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2CC65DF2-B90C-4CA4-8AD0-37F68482B88B}" xr6:coauthVersionLast="47" xr6:coauthVersionMax="47" xr10:uidLastSave="{00000000-0000-0000-0000-000000000000}"/>
  <bookViews>
    <workbookView xWindow="-120" yWindow="-120" windowWidth="29040" windowHeight="17520" activeTab="3" xr2:uid="{00000000-000D-0000-FFFF-FFFF00000000}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1" i="3" l="1"/>
  <c r="T10" i="3"/>
  <c r="P4" i="3"/>
  <c r="N17" i="1"/>
  <c r="N18" i="1"/>
  <c r="J33" i="3"/>
  <c r="J32" i="3"/>
  <c r="J30" i="3"/>
  <c r="J29" i="3"/>
  <c r="J16" i="3"/>
  <c r="J15" i="3"/>
  <c r="L19" i="1"/>
  <c r="L18" i="1"/>
  <c r="L17" i="1"/>
  <c r="L16" i="1"/>
  <c r="L9" i="12"/>
  <c r="T6" i="12"/>
  <c r="T7" i="12"/>
  <c r="T24" i="11"/>
  <c r="T23" i="11"/>
  <c r="T14" i="10"/>
  <c r="T8" i="10"/>
  <c r="T7" i="10"/>
  <c r="T6" i="10"/>
  <c r="T31" i="9"/>
  <c r="T28" i="9"/>
  <c r="T27" i="9"/>
  <c r="L35" i="8"/>
  <c r="T9" i="8"/>
  <c r="T23" i="7"/>
  <c r="J34" i="6"/>
  <c r="L34" i="6"/>
  <c r="N34" i="6"/>
  <c r="T27" i="5"/>
  <c r="T26" i="5"/>
  <c r="L24" i="5"/>
  <c r="L15" i="5"/>
  <c r="T16" i="3"/>
  <c r="T17" i="3"/>
  <c r="T13" i="3"/>
  <c r="T12" i="3"/>
  <c r="T34" i="12"/>
  <c r="T33" i="12"/>
  <c r="T32" i="12"/>
  <c r="T31" i="12"/>
  <c r="T30" i="12"/>
  <c r="T29" i="12"/>
  <c r="T28" i="12"/>
  <c r="T27" i="12"/>
  <c r="T26" i="12"/>
  <c r="T25" i="12"/>
  <c r="T24" i="12"/>
  <c r="T23" i="12"/>
  <c r="T22" i="12"/>
  <c r="T21" i="12"/>
  <c r="T20" i="12"/>
  <c r="T19" i="12"/>
  <c r="T18" i="12"/>
  <c r="T17" i="12"/>
  <c r="T16" i="12"/>
  <c r="T15" i="12"/>
  <c r="T14" i="12"/>
  <c r="T13" i="12"/>
  <c r="T12" i="12"/>
  <c r="T11" i="12"/>
  <c r="T10" i="12"/>
  <c r="T9" i="12"/>
  <c r="T8" i="12"/>
  <c r="T5" i="12"/>
  <c r="T34" i="11"/>
  <c r="T33" i="11"/>
  <c r="T32" i="11"/>
  <c r="T31" i="11"/>
  <c r="T30" i="11"/>
  <c r="T29" i="11"/>
  <c r="T28" i="11"/>
  <c r="T27" i="11"/>
  <c r="T26" i="11"/>
  <c r="T25" i="11"/>
  <c r="T22" i="11"/>
  <c r="T21" i="11"/>
  <c r="T20" i="11"/>
  <c r="T19" i="11"/>
  <c r="T18" i="11"/>
  <c r="T17" i="11"/>
  <c r="T16" i="11"/>
  <c r="T15" i="11"/>
  <c r="T14" i="11"/>
  <c r="T13" i="11"/>
  <c r="T12" i="11"/>
  <c r="T11" i="11"/>
  <c r="T10" i="11"/>
  <c r="T9" i="11"/>
  <c r="T8" i="11"/>
  <c r="T7" i="11"/>
  <c r="T6" i="11"/>
  <c r="T5" i="11"/>
  <c r="T4" i="11"/>
  <c r="T34" i="10"/>
  <c r="T33" i="10"/>
  <c r="T32" i="10"/>
  <c r="T31" i="10"/>
  <c r="T30" i="10"/>
  <c r="T29" i="10"/>
  <c r="T28" i="10"/>
  <c r="T27" i="10"/>
  <c r="T26" i="10"/>
  <c r="T25" i="10"/>
  <c r="T24" i="10"/>
  <c r="T23" i="10"/>
  <c r="T22" i="10"/>
  <c r="T21" i="10"/>
  <c r="T20" i="10"/>
  <c r="T19" i="10"/>
  <c r="T18" i="10"/>
  <c r="T17" i="10"/>
  <c r="T16" i="10"/>
  <c r="T15" i="10"/>
  <c r="T13" i="10"/>
  <c r="T12" i="10"/>
  <c r="T11" i="10"/>
  <c r="T10" i="10"/>
  <c r="T9" i="10"/>
  <c r="T5" i="10"/>
  <c r="T4" i="10"/>
  <c r="T34" i="9"/>
  <c r="T33" i="9"/>
  <c r="T32" i="9"/>
  <c r="T30" i="9"/>
  <c r="T29" i="9"/>
  <c r="T26" i="9"/>
  <c r="T25" i="9"/>
  <c r="T24" i="9"/>
  <c r="T23" i="9"/>
  <c r="T22" i="9"/>
  <c r="T21" i="9"/>
  <c r="T20" i="9"/>
  <c r="T19" i="9"/>
  <c r="T18" i="9"/>
  <c r="T17" i="9"/>
  <c r="T16" i="9"/>
  <c r="T15" i="9"/>
  <c r="T14" i="9"/>
  <c r="T13" i="9"/>
  <c r="T12" i="9"/>
  <c r="T11" i="9"/>
  <c r="T10" i="9"/>
  <c r="T9" i="9"/>
  <c r="T8" i="9"/>
  <c r="T7" i="9"/>
  <c r="T6" i="9"/>
  <c r="T5" i="9"/>
  <c r="T4" i="9"/>
  <c r="T34" i="8"/>
  <c r="T33" i="8"/>
  <c r="T32" i="8"/>
  <c r="T31" i="8"/>
  <c r="T30" i="8"/>
  <c r="T29" i="8"/>
  <c r="T28" i="8"/>
  <c r="T27" i="8"/>
  <c r="T26" i="8"/>
  <c r="T25" i="8"/>
  <c r="T24" i="8"/>
  <c r="T23" i="8"/>
  <c r="T22" i="8"/>
  <c r="T21" i="8"/>
  <c r="T20" i="8"/>
  <c r="T19" i="8"/>
  <c r="T18" i="8"/>
  <c r="T17" i="8"/>
  <c r="T16" i="8"/>
  <c r="T15" i="8"/>
  <c r="T14" i="8"/>
  <c r="T13" i="8"/>
  <c r="T12" i="8"/>
  <c r="T11" i="8"/>
  <c r="T10" i="8"/>
  <c r="T8" i="8"/>
  <c r="T7" i="8"/>
  <c r="T6" i="8"/>
  <c r="T5" i="8"/>
  <c r="T4" i="8"/>
  <c r="T34" i="7"/>
  <c r="T33" i="7"/>
  <c r="T32" i="7"/>
  <c r="T31" i="7"/>
  <c r="T30" i="7"/>
  <c r="T29" i="7"/>
  <c r="T28" i="7"/>
  <c r="T27" i="7"/>
  <c r="T26" i="7"/>
  <c r="T25" i="7"/>
  <c r="T24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9" i="7"/>
  <c r="T8" i="7"/>
  <c r="T7" i="7"/>
  <c r="T6" i="7"/>
  <c r="T5" i="7"/>
  <c r="T4" i="7"/>
  <c r="T34" i="6"/>
  <c r="T33" i="6"/>
  <c r="T32" i="6"/>
  <c r="T31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T6" i="6"/>
  <c r="T5" i="6"/>
  <c r="T4" i="6"/>
  <c r="T34" i="5"/>
  <c r="T33" i="5"/>
  <c r="T32" i="5"/>
  <c r="T31" i="5"/>
  <c r="T30" i="5"/>
  <c r="T29" i="5"/>
  <c r="T28" i="5"/>
  <c r="T25" i="5"/>
  <c r="T24" i="5"/>
  <c r="T23" i="5"/>
  <c r="T22" i="5"/>
  <c r="T21" i="5"/>
  <c r="T20" i="5"/>
  <c r="T19" i="5"/>
  <c r="T18" i="5"/>
  <c r="T17" i="5"/>
  <c r="T16" i="5"/>
  <c r="T15" i="5"/>
  <c r="T14" i="5"/>
  <c r="T13" i="5"/>
  <c r="T12" i="5"/>
  <c r="T11" i="5"/>
  <c r="T10" i="5"/>
  <c r="T9" i="5"/>
  <c r="T8" i="5"/>
  <c r="T7" i="5"/>
  <c r="T6" i="5"/>
  <c r="T5" i="5"/>
  <c r="T4" i="5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7" i="4"/>
  <c r="T6" i="4"/>
  <c r="T5" i="4"/>
  <c r="T4" i="4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5" i="3"/>
  <c r="T14" i="3"/>
  <c r="T9" i="3"/>
  <c r="T8" i="3"/>
  <c r="T7" i="3"/>
  <c r="T6" i="3"/>
  <c r="T5" i="3"/>
  <c r="T4" i="3"/>
  <c r="J30" i="2"/>
  <c r="T33" i="1"/>
  <c r="L10" i="1"/>
  <c r="L11" i="1"/>
  <c r="L12" i="1"/>
  <c r="L13" i="1"/>
  <c r="L14" i="1"/>
  <c r="L15" i="1"/>
  <c r="T20" i="1"/>
  <c r="T19" i="1"/>
  <c r="J4" i="1"/>
  <c r="N16" i="1"/>
  <c r="N15" i="1"/>
  <c r="J4" i="12"/>
  <c r="J4" i="4"/>
  <c r="N4" i="3"/>
  <c r="L4" i="3"/>
  <c r="J4" i="3"/>
  <c r="J4" i="2"/>
  <c r="N34" i="12"/>
  <c r="L34" i="12"/>
  <c r="J34" i="12"/>
  <c r="N33" i="12"/>
  <c r="L33" i="12"/>
  <c r="J33" i="12"/>
  <c r="N32" i="12"/>
  <c r="L32" i="12"/>
  <c r="J32" i="12"/>
  <c r="N31" i="12"/>
  <c r="L31" i="12"/>
  <c r="J31" i="12"/>
  <c r="N30" i="12"/>
  <c r="L30" i="12"/>
  <c r="J30" i="12"/>
  <c r="N29" i="12"/>
  <c r="L29" i="12"/>
  <c r="J29" i="12"/>
  <c r="N28" i="12"/>
  <c r="L28" i="12"/>
  <c r="J28" i="12"/>
  <c r="N27" i="12"/>
  <c r="L27" i="12"/>
  <c r="J27" i="12"/>
  <c r="N26" i="12"/>
  <c r="L26" i="12"/>
  <c r="J26" i="12"/>
  <c r="N25" i="12"/>
  <c r="L25" i="12"/>
  <c r="J25" i="12"/>
  <c r="N24" i="12"/>
  <c r="L24" i="12"/>
  <c r="J24" i="12"/>
  <c r="N23" i="12"/>
  <c r="L23" i="12"/>
  <c r="J23" i="12"/>
  <c r="N22" i="12"/>
  <c r="L22" i="12"/>
  <c r="J22" i="12"/>
  <c r="N21" i="12"/>
  <c r="L21" i="12"/>
  <c r="J21" i="12"/>
  <c r="N20" i="12"/>
  <c r="L20" i="12"/>
  <c r="J20" i="12"/>
  <c r="N19" i="12"/>
  <c r="L19" i="12"/>
  <c r="J19" i="12"/>
  <c r="N18" i="12"/>
  <c r="L18" i="12"/>
  <c r="J18" i="12"/>
  <c r="N17" i="12"/>
  <c r="L17" i="12"/>
  <c r="J17" i="12"/>
  <c r="N16" i="12"/>
  <c r="L16" i="12"/>
  <c r="J16" i="12"/>
  <c r="N15" i="12"/>
  <c r="L15" i="12"/>
  <c r="J15" i="12"/>
  <c r="N14" i="12"/>
  <c r="L14" i="12"/>
  <c r="J14" i="12"/>
  <c r="N13" i="12"/>
  <c r="L13" i="12"/>
  <c r="J13" i="12"/>
  <c r="N12" i="12"/>
  <c r="L12" i="12"/>
  <c r="J12" i="12"/>
  <c r="N11" i="12"/>
  <c r="L11" i="12"/>
  <c r="J11" i="12"/>
  <c r="N10" i="12"/>
  <c r="L10" i="12"/>
  <c r="J10" i="12"/>
  <c r="N9" i="12"/>
  <c r="J9" i="12"/>
  <c r="N8" i="12"/>
  <c r="L8" i="12"/>
  <c r="J8" i="12"/>
  <c r="N7" i="12"/>
  <c r="L7" i="12"/>
  <c r="J7" i="12"/>
  <c r="N6" i="12"/>
  <c r="L6" i="12"/>
  <c r="J6" i="12"/>
  <c r="N5" i="12"/>
  <c r="L5" i="12"/>
  <c r="J5" i="12"/>
  <c r="N4" i="12"/>
  <c r="L4" i="12"/>
  <c r="N34" i="11"/>
  <c r="L34" i="11"/>
  <c r="J34" i="11"/>
  <c r="N33" i="11"/>
  <c r="L33" i="11"/>
  <c r="J33" i="11"/>
  <c r="N32" i="11"/>
  <c r="L32" i="11"/>
  <c r="J32" i="11"/>
  <c r="N31" i="11"/>
  <c r="L31" i="11"/>
  <c r="J31" i="11"/>
  <c r="N30" i="11"/>
  <c r="L30" i="11"/>
  <c r="J30" i="11"/>
  <c r="N29" i="11"/>
  <c r="L29" i="11"/>
  <c r="J29" i="11"/>
  <c r="N28" i="11"/>
  <c r="L28" i="11"/>
  <c r="J28" i="11"/>
  <c r="N27" i="11"/>
  <c r="L27" i="11"/>
  <c r="J27" i="11"/>
  <c r="N26" i="11"/>
  <c r="L26" i="11"/>
  <c r="J26" i="11"/>
  <c r="N25" i="11"/>
  <c r="L25" i="11"/>
  <c r="J25" i="11"/>
  <c r="N24" i="11"/>
  <c r="L24" i="11"/>
  <c r="J24" i="11"/>
  <c r="N23" i="11"/>
  <c r="L23" i="11"/>
  <c r="J23" i="11"/>
  <c r="N22" i="11"/>
  <c r="L22" i="11"/>
  <c r="J22" i="11"/>
  <c r="N21" i="11"/>
  <c r="L21" i="11"/>
  <c r="J21" i="11"/>
  <c r="N20" i="11"/>
  <c r="L20" i="11"/>
  <c r="J20" i="11"/>
  <c r="N19" i="11"/>
  <c r="L19" i="11"/>
  <c r="J19" i="11"/>
  <c r="N18" i="11"/>
  <c r="L18" i="11"/>
  <c r="J18" i="11"/>
  <c r="N17" i="11"/>
  <c r="L17" i="11"/>
  <c r="J17" i="11"/>
  <c r="N16" i="11"/>
  <c r="L16" i="11"/>
  <c r="J16" i="11"/>
  <c r="N15" i="11"/>
  <c r="L15" i="11"/>
  <c r="J15" i="11"/>
  <c r="N14" i="11"/>
  <c r="L14" i="11"/>
  <c r="J14" i="11"/>
  <c r="N13" i="11"/>
  <c r="L13" i="11"/>
  <c r="J13" i="11"/>
  <c r="N12" i="11"/>
  <c r="L12" i="11"/>
  <c r="J12" i="11"/>
  <c r="N11" i="11"/>
  <c r="L11" i="11"/>
  <c r="J11" i="11"/>
  <c r="N10" i="11"/>
  <c r="L10" i="11"/>
  <c r="J10" i="11"/>
  <c r="N9" i="11"/>
  <c r="L9" i="11"/>
  <c r="J9" i="11"/>
  <c r="N8" i="11"/>
  <c r="L8" i="11"/>
  <c r="J8" i="11"/>
  <c r="N7" i="11"/>
  <c r="L7" i="11"/>
  <c r="J7" i="11"/>
  <c r="N6" i="11"/>
  <c r="L6" i="11"/>
  <c r="J6" i="11"/>
  <c r="N5" i="11"/>
  <c r="L5" i="11"/>
  <c r="J5" i="11"/>
  <c r="N4" i="11"/>
  <c r="L4" i="11"/>
  <c r="J4" i="11"/>
  <c r="N34" i="10"/>
  <c r="L34" i="10"/>
  <c r="J34" i="10"/>
  <c r="N33" i="10"/>
  <c r="L33" i="10"/>
  <c r="J33" i="10"/>
  <c r="N32" i="10"/>
  <c r="L32" i="10"/>
  <c r="J32" i="10"/>
  <c r="N31" i="10"/>
  <c r="L31" i="10"/>
  <c r="J31" i="10"/>
  <c r="N30" i="10"/>
  <c r="L30" i="10"/>
  <c r="J30" i="10"/>
  <c r="N29" i="10"/>
  <c r="L29" i="10"/>
  <c r="J29" i="10"/>
  <c r="N28" i="10"/>
  <c r="L28" i="10"/>
  <c r="J28" i="10"/>
  <c r="N27" i="10"/>
  <c r="L27" i="10"/>
  <c r="J27" i="10"/>
  <c r="N26" i="10"/>
  <c r="L26" i="10"/>
  <c r="J26" i="10"/>
  <c r="N25" i="10"/>
  <c r="L25" i="10"/>
  <c r="J25" i="10"/>
  <c r="N24" i="10"/>
  <c r="L24" i="10"/>
  <c r="J24" i="10"/>
  <c r="N23" i="10"/>
  <c r="L23" i="10"/>
  <c r="J23" i="10"/>
  <c r="N22" i="10"/>
  <c r="L22" i="10"/>
  <c r="J22" i="10"/>
  <c r="N21" i="10"/>
  <c r="L21" i="10"/>
  <c r="J21" i="10"/>
  <c r="N20" i="10"/>
  <c r="L20" i="10"/>
  <c r="J20" i="10"/>
  <c r="N19" i="10"/>
  <c r="L19" i="10"/>
  <c r="J19" i="10"/>
  <c r="N18" i="10"/>
  <c r="L18" i="10"/>
  <c r="J18" i="10"/>
  <c r="N17" i="10"/>
  <c r="L17" i="10"/>
  <c r="J17" i="10"/>
  <c r="N16" i="10"/>
  <c r="L16" i="10"/>
  <c r="J16" i="10"/>
  <c r="N15" i="10"/>
  <c r="L15" i="10"/>
  <c r="J15" i="10"/>
  <c r="N14" i="10"/>
  <c r="L14" i="10"/>
  <c r="J14" i="10"/>
  <c r="N13" i="10"/>
  <c r="L13" i="10"/>
  <c r="J13" i="10"/>
  <c r="N12" i="10"/>
  <c r="L12" i="10"/>
  <c r="J12" i="10"/>
  <c r="N11" i="10"/>
  <c r="L11" i="10"/>
  <c r="J11" i="10"/>
  <c r="N10" i="10"/>
  <c r="L10" i="10"/>
  <c r="J10" i="10"/>
  <c r="N9" i="10"/>
  <c r="L9" i="10"/>
  <c r="J9" i="10"/>
  <c r="N8" i="10"/>
  <c r="L8" i="10"/>
  <c r="J8" i="10"/>
  <c r="N7" i="10"/>
  <c r="L7" i="10"/>
  <c r="J7" i="10"/>
  <c r="N6" i="10"/>
  <c r="L6" i="10"/>
  <c r="J6" i="10"/>
  <c r="N5" i="10"/>
  <c r="L5" i="10"/>
  <c r="J5" i="10"/>
  <c r="N4" i="10"/>
  <c r="L4" i="10"/>
  <c r="J4" i="10"/>
  <c r="N34" i="9"/>
  <c r="L34" i="9"/>
  <c r="J34" i="9"/>
  <c r="N33" i="9"/>
  <c r="L33" i="9"/>
  <c r="J33" i="9"/>
  <c r="N32" i="9"/>
  <c r="L32" i="9"/>
  <c r="J32" i="9"/>
  <c r="N31" i="9"/>
  <c r="L31" i="9"/>
  <c r="J31" i="9"/>
  <c r="N30" i="9"/>
  <c r="L30" i="9"/>
  <c r="J30" i="9"/>
  <c r="N29" i="9"/>
  <c r="L29" i="9"/>
  <c r="J29" i="9"/>
  <c r="N28" i="9"/>
  <c r="L28" i="9"/>
  <c r="J28" i="9"/>
  <c r="N27" i="9"/>
  <c r="L27" i="9"/>
  <c r="J27" i="9"/>
  <c r="N26" i="9"/>
  <c r="L26" i="9"/>
  <c r="J26" i="9"/>
  <c r="N25" i="9"/>
  <c r="L25" i="9"/>
  <c r="J25" i="9"/>
  <c r="N24" i="9"/>
  <c r="L24" i="9"/>
  <c r="J24" i="9"/>
  <c r="N23" i="9"/>
  <c r="L23" i="9"/>
  <c r="J23" i="9"/>
  <c r="N22" i="9"/>
  <c r="L22" i="9"/>
  <c r="J22" i="9"/>
  <c r="N21" i="9"/>
  <c r="L21" i="9"/>
  <c r="J21" i="9"/>
  <c r="N20" i="9"/>
  <c r="L20" i="9"/>
  <c r="J20" i="9"/>
  <c r="N19" i="9"/>
  <c r="L19" i="9"/>
  <c r="J19" i="9"/>
  <c r="N18" i="9"/>
  <c r="L18" i="9"/>
  <c r="J18" i="9"/>
  <c r="N17" i="9"/>
  <c r="L17" i="9"/>
  <c r="J17" i="9"/>
  <c r="N16" i="9"/>
  <c r="L16" i="9"/>
  <c r="J16" i="9"/>
  <c r="N15" i="9"/>
  <c r="L15" i="9"/>
  <c r="J15" i="9"/>
  <c r="N14" i="9"/>
  <c r="L14" i="9"/>
  <c r="J14" i="9"/>
  <c r="N13" i="9"/>
  <c r="L13" i="9"/>
  <c r="J13" i="9"/>
  <c r="N12" i="9"/>
  <c r="L12" i="9"/>
  <c r="J12" i="9"/>
  <c r="N11" i="9"/>
  <c r="L11" i="9"/>
  <c r="J11" i="9"/>
  <c r="N10" i="9"/>
  <c r="L10" i="9"/>
  <c r="J10" i="9"/>
  <c r="N9" i="9"/>
  <c r="L9" i="9"/>
  <c r="J9" i="9"/>
  <c r="N8" i="9"/>
  <c r="L8" i="9"/>
  <c r="J8" i="9"/>
  <c r="N7" i="9"/>
  <c r="L7" i="9"/>
  <c r="J7" i="9"/>
  <c r="N6" i="9"/>
  <c r="L6" i="9"/>
  <c r="J6" i="9"/>
  <c r="N5" i="9"/>
  <c r="L5" i="9"/>
  <c r="J5" i="9"/>
  <c r="N4" i="9"/>
  <c r="L4" i="9"/>
  <c r="J4" i="9"/>
  <c r="N34" i="8"/>
  <c r="L34" i="8"/>
  <c r="J34" i="8"/>
  <c r="N33" i="8"/>
  <c r="L33" i="8"/>
  <c r="J33" i="8"/>
  <c r="N32" i="8"/>
  <c r="L32" i="8"/>
  <c r="J32" i="8"/>
  <c r="N31" i="8"/>
  <c r="L31" i="8"/>
  <c r="J31" i="8"/>
  <c r="N30" i="8"/>
  <c r="L30" i="8"/>
  <c r="J30" i="8"/>
  <c r="N29" i="8"/>
  <c r="L29" i="8"/>
  <c r="J29" i="8"/>
  <c r="N28" i="8"/>
  <c r="L28" i="8"/>
  <c r="J28" i="8"/>
  <c r="N27" i="8"/>
  <c r="L27" i="8"/>
  <c r="J27" i="8"/>
  <c r="N26" i="8"/>
  <c r="L26" i="8"/>
  <c r="J26" i="8"/>
  <c r="N25" i="8"/>
  <c r="L25" i="8"/>
  <c r="J25" i="8"/>
  <c r="N24" i="8"/>
  <c r="L24" i="8"/>
  <c r="J24" i="8"/>
  <c r="N23" i="8"/>
  <c r="L23" i="8"/>
  <c r="J23" i="8"/>
  <c r="N22" i="8"/>
  <c r="L22" i="8"/>
  <c r="J22" i="8"/>
  <c r="N21" i="8"/>
  <c r="L21" i="8"/>
  <c r="J21" i="8"/>
  <c r="N20" i="8"/>
  <c r="L20" i="8"/>
  <c r="J20" i="8"/>
  <c r="N19" i="8"/>
  <c r="L19" i="8"/>
  <c r="J19" i="8"/>
  <c r="N18" i="8"/>
  <c r="L18" i="8"/>
  <c r="J18" i="8"/>
  <c r="N17" i="8"/>
  <c r="L17" i="8"/>
  <c r="J17" i="8"/>
  <c r="N16" i="8"/>
  <c r="L16" i="8"/>
  <c r="J16" i="8"/>
  <c r="N15" i="8"/>
  <c r="L15" i="8"/>
  <c r="J15" i="8"/>
  <c r="N14" i="8"/>
  <c r="L14" i="8"/>
  <c r="J14" i="8"/>
  <c r="N13" i="8"/>
  <c r="L13" i="8"/>
  <c r="J13" i="8"/>
  <c r="N12" i="8"/>
  <c r="L12" i="8"/>
  <c r="J12" i="8"/>
  <c r="N11" i="8"/>
  <c r="L11" i="8"/>
  <c r="J11" i="8"/>
  <c r="N10" i="8"/>
  <c r="L10" i="8"/>
  <c r="J10" i="8"/>
  <c r="N9" i="8"/>
  <c r="L9" i="8"/>
  <c r="J9" i="8"/>
  <c r="N8" i="8"/>
  <c r="L8" i="8"/>
  <c r="J8" i="8"/>
  <c r="N7" i="8"/>
  <c r="L7" i="8"/>
  <c r="J7" i="8"/>
  <c r="N6" i="8"/>
  <c r="L6" i="8"/>
  <c r="J6" i="8"/>
  <c r="N5" i="8"/>
  <c r="L5" i="8"/>
  <c r="J5" i="8"/>
  <c r="N4" i="8"/>
  <c r="L4" i="8"/>
  <c r="J4" i="8"/>
  <c r="N34" i="7"/>
  <c r="L34" i="7"/>
  <c r="J34" i="7"/>
  <c r="N33" i="7"/>
  <c r="L33" i="7"/>
  <c r="J33" i="7"/>
  <c r="N32" i="7"/>
  <c r="L32" i="7"/>
  <c r="J32" i="7"/>
  <c r="N31" i="7"/>
  <c r="L31" i="7"/>
  <c r="J31" i="7"/>
  <c r="N30" i="7"/>
  <c r="L30" i="7"/>
  <c r="J30" i="7"/>
  <c r="N29" i="7"/>
  <c r="L29" i="7"/>
  <c r="J29" i="7"/>
  <c r="N28" i="7"/>
  <c r="L28" i="7"/>
  <c r="J28" i="7"/>
  <c r="N27" i="7"/>
  <c r="L27" i="7"/>
  <c r="J27" i="7"/>
  <c r="N26" i="7"/>
  <c r="L26" i="7"/>
  <c r="J26" i="7"/>
  <c r="N25" i="7"/>
  <c r="L25" i="7"/>
  <c r="J25" i="7"/>
  <c r="N24" i="7"/>
  <c r="L24" i="7"/>
  <c r="J24" i="7"/>
  <c r="N23" i="7"/>
  <c r="L23" i="7"/>
  <c r="J23" i="7"/>
  <c r="N22" i="7"/>
  <c r="L22" i="7"/>
  <c r="J22" i="7"/>
  <c r="N21" i="7"/>
  <c r="L21" i="7"/>
  <c r="J21" i="7"/>
  <c r="N20" i="7"/>
  <c r="L20" i="7"/>
  <c r="J20" i="7"/>
  <c r="N19" i="7"/>
  <c r="L19" i="7"/>
  <c r="J19" i="7"/>
  <c r="N18" i="7"/>
  <c r="L18" i="7"/>
  <c r="J18" i="7"/>
  <c r="N17" i="7"/>
  <c r="L17" i="7"/>
  <c r="J17" i="7"/>
  <c r="N16" i="7"/>
  <c r="L16" i="7"/>
  <c r="J16" i="7"/>
  <c r="N15" i="7"/>
  <c r="L15" i="7"/>
  <c r="J15" i="7"/>
  <c r="N14" i="7"/>
  <c r="L14" i="7"/>
  <c r="J14" i="7"/>
  <c r="N13" i="7"/>
  <c r="L13" i="7"/>
  <c r="J13" i="7"/>
  <c r="N12" i="7"/>
  <c r="L12" i="7"/>
  <c r="J12" i="7"/>
  <c r="N11" i="7"/>
  <c r="L11" i="7"/>
  <c r="J11" i="7"/>
  <c r="N10" i="7"/>
  <c r="L10" i="7"/>
  <c r="J10" i="7"/>
  <c r="N9" i="7"/>
  <c r="L9" i="7"/>
  <c r="J9" i="7"/>
  <c r="N8" i="7"/>
  <c r="L8" i="7"/>
  <c r="J8" i="7"/>
  <c r="N7" i="7"/>
  <c r="L7" i="7"/>
  <c r="J7" i="7"/>
  <c r="N6" i="7"/>
  <c r="L6" i="7"/>
  <c r="J6" i="7"/>
  <c r="N5" i="7"/>
  <c r="L5" i="7"/>
  <c r="J5" i="7"/>
  <c r="N4" i="7"/>
  <c r="L4" i="7"/>
  <c r="J4" i="7"/>
  <c r="N33" i="6"/>
  <c r="L33" i="6"/>
  <c r="J33" i="6"/>
  <c r="N32" i="6"/>
  <c r="L32" i="6"/>
  <c r="J32" i="6"/>
  <c r="N31" i="6"/>
  <c r="L31" i="6"/>
  <c r="J31" i="6"/>
  <c r="N30" i="6"/>
  <c r="L30" i="6"/>
  <c r="J30" i="6"/>
  <c r="N29" i="6"/>
  <c r="L29" i="6"/>
  <c r="J29" i="6"/>
  <c r="N28" i="6"/>
  <c r="L28" i="6"/>
  <c r="J28" i="6"/>
  <c r="N27" i="6"/>
  <c r="L27" i="6"/>
  <c r="J27" i="6"/>
  <c r="N26" i="6"/>
  <c r="L26" i="6"/>
  <c r="J26" i="6"/>
  <c r="N25" i="6"/>
  <c r="L25" i="6"/>
  <c r="J25" i="6"/>
  <c r="N24" i="6"/>
  <c r="L24" i="6"/>
  <c r="J24" i="6"/>
  <c r="N23" i="6"/>
  <c r="L23" i="6"/>
  <c r="J23" i="6"/>
  <c r="N22" i="6"/>
  <c r="L22" i="6"/>
  <c r="J22" i="6"/>
  <c r="N21" i="6"/>
  <c r="L21" i="6"/>
  <c r="J21" i="6"/>
  <c r="N20" i="6"/>
  <c r="L20" i="6"/>
  <c r="J20" i="6"/>
  <c r="N19" i="6"/>
  <c r="L19" i="6"/>
  <c r="J19" i="6"/>
  <c r="N18" i="6"/>
  <c r="L18" i="6"/>
  <c r="J18" i="6"/>
  <c r="N17" i="6"/>
  <c r="L17" i="6"/>
  <c r="J17" i="6"/>
  <c r="N16" i="6"/>
  <c r="L16" i="6"/>
  <c r="J16" i="6"/>
  <c r="N15" i="6"/>
  <c r="L15" i="6"/>
  <c r="J15" i="6"/>
  <c r="N14" i="6"/>
  <c r="L14" i="6"/>
  <c r="J14" i="6"/>
  <c r="N13" i="6"/>
  <c r="L13" i="6"/>
  <c r="J13" i="6"/>
  <c r="N12" i="6"/>
  <c r="L12" i="6"/>
  <c r="J12" i="6"/>
  <c r="N11" i="6"/>
  <c r="L11" i="6"/>
  <c r="J11" i="6"/>
  <c r="N10" i="6"/>
  <c r="L10" i="6"/>
  <c r="J10" i="6"/>
  <c r="N9" i="6"/>
  <c r="L9" i="6"/>
  <c r="J9" i="6"/>
  <c r="N8" i="6"/>
  <c r="L8" i="6"/>
  <c r="J8" i="6"/>
  <c r="N7" i="6"/>
  <c r="L7" i="6"/>
  <c r="J7" i="6"/>
  <c r="N6" i="6"/>
  <c r="L6" i="6"/>
  <c r="J6" i="6"/>
  <c r="N5" i="6"/>
  <c r="L5" i="6"/>
  <c r="J5" i="6"/>
  <c r="N4" i="6"/>
  <c r="L4" i="6"/>
  <c r="J4" i="6"/>
  <c r="N34" i="5"/>
  <c r="L34" i="5"/>
  <c r="J34" i="5"/>
  <c r="N33" i="5"/>
  <c r="L33" i="5"/>
  <c r="J33" i="5"/>
  <c r="N32" i="5"/>
  <c r="L32" i="5"/>
  <c r="J32" i="5"/>
  <c r="N31" i="5"/>
  <c r="L31" i="5"/>
  <c r="J31" i="5"/>
  <c r="N30" i="5"/>
  <c r="L30" i="5"/>
  <c r="J30" i="5"/>
  <c r="N29" i="5"/>
  <c r="L29" i="5"/>
  <c r="J29" i="5"/>
  <c r="N28" i="5"/>
  <c r="L28" i="5"/>
  <c r="J28" i="5"/>
  <c r="N27" i="5"/>
  <c r="L27" i="5"/>
  <c r="J27" i="5"/>
  <c r="N26" i="5"/>
  <c r="L26" i="5"/>
  <c r="J26" i="5"/>
  <c r="N25" i="5"/>
  <c r="L25" i="5"/>
  <c r="J25" i="5"/>
  <c r="N24" i="5"/>
  <c r="J24" i="5"/>
  <c r="N23" i="5"/>
  <c r="L23" i="5"/>
  <c r="J23" i="5"/>
  <c r="N22" i="5"/>
  <c r="L22" i="5"/>
  <c r="J22" i="5"/>
  <c r="N21" i="5"/>
  <c r="L21" i="5"/>
  <c r="J21" i="5"/>
  <c r="N20" i="5"/>
  <c r="L20" i="5"/>
  <c r="J20" i="5"/>
  <c r="N19" i="5"/>
  <c r="L19" i="5"/>
  <c r="J19" i="5"/>
  <c r="N18" i="5"/>
  <c r="L18" i="5"/>
  <c r="J18" i="5"/>
  <c r="N17" i="5"/>
  <c r="L17" i="5"/>
  <c r="J17" i="5"/>
  <c r="N16" i="5"/>
  <c r="L16" i="5"/>
  <c r="J16" i="5"/>
  <c r="N15" i="5"/>
  <c r="J15" i="5"/>
  <c r="N14" i="5"/>
  <c r="L14" i="5"/>
  <c r="J14" i="5"/>
  <c r="N13" i="5"/>
  <c r="L13" i="5"/>
  <c r="J13" i="5"/>
  <c r="N12" i="5"/>
  <c r="L12" i="5"/>
  <c r="J12" i="5"/>
  <c r="N11" i="5"/>
  <c r="L11" i="5"/>
  <c r="J11" i="5"/>
  <c r="N10" i="5"/>
  <c r="L10" i="5"/>
  <c r="J10" i="5"/>
  <c r="N9" i="5"/>
  <c r="L9" i="5"/>
  <c r="J9" i="5"/>
  <c r="N8" i="5"/>
  <c r="L8" i="5"/>
  <c r="J8" i="5"/>
  <c r="N7" i="5"/>
  <c r="L7" i="5"/>
  <c r="J7" i="5"/>
  <c r="N6" i="5"/>
  <c r="L6" i="5"/>
  <c r="J6" i="5"/>
  <c r="N5" i="5"/>
  <c r="L5" i="5"/>
  <c r="J5" i="5"/>
  <c r="N4" i="5"/>
  <c r="L4" i="5"/>
  <c r="J4" i="5"/>
  <c r="N34" i="4"/>
  <c r="L34" i="4"/>
  <c r="J34" i="4"/>
  <c r="N33" i="4"/>
  <c r="L33" i="4"/>
  <c r="J33" i="4"/>
  <c r="N32" i="4"/>
  <c r="L32" i="4"/>
  <c r="J32" i="4"/>
  <c r="N31" i="4"/>
  <c r="L31" i="4"/>
  <c r="J31" i="4"/>
  <c r="N30" i="4"/>
  <c r="L30" i="4"/>
  <c r="J30" i="4"/>
  <c r="N29" i="4"/>
  <c r="L29" i="4"/>
  <c r="J29" i="4"/>
  <c r="N28" i="4"/>
  <c r="L28" i="4"/>
  <c r="J28" i="4"/>
  <c r="N27" i="4"/>
  <c r="L27" i="4"/>
  <c r="J27" i="4"/>
  <c r="N26" i="4"/>
  <c r="L26" i="4"/>
  <c r="J26" i="4"/>
  <c r="N25" i="4"/>
  <c r="L25" i="4"/>
  <c r="J25" i="4"/>
  <c r="N24" i="4"/>
  <c r="L24" i="4"/>
  <c r="J24" i="4"/>
  <c r="N23" i="4"/>
  <c r="L23" i="4"/>
  <c r="J23" i="4"/>
  <c r="N22" i="4"/>
  <c r="L22" i="4"/>
  <c r="J22" i="4"/>
  <c r="N21" i="4"/>
  <c r="L21" i="4"/>
  <c r="J21" i="4"/>
  <c r="N20" i="4"/>
  <c r="L20" i="4"/>
  <c r="J20" i="4"/>
  <c r="N19" i="4"/>
  <c r="L19" i="4"/>
  <c r="J19" i="4"/>
  <c r="N18" i="4"/>
  <c r="L18" i="4"/>
  <c r="J18" i="4"/>
  <c r="N17" i="4"/>
  <c r="L17" i="4"/>
  <c r="J17" i="4"/>
  <c r="N16" i="4"/>
  <c r="L16" i="4"/>
  <c r="J16" i="4"/>
  <c r="N15" i="4"/>
  <c r="L15" i="4"/>
  <c r="J15" i="4"/>
  <c r="N14" i="4"/>
  <c r="L14" i="4"/>
  <c r="J14" i="4"/>
  <c r="N13" i="4"/>
  <c r="L13" i="4"/>
  <c r="J13" i="4"/>
  <c r="N12" i="4"/>
  <c r="L12" i="4"/>
  <c r="J12" i="4"/>
  <c r="N11" i="4"/>
  <c r="L11" i="4"/>
  <c r="J11" i="4"/>
  <c r="N10" i="4"/>
  <c r="L10" i="4"/>
  <c r="J10" i="4"/>
  <c r="N9" i="4"/>
  <c r="L9" i="4"/>
  <c r="J9" i="4"/>
  <c r="N8" i="4"/>
  <c r="L8" i="4"/>
  <c r="J8" i="4"/>
  <c r="N7" i="4"/>
  <c r="L7" i="4"/>
  <c r="J7" i="4"/>
  <c r="N6" i="4"/>
  <c r="L6" i="4"/>
  <c r="J6" i="4"/>
  <c r="N5" i="4"/>
  <c r="L5" i="4"/>
  <c r="J5" i="4"/>
  <c r="N4" i="4"/>
  <c r="L4" i="4"/>
  <c r="N34" i="3"/>
  <c r="L34" i="3"/>
  <c r="J34" i="3"/>
  <c r="N33" i="3"/>
  <c r="L33" i="3"/>
  <c r="N32" i="3"/>
  <c r="L32" i="3"/>
  <c r="N31" i="3"/>
  <c r="L31" i="3"/>
  <c r="J31" i="3"/>
  <c r="N30" i="3"/>
  <c r="L30" i="3"/>
  <c r="N29" i="3"/>
  <c r="L29" i="3"/>
  <c r="N28" i="3"/>
  <c r="L28" i="3"/>
  <c r="J28" i="3"/>
  <c r="N27" i="3"/>
  <c r="L27" i="3"/>
  <c r="J27" i="3"/>
  <c r="N26" i="3"/>
  <c r="L26" i="3"/>
  <c r="J26" i="3"/>
  <c r="N25" i="3"/>
  <c r="L25" i="3"/>
  <c r="J25" i="3"/>
  <c r="N24" i="3"/>
  <c r="L24" i="3"/>
  <c r="J24" i="3"/>
  <c r="N23" i="3"/>
  <c r="L23" i="3"/>
  <c r="J23" i="3"/>
  <c r="N22" i="3"/>
  <c r="L22" i="3"/>
  <c r="J22" i="3"/>
  <c r="N21" i="3"/>
  <c r="L21" i="3"/>
  <c r="J21" i="3"/>
  <c r="N20" i="3"/>
  <c r="L20" i="3"/>
  <c r="J20" i="3"/>
  <c r="N19" i="3"/>
  <c r="L19" i="3"/>
  <c r="J19" i="3"/>
  <c r="N18" i="3"/>
  <c r="L18" i="3"/>
  <c r="J18" i="3"/>
  <c r="N17" i="3"/>
  <c r="L17" i="3"/>
  <c r="J17" i="3"/>
  <c r="N16" i="3"/>
  <c r="L16" i="3"/>
  <c r="N15" i="3"/>
  <c r="L15" i="3"/>
  <c r="N14" i="3"/>
  <c r="L14" i="3"/>
  <c r="J14" i="3"/>
  <c r="N13" i="3"/>
  <c r="L13" i="3"/>
  <c r="J13" i="3"/>
  <c r="N12" i="3"/>
  <c r="L12" i="3"/>
  <c r="J12" i="3"/>
  <c r="N11" i="3"/>
  <c r="L11" i="3"/>
  <c r="J11" i="3"/>
  <c r="N10" i="3"/>
  <c r="L10" i="3"/>
  <c r="J10" i="3"/>
  <c r="N9" i="3"/>
  <c r="L9" i="3"/>
  <c r="J9" i="3"/>
  <c r="N8" i="3"/>
  <c r="L8" i="3"/>
  <c r="J8" i="3"/>
  <c r="N7" i="3"/>
  <c r="L7" i="3"/>
  <c r="J7" i="3"/>
  <c r="N6" i="3"/>
  <c r="L6" i="3"/>
  <c r="J6" i="3"/>
  <c r="N5" i="3"/>
  <c r="L5" i="3"/>
  <c r="J5" i="3"/>
  <c r="N34" i="2"/>
  <c r="L34" i="2"/>
  <c r="J34" i="2"/>
  <c r="N33" i="2"/>
  <c r="L33" i="2"/>
  <c r="J33" i="2"/>
  <c r="N32" i="2"/>
  <c r="L32" i="2"/>
  <c r="J32" i="2"/>
  <c r="N31" i="2"/>
  <c r="L31" i="2"/>
  <c r="J31" i="2"/>
  <c r="N30" i="2"/>
  <c r="L30" i="2"/>
  <c r="N29" i="2"/>
  <c r="L29" i="2"/>
  <c r="J29" i="2"/>
  <c r="N28" i="2"/>
  <c r="L28" i="2"/>
  <c r="J28" i="2"/>
  <c r="N27" i="2"/>
  <c r="L27" i="2"/>
  <c r="J27" i="2"/>
  <c r="N26" i="2"/>
  <c r="L26" i="2"/>
  <c r="J26" i="2"/>
  <c r="N25" i="2"/>
  <c r="L25" i="2"/>
  <c r="J25" i="2"/>
  <c r="N24" i="2"/>
  <c r="L24" i="2"/>
  <c r="J24" i="2"/>
  <c r="N23" i="2"/>
  <c r="L23" i="2"/>
  <c r="J23" i="2"/>
  <c r="N22" i="2"/>
  <c r="L22" i="2"/>
  <c r="J22" i="2"/>
  <c r="N21" i="2"/>
  <c r="L21" i="2"/>
  <c r="J21" i="2"/>
  <c r="N20" i="2"/>
  <c r="L20" i="2"/>
  <c r="J20" i="2"/>
  <c r="N19" i="2"/>
  <c r="L19" i="2"/>
  <c r="J19" i="2"/>
  <c r="N18" i="2"/>
  <c r="L18" i="2"/>
  <c r="J18" i="2"/>
  <c r="N17" i="2"/>
  <c r="L17" i="2"/>
  <c r="J17" i="2"/>
  <c r="N16" i="2"/>
  <c r="L16" i="2"/>
  <c r="J16" i="2"/>
  <c r="N15" i="2"/>
  <c r="L15" i="2"/>
  <c r="J15" i="2"/>
  <c r="N14" i="2"/>
  <c r="L14" i="2"/>
  <c r="J14" i="2"/>
  <c r="N13" i="2"/>
  <c r="L13" i="2"/>
  <c r="J13" i="2"/>
  <c r="P13" i="2" s="1"/>
  <c r="N12" i="2"/>
  <c r="L12" i="2"/>
  <c r="J12" i="2"/>
  <c r="N11" i="2"/>
  <c r="L11" i="2"/>
  <c r="J11" i="2"/>
  <c r="P11" i="2" s="1"/>
  <c r="N10" i="2"/>
  <c r="L10" i="2"/>
  <c r="J10" i="2"/>
  <c r="N9" i="2"/>
  <c r="L9" i="2"/>
  <c r="J9" i="2"/>
  <c r="N8" i="2"/>
  <c r="L8" i="2"/>
  <c r="J8" i="2"/>
  <c r="P8" i="2" s="1"/>
  <c r="N7" i="2"/>
  <c r="L7" i="2"/>
  <c r="J7" i="2"/>
  <c r="N6" i="2"/>
  <c r="L6" i="2"/>
  <c r="J6" i="2"/>
  <c r="N5" i="2"/>
  <c r="L5" i="2"/>
  <c r="J5" i="2"/>
  <c r="N4" i="2"/>
  <c r="L4" i="2"/>
  <c r="J5" i="1"/>
  <c r="N4" i="1"/>
  <c r="L4" i="1"/>
  <c r="N5" i="1"/>
  <c r="N6" i="1"/>
  <c r="N7" i="1"/>
  <c r="N8" i="1"/>
  <c r="N9" i="1"/>
  <c r="N10" i="1"/>
  <c r="N11" i="1"/>
  <c r="N12" i="1"/>
  <c r="N13" i="1"/>
  <c r="N14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L5" i="1"/>
  <c r="L6" i="1"/>
  <c r="L7" i="1"/>
  <c r="L8" i="1"/>
  <c r="L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T7" i="1"/>
  <c r="P17" i="2" l="1"/>
  <c r="P6" i="2"/>
  <c r="P27" i="2"/>
  <c r="P29" i="2"/>
  <c r="P18" i="2"/>
  <c r="P27" i="1"/>
  <c r="P7" i="12"/>
  <c r="P32" i="2"/>
  <c r="P16" i="2"/>
  <c r="P34" i="2"/>
  <c r="P26" i="2"/>
  <c r="P5" i="2"/>
  <c r="P10" i="2"/>
  <c r="P21" i="2"/>
  <c r="P22" i="2"/>
  <c r="P33" i="2"/>
  <c r="P7" i="2"/>
  <c r="P11" i="1"/>
  <c r="P6" i="12"/>
  <c r="P15" i="2"/>
  <c r="P20" i="2"/>
  <c r="P31" i="2"/>
  <c r="P23" i="2"/>
  <c r="P19" i="2"/>
  <c r="P24" i="2"/>
  <c r="P4" i="2"/>
  <c r="P14" i="2"/>
  <c r="P30" i="2"/>
  <c r="P9" i="2"/>
  <c r="P25" i="2"/>
  <c r="P12" i="2"/>
  <c r="P28" i="2"/>
  <c r="P29" i="1"/>
  <c r="P16" i="1"/>
  <c r="P9" i="1"/>
  <c r="P7" i="1"/>
  <c r="P8" i="1"/>
  <c r="P25" i="1"/>
  <c r="P6" i="1"/>
  <c r="P28" i="1"/>
  <c r="P30" i="1"/>
  <c r="P26" i="1"/>
  <c r="P32" i="1"/>
  <c r="P24" i="1"/>
  <c r="P23" i="1"/>
  <c r="P22" i="1"/>
  <c r="P18" i="1"/>
  <c r="P12" i="1"/>
  <c r="P10" i="1"/>
  <c r="P19" i="1"/>
  <c r="P20" i="1"/>
  <c r="P5" i="1"/>
  <c r="P13" i="1"/>
  <c r="P21" i="1"/>
  <c r="P33" i="1"/>
  <c r="P4" i="1"/>
  <c r="P17" i="1"/>
  <c r="P34" i="1"/>
  <c r="P31" i="1"/>
  <c r="P15" i="1"/>
  <c r="P14" i="1"/>
  <c r="P4" i="12"/>
  <c r="P5" i="12"/>
  <c r="B2" i="3"/>
  <c r="D2" i="3"/>
  <c r="B4" i="3" s="1"/>
  <c r="B6" i="3" s="1"/>
  <c r="B8" i="3" s="1"/>
  <c r="B10" i="3" s="1"/>
  <c r="B12" i="3" s="1"/>
  <c r="B14" i="3" s="1"/>
  <c r="B16" i="3" s="1"/>
  <c r="B18" i="3" s="1"/>
  <c r="B20" i="3" s="1"/>
  <c r="B22" i="3" s="1"/>
  <c r="B24" i="3" s="1"/>
  <c r="B26" i="3" s="1"/>
  <c r="B28" i="3" s="1"/>
  <c r="B30" i="3" s="1"/>
  <c r="B32" i="3" s="1"/>
  <c r="B34" i="3" s="1"/>
  <c r="B36" i="3" s="1"/>
  <c r="B38" i="3" s="1"/>
  <c r="B40" i="3" s="1"/>
  <c r="B42" i="3" s="1"/>
  <c r="B44" i="3" s="1"/>
  <c r="B46" i="3" s="1"/>
  <c r="B48" i="3" s="1"/>
  <c r="B50" i="3" s="1"/>
  <c r="B52" i="3" s="1"/>
  <c r="B54" i="3" s="1"/>
  <c r="B56" i="3" s="1"/>
  <c r="B58" i="3" s="1"/>
  <c r="B60" i="3" s="1"/>
  <c r="B62" i="3" s="1"/>
  <c r="B64" i="3" s="1"/>
  <c r="B2" i="11" l="1"/>
  <c r="B2" i="12"/>
  <c r="B2" i="10"/>
  <c r="B2" i="9"/>
  <c r="B2" i="8"/>
  <c r="B2" i="7"/>
  <c r="B2" i="6"/>
  <c r="B2" i="5"/>
  <c r="B2" i="4"/>
  <c r="B2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4" i="1"/>
  <c r="T32" i="1"/>
  <c r="T31" i="1"/>
  <c r="T30" i="1"/>
  <c r="T29" i="1"/>
  <c r="T28" i="1"/>
  <c r="T27" i="1"/>
  <c r="T26" i="1"/>
  <c r="T25" i="1"/>
  <c r="T24" i="1"/>
  <c r="T23" i="1"/>
  <c r="T22" i="1"/>
  <c r="T21" i="1"/>
  <c r="T18" i="1"/>
  <c r="T17" i="1"/>
  <c r="T16" i="1"/>
  <c r="T15" i="1"/>
  <c r="T14" i="1"/>
  <c r="T13" i="1"/>
  <c r="T12" i="1"/>
  <c r="T11" i="1"/>
  <c r="T10" i="1"/>
  <c r="T9" i="1"/>
  <c r="T8" i="1"/>
  <c r="T6" i="1"/>
  <c r="T5" i="1"/>
  <c r="T4" i="1"/>
  <c r="D2" i="1"/>
  <c r="B4" i="1" s="1"/>
  <c r="B6" i="1" s="1"/>
  <c r="B8" i="1" s="1"/>
  <c r="B10" i="1" s="1"/>
  <c r="B12" i="1" s="1"/>
  <c r="B14" i="1" s="1"/>
  <c r="B16" i="1" s="1"/>
  <c r="B18" i="1" s="1"/>
  <c r="B20" i="1" s="1"/>
  <c r="B22" i="1" s="1"/>
  <c r="B24" i="1" s="1"/>
  <c r="B26" i="1" s="1"/>
  <c r="B28" i="1" s="1"/>
  <c r="B30" i="1" s="1"/>
  <c r="B32" i="1" s="1"/>
  <c r="B34" i="1" s="1"/>
  <c r="B36" i="1" s="1"/>
  <c r="B38" i="1" s="1"/>
  <c r="B40" i="1" s="1"/>
  <c r="B42" i="1" s="1"/>
  <c r="B44" i="1" s="1"/>
  <c r="B46" i="1" s="1"/>
  <c r="B48" i="1" s="1"/>
  <c r="B50" i="1" s="1"/>
  <c r="B52" i="1" s="1"/>
  <c r="B54" i="1" s="1"/>
  <c r="B56" i="1" s="1"/>
  <c r="B58" i="1" s="1"/>
  <c r="B60" i="1" s="1"/>
  <c r="B62" i="1" s="1"/>
  <c r="B64" i="1" s="1"/>
  <c r="E66" i="12"/>
  <c r="M36" i="12"/>
  <c r="I36" i="12"/>
  <c r="D2" i="12"/>
  <c r="B4" i="12" s="1"/>
  <c r="B6" i="12" s="1"/>
  <c r="B8" i="12" s="1"/>
  <c r="B10" i="12" s="1"/>
  <c r="B12" i="12" s="1"/>
  <c r="B14" i="12" s="1"/>
  <c r="B16" i="12" s="1"/>
  <c r="B18" i="12" s="1"/>
  <c r="B20" i="12" s="1"/>
  <c r="B22" i="12" s="1"/>
  <c r="B24" i="12" s="1"/>
  <c r="B26" i="12" s="1"/>
  <c r="B28" i="12" s="1"/>
  <c r="B30" i="12" s="1"/>
  <c r="B32" i="12" s="1"/>
  <c r="B34" i="12" s="1"/>
  <c r="B36" i="12" s="1"/>
  <c r="B38" i="12" s="1"/>
  <c r="B40" i="12" s="1"/>
  <c r="B42" i="12" s="1"/>
  <c r="B44" i="12" s="1"/>
  <c r="B46" i="12" s="1"/>
  <c r="B48" i="12" s="1"/>
  <c r="B50" i="12" s="1"/>
  <c r="B52" i="12" s="1"/>
  <c r="B54" i="12" s="1"/>
  <c r="B56" i="12" s="1"/>
  <c r="B58" i="12" s="1"/>
  <c r="B60" i="12" s="1"/>
  <c r="B62" i="12" s="1"/>
  <c r="B64" i="12" s="1"/>
  <c r="E66" i="11"/>
  <c r="M36" i="11"/>
  <c r="K36" i="11"/>
  <c r="I36" i="11"/>
  <c r="P14" i="11"/>
  <c r="P13" i="11"/>
  <c r="P8" i="11"/>
  <c r="D2" i="11"/>
  <c r="B4" i="11" s="1"/>
  <c r="B6" i="11" s="1"/>
  <c r="B8" i="11" s="1"/>
  <c r="B10" i="11" s="1"/>
  <c r="B12" i="11" s="1"/>
  <c r="B14" i="11" s="1"/>
  <c r="B16" i="11" s="1"/>
  <c r="B18" i="11" s="1"/>
  <c r="B20" i="11" s="1"/>
  <c r="B22" i="11" s="1"/>
  <c r="B24" i="11" s="1"/>
  <c r="B26" i="11" s="1"/>
  <c r="B28" i="11" s="1"/>
  <c r="B30" i="11" s="1"/>
  <c r="B32" i="11" s="1"/>
  <c r="B34" i="11" s="1"/>
  <c r="B36" i="11" s="1"/>
  <c r="B38" i="11" s="1"/>
  <c r="B40" i="11" s="1"/>
  <c r="B42" i="11" s="1"/>
  <c r="B44" i="11" s="1"/>
  <c r="B46" i="11" s="1"/>
  <c r="B48" i="11" s="1"/>
  <c r="B50" i="11" s="1"/>
  <c r="B52" i="11" s="1"/>
  <c r="B54" i="11" s="1"/>
  <c r="B56" i="11" s="1"/>
  <c r="B58" i="11" s="1"/>
  <c r="B60" i="11" s="1"/>
  <c r="B62" i="11" s="1"/>
  <c r="B64" i="11" s="1"/>
  <c r="E66" i="10"/>
  <c r="M36" i="10"/>
  <c r="K36" i="10"/>
  <c r="I36" i="10"/>
  <c r="P32" i="10"/>
  <c r="P21" i="10"/>
  <c r="P16" i="10"/>
  <c r="P11" i="10"/>
  <c r="P9" i="10"/>
  <c r="P5" i="10"/>
  <c r="D2" i="10"/>
  <c r="B4" i="10" s="1"/>
  <c r="B6" i="10" s="1"/>
  <c r="B8" i="10" s="1"/>
  <c r="B10" i="10" s="1"/>
  <c r="B12" i="10" s="1"/>
  <c r="B14" i="10" s="1"/>
  <c r="B16" i="10" s="1"/>
  <c r="B18" i="10" s="1"/>
  <c r="B20" i="10" s="1"/>
  <c r="B22" i="10" s="1"/>
  <c r="B24" i="10" s="1"/>
  <c r="B26" i="10" s="1"/>
  <c r="B28" i="10" s="1"/>
  <c r="B30" i="10" s="1"/>
  <c r="B32" i="10" s="1"/>
  <c r="B34" i="10" s="1"/>
  <c r="B36" i="10" s="1"/>
  <c r="B38" i="10" s="1"/>
  <c r="B40" i="10" s="1"/>
  <c r="B42" i="10" s="1"/>
  <c r="B44" i="10" s="1"/>
  <c r="B46" i="10" s="1"/>
  <c r="B48" i="10" s="1"/>
  <c r="B50" i="10" s="1"/>
  <c r="B52" i="10" s="1"/>
  <c r="B54" i="10" s="1"/>
  <c r="B56" i="10" s="1"/>
  <c r="B58" i="10" s="1"/>
  <c r="B60" i="10" s="1"/>
  <c r="B62" i="10" s="1"/>
  <c r="B64" i="10" s="1"/>
  <c r="E66" i="9"/>
  <c r="M36" i="9"/>
  <c r="K36" i="9"/>
  <c r="I36" i="9"/>
  <c r="P11" i="9"/>
  <c r="D2" i="9"/>
  <c r="B4" i="9" s="1"/>
  <c r="B6" i="9" s="1"/>
  <c r="B8" i="9" s="1"/>
  <c r="B10" i="9" s="1"/>
  <c r="B12" i="9" s="1"/>
  <c r="B14" i="9" s="1"/>
  <c r="B16" i="9" s="1"/>
  <c r="B18" i="9" s="1"/>
  <c r="B20" i="9" s="1"/>
  <c r="B22" i="9" s="1"/>
  <c r="B24" i="9" s="1"/>
  <c r="B26" i="9" s="1"/>
  <c r="B28" i="9" s="1"/>
  <c r="B30" i="9" s="1"/>
  <c r="B32" i="9" s="1"/>
  <c r="B34" i="9" s="1"/>
  <c r="B36" i="9" s="1"/>
  <c r="B38" i="9" s="1"/>
  <c r="B40" i="9" s="1"/>
  <c r="B42" i="9" s="1"/>
  <c r="B44" i="9" s="1"/>
  <c r="B46" i="9" s="1"/>
  <c r="B48" i="9" s="1"/>
  <c r="B50" i="9" s="1"/>
  <c r="B52" i="9" s="1"/>
  <c r="B54" i="9" s="1"/>
  <c r="B56" i="9" s="1"/>
  <c r="B58" i="9" s="1"/>
  <c r="B60" i="9" s="1"/>
  <c r="B62" i="9" s="1"/>
  <c r="B64" i="9" s="1"/>
  <c r="E66" i="8"/>
  <c r="M36" i="8"/>
  <c r="K36" i="8"/>
  <c r="I36" i="8"/>
  <c r="P28" i="8"/>
  <c r="P22" i="8"/>
  <c r="P12" i="8"/>
  <c r="P8" i="8"/>
  <c r="P6" i="8"/>
  <c r="D2" i="8"/>
  <c r="B4" i="8" s="1"/>
  <c r="B6" i="8" s="1"/>
  <c r="B8" i="8" s="1"/>
  <c r="B10" i="8" s="1"/>
  <c r="B12" i="8" s="1"/>
  <c r="B14" i="8" s="1"/>
  <c r="B16" i="8" s="1"/>
  <c r="B18" i="8" s="1"/>
  <c r="B20" i="8" s="1"/>
  <c r="B22" i="8" s="1"/>
  <c r="B24" i="8" s="1"/>
  <c r="B26" i="8" s="1"/>
  <c r="B28" i="8" s="1"/>
  <c r="B30" i="8" s="1"/>
  <c r="B32" i="8" s="1"/>
  <c r="B34" i="8" s="1"/>
  <c r="B36" i="8" s="1"/>
  <c r="B38" i="8" s="1"/>
  <c r="B40" i="8" s="1"/>
  <c r="B42" i="8" s="1"/>
  <c r="B44" i="8" s="1"/>
  <c r="B46" i="8" s="1"/>
  <c r="B48" i="8" s="1"/>
  <c r="B50" i="8" s="1"/>
  <c r="B52" i="8" s="1"/>
  <c r="B54" i="8" s="1"/>
  <c r="B56" i="8" s="1"/>
  <c r="B58" i="8" s="1"/>
  <c r="B60" i="8" s="1"/>
  <c r="B62" i="8" s="1"/>
  <c r="B64" i="8" s="1"/>
  <c r="E66" i="7"/>
  <c r="M36" i="7"/>
  <c r="K36" i="7"/>
  <c r="I36" i="7"/>
  <c r="P34" i="7"/>
  <c r="P28" i="7"/>
  <c r="P14" i="7"/>
  <c r="D2" i="7"/>
  <c r="B4" i="7" s="1"/>
  <c r="B6" i="7" s="1"/>
  <c r="B8" i="7" s="1"/>
  <c r="B10" i="7" s="1"/>
  <c r="B12" i="7" s="1"/>
  <c r="B14" i="7" s="1"/>
  <c r="B16" i="7" s="1"/>
  <c r="B18" i="7" s="1"/>
  <c r="B20" i="7" s="1"/>
  <c r="B22" i="7" s="1"/>
  <c r="B24" i="7" s="1"/>
  <c r="B26" i="7" s="1"/>
  <c r="B28" i="7" s="1"/>
  <c r="B30" i="7" s="1"/>
  <c r="B32" i="7" s="1"/>
  <c r="B34" i="7" s="1"/>
  <c r="B36" i="7" s="1"/>
  <c r="B38" i="7" s="1"/>
  <c r="B40" i="7" s="1"/>
  <c r="B42" i="7" s="1"/>
  <c r="B44" i="7" s="1"/>
  <c r="B46" i="7" s="1"/>
  <c r="B48" i="7" s="1"/>
  <c r="B50" i="7" s="1"/>
  <c r="B52" i="7" s="1"/>
  <c r="B54" i="7" s="1"/>
  <c r="B56" i="7" s="1"/>
  <c r="B58" i="7" s="1"/>
  <c r="B60" i="7" s="1"/>
  <c r="B62" i="7" s="1"/>
  <c r="B64" i="7" s="1"/>
  <c r="E66" i="6"/>
  <c r="M36" i="6"/>
  <c r="K36" i="6"/>
  <c r="I36" i="6"/>
  <c r="P18" i="6"/>
  <c r="P4" i="6"/>
  <c r="D2" i="6"/>
  <c r="B4" i="6" s="1"/>
  <c r="B6" i="6" s="1"/>
  <c r="B8" i="6" s="1"/>
  <c r="B10" i="6" s="1"/>
  <c r="B12" i="6" s="1"/>
  <c r="B14" i="6" s="1"/>
  <c r="B16" i="6" s="1"/>
  <c r="B18" i="6" s="1"/>
  <c r="B20" i="6" s="1"/>
  <c r="B22" i="6" s="1"/>
  <c r="B24" i="6" s="1"/>
  <c r="B26" i="6" s="1"/>
  <c r="B28" i="6" s="1"/>
  <c r="B30" i="6" s="1"/>
  <c r="B32" i="6" s="1"/>
  <c r="B34" i="6" s="1"/>
  <c r="B36" i="6" s="1"/>
  <c r="B38" i="6" s="1"/>
  <c r="B40" i="6" s="1"/>
  <c r="B42" i="6" s="1"/>
  <c r="B44" i="6" s="1"/>
  <c r="B46" i="6" s="1"/>
  <c r="B48" i="6" s="1"/>
  <c r="B50" i="6" s="1"/>
  <c r="B52" i="6" s="1"/>
  <c r="B54" i="6" s="1"/>
  <c r="B56" i="6" s="1"/>
  <c r="B58" i="6" s="1"/>
  <c r="B60" i="6" s="1"/>
  <c r="B62" i="6" s="1"/>
  <c r="B64" i="6" s="1"/>
  <c r="E66" i="5"/>
  <c r="M36" i="5"/>
  <c r="K36" i="5"/>
  <c r="I36" i="5"/>
  <c r="P26" i="5"/>
  <c r="P19" i="5"/>
  <c r="P14" i="5"/>
  <c r="P8" i="5"/>
  <c r="P4" i="5"/>
  <c r="D2" i="5"/>
  <c r="B4" i="5" s="1"/>
  <c r="B6" i="5" s="1"/>
  <c r="B8" i="5" s="1"/>
  <c r="B10" i="5" s="1"/>
  <c r="B12" i="5" s="1"/>
  <c r="B14" i="5" s="1"/>
  <c r="B16" i="5" s="1"/>
  <c r="B18" i="5" s="1"/>
  <c r="B20" i="5" s="1"/>
  <c r="B22" i="5" s="1"/>
  <c r="B24" i="5" s="1"/>
  <c r="B26" i="5" s="1"/>
  <c r="B28" i="5" s="1"/>
  <c r="B30" i="5" s="1"/>
  <c r="B32" i="5" s="1"/>
  <c r="B34" i="5" s="1"/>
  <c r="B36" i="5" s="1"/>
  <c r="B38" i="5" s="1"/>
  <c r="B40" i="5" s="1"/>
  <c r="B42" i="5" s="1"/>
  <c r="B44" i="5" s="1"/>
  <c r="B46" i="5" s="1"/>
  <c r="B48" i="5" s="1"/>
  <c r="B50" i="5" s="1"/>
  <c r="B52" i="5" s="1"/>
  <c r="B54" i="5" s="1"/>
  <c r="B56" i="5" s="1"/>
  <c r="B58" i="5" s="1"/>
  <c r="B60" i="5" s="1"/>
  <c r="B62" i="5" s="1"/>
  <c r="B64" i="5" s="1"/>
  <c r="D2" i="4"/>
  <c r="B4" i="4" s="1"/>
  <c r="B6" i="4" s="1"/>
  <c r="B8" i="4" s="1"/>
  <c r="B10" i="4" s="1"/>
  <c r="B12" i="4" s="1"/>
  <c r="B14" i="4" s="1"/>
  <c r="B16" i="4" s="1"/>
  <c r="B18" i="4" s="1"/>
  <c r="B20" i="4" s="1"/>
  <c r="B22" i="4" s="1"/>
  <c r="B24" i="4" s="1"/>
  <c r="B26" i="4" s="1"/>
  <c r="B28" i="4" s="1"/>
  <c r="B30" i="4" s="1"/>
  <c r="B32" i="4" s="1"/>
  <c r="B34" i="4" s="1"/>
  <c r="B36" i="4" s="1"/>
  <c r="B38" i="4" s="1"/>
  <c r="B40" i="4" s="1"/>
  <c r="B42" i="4" s="1"/>
  <c r="B44" i="4" s="1"/>
  <c r="B46" i="4" s="1"/>
  <c r="B48" i="4" s="1"/>
  <c r="B50" i="4" s="1"/>
  <c r="B52" i="4" s="1"/>
  <c r="B54" i="4" s="1"/>
  <c r="B56" i="4" s="1"/>
  <c r="B58" i="4" s="1"/>
  <c r="B60" i="4" s="1"/>
  <c r="B62" i="4" s="1"/>
  <c r="B64" i="4" s="1"/>
  <c r="D2" i="2"/>
  <c r="B4" i="2" s="1"/>
  <c r="B6" i="2" s="1"/>
  <c r="B8" i="2" s="1"/>
  <c r="B10" i="2" s="1"/>
  <c r="B12" i="2" s="1"/>
  <c r="B14" i="2" s="1"/>
  <c r="B16" i="2" s="1"/>
  <c r="B18" i="2" s="1"/>
  <c r="B20" i="2" s="1"/>
  <c r="B22" i="2" s="1"/>
  <c r="B24" i="2" s="1"/>
  <c r="B26" i="2" s="1"/>
  <c r="B28" i="2" s="1"/>
  <c r="B30" i="2" s="1"/>
  <c r="B32" i="2" s="1"/>
  <c r="B34" i="2" s="1"/>
  <c r="B36" i="2" s="1"/>
  <c r="B38" i="2" s="1"/>
  <c r="B40" i="2" s="1"/>
  <c r="B42" i="2" s="1"/>
  <c r="B44" i="2" s="1"/>
  <c r="B46" i="2" s="1"/>
  <c r="B48" i="2" s="1"/>
  <c r="B50" i="2" s="1"/>
  <c r="B52" i="2" s="1"/>
  <c r="B54" i="2" s="1"/>
  <c r="B56" i="2" s="1"/>
  <c r="B58" i="2" s="1"/>
  <c r="B60" i="2" s="1"/>
  <c r="B62" i="2" s="1"/>
  <c r="B64" i="2" s="1"/>
  <c r="H4" i="9" l="1"/>
  <c r="H5" i="9" s="1"/>
  <c r="H6" i="9" s="1"/>
  <c r="H7" i="9" s="1"/>
  <c r="H8" i="9" s="1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P22" i="9"/>
  <c r="P16" i="9"/>
  <c r="P32" i="9"/>
  <c r="H4" i="12"/>
  <c r="H5" i="12" s="1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4" i="7"/>
  <c r="H5" i="7" s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P31" i="12"/>
  <c r="P26" i="12"/>
  <c r="P6" i="9"/>
  <c r="H4" i="10"/>
  <c r="H5" i="10" s="1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P27" i="12"/>
  <c r="P9" i="7"/>
  <c r="P25" i="7"/>
  <c r="P19" i="8"/>
  <c r="P29" i="9"/>
  <c r="P7" i="10"/>
  <c r="P18" i="10"/>
  <c r="P28" i="12"/>
  <c r="P5" i="5"/>
  <c r="P21" i="5"/>
  <c r="P15" i="6"/>
  <c r="P31" i="6"/>
  <c r="P12" i="5"/>
  <c r="P28" i="5"/>
  <c r="P22" i="6"/>
  <c r="P16" i="7"/>
  <c r="P32" i="7"/>
  <c r="P10" i="8"/>
  <c r="P25" i="10"/>
  <c r="P13" i="5"/>
  <c r="P29" i="5"/>
  <c r="P7" i="6"/>
  <c r="P17" i="7"/>
  <c r="P21" i="8"/>
  <c r="P5" i="9"/>
  <c r="P21" i="9"/>
  <c r="P10" i="10"/>
  <c r="P23" i="7"/>
  <c r="P17" i="8"/>
  <c r="P18" i="9"/>
  <c r="P34" i="9"/>
  <c r="P23" i="10"/>
  <c r="P16" i="5"/>
  <c r="P32" i="5"/>
  <c r="P10" i="6"/>
  <c r="P26" i="6"/>
  <c r="P4" i="7"/>
  <c r="P20" i="7"/>
  <c r="P14" i="8"/>
  <c r="P8" i="9"/>
  <c r="P13" i="10"/>
  <c r="P11" i="5"/>
  <c r="P5" i="6"/>
  <c r="H4" i="8"/>
  <c r="H5" i="8" s="1"/>
  <c r="H6" i="8" s="1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P19" i="9"/>
  <c r="P29" i="11"/>
  <c r="P23" i="12"/>
  <c r="P33" i="7"/>
  <c r="P21" i="6"/>
  <c r="P15" i="7"/>
  <c r="P31" i="7"/>
  <c r="P22" i="5"/>
  <c r="P16" i="6"/>
  <c r="P10" i="7"/>
  <c r="P26" i="7"/>
  <c r="P14" i="9"/>
  <c r="P19" i="10"/>
  <c r="P18" i="12"/>
  <c r="P34" i="12"/>
  <c r="P17" i="5"/>
  <c r="P11" i="6"/>
  <c r="P5" i="7"/>
  <c r="P21" i="7"/>
  <c r="P31" i="8"/>
  <c r="P9" i="9"/>
  <c r="P14" i="10"/>
  <c r="P13" i="12"/>
  <c r="P29" i="12"/>
  <c r="P8" i="12"/>
  <c r="P23" i="5"/>
  <c r="P11" i="7"/>
  <c r="P5" i="8"/>
  <c r="P31" i="9"/>
  <c r="P20" i="10"/>
  <c r="P19" i="12"/>
  <c r="P7" i="5"/>
  <c r="P18" i="5"/>
  <c r="P34" i="5"/>
  <c r="P12" i="6"/>
  <c r="P28" i="6"/>
  <c r="P6" i="7"/>
  <c r="P32" i="8"/>
  <c r="N36" i="9"/>
  <c r="P10" i="9"/>
  <c r="P26" i="9"/>
  <c r="P15" i="10"/>
  <c r="P31" i="10"/>
  <c r="P14" i="12"/>
  <c r="P24" i="5"/>
  <c r="P18" i="7"/>
  <c r="P19" i="6"/>
  <c r="P13" i="7"/>
  <c r="P29" i="7"/>
  <c r="P7" i="8"/>
  <c r="P23" i="8"/>
  <c r="P17" i="9"/>
  <c r="P21" i="12"/>
  <c r="P14" i="6"/>
  <c r="P8" i="7"/>
  <c r="P18" i="8"/>
  <c r="P34" i="8"/>
  <c r="P12" i="9"/>
  <c r="P6" i="10"/>
  <c r="P27" i="10"/>
  <c r="P16" i="12"/>
  <c r="P32" i="12"/>
  <c r="P31" i="5"/>
  <c r="P9" i="6"/>
  <c r="P25" i="6"/>
  <c r="P13" i="8"/>
  <c r="P7" i="9"/>
  <c r="P28" i="10"/>
  <c r="P11" i="12"/>
  <c r="P28" i="11"/>
  <c r="P12" i="11"/>
  <c r="P11" i="11"/>
  <c r="P33" i="12"/>
  <c r="P24" i="12"/>
  <c r="P15" i="12"/>
  <c r="P20" i="12"/>
  <c r="P25" i="12"/>
  <c r="P30" i="12"/>
  <c r="P10" i="12"/>
  <c r="P17" i="12"/>
  <c r="P12" i="12"/>
  <c r="P22" i="12"/>
  <c r="P21" i="11"/>
  <c r="P32" i="11"/>
  <c r="P24" i="11"/>
  <c r="P22" i="11"/>
  <c r="P6" i="11"/>
  <c r="P17" i="11"/>
  <c r="P23" i="11"/>
  <c r="P7" i="11"/>
  <c r="P18" i="11"/>
  <c r="P26" i="10"/>
  <c r="P17" i="10"/>
  <c r="P12" i="10"/>
  <c r="P22" i="10"/>
  <c r="P29" i="10"/>
  <c r="J36" i="10"/>
  <c r="P24" i="10"/>
  <c r="L36" i="10"/>
  <c r="P30" i="10"/>
  <c r="N36" i="10"/>
  <c r="P33" i="10"/>
  <c r="P8" i="10"/>
  <c r="P34" i="10"/>
  <c r="P27" i="9"/>
  <c r="P28" i="9"/>
  <c r="P33" i="9"/>
  <c r="P13" i="9"/>
  <c r="P23" i="9"/>
  <c r="P4" i="9"/>
  <c r="P24" i="9"/>
  <c r="L36" i="9"/>
  <c r="P15" i="9"/>
  <c r="P20" i="9"/>
  <c r="P25" i="9"/>
  <c r="P30" i="9"/>
  <c r="P9" i="8"/>
  <c r="J36" i="8"/>
  <c r="P24" i="8"/>
  <c r="L36" i="8"/>
  <c r="P15" i="8"/>
  <c r="P20" i="8"/>
  <c r="P25" i="8"/>
  <c r="P30" i="8"/>
  <c r="P27" i="8"/>
  <c r="P33" i="8"/>
  <c r="P29" i="8"/>
  <c r="N36" i="8"/>
  <c r="P16" i="8"/>
  <c r="P11" i="8"/>
  <c r="P26" i="8"/>
  <c r="P19" i="7"/>
  <c r="P24" i="7"/>
  <c r="N36" i="7"/>
  <c r="L36" i="7"/>
  <c r="P30" i="7"/>
  <c r="P12" i="7"/>
  <c r="P22" i="7"/>
  <c r="P7" i="7"/>
  <c r="P27" i="7"/>
  <c r="P20" i="6"/>
  <c r="P6" i="6"/>
  <c r="P32" i="6"/>
  <c r="P17" i="6"/>
  <c r="P24" i="6"/>
  <c r="L36" i="6"/>
  <c r="P27" i="6"/>
  <c r="P33" i="6"/>
  <c r="P13" i="6"/>
  <c r="P23" i="6"/>
  <c r="P8" i="6"/>
  <c r="P30" i="6"/>
  <c r="N36" i="6"/>
  <c r="P29" i="6"/>
  <c r="P27" i="5"/>
  <c r="P33" i="5"/>
  <c r="P10" i="5"/>
  <c r="P6" i="5"/>
  <c r="J36" i="5"/>
  <c r="L36" i="5"/>
  <c r="P9" i="5"/>
  <c r="N36" i="5"/>
  <c r="P15" i="5"/>
  <c r="P20" i="5"/>
  <c r="P25" i="5"/>
  <c r="P30" i="5"/>
  <c r="P5" i="11"/>
  <c r="P16" i="11"/>
  <c r="P26" i="11"/>
  <c r="P19" i="11"/>
  <c r="P9" i="11"/>
  <c r="P15" i="11"/>
  <c r="P20" i="11"/>
  <c r="P25" i="11"/>
  <c r="P30" i="11"/>
  <c r="P27" i="11"/>
  <c r="P4" i="11"/>
  <c r="P33" i="11"/>
  <c r="P31" i="11"/>
  <c r="H4" i="11"/>
  <c r="H5" i="11" s="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4" i="5"/>
  <c r="H5" i="5" s="1"/>
  <c r="H6" i="5" s="1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4" i="6"/>
  <c r="H5" i="6" s="1"/>
  <c r="H6" i="6" s="1"/>
  <c r="H7" i="6" s="1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P10" i="11"/>
  <c r="N36" i="11"/>
  <c r="L36" i="11"/>
  <c r="P9" i="12"/>
  <c r="J36" i="12"/>
  <c r="L36" i="12"/>
  <c r="N36" i="12"/>
  <c r="J36" i="11"/>
  <c r="P4" i="10"/>
  <c r="J36" i="9"/>
  <c r="P4" i="8"/>
  <c r="J36" i="7"/>
  <c r="J36" i="6"/>
  <c r="E66" i="4"/>
  <c r="M36" i="4"/>
  <c r="K36" i="4"/>
  <c r="I36" i="4"/>
  <c r="H4" i="4"/>
  <c r="H5" i="4" s="1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E66" i="3"/>
  <c r="M36" i="3"/>
  <c r="K36" i="3"/>
  <c r="I36" i="3"/>
  <c r="P33" i="3"/>
  <c r="P31" i="3"/>
  <c r="P22" i="3"/>
  <c r="P17" i="3"/>
  <c r="P6" i="3"/>
  <c r="H4" i="3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E66" i="2"/>
  <c r="M36" i="2"/>
  <c r="K36" i="2"/>
  <c r="I36" i="2"/>
  <c r="H4" i="2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P15" i="3" l="1"/>
  <c r="P36" i="9"/>
  <c r="P7" i="3"/>
  <c r="P34" i="3"/>
  <c r="P9" i="3"/>
  <c r="P11" i="3"/>
  <c r="P36" i="6"/>
  <c r="P12" i="3"/>
  <c r="P28" i="3"/>
  <c r="P36" i="7"/>
  <c r="P13" i="3"/>
  <c r="P8" i="3"/>
  <c r="P19" i="3"/>
  <c r="P14" i="3"/>
  <c r="P36" i="5"/>
  <c r="P16" i="3"/>
  <c r="P32" i="3"/>
  <c r="P36" i="12"/>
  <c r="P36" i="11"/>
  <c r="P36" i="10"/>
  <c r="P36" i="8"/>
  <c r="L36" i="4"/>
  <c r="N36" i="4"/>
  <c r="P21" i="3"/>
  <c r="P20" i="3"/>
  <c r="P27" i="3"/>
  <c r="P23" i="3"/>
  <c r="L36" i="3"/>
  <c r="P24" i="3"/>
  <c r="P30" i="3"/>
  <c r="P26" i="3"/>
  <c r="J36" i="3"/>
  <c r="N36" i="3"/>
  <c r="P29" i="3"/>
  <c r="P10" i="3"/>
  <c r="P5" i="3"/>
  <c r="P25" i="3"/>
  <c r="J36" i="2"/>
  <c r="L36" i="2"/>
  <c r="N36" i="2"/>
  <c r="J36" i="4"/>
  <c r="P18" i="3"/>
  <c r="M36" i="1"/>
  <c r="K36" i="1"/>
  <c r="I36" i="1"/>
  <c r="P36" i="4" l="1"/>
  <c r="P36" i="3"/>
  <c r="P36" i="2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E66" i="1"/>
  <c r="J36" i="1" l="1"/>
  <c r="N36" i="1"/>
  <c r="L36" i="1"/>
  <c r="P36" i="1" l="1"/>
</calcChain>
</file>

<file path=xl/sharedStrings.xml><?xml version="1.0" encoding="utf-8"?>
<sst xmlns="http://schemas.openxmlformats.org/spreadsheetml/2006/main" count="1100" uniqueCount="27">
  <si>
    <t xml:space="preserve"> </t>
  </si>
  <si>
    <t>Matin</t>
  </si>
  <si>
    <t>Midi</t>
  </si>
  <si>
    <t>Soir</t>
  </si>
  <si>
    <t>Lantus</t>
  </si>
  <si>
    <t>Repas</t>
  </si>
  <si>
    <t>M</t>
  </si>
  <si>
    <t>S</t>
  </si>
  <si>
    <t>Moyenne</t>
  </si>
  <si>
    <t>Mars</t>
  </si>
  <si>
    <t>Dés 20 heures</t>
  </si>
  <si>
    <t>x</t>
  </si>
  <si>
    <t>&gt; que 10</t>
  </si>
  <si>
    <t>&gt; que 14</t>
  </si>
  <si>
    <t>&gt; que 16</t>
  </si>
  <si>
    <t>&gt; que 12</t>
  </si>
  <si>
    <t>= &amp; &gt; que</t>
  </si>
  <si>
    <t xml:space="preserve"> Tartife</t>
  </si>
  <si>
    <t>19:20</t>
  </si>
  <si>
    <t xml:space="preserve">  </t>
  </si>
  <si>
    <t xml:space="preserve"> x</t>
  </si>
  <si>
    <t>Lentus 18</t>
  </si>
  <si>
    <t>7.1 18 1 13</t>
  </si>
  <si>
    <t>10.1 19 2 14</t>
  </si>
  <si>
    <t>13.1 20 3 15</t>
  </si>
  <si>
    <t>16.1 21 5 16</t>
  </si>
  <si>
    <t>dsafaf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</si>
</sst>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dd/mm"/>
    <numFmt numFmtId="166" formatCode="ddd\ dd"/>
    <numFmt numFmtId="167" formatCode="d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420E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C00000"/>
      <name val="Calibri"/>
      <family val="2"/>
    </font>
    <font>
      <b/>
      <sz val="11"/>
      <color rgb="FF0070C0"/>
      <name val="Calibri"/>
      <family val="2"/>
    </font>
    <font>
      <sz val="11"/>
      <color rgb="FF0070C0"/>
      <name val="Calibri"/>
      <family val="2"/>
    </font>
    <font>
      <sz val="11"/>
      <color rgb="FFFF0000"/>
      <name val="Calibri"/>
      <family val="2"/>
    </font>
    <font>
      <b/>
      <sz val="14"/>
      <color rgb="FF000000"/>
      <name val="Segoe UI"/>
      <family val="2"/>
    </font>
    <font>
      <sz val="12"/>
      <color rgb="FFE8EAED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1" fontId="5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6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0" fontId="5" fillId="0" borderId="0" xfId="0" applyFont="1"/>
    <xf numFmtId="164" fontId="0" fillId="0" borderId="0" xfId="0" applyNumberFormat="1" applyAlignment="1">
      <alignment horizont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4" fontId="1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6" fillId="0" borderId="0" xfId="0" applyNumberFormat="1" applyFont="1" applyAlignment="1" applyProtection="1">
      <alignment horizontal="center"/>
      <protection locked="0"/>
    </xf>
    <xf numFmtId="2" fontId="6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0" fontId="6" fillId="0" borderId="0" xfId="0" applyFont="1"/>
    <xf numFmtId="0" fontId="0" fillId="0" borderId="0" xfId="0" applyProtection="1">
      <protection locked="0"/>
    </xf>
    <xf numFmtId="0" fontId="10" fillId="0" borderId="0" xfId="0" applyFont="1"/>
    <xf numFmtId="164" fontId="0" fillId="0" borderId="0" xfId="0" applyNumberFormat="1"/>
    <xf numFmtId="0" fontId="0" fillId="0" borderId="0" xfId="0" applyAlignment="1" applyProtection="1">
      <alignment horizontal="center"/>
      <protection locked="0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5" fontId="6" fillId="0" borderId="0" xfId="0" applyNumberFormat="1" applyFont="1"/>
    <xf numFmtId="1" fontId="15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4" fontId="6" fillId="0" borderId="3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1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/>
    </xf>
    <xf numFmtId="1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1" xfId="0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0" fillId="0" borderId="1" xfId="0" applyBorder="1"/>
    <xf numFmtId="167" fontId="6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1" fontId="7" fillId="0" borderId="2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20" fontId="9" fillId="0" borderId="3" xfId="0" applyNumberFormat="1" applyFont="1" applyBorder="1" applyAlignment="1">
      <alignment horizontal="center"/>
    </xf>
    <xf numFmtId="1" fontId="0" fillId="0" borderId="3" xfId="0" applyNumberFormat="1" applyBorder="1" applyAlignment="1" applyProtection="1">
      <alignment horizontal="center"/>
      <protection locked="0"/>
    </xf>
    <xf numFmtId="1" fontId="10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0" fontId="0" fillId="0" borderId="3" xfId="0" applyBorder="1"/>
    <xf numFmtId="14" fontId="6" fillId="0" borderId="7" xfId="0" applyNumberFormat="1" applyFont="1" applyBorder="1" applyAlignment="1">
      <alignment horizontal="center"/>
    </xf>
    <xf numFmtId="14" fontId="6" fillId="0" borderId="6" xfId="0" applyNumberFormat="1" applyFont="1" applyBorder="1" applyAlignment="1">
      <alignment horizontal="center"/>
    </xf>
    <xf numFmtId="0" fontId="2" fillId="2" borderId="4" xfId="0" applyFont="1" applyFill="1" applyBorder="1"/>
    <xf numFmtId="1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/>
    <xf numFmtId="2" fontId="4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0" fillId="2" borderId="0" xfId="0" applyFill="1" applyAlignment="1">
      <alignment horizontal="center"/>
    </xf>
    <xf numFmtId="167" fontId="6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7" fillId="2" borderId="4" xfId="0" applyFont="1" applyFill="1" applyBorder="1" applyAlignment="1">
      <alignment horizontal="left"/>
    </xf>
    <xf numFmtId="0" fontId="10" fillId="2" borderId="5" xfId="0" applyFont="1" applyFill="1" applyBorder="1" applyAlignment="1">
      <alignment horizontal="left"/>
    </xf>
    <xf numFmtId="1" fontId="0" fillId="2" borderId="4" xfId="0" applyNumberForma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3" borderId="1" xfId="0" applyFill="1" applyBorder="1" applyAlignment="1">
      <alignment horizontal="center"/>
    </xf>
    <xf numFmtId="49" fontId="9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0" fontId="0" fillId="2" borderId="4" xfId="0" applyFill="1" applyBorder="1"/>
    <xf numFmtId="0" fontId="5" fillId="0" borderId="2" xfId="0" applyFont="1" applyBorder="1" applyAlignment="1">
      <alignment horizontal="left"/>
    </xf>
    <xf numFmtId="164" fontId="4" fillId="2" borderId="1" xfId="0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7" fillId="0" borderId="0" xfId="0" applyFont="1"/>
    <xf numFmtId="0" fontId="0" fillId="2" borderId="1" xfId="0" applyFill="1" applyBorder="1" applyAlignment="1">
      <alignment horizontal="center"/>
    </xf>
    <xf numFmtId="164" fontId="7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61"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lightUp">
          <fgColor rgb="FF00B0F0"/>
          <bgColor rgb="FF00B0F0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ill>
        <patternFill>
          <bgColor indexed="13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 tint="-0.149906918546098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solid">
          <fgColor theme="0"/>
          <bgColor theme="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ill>
        <patternFill>
          <bgColor rgb="FF00B0F0"/>
        </patternFill>
      </fill>
    </dxf>
    <dxf>
      <font>
        <b/>
        <i val="0"/>
        <color auto="1"/>
      </font>
      <fill>
        <patternFill patternType="solid">
          <fgColor theme="0"/>
          <bgColor rgb="FFFFC000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  <dxf>
      <font>
        <b/>
        <i val="0"/>
        <color auto="1"/>
      </font>
      <fill>
        <patternFill patternType="mediumGray">
          <fgColor theme="0" tint="-0.14993743705557422"/>
        </patternFill>
      </fill>
    </dxf>
  </dxfs>
  <tableStyles count="0" defaultTableStyle="TableStyleMedium2" defaultPivotStyle="PivotStyleLight16"/>
  <colors>
    <mruColors>
      <color rgb="FFFF7D7D"/>
      <color rgb="FFFF575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200026</xdr:colOff>
      <xdr:row>0</xdr:row>
      <xdr:rowOff>0</xdr:rowOff>
    </xdr:from>
    <xdr:to>
      <xdr:col>5</xdr:col>
      <xdr:colOff>619126</xdr:colOff>
      <xdr:row>2</xdr:row>
      <xdr:rowOff>139965</xdr:rowOff>
    </xdr:to>
    <xdr:pic macro="[0]!Module1.EffacerDonnées">
      <xdr:nvPicPr>
        <xdr:cNvPr id="5" name="Poubelle">
          <a:extLst>
            <a:ext uri="{FF2B5EF4-FFF2-40B4-BE49-F238E27FC236}">
              <a16:creationId xmlns:a16="http://schemas.microsoft.com/office/drawing/2014/main" id="{B1DB5C0E-A111-4040-86B3-4D0A8BA6FD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1" y="0"/>
          <a:ext cx="419100" cy="520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74"/>
  <sheetViews>
    <sheetView showGridLines="0" showZeros="0" workbookViewId="0">
      <selection activeCell="D4" sqref="D4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v>2025</v>
      </c>
      <c r="C2" s="77"/>
      <c r="D2" s="105" t="str">
        <f ca="1">RIGHT(CELL("nomfichier",A1),LEN(CELL("nomfichier",A1))-FIND("]",CELL("nomfichier",A1)))</f>
        <v>Janvier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45658</v>
      </c>
      <c r="C4" s="34" t="s">
        <v>6</v>
      </c>
      <c r="D4" s="35"/>
      <c r="E4" s="36"/>
      <c r="F4" s="37"/>
      <c r="H4" s="45">
        <f ca="1">DATEVALUE("1"&amp;D2&amp;B2)</f>
        <v>45658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84"/>
      <c r="N4" s="43" t="str">
        <f t="shared" ref="N4:N34" si="2">IFERROR(LOOKUP(M4,I$38:L$43),"")</f>
        <v/>
      </c>
      <c r="O4" s="43">
        <v>24</v>
      </c>
      <c r="P4" s="43">
        <f>SUM(J4,L4,N4,O4)</f>
        <v>24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45659</v>
      </c>
      <c r="I5" s="49"/>
      <c r="J5" s="43" t="str">
        <f t="shared" si="0"/>
        <v/>
      </c>
      <c r="K5" s="50"/>
      <c r="L5" s="43" t="str">
        <f t="shared" si="1"/>
        <v/>
      </c>
      <c r="M5" s="84"/>
      <c r="N5" s="43" t="str">
        <f t="shared" si="2"/>
        <v/>
      </c>
      <c r="O5" s="43">
        <v>24</v>
      </c>
      <c r="P5" s="43">
        <f t="shared" ref="P5:P34" si="3">SUM(J5,L5,N5,O5)</f>
        <v>24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45659</v>
      </c>
      <c r="C6" s="34" t="s">
        <v>6</v>
      </c>
      <c r="D6" s="35"/>
      <c r="E6" s="36"/>
      <c r="F6" s="37"/>
      <c r="H6" s="45">
        <f t="shared" ref="H6:H34" ca="1" si="4">H5+1</f>
        <v>45660</v>
      </c>
      <c r="I6" s="49"/>
      <c r="J6" s="43" t="str">
        <f t="shared" si="0"/>
        <v/>
      </c>
      <c r="K6" s="50"/>
      <c r="L6" s="43" t="str">
        <f t="shared" si="1"/>
        <v/>
      </c>
      <c r="M6" s="84"/>
      <c r="N6" s="43" t="str">
        <f t="shared" si="2"/>
        <v/>
      </c>
      <c r="O6" s="43">
        <v>24</v>
      </c>
      <c r="P6" s="43">
        <f t="shared" si="3"/>
        <v>24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45661</v>
      </c>
      <c r="I7" s="49"/>
      <c r="J7" s="43" t="str">
        <f t="shared" si="0"/>
        <v/>
      </c>
      <c r="K7" s="50"/>
      <c r="L7" s="43" t="str">
        <f t="shared" si="1"/>
        <v/>
      </c>
      <c r="M7" s="84"/>
      <c r="N7" s="43" t="str">
        <f t="shared" si="2"/>
        <v/>
      </c>
      <c r="O7" s="43">
        <v>24</v>
      </c>
      <c r="P7" s="43">
        <f t="shared" si="3"/>
        <v>24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45660</v>
      </c>
      <c r="C8" s="34" t="s">
        <v>6</v>
      </c>
      <c r="D8" s="35"/>
      <c r="E8" s="36"/>
      <c r="F8" s="37"/>
      <c r="H8" s="45">
        <f t="shared" ca="1" si="4"/>
        <v>45662</v>
      </c>
      <c r="I8" s="49"/>
      <c r="J8" s="43" t="str">
        <f t="shared" si="0"/>
        <v/>
      </c>
      <c r="K8" s="50"/>
      <c r="L8" s="43" t="str">
        <f t="shared" si="1"/>
        <v/>
      </c>
      <c r="M8" s="84"/>
      <c r="N8" s="43" t="str">
        <f t="shared" si="2"/>
        <v/>
      </c>
      <c r="O8" s="43">
        <v>24</v>
      </c>
      <c r="P8" s="43">
        <f t="shared" si="3"/>
        <v>24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45663</v>
      </c>
      <c r="I9" s="49"/>
      <c r="J9" s="43" t="str">
        <f t="shared" si="0"/>
        <v/>
      </c>
      <c r="K9" s="50"/>
      <c r="L9" s="43" t="str">
        <f t="shared" si="1"/>
        <v/>
      </c>
      <c r="M9" s="84"/>
      <c r="N9" s="43" t="str">
        <f t="shared" si="2"/>
        <v/>
      </c>
      <c r="O9" s="43">
        <v>24</v>
      </c>
      <c r="P9" s="43">
        <f t="shared" si="3"/>
        <v>24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45661</v>
      </c>
      <c r="C10" s="34" t="s">
        <v>6</v>
      </c>
      <c r="D10" s="35"/>
      <c r="E10" s="36"/>
      <c r="F10" s="37"/>
      <c r="H10" s="45">
        <f t="shared" ca="1" si="4"/>
        <v>45664</v>
      </c>
      <c r="I10" s="49"/>
      <c r="J10" s="43" t="str">
        <f t="shared" si="0"/>
        <v/>
      </c>
      <c r="K10" s="51"/>
      <c r="L10" s="43" t="str">
        <f t="shared" si="1"/>
        <v/>
      </c>
      <c r="M10" s="84"/>
      <c r="N10" s="43" t="str">
        <f t="shared" si="2"/>
        <v/>
      </c>
      <c r="O10" s="43">
        <v>24</v>
      </c>
      <c r="P10" s="43">
        <f t="shared" si="3"/>
        <v>24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45665</v>
      </c>
      <c r="I11" s="49"/>
      <c r="J11" s="43" t="str">
        <f t="shared" si="0"/>
        <v/>
      </c>
      <c r="K11" s="51"/>
      <c r="L11" s="43" t="str">
        <f t="shared" si="1"/>
        <v/>
      </c>
      <c r="M11" s="84"/>
      <c r="N11" s="43" t="str">
        <f t="shared" si="2"/>
        <v/>
      </c>
      <c r="O11" s="43">
        <v>24</v>
      </c>
      <c r="P11" s="43">
        <f t="shared" si="3"/>
        <v>24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45662</v>
      </c>
      <c r="C12" s="34" t="s">
        <v>6</v>
      </c>
      <c r="D12" s="35"/>
      <c r="E12" s="36"/>
      <c r="F12" s="37"/>
      <c r="H12" s="45">
        <f t="shared" ca="1" si="4"/>
        <v>45666</v>
      </c>
      <c r="I12" s="49"/>
      <c r="J12" s="43" t="str">
        <f t="shared" si="0"/>
        <v/>
      </c>
      <c r="K12" s="51"/>
      <c r="L12" s="43" t="str">
        <f t="shared" si="1"/>
        <v/>
      </c>
      <c r="M12" s="84"/>
      <c r="N12" s="43" t="str">
        <f t="shared" si="2"/>
        <v/>
      </c>
      <c r="O12" s="43">
        <v>24</v>
      </c>
      <c r="P12" s="43">
        <f t="shared" si="3"/>
        <v>24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45667</v>
      </c>
      <c r="I13" s="49"/>
      <c r="J13" s="43" t="str">
        <f t="shared" si="0"/>
        <v/>
      </c>
      <c r="K13" s="51"/>
      <c r="L13" s="43" t="str">
        <f t="shared" si="1"/>
        <v/>
      </c>
      <c r="M13" s="84"/>
      <c r="N13" s="43" t="str">
        <f t="shared" si="2"/>
        <v/>
      </c>
      <c r="O13" s="43">
        <v>24</v>
      </c>
      <c r="P13" s="43">
        <f t="shared" si="3"/>
        <v>24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45663</v>
      </c>
      <c r="C14" s="34" t="s">
        <v>6</v>
      </c>
      <c r="D14" s="35"/>
      <c r="E14" s="36"/>
      <c r="F14" s="37"/>
      <c r="H14" s="45">
        <f t="shared" ca="1" si="4"/>
        <v>45668</v>
      </c>
      <c r="I14" s="49"/>
      <c r="J14" s="43" t="str">
        <f t="shared" si="0"/>
        <v/>
      </c>
      <c r="K14" s="51"/>
      <c r="L14" s="43" t="str">
        <f t="shared" si="1"/>
        <v/>
      </c>
      <c r="M14" s="84"/>
      <c r="N14" s="43" t="str">
        <f t="shared" si="2"/>
        <v/>
      </c>
      <c r="O14" s="43">
        <v>24</v>
      </c>
      <c r="P14" s="43">
        <f t="shared" si="3"/>
        <v>24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45669</v>
      </c>
      <c r="I15" s="49"/>
      <c r="J15" s="43" t="str">
        <f t="shared" si="0"/>
        <v/>
      </c>
      <c r="K15" s="51"/>
      <c r="L15" s="43" t="str">
        <f t="shared" si="1"/>
        <v/>
      </c>
      <c r="M15" s="84"/>
      <c r="N15" s="43" t="str">
        <f>IFERROR(LOOKUP(M15,I$38:L$43),"")</f>
        <v/>
      </c>
      <c r="O15" s="43">
        <v>24</v>
      </c>
      <c r="P15" s="43">
        <f t="shared" si="3"/>
        <v>24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45664</v>
      </c>
      <c r="C16" s="34" t="s">
        <v>6</v>
      </c>
      <c r="D16" s="81"/>
      <c r="E16" s="83"/>
      <c r="F16" s="67"/>
      <c r="H16" s="45">
        <f t="shared" ca="1" si="4"/>
        <v>45670</v>
      </c>
      <c r="I16" s="49"/>
      <c r="J16" s="43" t="str">
        <f t="shared" si="0"/>
        <v/>
      </c>
      <c r="K16" s="51"/>
      <c r="L16" s="43" t="str">
        <f t="shared" si="1"/>
        <v/>
      </c>
      <c r="M16" s="95"/>
      <c r="N16" s="92" t="str">
        <f>IFERROR(LOOKUP(M16,I$38:L$43),"")</f>
        <v/>
      </c>
      <c r="O16" s="43">
        <v>24</v>
      </c>
      <c r="P16" s="43">
        <f t="shared" si="3"/>
        <v>24</v>
      </c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45671</v>
      </c>
      <c r="I17" s="46"/>
      <c r="J17" s="43" t="str">
        <f t="shared" si="0"/>
        <v/>
      </c>
      <c r="K17" s="51"/>
      <c r="L17" s="43" t="str">
        <f t="shared" si="1"/>
        <v/>
      </c>
      <c r="M17" s="95"/>
      <c r="N17" s="92" t="str">
        <f>IFERROR(LOOKUP(M17,I$38:L$43),"")</f>
        <v/>
      </c>
      <c r="O17" s="43">
        <v>24</v>
      </c>
      <c r="P17" s="43">
        <f t="shared" si="3"/>
        <v>24</v>
      </c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45665</v>
      </c>
      <c r="C18" s="34" t="s">
        <v>6</v>
      </c>
      <c r="D18" s="35"/>
      <c r="E18" s="36"/>
      <c r="F18" s="37"/>
      <c r="H18" s="45">
        <f t="shared" ca="1" si="4"/>
        <v>45672</v>
      </c>
      <c r="I18" s="46"/>
      <c r="J18" s="43" t="str">
        <f t="shared" si="0"/>
        <v/>
      </c>
      <c r="K18" s="51"/>
      <c r="L18" s="43" t="str">
        <f t="shared" si="1"/>
        <v/>
      </c>
      <c r="M18" s="95"/>
      <c r="N18" s="92" t="str">
        <f>IFERROR(LOOKUP(M18,I$38:L$43),"")</f>
        <v/>
      </c>
      <c r="O18" s="43">
        <v>24</v>
      </c>
      <c r="P18" s="43">
        <f t="shared" si="3"/>
        <v>24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45673</v>
      </c>
      <c r="I19" s="46"/>
      <c r="J19" s="43" t="str">
        <f t="shared" si="0"/>
        <v/>
      </c>
      <c r="K19" s="51"/>
      <c r="L19" s="43" t="str">
        <f t="shared" si="1"/>
        <v/>
      </c>
      <c r="M19" s="95"/>
      <c r="N19" s="92" t="str">
        <f t="shared" si="2"/>
        <v/>
      </c>
      <c r="O19" s="43">
        <v>24</v>
      </c>
      <c r="P19" s="43">
        <f t="shared" si="3"/>
        <v>24</v>
      </c>
      <c r="Q19" s="44"/>
      <c r="R19" s="42"/>
      <c r="S19" s="99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45666</v>
      </c>
      <c r="C20" s="34" t="s">
        <v>6</v>
      </c>
      <c r="D20" s="35"/>
      <c r="E20" s="36"/>
      <c r="F20" s="37"/>
      <c r="H20" s="45">
        <f t="shared" ca="1" si="4"/>
        <v>45674</v>
      </c>
      <c r="I20" s="46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24</v>
      </c>
      <c r="P20" s="43">
        <f t="shared" si="3"/>
        <v>24</v>
      </c>
      <c r="Q20" s="44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45675</v>
      </c>
      <c r="I21" s="46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24</v>
      </c>
      <c r="P21" s="43">
        <f t="shared" si="3"/>
        <v>24</v>
      </c>
      <c r="Q21" s="44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45667</v>
      </c>
      <c r="C22" s="34" t="s">
        <v>6</v>
      </c>
      <c r="D22" s="35"/>
      <c r="E22" s="36"/>
      <c r="F22" s="37"/>
      <c r="H22" s="45">
        <f t="shared" ca="1" si="4"/>
        <v>45676</v>
      </c>
      <c r="I22" s="46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24</v>
      </c>
      <c r="P22" s="43">
        <f t="shared" si="3"/>
        <v>24</v>
      </c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45677</v>
      </c>
      <c r="I23" s="46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24</v>
      </c>
      <c r="P23" s="43">
        <f t="shared" si="3"/>
        <v>24</v>
      </c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45668</v>
      </c>
      <c r="C24" s="34" t="s">
        <v>6</v>
      </c>
      <c r="D24" s="35"/>
      <c r="E24" s="36"/>
      <c r="F24" s="37"/>
      <c r="H24" s="45">
        <f t="shared" ca="1" si="4"/>
        <v>45678</v>
      </c>
      <c r="I24" s="46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24</v>
      </c>
      <c r="P24" s="43">
        <f t="shared" si="3"/>
        <v>24</v>
      </c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45679</v>
      </c>
      <c r="I25" s="46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24</v>
      </c>
      <c r="P25" s="43">
        <f t="shared" si="3"/>
        <v>24</v>
      </c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45669</v>
      </c>
      <c r="C26" s="34" t="s">
        <v>6</v>
      </c>
      <c r="D26" s="35"/>
      <c r="E26" s="36"/>
      <c r="F26" s="37"/>
      <c r="H26" s="45">
        <f t="shared" ca="1" si="4"/>
        <v>45680</v>
      </c>
      <c r="I26" s="46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24</v>
      </c>
      <c r="P26" s="43">
        <f t="shared" si="3"/>
        <v>24</v>
      </c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45681</v>
      </c>
      <c r="I27" s="46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24</v>
      </c>
      <c r="P27" s="43">
        <f t="shared" si="3"/>
        <v>24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45670</v>
      </c>
      <c r="C28" s="34" t="s">
        <v>6</v>
      </c>
      <c r="D28" s="35"/>
      <c r="E28" s="36"/>
      <c r="F28" s="37"/>
      <c r="H28" s="45">
        <f t="shared" ca="1" si="4"/>
        <v>45682</v>
      </c>
      <c r="I28" s="46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24</v>
      </c>
      <c r="P28" s="43">
        <f t="shared" si="3"/>
        <v>24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45683</v>
      </c>
      <c r="I29" s="46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24</v>
      </c>
      <c r="P29" s="43">
        <f t="shared" si="3"/>
        <v>24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45671</v>
      </c>
      <c r="C30" s="34" t="s">
        <v>6</v>
      </c>
      <c r="D30" s="35"/>
      <c r="E30" s="36"/>
      <c r="F30" s="37"/>
      <c r="H30" s="45">
        <f t="shared" ca="1" si="4"/>
        <v>45684</v>
      </c>
      <c r="I30" s="46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24</v>
      </c>
      <c r="P30" s="43">
        <f t="shared" si="3"/>
        <v>24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45685</v>
      </c>
      <c r="I31" s="46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24</v>
      </c>
      <c r="P31" s="43">
        <f t="shared" si="3"/>
        <v>24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45672</v>
      </c>
      <c r="C32" s="34" t="s">
        <v>6</v>
      </c>
      <c r="D32" s="35"/>
      <c r="E32" s="36"/>
      <c r="F32" s="37"/>
      <c r="H32" s="45">
        <f t="shared" ca="1" si="4"/>
        <v>45686</v>
      </c>
      <c r="I32" s="46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24</v>
      </c>
      <c r="P32" s="43">
        <f t="shared" si="3"/>
        <v>24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45687</v>
      </c>
      <c r="I33" s="46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24</v>
      </c>
      <c r="P33" s="43">
        <f t="shared" si="3"/>
        <v>24</v>
      </c>
      <c r="Q33" s="44"/>
      <c r="R33" s="42"/>
      <c r="S33" s="99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45673</v>
      </c>
      <c r="C34" s="34" t="s">
        <v>6</v>
      </c>
      <c r="D34" s="35"/>
      <c r="E34" s="36"/>
      <c r="F34" s="93"/>
      <c r="H34" s="45">
        <f t="shared" ca="1" si="4"/>
        <v>45688</v>
      </c>
      <c r="I34" s="46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2"/>
        <v/>
      </c>
      <c r="O34" s="43">
        <v>24</v>
      </c>
      <c r="P34" s="43">
        <f t="shared" si="3"/>
        <v>24</v>
      </c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T35" s="75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45674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 t="str">
        <f t="shared" si="20"/>
        <v/>
      </c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24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1">B36+1</f>
        <v>45675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/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2">B38+1</f>
        <v>45676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3">B40+1</f>
        <v>45677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45678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45679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45680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1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1:28" x14ac:dyDescent="0.25">
      <c r="B50" s="32">
        <f t="shared" ref="B50" ca="1" si="27">B48+1</f>
        <v>45681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1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1:28" x14ac:dyDescent="0.25">
      <c r="B52" s="32">
        <f t="shared" ref="B52" ca="1" si="28">B50+1</f>
        <v>45682</v>
      </c>
      <c r="C52" s="34" t="s">
        <v>6</v>
      </c>
      <c r="D52" s="35"/>
      <c r="E52" s="36"/>
      <c r="F52" s="37"/>
      <c r="H52" s="70"/>
      <c r="I52" s="71"/>
      <c r="J52" s="72"/>
      <c r="L52" s="72"/>
      <c r="U52" s="1"/>
      <c r="V52" s="1"/>
      <c r="W52" s="1"/>
      <c r="X52" s="11"/>
      <c r="Y52" s="11"/>
      <c r="Z52" s="11"/>
      <c r="AA52" s="11"/>
      <c r="AB52" s="11"/>
    </row>
    <row r="53" spans="1:28" x14ac:dyDescent="0.25">
      <c r="B53" s="33"/>
      <c r="C53" s="38" t="s">
        <v>7</v>
      </c>
      <c r="D53" s="39"/>
      <c r="E53" s="40"/>
      <c r="F53" s="41"/>
      <c r="H53" s="70"/>
      <c r="I53" s="71"/>
      <c r="J53" s="72"/>
      <c r="L53" s="72"/>
      <c r="U53" s="1"/>
      <c r="V53" s="1"/>
      <c r="W53" s="1"/>
      <c r="Y53" s="11"/>
      <c r="Z53" s="11"/>
      <c r="AA53" s="11"/>
      <c r="AB53" s="11"/>
    </row>
    <row r="54" spans="1:28" x14ac:dyDescent="0.25">
      <c r="B54" s="32">
        <f t="shared" ref="B54" ca="1" si="29">B52+1</f>
        <v>45683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1:28" x14ac:dyDescent="0.25">
      <c r="B55" s="33"/>
      <c r="C55" s="38" t="s">
        <v>7</v>
      </c>
      <c r="D55" s="39"/>
      <c r="E55" s="40"/>
      <c r="F55" s="41"/>
      <c r="H55" s="85"/>
      <c r="I55"/>
      <c r="U55" s="1"/>
      <c r="V55" s="1"/>
      <c r="W55" s="1"/>
      <c r="Y55" s="11"/>
      <c r="Z55" s="11"/>
      <c r="AA55" s="11"/>
      <c r="AB55" s="11"/>
    </row>
    <row r="56" spans="1:28" x14ac:dyDescent="0.25">
      <c r="B56" s="32">
        <f t="shared" ref="B56" ca="1" si="30">B54+1</f>
        <v>45684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1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1:28" x14ac:dyDescent="0.25">
      <c r="B58" s="32">
        <f t="shared" ref="B58" ca="1" si="31">B56+1</f>
        <v>45685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1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1:28" x14ac:dyDescent="0.25">
      <c r="B60" s="32">
        <f t="shared" ref="B60" ca="1" si="32">B58+1</f>
        <v>45686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1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1:28" x14ac:dyDescent="0.25">
      <c r="A62" t="s">
        <v>17</v>
      </c>
      <c r="B62" s="32">
        <f t="shared" ref="B62" ca="1" si="33">B60+1</f>
        <v>45687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1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1:28" x14ac:dyDescent="0.25">
      <c r="B64" s="32">
        <f t="shared" ref="B64" ca="1" si="34">B62+1</f>
        <v>45688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Q5:S33 Q34:T34 H17:N34 H4:H16 J4:J16 N5:N16 N4:S4 L4:L19 O5:P34">
    <cfRule type="expression" dxfId="60" priority="7">
      <formula>AND($H4&lt;&gt;"",WEEKDAY($H4,2)=7)</formula>
    </cfRule>
  </conditionalFormatting>
  <conditionalFormatting sqref="T4:T33">
    <cfRule type="expression" dxfId="59" priority="10">
      <formula>AND($H4&lt;&gt;"",WEEKDAY($H4,2)=7)</formula>
    </cfRule>
  </conditionalFormatting>
  <conditionalFormatting sqref="B4:C65">
    <cfRule type="expression" dxfId="58" priority="8">
      <formula>WEEKDAY(OFFSET($B4,-MOD(ROW($B4),2),0),2)=7</formula>
    </cfRule>
  </conditionalFormatting>
  <conditionalFormatting sqref="J4:J34 N4:N34 L4:L34">
    <cfRule type="expression" dxfId="57" priority="11">
      <formula>MFC(J4)</formula>
    </cfRule>
  </conditionalFormatting>
  <conditionalFormatting sqref="I16">
    <cfRule type="expression" dxfId="56" priority="6">
      <formula>AND($H16&lt;&gt;"",WEEKDAY($H16,2)=7)</formula>
    </cfRule>
  </conditionalFormatting>
  <conditionalFormatting sqref="I4:I15">
    <cfRule type="expression" dxfId="55" priority="5">
      <formula>AND($H4&lt;&gt;"",WEEKDAY($H4,2)=7)</formula>
    </cfRule>
  </conditionalFormatting>
  <conditionalFormatting sqref="K16">
    <cfRule type="expression" dxfId="54" priority="4">
      <formula>AND($H16&lt;&gt;"",WEEKDAY($H16,2)=7)</formula>
    </cfRule>
  </conditionalFormatting>
  <conditionalFormatting sqref="K4:K15">
    <cfRule type="expression" dxfId="53" priority="3">
      <formula>AND($H4&lt;&gt;"",WEEKDAY($H4,2)=7)</formula>
    </cfRule>
  </conditionalFormatting>
  <conditionalFormatting sqref="M16">
    <cfRule type="expression" dxfId="52" priority="2">
      <formula>AND($H16&lt;&gt;"",WEEKDAY($H16,2)=7)</formula>
    </cfRule>
  </conditionalFormatting>
  <conditionalFormatting sqref="M4:M15">
    <cfRule type="expression" dxfId="51" priority="1">
      <formula>AND($H4&lt;&gt;"",WEEKDAY($H4,2)=7)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B74"/>
  <sheetViews>
    <sheetView showZeros="0" workbookViewId="0">
      <selection activeCell="D4" sqref="D4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8.14062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77"/>
      <c r="D2" s="105" t="str">
        <f ca="1">RIGHT(CELL("nomfichier",A1),LEN(CELL("nomfichier",A1))-FIND("]",CELL("nomfichier",A1)))</f>
        <v>Février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88" t="s">
        <v>18</v>
      </c>
      <c r="P3" s="89"/>
      <c r="Q3" s="90"/>
      <c r="R3" s="91"/>
      <c r="S3" s="59">
        <v>0.83333333333333337</v>
      </c>
      <c r="T3" s="62"/>
      <c r="AB3" s="11"/>
    </row>
    <row r="4" spans="2:28" x14ac:dyDescent="0.25">
      <c r="B4" s="32">
        <f ca="1">DATEVALUE("1"&amp;D2&amp;B2)</f>
        <v>45689</v>
      </c>
      <c r="C4" s="34" t="s">
        <v>6</v>
      </c>
      <c r="D4" s="35"/>
      <c r="E4" s="36"/>
      <c r="F4" s="37"/>
      <c r="H4" s="45">
        <f ca="1">DATEVALUE("1"&amp;D2&amp;B2)</f>
        <v>45689</v>
      </c>
      <c r="I4" s="46"/>
      <c r="J4" s="43" t="str">
        <f t="shared" ref="J4:J34" si="0">IFERROR(LOOKUP(I4,I$38:J$43),"")</f>
        <v/>
      </c>
      <c r="K4" s="100"/>
      <c r="L4" s="92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24</v>
      </c>
      <c r="P4" s="43">
        <f>SUM(J4,L4,N4,O4)</f>
        <v>24</v>
      </c>
      <c r="Q4" s="44"/>
      <c r="R4" s="42"/>
      <c r="S4" s="99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45690</v>
      </c>
      <c r="I5" s="49"/>
      <c r="J5" s="92" t="str">
        <f t="shared" si="0"/>
        <v/>
      </c>
      <c r="K5" s="101"/>
      <c r="L5" s="92" t="str">
        <f t="shared" si="1"/>
        <v/>
      </c>
      <c r="M5" s="48"/>
      <c r="N5" s="43" t="str">
        <f t="shared" si="2"/>
        <v/>
      </c>
      <c r="O5" s="43">
        <v>24</v>
      </c>
      <c r="P5" s="43">
        <f t="shared" ref="P5:P34" si="3">SUM(J5,L5,N5,O5)</f>
        <v>24</v>
      </c>
      <c r="Q5" s="44"/>
      <c r="R5" s="42"/>
      <c r="S5" s="99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45690</v>
      </c>
      <c r="C6" s="34" t="s">
        <v>6</v>
      </c>
      <c r="D6" s="35"/>
      <c r="E6" s="36"/>
      <c r="F6" s="37"/>
      <c r="H6" s="45">
        <f t="shared" ref="H6:H32" ca="1" si="4">H5+1</f>
        <v>45691</v>
      </c>
      <c r="I6" s="49"/>
      <c r="J6" s="43" t="str">
        <f t="shared" si="0"/>
        <v/>
      </c>
      <c r="K6" s="101"/>
      <c r="L6" s="92" t="str">
        <f t="shared" si="1"/>
        <v/>
      </c>
      <c r="M6" s="48"/>
      <c r="N6" s="43" t="str">
        <f t="shared" si="2"/>
        <v/>
      </c>
      <c r="O6" s="43">
        <v>24</v>
      </c>
      <c r="P6" s="43">
        <f t="shared" si="3"/>
        <v>24</v>
      </c>
      <c r="Q6" s="44"/>
      <c r="R6" s="42"/>
      <c r="S6" s="99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45692</v>
      </c>
      <c r="I7" s="49"/>
      <c r="J7" s="43" t="str">
        <f t="shared" si="0"/>
        <v/>
      </c>
      <c r="K7" s="101"/>
      <c r="L7" s="92" t="str">
        <f t="shared" si="1"/>
        <v/>
      </c>
      <c r="M7" s="48"/>
      <c r="N7" s="43" t="str">
        <f t="shared" si="2"/>
        <v/>
      </c>
      <c r="O7" s="43">
        <v>24</v>
      </c>
      <c r="P7" s="43">
        <f t="shared" si="3"/>
        <v>24</v>
      </c>
      <c r="Q7" s="44"/>
      <c r="R7" s="42"/>
      <c r="S7" s="99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45691</v>
      </c>
      <c r="C8" s="34" t="s">
        <v>6</v>
      </c>
      <c r="D8" s="35"/>
      <c r="E8" s="36"/>
      <c r="F8" s="37"/>
      <c r="H8" s="45">
        <f t="shared" ca="1" si="4"/>
        <v>45693</v>
      </c>
      <c r="I8" s="49"/>
      <c r="J8" s="43" t="str">
        <f t="shared" si="0"/>
        <v/>
      </c>
      <c r="K8" s="101"/>
      <c r="L8" s="92" t="str">
        <f t="shared" si="1"/>
        <v/>
      </c>
      <c r="M8" s="48"/>
      <c r="N8" s="43" t="str">
        <f t="shared" si="2"/>
        <v/>
      </c>
      <c r="O8" s="43">
        <v>24</v>
      </c>
      <c r="P8" s="43">
        <f t="shared" si="3"/>
        <v>24</v>
      </c>
      <c r="Q8" s="44"/>
      <c r="R8" s="42"/>
      <c r="S8" s="99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45694</v>
      </c>
      <c r="I9" s="49"/>
      <c r="J9" s="43" t="str">
        <f t="shared" si="0"/>
        <v/>
      </c>
      <c r="K9" s="101"/>
      <c r="L9" s="92" t="str">
        <f t="shared" si="1"/>
        <v/>
      </c>
      <c r="M9" s="48"/>
      <c r="N9" s="43" t="str">
        <f t="shared" si="2"/>
        <v/>
      </c>
      <c r="O9" s="43">
        <v>24</v>
      </c>
      <c r="P9" s="43">
        <f t="shared" si="3"/>
        <v>24</v>
      </c>
      <c r="Q9" s="44"/>
      <c r="R9" s="42"/>
      <c r="S9" s="99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45692</v>
      </c>
      <c r="C10" s="34" t="s">
        <v>6</v>
      </c>
      <c r="D10" s="35"/>
      <c r="E10" s="36"/>
      <c r="F10" s="37"/>
      <c r="H10" s="45">
        <f t="shared" ca="1" si="4"/>
        <v>45695</v>
      </c>
      <c r="I10" s="49"/>
      <c r="J10" s="43" t="str">
        <f t="shared" si="0"/>
        <v/>
      </c>
      <c r="K10" s="102"/>
      <c r="L10" s="92" t="str">
        <f t="shared" si="1"/>
        <v/>
      </c>
      <c r="M10" s="49"/>
      <c r="N10" s="43" t="str">
        <f t="shared" si="2"/>
        <v/>
      </c>
      <c r="O10" s="43">
        <v>24</v>
      </c>
      <c r="P10" s="43">
        <f t="shared" si="3"/>
        <v>24</v>
      </c>
      <c r="Q10" s="44"/>
      <c r="R10" s="42"/>
      <c r="S10" s="99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45696</v>
      </c>
      <c r="I11" s="49"/>
      <c r="J11" s="43" t="str">
        <f t="shared" si="0"/>
        <v/>
      </c>
      <c r="K11" s="102"/>
      <c r="L11" s="92" t="str">
        <f t="shared" si="1"/>
        <v/>
      </c>
      <c r="M11" s="49"/>
      <c r="N11" s="43" t="str">
        <f t="shared" si="2"/>
        <v/>
      </c>
      <c r="O11" s="43">
        <v>24</v>
      </c>
      <c r="P11" s="43">
        <f t="shared" si="3"/>
        <v>24</v>
      </c>
      <c r="Q11" s="44"/>
      <c r="R11" s="42"/>
      <c r="S11" s="99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45693</v>
      </c>
      <c r="C12" s="34" t="s">
        <v>6</v>
      </c>
      <c r="D12" s="35"/>
      <c r="E12" s="36"/>
      <c r="F12" s="37"/>
      <c r="H12" s="45">
        <f t="shared" ca="1" si="4"/>
        <v>45697</v>
      </c>
      <c r="I12" s="49"/>
      <c r="J12" s="43" t="str">
        <f t="shared" si="0"/>
        <v/>
      </c>
      <c r="K12" s="102"/>
      <c r="L12" s="92" t="str">
        <f t="shared" si="1"/>
        <v/>
      </c>
      <c r="M12" s="49"/>
      <c r="N12" s="43" t="str">
        <f t="shared" si="2"/>
        <v/>
      </c>
      <c r="O12" s="43">
        <v>24</v>
      </c>
      <c r="P12" s="43">
        <f t="shared" si="3"/>
        <v>24</v>
      </c>
      <c r="Q12" s="44"/>
      <c r="R12" s="42"/>
      <c r="S12" s="99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45698</v>
      </c>
      <c r="I13" s="49"/>
      <c r="J13" s="43" t="str">
        <f t="shared" si="0"/>
        <v/>
      </c>
      <c r="K13" s="102"/>
      <c r="L13" s="92" t="str">
        <f t="shared" si="1"/>
        <v/>
      </c>
      <c r="M13" s="49"/>
      <c r="N13" s="43" t="str">
        <f t="shared" si="2"/>
        <v/>
      </c>
      <c r="O13" s="43">
        <v>24</v>
      </c>
      <c r="P13" s="43">
        <f t="shared" si="3"/>
        <v>24</v>
      </c>
      <c r="Q13" s="44"/>
      <c r="R13" s="42"/>
      <c r="S13" s="99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45694</v>
      </c>
      <c r="C14" s="34" t="s">
        <v>6</v>
      </c>
      <c r="D14" s="35"/>
      <c r="E14" s="36"/>
      <c r="F14" s="37"/>
      <c r="H14" s="45">
        <f t="shared" ca="1" si="4"/>
        <v>45699</v>
      </c>
      <c r="I14" s="49"/>
      <c r="J14" s="43" t="str">
        <f t="shared" si="0"/>
        <v/>
      </c>
      <c r="K14" s="102"/>
      <c r="L14" s="92" t="str">
        <f t="shared" si="1"/>
        <v/>
      </c>
      <c r="M14" s="49"/>
      <c r="N14" s="43" t="str">
        <f t="shared" si="2"/>
        <v/>
      </c>
      <c r="O14" s="43">
        <v>24</v>
      </c>
      <c r="P14" s="43">
        <f t="shared" si="3"/>
        <v>24</v>
      </c>
      <c r="Q14" s="44"/>
      <c r="R14" s="42"/>
      <c r="S14" s="99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45700</v>
      </c>
      <c r="I15" s="49"/>
      <c r="J15" s="43" t="str">
        <f t="shared" si="0"/>
        <v/>
      </c>
      <c r="K15" s="102"/>
      <c r="L15" s="92" t="str">
        <f t="shared" si="1"/>
        <v/>
      </c>
      <c r="M15" s="49"/>
      <c r="N15" s="43" t="str">
        <f t="shared" si="2"/>
        <v/>
      </c>
      <c r="O15" s="43">
        <v>24</v>
      </c>
      <c r="P15" s="43">
        <f t="shared" si="3"/>
        <v>24</v>
      </c>
      <c r="Q15" s="44"/>
      <c r="R15" s="42"/>
      <c r="S15" s="99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45695</v>
      </c>
      <c r="C16" s="34" t="s">
        <v>6</v>
      </c>
      <c r="D16" s="81"/>
      <c r="E16" s="83"/>
      <c r="F16" s="67"/>
      <c r="H16" s="45">
        <f t="shared" ca="1" si="4"/>
        <v>45701</v>
      </c>
      <c r="I16" s="49"/>
      <c r="J16" s="43" t="str">
        <f t="shared" si="0"/>
        <v/>
      </c>
      <c r="K16" s="102"/>
      <c r="L16" s="92" t="str">
        <f t="shared" si="1"/>
        <v/>
      </c>
      <c r="M16" s="49"/>
      <c r="N16" s="43" t="str">
        <f t="shared" si="2"/>
        <v/>
      </c>
      <c r="O16" s="43">
        <v>24</v>
      </c>
      <c r="P16" s="43">
        <f t="shared" si="3"/>
        <v>24</v>
      </c>
      <c r="Q16" s="44"/>
      <c r="R16" s="42"/>
      <c r="S16" s="99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45702</v>
      </c>
      <c r="I17" s="95"/>
      <c r="J17" s="92" t="str">
        <f t="shared" si="0"/>
        <v/>
      </c>
      <c r="K17" s="102"/>
      <c r="L17" s="92" t="str">
        <f t="shared" si="1"/>
        <v/>
      </c>
      <c r="M17" s="49"/>
      <c r="N17" s="43" t="str">
        <f t="shared" si="2"/>
        <v/>
      </c>
      <c r="O17" s="43">
        <v>24</v>
      </c>
      <c r="P17" s="43">
        <f t="shared" si="3"/>
        <v>24</v>
      </c>
      <c r="Q17" s="44"/>
      <c r="R17" s="42"/>
      <c r="S17" s="99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45696</v>
      </c>
      <c r="C18" s="34" t="s">
        <v>6</v>
      </c>
      <c r="D18" s="35"/>
      <c r="E18" s="36"/>
      <c r="F18" s="37"/>
      <c r="H18" s="45">
        <f t="shared" ca="1" si="4"/>
        <v>45703</v>
      </c>
      <c r="I18" s="95"/>
      <c r="J18" s="92" t="str">
        <f t="shared" si="0"/>
        <v/>
      </c>
      <c r="K18" s="102"/>
      <c r="L18" s="92" t="str">
        <f t="shared" si="1"/>
        <v/>
      </c>
      <c r="M18" s="49"/>
      <c r="N18" s="43" t="str">
        <f t="shared" si="2"/>
        <v/>
      </c>
      <c r="O18" s="43">
        <v>24</v>
      </c>
      <c r="P18" s="43">
        <f t="shared" si="3"/>
        <v>24</v>
      </c>
      <c r="Q18" s="44"/>
      <c r="R18" s="42"/>
      <c r="S18" s="99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45704</v>
      </c>
      <c r="I19" s="95"/>
      <c r="J19" s="92" t="str">
        <f t="shared" si="0"/>
        <v/>
      </c>
      <c r="K19" s="102"/>
      <c r="L19" s="92" t="str">
        <f t="shared" si="1"/>
        <v/>
      </c>
      <c r="M19" s="49"/>
      <c r="N19" s="43" t="str">
        <f t="shared" si="2"/>
        <v/>
      </c>
      <c r="O19" s="43">
        <v>24</v>
      </c>
      <c r="P19" s="43">
        <f t="shared" si="3"/>
        <v>24</v>
      </c>
      <c r="Q19" s="44"/>
      <c r="R19" s="42"/>
      <c r="S19" s="99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45697</v>
      </c>
      <c r="C20" s="34" t="s">
        <v>6</v>
      </c>
      <c r="D20" s="35"/>
      <c r="E20" s="36"/>
      <c r="F20" s="37"/>
      <c r="H20" s="45">
        <f t="shared" ca="1" si="4"/>
        <v>45705</v>
      </c>
      <c r="I20" s="95"/>
      <c r="J20" s="92" t="str">
        <f t="shared" si="0"/>
        <v/>
      </c>
      <c r="K20" s="102"/>
      <c r="L20" s="92" t="str">
        <f t="shared" si="1"/>
        <v/>
      </c>
      <c r="M20" s="49"/>
      <c r="N20" s="43" t="str">
        <f t="shared" si="2"/>
        <v/>
      </c>
      <c r="O20" s="43">
        <v>24</v>
      </c>
      <c r="P20" s="43">
        <f t="shared" si="3"/>
        <v>24</v>
      </c>
      <c r="Q20" s="44"/>
      <c r="R20" s="42"/>
      <c r="S20" s="99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45706</v>
      </c>
      <c r="I21" s="95"/>
      <c r="J21" s="92" t="str">
        <f t="shared" si="0"/>
        <v/>
      </c>
      <c r="K21" s="102"/>
      <c r="L21" s="92" t="str">
        <f t="shared" si="1"/>
        <v/>
      </c>
      <c r="M21" s="49"/>
      <c r="N21" s="43" t="str">
        <f t="shared" si="2"/>
        <v/>
      </c>
      <c r="O21" s="43">
        <v>24</v>
      </c>
      <c r="P21" s="43">
        <f t="shared" si="3"/>
        <v>24</v>
      </c>
      <c r="Q21" s="44"/>
      <c r="R21" s="42"/>
      <c r="S21" s="99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45698</v>
      </c>
      <c r="C22" s="34" t="s">
        <v>6</v>
      </c>
      <c r="D22" s="35"/>
      <c r="E22" s="36"/>
      <c r="F22" s="37"/>
      <c r="H22" s="45">
        <f t="shared" ca="1" si="4"/>
        <v>45707</v>
      </c>
      <c r="I22" s="95"/>
      <c r="J22" s="92" t="str">
        <f t="shared" si="0"/>
        <v/>
      </c>
      <c r="K22" s="102"/>
      <c r="L22" s="92" t="str">
        <f t="shared" si="1"/>
        <v/>
      </c>
      <c r="M22" s="49"/>
      <c r="N22" s="43" t="str">
        <f t="shared" si="2"/>
        <v/>
      </c>
      <c r="O22" s="43">
        <v>24</v>
      </c>
      <c r="P22" s="43">
        <f t="shared" si="3"/>
        <v>24</v>
      </c>
      <c r="Q22" s="44"/>
      <c r="R22" s="42"/>
      <c r="S22" s="99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45708</v>
      </c>
      <c r="I23" s="95"/>
      <c r="J23" s="92" t="str">
        <f t="shared" si="0"/>
        <v/>
      </c>
      <c r="K23" s="102"/>
      <c r="L23" s="92" t="str">
        <f t="shared" si="1"/>
        <v/>
      </c>
      <c r="M23" s="49"/>
      <c r="N23" s="43" t="str">
        <f t="shared" si="2"/>
        <v/>
      </c>
      <c r="O23" s="43">
        <v>24</v>
      </c>
      <c r="P23" s="43">
        <f t="shared" si="3"/>
        <v>24</v>
      </c>
      <c r="Q23" s="44"/>
      <c r="R23" s="42"/>
      <c r="S23" s="99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45699</v>
      </c>
      <c r="C24" s="34" t="s">
        <v>6</v>
      </c>
      <c r="D24" s="35"/>
      <c r="E24" s="36"/>
      <c r="F24" s="37"/>
      <c r="H24" s="45">
        <f t="shared" ca="1" si="4"/>
        <v>45709</v>
      </c>
      <c r="I24" s="95"/>
      <c r="J24" s="92" t="str">
        <f t="shared" si="0"/>
        <v/>
      </c>
      <c r="K24" s="102"/>
      <c r="L24" s="92" t="str">
        <f t="shared" si="1"/>
        <v/>
      </c>
      <c r="M24" s="49"/>
      <c r="N24" s="43" t="str">
        <f t="shared" si="2"/>
        <v/>
      </c>
      <c r="O24" s="43">
        <v>24</v>
      </c>
      <c r="P24" s="43">
        <f t="shared" si="3"/>
        <v>24</v>
      </c>
      <c r="Q24" s="44"/>
      <c r="R24" s="42"/>
      <c r="S24" s="99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45710</v>
      </c>
      <c r="I25" s="95"/>
      <c r="J25" s="92" t="str">
        <f t="shared" si="0"/>
        <v/>
      </c>
      <c r="K25" s="102"/>
      <c r="L25" s="92" t="str">
        <f t="shared" si="1"/>
        <v/>
      </c>
      <c r="M25" s="49"/>
      <c r="N25" s="43" t="str">
        <f t="shared" si="2"/>
        <v/>
      </c>
      <c r="O25" s="43">
        <v>24</v>
      </c>
      <c r="P25" s="43">
        <f t="shared" si="3"/>
        <v>24</v>
      </c>
      <c r="Q25" s="44"/>
      <c r="R25" s="42"/>
      <c r="S25" s="99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45700</v>
      </c>
      <c r="C26" s="34" t="s">
        <v>6</v>
      </c>
      <c r="D26" s="35"/>
      <c r="E26" s="36"/>
      <c r="F26" s="37"/>
      <c r="H26" s="45">
        <f t="shared" ca="1" si="4"/>
        <v>45711</v>
      </c>
      <c r="I26" s="95"/>
      <c r="J26" s="92" t="str">
        <f t="shared" si="0"/>
        <v/>
      </c>
      <c r="K26" s="102"/>
      <c r="L26" s="92" t="str">
        <f t="shared" si="1"/>
        <v/>
      </c>
      <c r="M26" s="49"/>
      <c r="N26" s="43" t="str">
        <f t="shared" si="2"/>
        <v/>
      </c>
      <c r="O26" s="43">
        <v>24</v>
      </c>
      <c r="P26" s="43">
        <f t="shared" si="3"/>
        <v>24</v>
      </c>
      <c r="Q26" s="44"/>
      <c r="R26" s="42"/>
      <c r="S26" s="99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45712</v>
      </c>
      <c r="I27" s="95"/>
      <c r="J27" s="92" t="str">
        <f t="shared" si="0"/>
        <v/>
      </c>
      <c r="K27" s="102"/>
      <c r="L27" s="92" t="str">
        <f t="shared" si="1"/>
        <v/>
      </c>
      <c r="M27" s="49"/>
      <c r="N27" s="43" t="str">
        <f t="shared" si="2"/>
        <v/>
      </c>
      <c r="O27" s="43">
        <v>24</v>
      </c>
      <c r="P27" s="43">
        <f t="shared" si="3"/>
        <v>24</v>
      </c>
      <c r="Q27" s="44"/>
      <c r="R27" s="42"/>
      <c r="S27" s="99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45701</v>
      </c>
      <c r="C28" s="34" t="s">
        <v>6</v>
      </c>
      <c r="D28" s="35"/>
      <c r="E28" s="36"/>
      <c r="F28" s="37"/>
      <c r="H28" s="45">
        <f t="shared" ca="1" si="4"/>
        <v>45713</v>
      </c>
      <c r="I28" s="95"/>
      <c r="J28" s="92" t="str">
        <f t="shared" si="0"/>
        <v/>
      </c>
      <c r="K28" s="102"/>
      <c r="L28" s="92" t="str">
        <f t="shared" si="1"/>
        <v/>
      </c>
      <c r="M28" s="49"/>
      <c r="N28" s="43" t="str">
        <f t="shared" si="2"/>
        <v/>
      </c>
      <c r="O28" s="43">
        <v>24</v>
      </c>
      <c r="P28" s="43">
        <f t="shared" si="3"/>
        <v>24</v>
      </c>
      <c r="Q28" s="44"/>
      <c r="R28" s="42"/>
      <c r="S28" s="99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45714</v>
      </c>
      <c r="I29" s="95"/>
      <c r="J29" s="92" t="str">
        <f t="shared" si="0"/>
        <v/>
      </c>
      <c r="K29" s="102"/>
      <c r="L29" s="92" t="str">
        <f t="shared" si="1"/>
        <v/>
      </c>
      <c r="M29" s="49"/>
      <c r="N29" s="43" t="str">
        <f t="shared" si="2"/>
        <v/>
      </c>
      <c r="O29" s="43">
        <v>24</v>
      </c>
      <c r="P29" s="43">
        <f t="shared" si="3"/>
        <v>24</v>
      </c>
      <c r="Q29" s="44"/>
      <c r="R29" s="42"/>
      <c r="S29" s="99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45702</v>
      </c>
      <c r="C30" s="34" t="s">
        <v>6</v>
      </c>
      <c r="D30" s="35"/>
      <c r="E30" s="36"/>
      <c r="F30" s="37"/>
      <c r="H30" s="45">
        <f t="shared" ca="1" si="4"/>
        <v>45715</v>
      </c>
      <c r="I30" s="95"/>
      <c r="J30" s="92" t="str">
        <f t="shared" si="0"/>
        <v/>
      </c>
      <c r="K30" s="102"/>
      <c r="L30" s="92" t="str">
        <f t="shared" si="1"/>
        <v/>
      </c>
      <c r="M30" s="49"/>
      <c r="N30" s="43" t="str">
        <f t="shared" si="2"/>
        <v/>
      </c>
      <c r="O30" s="43">
        <v>24</v>
      </c>
      <c r="P30" s="43">
        <f t="shared" si="3"/>
        <v>24</v>
      </c>
      <c r="Q30" s="44"/>
      <c r="R30" s="42"/>
      <c r="S30" s="99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45716</v>
      </c>
      <c r="I31" s="95"/>
      <c r="J31" s="92" t="str">
        <f t="shared" si="0"/>
        <v/>
      </c>
      <c r="K31" s="102"/>
      <c r="L31" s="92" t="str">
        <f t="shared" si="1"/>
        <v/>
      </c>
      <c r="M31" s="49"/>
      <c r="N31" s="43" t="str">
        <f t="shared" si="2"/>
        <v/>
      </c>
      <c r="O31" s="43">
        <v>24</v>
      </c>
      <c r="P31" s="43">
        <f t="shared" si="3"/>
        <v>24</v>
      </c>
      <c r="Q31" s="44"/>
      <c r="R31" s="42"/>
      <c r="S31" s="99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45703</v>
      </c>
      <c r="C32" s="34" t="s">
        <v>6</v>
      </c>
      <c r="D32" s="35"/>
      <c r="E32" s="36"/>
      <c r="F32" s="37"/>
      <c r="H32" s="45">
        <f t="shared" ca="1" si="4"/>
        <v>45717</v>
      </c>
      <c r="I32" s="95"/>
      <c r="J32" s="92" t="str">
        <f t="shared" si="0"/>
        <v/>
      </c>
      <c r="K32" s="102"/>
      <c r="L32" s="92" t="str">
        <f t="shared" si="1"/>
        <v/>
      </c>
      <c r="M32" s="49"/>
      <c r="N32" s="43" t="str">
        <f t="shared" si="2"/>
        <v/>
      </c>
      <c r="O32" s="43">
        <v>24</v>
      </c>
      <c r="P32" s="43">
        <f t="shared" si="3"/>
        <v>24</v>
      </c>
      <c r="Q32" s="44"/>
      <c r="R32" s="42"/>
      <c r="S32" s="99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/>
      <c r="I33" s="49"/>
      <c r="J33" s="43" t="str">
        <f t="shared" si="0"/>
        <v/>
      </c>
      <c r="K33" s="102"/>
      <c r="L33" s="92" t="str">
        <f t="shared" si="1"/>
        <v/>
      </c>
      <c r="M33" s="49"/>
      <c r="N33" s="43" t="str">
        <f t="shared" si="2"/>
        <v/>
      </c>
      <c r="O33" s="43">
        <v>24</v>
      </c>
      <c r="P33" s="43">
        <f t="shared" si="3"/>
        <v>24</v>
      </c>
      <c r="Q33" s="44"/>
      <c r="R33" s="42"/>
      <c r="S33" s="99"/>
      <c r="T33" s="74"/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45704</v>
      </c>
      <c r="C34" s="34" t="s">
        <v>6</v>
      </c>
      <c r="D34" s="35"/>
      <c r="E34" s="36"/>
      <c r="F34" s="93"/>
      <c r="H34" s="45"/>
      <c r="I34" s="49"/>
      <c r="J34" s="43" t="str">
        <f t="shared" si="0"/>
        <v/>
      </c>
      <c r="K34" s="102"/>
      <c r="L34" s="92" t="str">
        <f t="shared" si="1"/>
        <v/>
      </c>
      <c r="M34" s="49"/>
      <c r="N34" s="43" t="str">
        <f t="shared" si="2"/>
        <v/>
      </c>
      <c r="O34" s="43">
        <v>24</v>
      </c>
      <c r="P34" s="43">
        <f t="shared" si="3"/>
        <v>24</v>
      </c>
      <c r="Q34" s="44"/>
      <c r="R34" s="42"/>
      <c r="S34" s="99"/>
      <c r="T34" s="74"/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45705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 t="str">
        <f t="shared" si="20"/>
        <v/>
      </c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24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1">B36+1</f>
        <v>45706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/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2">B38+1</f>
        <v>45707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3">B40+1</f>
        <v>45708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45709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R45" s="1" t="s">
        <v>19</v>
      </c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45710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45711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7">B48+1</f>
        <v>45712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8">B50+1</f>
        <v>45713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9">B52+1</f>
        <v>45714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0">B54+1</f>
        <v>45715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1">B56+1</f>
        <v>45716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2">B58+1</f>
        <v>45717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3">B60+1</f>
        <v>45718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4">B62+1</f>
        <v>45719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50" priority="3">
      <formula>AND($H4&lt;&gt;"",WEEKDAY($H4,2)=7)</formula>
    </cfRule>
  </conditionalFormatting>
  <conditionalFormatting sqref="T34">
    <cfRule type="expression" dxfId="49" priority="6">
      <formula>AND($H34&lt;&gt;"",WEEKDAY($H34,2)=7)</formula>
    </cfRule>
  </conditionalFormatting>
  <conditionalFormatting sqref="T4:T33">
    <cfRule type="expression" dxfId="48" priority="5">
      <formula>AND($H4&lt;&gt;"",WEEKDAY($H4,2)=7)</formula>
    </cfRule>
  </conditionalFormatting>
  <conditionalFormatting sqref="J4:J34 L4:L34 N4:N34">
    <cfRule type="expression" dxfId="47" priority="7">
      <formula>MFC(J4)</formula>
    </cfRule>
  </conditionalFormatting>
  <conditionalFormatting sqref="B4:C65">
    <cfRule type="expression" dxfId="46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B74"/>
  <sheetViews>
    <sheetView showZeros="0" topLeftCell="A25" workbookViewId="0">
      <selection activeCell="T12" sqref="T12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8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1:28" ht="9.9499999999999993" customHeight="1" x14ac:dyDescent="0.25">
      <c r="A1" t="s">
        <v>9</v>
      </c>
    </row>
    <row r="2" spans="1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Mars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94" t="s">
        <v>5</v>
      </c>
      <c r="U2" s="5"/>
      <c r="V2" s="5"/>
      <c r="W2" s="5"/>
      <c r="X2" s="5"/>
      <c r="Y2" s="5"/>
      <c r="Z2" s="5"/>
      <c r="AA2" s="5"/>
      <c r="AB2" s="5"/>
    </row>
    <row r="3" spans="1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73"/>
      <c r="AB3" s="11"/>
    </row>
    <row r="4" spans="1:28" x14ac:dyDescent="0.25">
      <c r="B4" s="32">
        <f ca="1">DATEVALUE("1"&amp;D2&amp;B2)</f>
        <v>45717</v>
      </c>
      <c r="C4" s="34" t="s">
        <v>6</v>
      </c>
      <c r="D4" s="35"/>
      <c r="E4" s="36"/>
      <c r="F4" s="37"/>
      <c r="H4" s="45">
        <f ca="1">DATEVALUE("1"&amp;D2&amp;B2)</f>
        <v>45717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24</v>
      </c>
      <c r="P4" s="43">
        <f>SUM(J4,L4,N4,O4)</f>
        <v>24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1:28" x14ac:dyDescent="0.25">
      <c r="B5" s="33"/>
      <c r="C5" s="38" t="s">
        <v>7</v>
      </c>
      <c r="D5" s="39"/>
      <c r="E5" s="40"/>
      <c r="F5" s="41"/>
      <c r="H5" s="45">
        <f ca="1">H4+1</f>
        <v>45718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24</v>
      </c>
      <c r="P5" s="43">
        <f t="shared" ref="P5:P34" si="3">SUM(J5,L5,N5,O5)</f>
        <v>24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1:28" x14ac:dyDescent="0.25">
      <c r="B6" s="32">
        <f ca="1">B4+1</f>
        <v>45718</v>
      </c>
      <c r="C6" s="34" t="s">
        <v>6</v>
      </c>
      <c r="D6" s="35"/>
      <c r="E6" s="36"/>
      <c r="F6" s="37"/>
      <c r="H6" s="45">
        <f t="shared" ref="H6:H34" ca="1" si="4">H5+1</f>
        <v>45719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24</v>
      </c>
      <c r="P6" s="43">
        <f t="shared" si="3"/>
        <v>24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1:28" x14ac:dyDescent="0.25">
      <c r="B7" s="33"/>
      <c r="C7" s="38" t="s">
        <v>7</v>
      </c>
      <c r="D7" s="39"/>
      <c r="E7" s="40"/>
      <c r="F7" s="41"/>
      <c r="H7" s="45">
        <f t="shared" ca="1" si="4"/>
        <v>45720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24</v>
      </c>
      <c r="P7" s="43">
        <f t="shared" si="3"/>
        <v>24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1:28" x14ac:dyDescent="0.25">
      <c r="B8" s="32">
        <f t="shared" ref="B8" ca="1" si="5">B6+1</f>
        <v>45719</v>
      </c>
      <c r="C8" s="34" t="s">
        <v>6</v>
      </c>
      <c r="D8" s="35"/>
      <c r="E8" s="36"/>
      <c r="F8" s="37"/>
      <c r="H8" s="45">
        <f t="shared" ca="1" si="4"/>
        <v>45721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24</v>
      </c>
      <c r="P8" s="43">
        <f t="shared" si="3"/>
        <v>24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1:28" x14ac:dyDescent="0.25">
      <c r="B9" s="33"/>
      <c r="C9" s="38" t="s">
        <v>7</v>
      </c>
      <c r="D9" s="39"/>
      <c r="E9" s="40"/>
      <c r="F9" s="41"/>
      <c r="H9" s="45">
        <f t="shared" ca="1" si="4"/>
        <v>45722</v>
      </c>
      <c r="I9" s="49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24</v>
      </c>
      <c r="P9" s="43">
        <f t="shared" si="3"/>
        <v>24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1:28" x14ac:dyDescent="0.25">
      <c r="B10" s="32">
        <f t="shared" ref="B10" ca="1" si="6">B8+1</f>
        <v>45720</v>
      </c>
      <c r="C10" s="34" t="s">
        <v>6</v>
      </c>
      <c r="D10" s="35"/>
      <c r="E10" s="36"/>
      <c r="F10" s="37"/>
      <c r="H10" s="45">
        <f t="shared" ca="1" si="4"/>
        <v>45723</v>
      </c>
      <c r="I10" s="49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24</v>
      </c>
      <c r="P10" s="43">
        <f t="shared" si="3"/>
        <v>24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1:28" x14ac:dyDescent="0.25">
      <c r="B11" s="33"/>
      <c r="C11" s="38" t="s">
        <v>7</v>
      </c>
      <c r="D11" s="39"/>
      <c r="E11" s="40"/>
      <c r="F11" s="41"/>
      <c r="H11" s="45">
        <f t="shared" ca="1" si="4"/>
        <v>45724</v>
      </c>
      <c r="I11" s="49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24</v>
      </c>
      <c r="P11" s="43">
        <f t="shared" si="3"/>
        <v>24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1:28" x14ac:dyDescent="0.25">
      <c r="B12" s="32">
        <f t="shared" ref="B12" ca="1" si="7">B10+1</f>
        <v>45721</v>
      </c>
      <c r="C12" s="34" t="s">
        <v>6</v>
      </c>
      <c r="D12" s="35"/>
      <c r="E12" s="36"/>
      <c r="F12" s="37"/>
      <c r="H12" s="45">
        <f t="shared" ca="1" si="4"/>
        <v>45725</v>
      </c>
      <c r="I12" s="49"/>
      <c r="J12" s="43" t="str">
        <f t="shared" si="0"/>
        <v/>
      </c>
      <c r="K12" s="51"/>
      <c r="L12" s="43" t="str">
        <f t="shared" si="1"/>
        <v/>
      </c>
      <c r="M12" s="49"/>
      <c r="N12" s="43" t="str">
        <f t="shared" si="2"/>
        <v/>
      </c>
      <c r="O12" s="43">
        <v>24</v>
      </c>
      <c r="P12" s="43">
        <f t="shared" si="3"/>
        <v>24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1:28" x14ac:dyDescent="0.25">
      <c r="B13" s="33"/>
      <c r="C13" s="38" t="s">
        <v>7</v>
      </c>
      <c r="D13" s="39"/>
      <c r="E13" s="40"/>
      <c r="F13" s="41"/>
      <c r="H13" s="45">
        <f t="shared" ca="1" si="4"/>
        <v>45726</v>
      </c>
      <c r="I13" s="49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si="2"/>
        <v/>
      </c>
      <c r="O13" s="43">
        <v>24</v>
      </c>
      <c r="P13" s="43">
        <f t="shared" si="3"/>
        <v>24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1:28" x14ac:dyDescent="0.25">
      <c r="B14" s="32">
        <f t="shared" ref="B14" ca="1" si="8">B12+1</f>
        <v>45722</v>
      </c>
      <c r="C14" s="34" t="s">
        <v>6</v>
      </c>
      <c r="D14" s="35"/>
      <c r="E14" s="36"/>
      <c r="F14" s="37"/>
      <c r="H14" s="45">
        <f t="shared" ca="1" si="4"/>
        <v>45727</v>
      </c>
      <c r="I14" s="49"/>
      <c r="J14" s="43" t="str">
        <f t="shared" si="0"/>
        <v/>
      </c>
      <c r="K14" s="51"/>
      <c r="L14" s="43" t="str">
        <f t="shared" si="1"/>
        <v/>
      </c>
      <c r="M14" s="49"/>
      <c r="N14" s="43" t="str">
        <f t="shared" si="2"/>
        <v/>
      </c>
      <c r="O14" s="43">
        <v>24</v>
      </c>
      <c r="P14" s="43">
        <f t="shared" si="3"/>
        <v>24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1:28" x14ac:dyDescent="0.25">
      <c r="B15" s="33"/>
      <c r="C15" s="38" t="s">
        <v>7</v>
      </c>
      <c r="D15" s="39"/>
      <c r="E15" s="40"/>
      <c r="F15" s="41"/>
      <c r="H15" s="45">
        <f t="shared" ca="1" si="4"/>
        <v>45728</v>
      </c>
      <c r="I15" s="49"/>
      <c r="J15" s="43" t="str">
        <f t="shared" ref="J15:J16" si="9">IFERROR(LOOKUP(I15,I$38:J$43),"")</f>
        <v/>
      </c>
      <c r="K15" s="51"/>
      <c r="L15" s="43" t="str">
        <f t="shared" si="1"/>
        <v/>
      </c>
      <c r="M15" s="49"/>
      <c r="N15" s="43" t="str">
        <f t="shared" si="2"/>
        <v/>
      </c>
      <c r="O15" s="43">
        <v>24</v>
      </c>
      <c r="P15" s="43">
        <f t="shared" si="3"/>
        <v>24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1:28" x14ac:dyDescent="0.25">
      <c r="B16" s="32">
        <f t="shared" ref="B16" ca="1" si="10">B14+1</f>
        <v>45723</v>
      </c>
      <c r="C16" s="34" t="s">
        <v>6</v>
      </c>
      <c r="D16" s="81"/>
      <c r="E16" s="83"/>
      <c r="F16" s="67"/>
      <c r="H16" s="45">
        <f t="shared" ca="1" si="4"/>
        <v>45729</v>
      </c>
      <c r="I16" s="49"/>
      <c r="J16" s="43" t="str">
        <f t="shared" si="9"/>
        <v/>
      </c>
      <c r="K16" s="51"/>
      <c r="L16" s="43" t="str">
        <f t="shared" si="1"/>
        <v/>
      </c>
      <c r="M16" s="49"/>
      <c r="N16" s="43" t="str">
        <f t="shared" si="2"/>
        <v/>
      </c>
      <c r="O16" s="43">
        <v>24</v>
      </c>
      <c r="P16" s="43">
        <f t="shared" si="3"/>
        <v>24</v>
      </c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45730</v>
      </c>
      <c r="I17" s="49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2"/>
        <v/>
      </c>
      <c r="O17" s="43">
        <v>24</v>
      </c>
      <c r="P17" s="43">
        <f t="shared" si="3"/>
        <v>24</v>
      </c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1">B16+1</f>
        <v>45724</v>
      </c>
      <c r="C18" s="34" t="s">
        <v>6</v>
      </c>
      <c r="D18" s="35"/>
      <c r="E18" s="36"/>
      <c r="F18" s="37"/>
      <c r="H18" s="45">
        <f t="shared" ca="1" si="4"/>
        <v>45731</v>
      </c>
      <c r="I18" s="49"/>
      <c r="J18" s="43" t="str">
        <f t="shared" si="0"/>
        <v/>
      </c>
      <c r="K18" s="51"/>
      <c r="L18" s="43" t="str">
        <f t="shared" si="1"/>
        <v/>
      </c>
      <c r="M18" s="49"/>
      <c r="N18" s="43" t="str">
        <f t="shared" si="2"/>
        <v/>
      </c>
      <c r="O18" s="43">
        <v>24</v>
      </c>
      <c r="P18" s="43">
        <f t="shared" si="3"/>
        <v>24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45732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2"/>
        <v/>
      </c>
      <c r="O19" s="43">
        <v>24</v>
      </c>
      <c r="P19" s="43">
        <f t="shared" si="3"/>
        <v>24</v>
      </c>
      <c r="Q19" s="44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2">B18+1</f>
        <v>45725</v>
      </c>
      <c r="C20" s="34" t="s">
        <v>6</v>
      </c>
      <c r="D20" s="35"/>
      <c r="E20" s="36"/>
      <c r="F20" s="37"/>
      <c r="H20" s="45">
        <f t="shared" ca="1" si="4"/>
        <v>45733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24</v>
      </c>
      <c r="P20" s="43">
        <f t="shared" si="3"/>
        <v>24</v>
      </c>
      <c r="Q20" s="44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45734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24</v>
      </c>
      <c r="P21" s="43">
        <f t="shared" si="3"/>
        <v>24</v>
      </c>
      <c r="Q21" s="44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3">B20+1</f>
        <v>45726</v>
      </c>
      <c r="C22" s="34" t="s">
        <v>6</v>
      </c>
      <c r="D22" s="35"/>
      <c r="E22" s="36"/>
      <c r="F22" s="37"/>
      <c r="H22" s="45">
        <f t="shared" ca="1" si="4"/>
        <v>45735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24</v>
      </c>
      <c r="P22" s="43">
        <f t="shared" si="3"/>
        <v>24</v>
      </c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45736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24</v>
      </c>
      <c r="P23" s="43">
        <f t="shared" si="3"/>
        <v>24</v>
      </c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4">B22+1</f>
        <v>45727</v>
      </c>
      <c r="C24" s="34" t="s">
        <v>6</v>
      </c>
      <c r="D24" s="35"/>
      <c r="E24" s="36"/>
      <c r="F24" s="37"/>
      <c r="H24" s="45">
        <f t="shared" ca="1" si="4"/>
        <v>45737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24</v>
      </c>
      <c r="P24" s="43">
        <f t="shared" si="3"/>
        <v>24</v>
      </c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45738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24</v>
      </c>
      <c r="P25" s="43">
        <f t="shared" si="3"/>
        <v>24</v>
      </c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5">B24+1</f>
        <v>45728</v>
      </c>
      <c r="C26" s="34" t="s">
        <v>6</v>
      </c>
      <c r="D26" s="35"/>
      <c r="E26" s="36"/>
      <c r="F26" s="37"/>
      <c r="H26" s="45">
        <f t="shared" ca="1" si="4"/>
        <v>45739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24</v>
      </c>
      <c r="P26" s="43">
        <f t="shared" si="3"/>
        <v>24</v>
      </c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45740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24</v>
      </c>
      <c r="P27" s="43">
        <f t="shared" si="3"/>
        <v>24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6">B26+1</f>
        <v>45729</v>
      </c>
      <c r="C28" s="34" t="s">
        <v>6</v>
      </c>
      <c r="D28" s="35"/>
      <c r="E28" s="36"/>
      <c r="F28" s="37"/>
      <c r="H28" s="45">
        <f t="shared" ca="1" si="4"/>
        <v>45741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24</v>
      </c>
      <c r="P28" s="43">
        <f t="shared" si="3"/>
        <v>24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45742</v>
      </c>
      <c r="I29" s="49"/>
      <c r="J29" s="43" t="str">
        <f t="shared" ref="J29:J30" si="17">IFERROR(LOOKUP(I29,I$38:J$43),"")</f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24</v>
      </c>
      <c r="P29" s="43">
        <f t="shared" si="3"/>
        <v>24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8">B28+1</f>
        <v>45730</v>
      </c>
      <c r="C30" s="34" t="s">
        <v>6</v>
      </c>
      <c r="D30" s="35"/>
      <c r="E30" s="36"/>
      <c r="F30" s="37"/>
      <c r="H30" s="45">
        <f t="shared" ca="1" si="4"/>
        <v>45743</v>
      </c>
      <c r="I30" s="49"/>
      <c r="J30" s="43" t="str">
        <f t="shared" si="17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24</v>
      </c>
      <c r="P30" s="43">
        <f t="shared" si="3"/>
        <v>24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45744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24</v>
      </c>
      <c r="P31" s="43">
        <f t="shared" si="3"/>
        <v>24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9">B30+1</f>
        <v>45731</v>
      </c>
      <c r="C32" s="34" t="s">
        <v>6</v>
      </c>
      <c r="D32" s="35"/>
      <c r="E32" s="36"/>
      <c r="F32" s="37"/>
      <c r="H32" s="45">
        <f t="shared" ca="1" si="4"/>
        <v>45745</v>
      </c>
      <c r="I32" s="49"/>
      <c r="J32" s="43" t="str">
        <f t="shared" ref="J32:J33" si="20">IFERROR(LOOKUP(I32,I$38:J$43),"")</f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24</v>
      </c>
      <c r="P32" s="43">
        <f t="shared" si="3"/>
        <v>24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45746</v>
      </c>
      <c r="I33" s="49"/>
      <c r="J33" s="43" t="str">
        <f t="shared" si="2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24</v>
      </c>
      <c r="P33" s="43">
        <f t="shared" si="3"/>
        <v>24</v>
      </c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21">B32+1</f>
        <v>45732</v>
      </c>
      <c r="C34" s="34" t="s">
        <v>6</v>
      </c>
      <c r="D34" s="35"/>
      <c r="E34" s="36"/>
      <c r="F34" s="93"/>
      <c r="H34" s="45">
        <f t="shared" ca="1" si="4"/>
        <v>45747</v>
      </c>
      <c r="I34" s="49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2"/>
        <v/>
      </c>
      <c r="O34" s="43">
        <v>24</v>
      </c>
      <c r="P34" s="43">
        <f t="shared" si="3"/>
        <v>24</v>
      </c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22">B34+1</f>
        <v>45733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3">IFERROR(SUM(J4:J34)/(31-COUNTIF(J4:J34,"")),"")</f>
        <v/>
      </c>
      <c r="K36" s="16" t="str">
        <f t="shared" si="23"/>
        <v/>
      </c>
      <c r="L36" s="18" t="str">
        <f t="shared" si="23"/>
        <v/>
      </c>
      <c r="M36" s="19" t="str">
        <f t="shared" si="23"/>
        <v/>
      </c>
      <c r="N36" s="4" t="str">
        <f t="shared" si="23"/>
        <v/>
      </c>
      <c r="O36" s="20"/>
      <c r="P36" s="19">
        <f>AVERAGE(P4:P33)</f>
        <v>24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4">B36+1</f>
        <v>45734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/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5">B38+1</f>
        <v>45735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6">B40+1</f>
        <v>45736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7">B42+1</f>
        <v>45737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8">B44+1</f>
        <v>45738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9">B46+1</f>
        <v>45739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30">B48+1</f>
        <v>45740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31">B50+1</f>
        <v>45741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32">B52+1</f>
        <v>45742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3">B54+1</f>
        <v>45743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4">B56+1</f>
        <v>45744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5">B58+1</f>
        <v>45745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6">B60+1</f>
        <v>45746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7">B62+1</f>
        <v>45747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T34">
    <cfRule type="expression" dxfId="45" priority="7">
      <formula>AND($H4&lt;&gt;"",WEEKDAY($H4,2)=7)</formula>
    </cfRule>
  </conditionalFormatting>
  <conditionalFormatting sqref="L4:L34 N4:N34 J4:J34">
    <cfRule type="expression" dxfId="44" priority="9" stopIfTrue="1">
      <formula>MFC(J4)</formula>
    </cfRule>
  </conditionalFormatting>
  <conditionalFormatting sqref="B4:C65">
    <cfRule type="expression" dxfId="43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AB74"/>
  <sheetViews>
    <sheetView showZeros="0" tabSelected="1" workbookViewId="0">
      <selection activeCell="S34" sqref="S34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Avril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45748</v>
      </c>
      <c r="C4" s="34" t="s">
        <v>6</v>
      </c>
      <c r="D4" s="35"/>
      <c r="E4" s="36"/>
      <c r="F4" s="37"/>
      <c r="H4" s="45">
        <f ca="1">DATEVALUE("1"&amp;D2&amp;B2)</f>
        <v>45748</v>
      </c>
      <c r="I4" s="46"/>
      <c r="J4" s="43" t="str">
        <f t="shared" ref="J4:J34" si="0">IFERROR(LOOKUP(I4,I$38:J$43),"")</f>
        <v/>
      </c>
      <c r="K4" s="47"/>
      <c r="L4" s="92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24</v>
      </c>
      <c r="P4" s="43"/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t="shared" ref="H5:H33" ca="1" si="3">H4+1</f>
        <v>45749</v>
      </c>
      <c r="I5" s="49"/>
      <c r="J5" s="43" t="str">
        <f t="shared" si="0"/>
        <v/>
      </c>
      <c r="K5" s="50"/>
      <c r="L5" s="92" t="str">
        <f t="shared" si="1"/>
        <v/>
      </c>
      <c r="M5" s="48"/>
      <c r="N5" s="43" t="str">
        <f t="shared" si="2"/>
        <v/>
      </c>
      <c r="O5" s="43">
        <v>24</v>
      </c>
      <c r="P5" s="43"/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45749</v>
      </c>
      <c r="C6" s="34" t="s">
        <v>6</v>
      </c>
      <c r="D6" s="35"/>
      <c r="E6" s="36"/>
      <c r="F6" s="37"/>
      <c r="H6" s="45">
        <f t="shared" ca="1" si="3"/>
        <v>45750</v>
      </c>
      <c r="I6" s="49"/>
      <c r="J6" s="43" t="str">
        <f t="shared" si="0"/>
        <v/>
      </c>
      <c r="K6" s="50"/>
      <c r="L6" s="92" t="str">
        <f t="shared" si="1"/>
        <v/>
      </c>
      <c r="M6" s="48"/>
      <c r="N6" s="43" t="str">
        <f t="shared" si="2"/>
        <v/>
      </c>
      <c r="O6" s="43">
        <v>24</v>
      </c>
      <c r="P6" s="43"/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3"/>
        <v>45751</v>
      </c>
      <c r="I7" s="49"/>
      <c r="J7" s="43" t="str">
        <f t="shared" si="0"/>
        <v/>
      </c>
      <c r="K7" s="50"/>
      <c r="L7" s="92" t="str">
        <f t="shared" si="1"/>
        <v/>
      </c>
      <c r="M7" s="48"/>
      <c r="N7" s="43" t="str">
        <f t="shared" si="2"/>
        <v/>
      </c>
      <c r="O7" s="43">
        <v>24</v>
      </c>
      <c r="P7" s="43"/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4">B6+1</f>
        <v>45750</v>
      </c>
      <c r="C8" s="34" t="s">
        <v>6</v>
      </c>
      <c r="D8" s="35"/>
      <c r="E8" s="36"/>
      <c r="F8" s="37"/>
      <c r="H8" s="45">
        <f t="shared" ca="1" si="3"/>
        <v>45752</v>
      </c>
      <c r="I8" s="49"/>
      <c r="J8" s="43" t="str">
        <f t="shared" si="0"/>
        <v/>
      </c>
      <c r="K8" s="50"/>
      <c r="L8" s="92" t="str">
        <f t="shared" si="1"/>
        <v/>
      </c>
      <c r="M8" s="48"/>
      <c r="N8" s="43" t="str">
        <f t="shared" si="2"/>
        <v/>
      </c>
      <c r="O8" s="43">
        <v>24</v>
      </c>
      <c r="P8" s="43"/>
      <c r="Q8" s="44" t="s">
        <v>26</v>
      </c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3"/>
        <v>45753</v>
      </c>
      <c r="I9" s="49"/>
      <c r="J9" s="43" t="str">
        <f t="shared" si="0"/>
        <v/>
      </c>
      <c r="K9" s="50"/>
      <c r="L9" s="92" t="str">
        <f t="shared" si="1"/>
        <v/>
      </c>
      <c r="M9" s="48"/>
      <c r="N9" s="43" t="str">
        <f t="shared" si="2"/>
        <v/>
      </c>
      <c r="O9" s="43">
        <v>24</v>
      </c>
      <c r="P9" s="43"/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5">B8+1</f>
        <v>45751</v>
      </c>
      <c r="C10" s="34" t="s">
        <v>6</v>
      </c>
      <c r="D10" s="35"/>
      <c r="E10" s="36"/>
      <c r="F10" s="37"/>
      <c r="H10" s="45">
        <f t="shared" ca="1" si="3"/>
        <v>45754</v>
      </c>
      <c r="I10" s="49"/>
      <c r="J10" s="43" t="str">
        <f t="shared" si="0"/>
        <v/>
      </c>
      <c r="K10" s="51"/>
      <c r="L10" s="92" t="str">
        <f t="shared" si="1"/>
        <v/>
      </c>
      <c r="M10" s="49"/>
      <c r="N10" s="43" t="str">
        <f t="shared" si="2"/>
        <v/>
      </c>
      <c r="O10" s="43">
        <v>24</v>
      </c>
      <c r="P10" s="43"/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3"/>
        <v>45755</v>
      </c>
      <c r="I11" s="49"/>
      <c r="J11" s="43" t="str">
        <f t="shared" si="0"/>
        <v/>
      </c>
      <c r="K11" s="51"/>
      <c r="L11" s="92" t="str">
        <f t="shared" si="1"/>
        <v/>
      </c>
      <c r="M11" s="49"/>
      <c r="N11" s="43" t="str">
        <f t="shared" si="2"/>
        <v/>
      </c>
      <c r="O11" s="43">
        <v>24</v>
      </c>
      <c r="P11" s="43"/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6">B10+1</f>
        <v>45752</v>
      </c>
      <c r="C12" s="34" t="s">
        <v>6</v>
      </c>
      <c r="D12" s="35"/>
      <c r="E12" s="36"/>
      <c r="F12" s="37"/>
      <c r="H12" s="45">
        <f t="shared" ca="1" si="3"/>
        <v>45756</v>
      </c>
      <c r="I12" s="49"/>
      <c r="J12" s="43" t="str">
        <f t="shared" si="0"/>
        <v/>
      </c>
      <c r="K12" s="51"/>
      <c r="L12" s="92" t="str">
        <f t="shared" si="1"/>
        <v/>
      </c>
      <c r="M12" s="49"/>
      <c r="N12" s="43" t="str">
        <f t="shared" si="2"/>
        <v/>
      </c>
      <c r="O12" s="43">
        <v>24</v>
      </c>
      <c r="P12" s="43"/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3"/>
        <v>45757</v>
      </c>
      <c r="I13" s="49"/>
      <c r="J13" s="43" t="str">
        <f t="shared" si="0"/>
        <v/>
      </c>
      <c r="K13" s="51"/>
      <c r="L13" s="92" t="str">
        <f t="shared" si="1"/>
        <v/>
      </c>
      <c r="M13" s="49"/>
      <c r="N13" s="43" t="str">
        <f t="shared" si="2"/>
        <v/>
      </c>
      <c r="O13" s="43">
        <v>24</v>
      </c>
      <c r="P13" s="43"/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7">B12+1</f>
        <v>45753</v>
      </c>
      <c r="C14" s="34" t="s">
        <v>6</v>
      </c>
      <c r="D14" s="35"/>
      <c r="E14" s="36"/>
      <c r="F14" s="37"/>
      <c r="H14" s="45">
        <f t="shared" ca="1" si="3"/>
        <v>45758</v>
      </c>
      <c r="I14" s="49"/>
      <c r="J14" s="43" t="str">
        <f t="shared" si="0"/>
        <v/>
      </c>
      <c r="K14" s="51"/>
      <c r="L14" s="92" t="str">
        <f t="shared" si="1"/>
        <v/>
      </c>
      <c r="M14" s="49"/>
      <c r="N14" s="43" t="str">
        <f t="shared" si="2"/>
        <v/>
      </c>
      <c r="O14" s="43">
        <v>24</v>
      </c>
      <c r="P14" s="43"/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3"/>
        <v>45759</v>
      </c>
      <c r="I15" s="49"/>
      <c r="J15" s="43" t="str">
        <f t="shared" si="0"/>
        <v/>
      </c>
      <c r="K15" s="51"/>
      <c r="L15" s="92" t="str">
        <f t="shared" si="1"/>
        <v/>
      </c>
      <c r="M15" s="49"/>
      <c r="N15" s="43" t="str">
        <f t="shared" si="2"/>
        <v/>
      </c>
      <c r="O15" s="43">
        <v>24</v>
      </c>
      <c r="P15" s="43"/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8">B14+1</f>
        <v>45754</v>
      </c>
      <c r="C16" s="34" t="s">
        <v>6</v>
      </c>
      <c r="D16" s="81"/>
      <c r="E16" s="83"/>
      <c r="F16" s="67"/>
      <c r="H16" s="45">
        <f t="shared" ca="1" si="3"/>
        <v>45760</v>
      </c>
      <c r="I16" s="49"/>
      <c r="J16" s="43" t="str">
        <f t="shared" si="0"/>
        <v/>
      </c>
      <c r="K16" s="51"/>
      <c r="L16" s="92" t="str">
        <f t="shared" si="1"/>
        <v/>
      </c>
      <c r="M16" s="49"/>
      <c r="N16" s="43" t="str">
        <f t="shared" si="2"/>
        <v/>
      </c>
      <c r="O16" s="43">
        <v>24</v>
      </c>
      <c r="P16" s="43"/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3"/>
        <v>45761</v>
      </c>
      <c r="I17" s="49"/>
      <c r="J17" s="43" t="str">
        <f t="shared" si="0"/>
        <v/>
      </c>
      <c r="K17" s="51"/>
      <c r="L17" s="92" t="str">
        <f t="shared" si="1"/>
        <v/>
      </c>
      <c r="M17" s="49"/>
      <c r="N17" s="43" t="str">
        <f t="shared" si="2"/>
        <v/>
      </c>
      <c r="O17" s="43">
        <v>24</v>
      </c>
      <c r="P17" s="43"/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9">B16+1</f>
        <v>45755</v>
      </c>
      <c r="C18" s="34" t="s">
        <v>6</v>
      </c>
      <c r="D18" s="35"/>
      <c r="E18" s="36"/>
      <c r="F18" s="37"/>
      <c r="H18" s="45">
        <f t="shared" ca="1" si="3"/>
        <v>45762</v>
      </c>
      <c r="I18" s="49"/>
      <c r="J18" s="43" t="str">
        <f t="shared" si="0"/>
        <v/>
      </c>
      <c r="K18" s="51"/>
      <c r="L18" s="92" t="str">
        <f t="shared" si="1"/>
        <v/>
      </c>
      <c r="M18" s="49"/>
      <c r="N18" s="43" t="str">
        <f t="shared" si="2"/>
        <v/>
      </c>
      <c r="O18" s="43">
        <v>24</v>
      </c>
      <c r="P18" s="43"/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3"/>
        <v>45763</v>
      </c>
      <c r="I19" s="49"/>
      <c r="J19" s="43" t="str">
        <f t="shared" si="0"/>
        <v/>
      </c>
      <c r="K19" s="51"/>
      <c r="L19" s="92" t="str">
        <f t="shared" si="1"/>
        <v/>
      </c>
      <c r="M19" s="49"/>
      <c r="N19" s="43" t="str">
        <f t="shared" si="2"/>
        <v/>
      </c>
      <c r="O19" s="43">
        <v>24</v>
      </c>
      <c r="P19" s="43"/>
      <c r="Q19" s="44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0">B18+1</f>
        <v>45756</v>
      </c>
      <c r="C20" s="34" t="s">
        <v>6</v>
      </c>
      <c r="D20" s="35"/>
      <c r="E20" s="36"/>
      <c r="F20" s="37"/>
      <c r="H20" s="45">
        <f t="shared" ca="1" si="3"/>
        <v>45764</v>
      </c>
      <c r="I20" s="49"/>
      <c r="J20" s="43" t="str">
        <f t="shared" si="0"/>
        <v/>
      </c>
      <c r="K20" s="51"/>
      <c r="L20" s="92" t="str">
        <f t="shared" si="1"/>
        <v/>
      </c>
      <c r="M20" s="49"/>
      <c r="N20" s="43" t="str">
        <f t="shared" si="2"/>
        <v/>
      </c>
      <c r="O20" s="43">
        <v>24</v>
      </c>
      <c r="P20" s="43"/>
      <c r="Q20" s="44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3"/>
        <v>45765</v>
      </c>
      <c r="I21" s="49"/>
      <c r="J21" s="43" t="str">
        <f t="shared" si="0"/>
        <v/>
      </c>
      <c r="K21" s="51"/>
      <c r="L21" s="92" t="str">
        <f t="shared" si="1"/>
        <v/>
      </c>
      <c r="M21" s="49"/>
      <c r="N21" s="43" t="str">
        <f t="shared" si="2"/>
        <v/>
      </c>
      <c r="O21" s="43">
        <v>24</v>
      </c>
      <c r="P21" s="43"/>
      <c r="Q21" s="44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1">B20+1</f>
        <v>45757</v>
      </c>
      <c r="C22" s="34" t="s">
        <v>6</v>
      </c>
      <c r="D22" s="35"/>
      <c r="E22" s="36"/>
      <c r="F22" s="37"/>
      <c r="H22" s="45">
        <f t="shared" ca="1" si="3"/>
        <v>45766</v>
      </c>
      <c r="I22" s="49"/>
      <c r="J22" s="43" t="str">
        <f t="shared" si="0"/>
        <v/>
      </c>
      <c r="K22" s="51"/>
      <c r="L22" s="92" t="str">
        <f t="shared" si="1"/>
        <v/>
      </c>
      <c r="M22" s="49"/>
      <c r="N22" s="43" t="str">
        <f t="shared" si="2"/>
        <v/>
      </c>
      <c r="O22" s="43">
        <v>24</v>
      </c>
      <c r="P22" s="43"/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3"/>
        <v>45767</v>
      </c>
      <c r="I23" s="49"/>
      <c r="J23" s="43" t="str">
        <f t="shared" si="0"/>
        <v/>
      </c>
      <c r="K23" s="51"/>
      <c r="L23" s="92" t="str">
        <f t="shared" si="1"/>
        <v/>
      </c>
      <c r="M23" s="49"/>
      <c r="N23" s="43" t="str">
        <f t="shared" si="2"/>
        <v/>
      </c>
      <c r="O23" s="43">
        <v>24</v>
      </c>
      <c r="P23" s="43"/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2">B22+1</f>
        <v>45758</v>
      </c>
      <c r="C24" s="34" t="s">
        <v>6</v>
      </c>
      <c r="D24" s="35"/>
      <c r="E24" s="36"/>
      <c r="F24" s="37"/>
      <c r="H24" s="45">
        <f t="shared" ca="1" si="3"/>
        <v>45768</v>
      </c>
      <c r="I24" s="49"/>
      <c r="J24" s="43" t="str">
        <f t="shared" si="0"/>
        <v/>
      </c>
      <c r="K24" s="51"/>
      <c r="L24" s="92" t="str">
        <f t="shared" si="1"/>
        <v/>
      </c>
      <c r="M24" s="49"/>
      <c r="N24" s="43" t="str">
        <f t="shared" si="2"/>
        <v/>
      </c>
      <c r="O24" s="43">
        <v>24</v>
      </c>
      <c r="P24" s="43"/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3"/>
        <v>45769</v>
      </c>
      <c r="I25" s="49"/>
      <c r="J25" s="43" t="str">
        <f t="shared" si="0"/>
        <v/>
      </c>
      <c r="K25" s="51"/>
      <c r="L25" s="92" t="str">
        <f t="shared" si="1"/>
        <v/>
      </c>
      <c r="M25" s="49"/>
      <c r="N25" s="43" t="str">
        <f t="shared" si="2"/>
        <v/>
      </c>
      <c r="O25" s="43">
        <v>24</v>
      </c>
      <c r="P25" s="43"/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3">B24+1</f>
        <v>45759</v>
      </c>
      <c r="C26" s="34" t="s">
        <v>6</v>
      </c>
      <c r="D26" s="35"/>
      <c r="E26" s="36"/>
      <c r="F26" s="37"/>
      <c r="H26" s="45">
        <f t="shared" ca="1" si="3"/>
        <v>45770</v>
      </c>
      <c r="I26" s="49"/>
      <c r="J26" s="43" t="str">
        <f t="shared" si="0"/>
        <v/>
      </c>
      <c r="K26" s="51"/>
      <c r="L26" s="92" t="str">
        <f t="shared" si="1"/>
        <v/>
      </c>
      <c r="M26" s="49"/>
      <c r="N26" s="43" t="str">
        <f t="shared" si="2"/>
        <v/>
      </c>
      <c r="O26" s="43">
        <v>24</v>
      </c>
      <c r="P26" s="43"/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3"/>
        <v>45771</v>
      </c>
      <c r="I27" s="49"/>
      <c r="J27" s="43" t="str">
        <f t="shared" si="0"/>
        <v/>
      </c>
      <c r="K27" s="51"/>
      <c r="L27" s="92" t="str">
        <f t="shared" si="1"/>
        <v/>
      </c>
      <c r="M27" s="49"/>
      <c r="N27" s="43" t="str">
        <f t="shared" si="2"/>
        <v/>
      </c>
      <c r="O27" s="43">
        <v>24</v>
      </c>
      <c r="P27" s="43"/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4">B26+1</f>
        <v>45760</v>
      </c>
      <c r="C28" s="34" t="s">
        <v>6</v>
      </c>
      <c r="D28" s="35"/>
      <c r="E28" s="36"/>
      <c r="F28" s="37"/>
      <c r="H28" s="45">
        <f t="shared" ca="1" si="3"/>
        <v>45772</v>
      </c>
      <c r="I28" s="49"/>
      <c r="J28" s="43" t="str">
        <f t="shared" si="0"/>
        <v/>
      </c>
      <c r="K28" s="51"/>
      <c r="L28" s="92" t="str">
        <f t="shared" si="1"/>
        <v/>
      </c>
      <c r="M28" s="49"/>
      <c r="N28" s="43" t="str">
        <f t="shared" si="2"/>
        <v/>
      </c>
      <c r="O28" s="43">
        <v>24</v>
      </c>
      <c r="P28" s="43"/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3"/>
        <v>45773</v>
      </c>
      <c r="I29" s="49"/>
      <c r="J29" s="43" t="str">
        <f t="shared" si="0"/>
        <v/>
      </c>
      <c r="K29" s="51"/>
      <c r="L29" s="92" t="str">
        <f t="shared" si="1"/>
        <v/>
      </c>
      <c r="M29" s="49"/>
      <c r="N29" s="43" t="str">
        <f t="shared" si="2"/>
        <v/>
      </c>
      <c r="O29" s="43">
        <v>24</v>
      </c>
      <c r="P29" s="43"/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5">B28+1</f>
        <v>45761</v>
      </c>
      <c r="C30" s="34" t="s">
        <v>6</v>
      </c>
      <c r="D30" s="35"/>
      <c r="E30" s="36"/>
      <c r="F30" s="37"/>
      <c r="H30" s="45">
        <f t="shared" ca="1" si="3"/>
        <v>45774</v>
      </c>
      <c r="I30" s="49"/>
      <c r="J30" s="43" t="str">
        <f t="shared" si="0"/>
        <v/>
      </c>
      <c r="K30" s="51"/>
      <c r="L30" s="92" t="str">
        <f t="shared" si="1"/>
        <v/>
      </c>
      <c r="M30" s="49"/>
      <c r="N30" s="43" t="str">
        <f t="shared" si="2"/>
        <v/>
      </c>
      <c r="O30" s="43">
        <v>24</v>
      </c>
      <c r="P30" s="43"/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3"/>
        <v>45775</v>
      </c>
      <c r="I31" s="49"/>
      <c r="J31" s="43" t="str">
        <f t="shared" si="0"/>
        <v/>
      </c>
      <c r="K31" s="51"/>
      <c r="L31" s="92" t="str">
        <f t="shared" si="1"/>
        <v/>
      </c>
      <c r="M31" s="49"/>
      <c r="N31" s="43" t="str">
        <f t="shared" si="2"/>
        <v/>
      </c>
      <c r="O31" s="43">
        <v>24</v>
      </c>
      <c r="P31" s="43"/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6">B30+1</f>
        <v>45762</v>
      </c>
      <c r="C32" s="34" t="s">
        <v>6</v>
      </c>
      <c r="D32" s="35"/>
      <c r="E32" s="36"/>
      <c r="F32" s="37"/>
      <c r="H32" s="45">
        <f t="shared" ca="1" si="3"/>
        <v>45776</v>
      </c>
      <c r="I32" s="49"/>
      <c r="J32" s="43" t="str">
        <f t="shared" si="0"/>
        <v/>
      </c>
      <c r="K32" s="51"/>
      <c r="L32" s="92" t="str">
        <f t="shared" si="1"/>
        <v/>
      </c>
      <c r="M32" s="49"/>
      <c r="N32" s="43" t="str">
        <f t="shared" si="2"/>
        <v/>
      </c>
      <c r="O32" s="43">
        <v>24</v>
      </c>
      <c r="P32" s="43"/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3"/>
        <v>45777</v>
      </c>
      <c r="I33" s="49"/>
      <c r="J33" s="43" t="str">
        <f t="shared" si="0"/>
        <v/>
      </c>
      <c r="K33" s="51"/>
      <c r="L33" s="92" t="str">
        <f t="shared" si="1"/>
        <v/>
      </c>
      <c r="M33" s="49"/>
      <c r="N33" s="43" t="str">
        <f t="shared" si="2"/>
        <v/>
      </c>
      <c r="O33" s="43">
        <v>24</v>
      </c>
      <c r="P33" s="43"/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7">B32+1</f>
        <v>45763</v>
      </c>
      <c r="C34" s="34" t="s">
        <v>6</v>
      </c>
      <c r="D34" s="35"/>
      <c r="E34" s="36"/>
      <c r="F34" s="93"/>
      <c r="H34" s="45"/>
      <c r="I34" s="49"/>
      <c r="J34" s="43" t="str">
        <f t="shared" si="0"/>
        <v/>
      </c>
      <c r="K34" s="51"/>
      <c r="L34" s="92" t="str">
        <f t="shared" si="1"/>
        <v/>
      </c>
      <c r="M34" s="49"/>
      <c r="N34" s="43" t="str">
        <f t="shared" si="2"/>
        <v/>
      </c>
      <c r="O34" s="43">
        <v>24</v>
      </c>
      <c r="P34" s="43"/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8">B34+1</f>
        <v>45764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19">IFERROR(SUM(J4:J34)/(31-COUNTIF(J4:J34,"")),"")</f>
        <v/>
      </c>
      <c r="K36" s="16" t="str">
        <f t="shared" si="19"/>
        <v/>
      </c>
      <c r="L36" s="18" t="str">
        <f t="shared" si="19"/>
        <v/>
      </c>
      <c r="M36" s="19" t="str">
        <f t="shared" si="19"/>
        <v/>
      </c>
      <c r="N36" s="4" t="str">
        <f t="shared" si="19"/>
        <v/>
      </c>
      <c r="O36" s="20"/>
      <c r="P36" s="19" t="e">
        <f>AVERAGE(P4:P33)</f>
        <v>#DIV/0!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0">B36+1</f>
        <v>45765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/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1">B38+1</f>
        <v>45766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2">B40+1</f>
        <v>45767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3">B42+1</f>
        <v>45768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4">B44+1</f>
        <v>45769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5">B46+1</f>
        <v>45770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6">B48+1</f>
        <v>45771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7">B50+1</f>
        <v>45772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8">B52+1</f>
        <v>45773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29">B54+1</f>
        <v>45774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0">B56+1</f>
        <v>45775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1">B58+1</f>
        <v>45776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2">B60+1</f>
        <v>45777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3">B62+1</f>
        <v>45778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42" priority="23">
      <formula>AND($H4&lt;&gt;"",WEEKDAY($H4,2)=7)</formula>
    </cfRule>
  </conditionalFormatting>
  <conditionalFormatting sqref="J4:J34 L4:L34 N4:N34">
    <cfRule type="expression" dxfId="41" priority="38" stopIfTrue="1">
      <formula>MFC(J4)</formula>
    </cfRule>
  </conditionalFormatting>
  <conditionalFormatting sqref="T4:T34">
    <cfRule type="expression" dxfId="40" priority="18">
      <formula>AND($H4&lt;&gt;"",WEEKDAY($H4,2)=7)</formula>
    </cfRule>
  </conditionalFormatting>
  <conditionalFormatting sqref="B4:C65">
    <cfRule type="expression" dxfId="39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B74"/>
  <sheetViews>
    <sheetView showZeros="0" workbookViewId="0">
      <selection activeCell="D4" sqref="D4:F65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6" width="5.7109375" customWidth="1"/>
    <col min="17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Mai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2"/>
      <c r="R3" s="62"/>
      <c r="S3" s="62"/>
      <c r="T3" s="62"/>
      <c r="AB3" s="11"/>
    </row>
    <row r="4" spans="2:28" x14ac:dyDescent="0.25">
      <c r="B4" s="32">
        <f ca="1">DATEVALUE("1"&amp;D2&amp;B2)</f>
        <v>45778</v>
      </c>
      <c r="C4" s="34" t="s">
        <v>6</v>
      </c>
      <c r="D4" s="35"/>
      <c r="E4" s="36"/>
      <c r="F4" s="37"/>
      <c r="H4" s="45">
        <f ca="1">DATEVALUE("1"&amp;D2&amp;B2)</f>
        <v>45778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48"/>
      <c r="N4" s="43" t="str">
        <f t="shared" ref="N4:N12" si="2">IFERROR(LOOKUP(M4,I$38:L$43),"")</f>
        <v/>
      </c>
      <c r="O4" s="43">
        <v>24</v>
      </c>
      <c r="P4" s="43">
        <f>SUM(J4,L4,N4,O4)</f>
        <v>24</v>
      </c>
      <c r="Q4" s="42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45779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24</v>
      </c>
      <c r="P5" s="43">
        <f t="shared" ref="P5:P34" si="3">SUM(J5,L5,N5,O5)</f>
        <v>24</v>
      </c>
      <c r="Q5" s="42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45779</v>
      </c>
      <c r="C6" s="34" t="s">
        <v>6</v>
      </c>
      <c r="D6" s="35"/>
      <c r="E6" s="36"/>
      <c r="F6" s="37"/>
      <c r="H6" s="45">
        <f t="shared" ref="H6:H34" ca="1" si="4">H5+1</f>
        <v>45780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24</v>
      </c>
      <c r="P6" s="43">
        <f t="shared" si="3"/>
        <v>24</v>
      </c>
      <c r="Q6" s="42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45781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24</v>
      </c>
      <c r="P7" s="43">
        <f t="shared" si="3"/>
        <v>24</v>
      </c>
      <c r="Q7" s="42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45780</v>
      </c>
      <c r="C8" s="34" t="s">
        <v>6</v>
      </c>
      <c r="D8" s="35"/>
      <c r="E8" s="36"/>
      <c r="F8" s="37"/>
      <c r="H8" s="45">
        <f t="shared" ca="1" si="4"/>
        <v>45782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24</v>
      </c>
      <c r="P8" s="43">
        <f t="shared" si="3"/>
        <v>24</v>
      </c>
      <c r="Q8" s="42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45783</v>
      </c>
      <c r="I9" s="95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24</v>
      </c>
      <c r="P9" s="43">
        <f t="shared" si="3"/>
        <v>24</v>
      </c>
      <c r="Q9" s="42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45781</v>
      </c>
      <c r="C10" s="34" t="s">
        <v>6</v>
      </c>
      <c r="D10" s="35"/>
      <c r="E10" s="36"/>
      <c r="F10" s="37"/>
      <c r="H10" s="45">
        <f t="shared" ca="1" si="4"/>
        <v>45784</v>
      </c>
      <c r="I10" s="95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24</v>
      </c>
      <c r="P10" s="43">
        <f t="shared" si="3"/>
        <v>24</v>
      </c>
      <c r="Q10" s="42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45785</v>
      </c>
      <c r="I11" s="95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24</v>
      </c>
      <c r="P11" s="43">
        <f t="shared" si="3"/>
        <v>24</v>
      </c>
      <c r="Q11" s="42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45782</v>
      </c>
      <c r="C12" s="34" t="s">
        <v>6</v>
      </c>
      <c r="D12" s="35"/>
      <c r="E12" s="36"/>
      <c r="F12" s="37"/>
      <c r="H12" s="45">
        <f t="shared" ca="1" si="4"/>
        <v>45786</v>
      </c>
      <c r="I12" s="95"/>
      <c r="J12" s="43" t="str">
        <f t="shared" si="0"/>
        <v/>
      </c>
      <c r="K12" s="51"/>
      <c r="L12" s="43" t="str">
        <f t="shared" si="1"/>
        <v/>
      </c>
      <c r="M12" s="49"/>
      <c r="N12" s="43" t="str">
        <f t="shared" si="2"/>
        <v/>
      </c>
      <c r="O12" s="43">
        <v>24</v>
      </c>
      <c r="P12" s="43">
        <f t="shared" si="3"/>
        <v>24</v>
      </c>
      <c r="Q12" s="42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45787</v>
      </c>
      <c r="I13" s="95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ref="N13:N34" si="8">IFERROR(LOOKUP(M13,I$38:L$43),"")</f>
        <v/>
      </c>
      <c r="O13" s="43">
        <v>24</v>
      </c>
      <c r="P13" s="43">
        <f t="shared" si="3"/>
        <v>24</v>
      </c>
      <c r="Q13" s="42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9">B12+1</f>
        <v>45783</v>
      </c>
      <c r="C14" s="34" t="s">
        <v>6</v>
      </c>
      <c r="D14" s="35"/>
      <c r="E14" s="36"/>
      <c r="F14" s="37"/>
      <c r="H14" s="45">
        <f t="shared" ca="1" si="4"/>
        <v>45788</v>
      </c>
      <c r="I14" s="95"/>
      <c r="J14" s="43" t="str">
        <f t="shared" si="0"/>
        <v/>
      </c>
      <c r="K14" s="51"/>
      <c r="L14" s="43" t="str">
        <f t="shared" si="1"/>
        <v/>
      </c>
      <c r="M14" s="49"/>
      <c r="N14" s="43" t="str">
        <f t="shared" si="8"/>
        <v/>
      </c>
      <c r="O14" s="43">
        <v>24</v>
      </c>
      <c r="P14" s="43">
        <f t="shared" si="3"/>
        <v>24</v>
      </c>
      <c r="Q14" s="42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45789</v>
      </c>
      <c r="I15" s="95"/>
      <c r="J15" s="43" t="str">
        <f t="shared" si="0"/>
        <v/>
      </c>
      <c r="K15" s="51"/>
      <c r="L15" s="43" t="str">
        <f t="shared" si="1"/>
        <v/>
      </c>
      <c r="M15" s="49"/>
      <c r="N15" s="43" t="str">
        <f t="shared" si="8"/>
        <v/>
      </c>
      <c r="O15" s="43">
        <v>24</v>
      </c>
      <c r="P15" s="43">
        <f t="shared" si="3"/>
        <v>24</v>
      </c>
      <c r="Q15" s="42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10">B14+1</f>
        <v>45784</v>
      </c>
      <c r="C16" s="34" t="s">
        <v>6</v>
      </c>
      <c r="D16" s="81"/>
      <c r="E16" s="83"/>
      <c r="F16" s="67"/>
      <c r="H16" s="45">
        <f t="shared" ca="1" si="4"/>
        <v>45790</v>
      </c>
      <c r="I16" s="95"/>
      <c r="J16" s="43" t="str">
        <f t="shared" si="0"/>
        <v/>
      </c>
      <c r="K16" s="51"/>
      <c r="L16" s="43" t="str">
        <f t="shared" si="1"/>
        <v/>
      </c>
      <c r="M16" s="49"/>
      <c r="N16" s="43" t="str">
        <f t="shared" si="8"/>
        <v/>
      </c>
      <c r="O16" s="43">
        <v>24</v>
      </c>
      <c r="P16" s="43">
        <f t="shared" si="3"/>
        <v>24</v>
      </c>
      <c r="Q16" s="42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45791</v>
      </c>
      <c r="I17" s="95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8"/>
        <v/>
      </c>
      <c r="O17" s="43">
        <v>24</v>
      </c>
      <c r="P17" s="43">
        <f t="shared" si="3"/>
        <v>24</v>
      </c>
      <c r="Q17" s="42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1">B16+1</f>
        <v>45785</v>
      </c>
      <c r="C18" s="34" t="s">
        <v>6</v>
      </c>
      <c r="D18" s="35"/>
      <c r="E18" s="36"/>
      <c r="F18" s="37"/>
      <c r="H18" s="45">
        <f t="shared" ca="1" si="4"/>
        <v>45792</v>
      </c>
      <c r="I18" s="95"/>
      <c r="J18" s="43" t="str">
        <f t="shared" si="0"/>
        <v/>
      </c>
      <c r="K18" s="51"/>
      <c r="L18" s="43" t="str">
        <f t="shared" si="1"/>
        <v/>
      </c>
      <c r="M18" s="49"/>
      <c r="N18" s="43" t="str">
        <f t="shared" si="8"/>
        <v/>
      </c>
      <c r="O18" s="43">
        <v>24</v>
      </c>
      <c r="P18" s="43">
        <f t="shared" si="3"/>
        <v>24</v>
      </c>
      <c r="Q18" s="42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45793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8"/>
        <v/>
      </c>
      <c r="O19" s="43">
        <v>24</v>
      </c>
      <c r="P19" s="43">
        <f t="shared" si="3"/>
        <v>24</v>
      </c>
      <c r="Q19" s="42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2">B18+1</f>
        <v>45786</v>
      </c>
      <c r="C20" s="34" t="s">
        <v>6</v>
      </c>
      <c r="D20" s="35"/>
      <c r="E20" s="36"/>
      <c r="F20" s="37"/>
      <c r="H20" s="45">
        <f t="shared" ca="1" si="4"/>
        <v>45794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8"/>
        <v/>
      </c>
      <c r="O20" s="43">
        <v>24</v>
      </c>
      <c r="P20" s="43">
        <f t="shared" si="3"/>
        <v>24</v>
      </c>
      <c r="Q20" s="42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45795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8"/>
        <v/>
      </c>
      <c r="O21" s="43">
        <v>24</v>
      </c>
      <c r="P21" s="43">
        <f t="shared" si="3"/>
        <v>24</v>
      </c>
      <c r="Q21" s="42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3">B20+1</f>
        <v>45787</v>
      </c>
      <c r="C22" s="34" t="s">
        <v>6</v>
      </c>
      <c r="D22" s="35"/>
      <c r="E22" s="36"/>
      <c r="F22" s="37"/>
      <c r="H22" s="45">
        <f t="shared" ca="1" si="4"/>
        <v>45796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8"/>
        <v/>
      </c>
      <c r="O22" s="43">
        <v>24</v>
      </c>
      <c r="P22" s="43">
        <f t="shared" si="3"/>
        <v>24</v>
      </c>
      <c r="Q22" s="42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45797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8"/>
        <v/>
      </c>
      <c r="O23" s="43">
        <v>24</v>
      </c>
      <c r="P23" s="43">
        <f t="shared" si="3"/>
        <v>24</v>
      </c>
      <c r="Q23" s="42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4">B22+1</f>
        <v>45788</v>
      </c>
      <c r="C24" s="34" t="s">
        <v>6</v>
      </c>
      <c r="D24" s="35"/>
      <c r="E24" s="36"/>
      <c r="F24" s="37"/>
      <c r="H24" s="45">
        <f t="shared" ca="1" si="4"/>
        <v>45798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8"/>
        <v/>
      </c>
      <c r="O24" s="43">
        <v>24</v>
      </c>
      <c r="P24" s="43">
        <f t="shared" si="3"/>
        <v>24</v>
      </c>
      <c r="Q24" s="42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45799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8"/>
        <v/>
      </c>
      <c r="O25" s="43">
        <v>24</v>
      </c>
      <c r="P25" s="43">
        <f t="shared" si="3"/>
        <v>24</v>
      </c>
      <c r="Q25" s="42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5">B24+1</f>
        <v>45789</v>
      </c>
      <c r="C26" s="34" t="s">
        <v>6</v>
      </c>
      <c r="D26" s="35"/>
      <c r="E26" s="36"/>
      <c r="F26" s="37"/>
      <c r="H26" s="45">
        <f t="shared" ca="1" si="4"/>
        <v>45800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8"/>
        <v/>
      </c>
      <c r="O26" s="43">
        <v>24</v>
      </c>
      <c r="P26" s="43">
        <f t="shared" si="3"/>
        <v>24</v>
      </c>
      <c r="Q26" s="42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45801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8"/>
        <v/>
      </c>
      <c r="O27" s="43">
        <v>24</v>
      </c>
      <c r="P27" s="43">
        <f t="shared" si="3"/>
        <v>24</v>
      </c>
      <c r="Q27" s="42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6">B26+1</f>
        <v>45790</v>
      </c>
      <c r="C28" s="34" t="s">
        <v>6</v>
      </c>
      <c r="D28" s="35"/>
      <c r="E28" s="36"/>
      <c r="F28" s="37"/>
      <c r="H28" s="45">
        <f t="shared" ca="1" si="4"/>
        <v>45802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8"/>
        <v/>
      </c>
      <c r="O28" s="43">
        <v>24</v>
      </c>
      <c r="P28" s="43">
        <f t="shared" si="3"/>
        <v>24</v>
      </c>
      <c r="Q28" s="42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45803</v>
      </c>
      <c r="I29" s="49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8"/>
        <v/>
      </c>
      <c r="O29" s="43">
        <v>24</v>
      </c>
      <c r="P29" s="43">
        <f t="shared" si="3"/>
        <v>24</v>
      </c>
      <c r="Q29" s="42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7">B28+1</f>
        <v>45791</v>
      </c>
      <c r="C30" s="34" t="s">
        <v>6</v>
      </c>
      <c r="D30" s="35"/>
      <c r="E30" s="36"/>
      <c r="F30" s="37"/>
      <c r="H30" s="45">
        <f t="shared" ca="1" si="4"/>
        <v>45804</v>
      </c>
      <c r="I30" s="49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8"/>
        <v/>
      </c>
      <c r="O30" s="43">
        <v>24</v>
      </c>
      <c r="P30" s="43">
        <f t="shared" si="3"/>
        <v>24</v>
      </c>
      <c r="Q30" s="42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45805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8"/>
        <v/>
      </c>
      <c r="O31" s="43">
        <v>24</v>
      </c>
      <c r="P31" s="43">
        <f t="shared" si="3"/>
        <v>24</v>
      </c>
      <c r="Q31" s="42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8">B30+1</f>
        <v>45792</v>
      </c>
      <c r="C32" s="34" t="s">
        <v>6</v>
      </c>
      <c r="D32" s="35"/>
      <c r="E32" s="36"/>
      <c r="F32" s="37"/>
      <c r="H32" s="45">
        <f t="shared" ca="1" si="4"/>
        <v>45806</v>
      </c>
      <c r="I32" s="49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8"/>
        <v/>
      </c>
      <c r="O32" s="43">
        <v>24</v>
      </c>
      <c r="P32" s="43">
        <f t="shared" si="3"/>
        <v>24</v>
      </c>
      <c r="Q32" s="42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45807</v>
      </c>
      <c r="I33" s="49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8"/>
        <v/>
      </c>
      <c r="O33" s="43">
        <v>24</v>
      </c>
      <c r="P33" s="43">
        <f t="shared" si="3"/>
        <v>24</v>
      </c>
      <c r="Q33" s="42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9">B32+1</f>
        <v>45793</v>
      </c>
      <c r="C34" s="34" t="s">
        <v>6</v>
      </c>
      <c r="D34" s="35"/>
      <c r="E34" s="36"/>
      <c r="F34" s="93"/>
      <c r="H34" s="45">
        <f t="shared" ca="1" si="4"/>
        <v>45808</v>
      </c>
      <c r="I34" s="49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8"/>
        <v/>
      </c>
      <c r="O34" s="43">
        <v>24</v>
      </c>
      <c r="P34" s="43">
        <f t="shared" si="3"/>
        <v>24</v>
      </c>
      <c r="Q34" s="42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20">B34+1</f>
        <v>45794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1">IFERROR(SUM(J4:J34)/(31-COUNTIF(J4:J34,"")),"")</f>
        <v/>
      </c>
      <c r="K36" s="16" t="str">
        <f t="shared" si="21"/>
        <v/>
      </c>
      <c r="L36" s="18" t="str">
        <f t="shared" si="21"/>
        <v/>
      </c>
      <c r="M36" s="19" t="str">
        <f>IFERROR(SUM(M4:M34)/(31-COUNTIF(M4:M34,"")),"")</f>
        <v/>
      </c>
      <c r="N36" s="4" t="str">
        <f t="shared" si="21"/>
        <v/>
      </c>
      <c r="O36" s="20"/>
      <c r="P36" s="19">
        <f>AVERAGE(P4:P33)</f>
        <v>24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2">B36+1</f>
        <v>45795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14</v>
      </c>
      <c r="K38" s="1">
        <v>5</v>
      </c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15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3">B38+1</f>
        <v>45796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16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17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4">B40+1</f>
        <v>45797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18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5">B42+1</f>
        <v>45798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6">B44+1</f>
        <v>45799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7">B46+1</f>
        <v>45800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8">B48+1</f>
        <v>45801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9">B50+1</f>
        <v>45802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30">B52+1</f>
        <v>45803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1">B54+1</f>
        <v>45804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2">B56+1</f>
        <v>45805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3">B58+1</f>
        <v>45806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4">B60+1</f>
        <v>45807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5">B62+1</f>
        <v>45808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38" priority="20">
      <formula>AND($H4&lt;&gt;"",WEEKDAY($H4,2)=7)</formula>
    </cfRule>
  </conditionalFormatting>
  <conditionalFormatting sqref="J4:J34 L4:L34 N4:N34">
    <cfRule type="expression" dxfId="37" priority="22" stopIfTrue="1">
      <formula>MFC(J4)</formula>
    </cfRule>
  </conditionalFormatting>
  <conditionalFormatting sqref="T4:T34">
    <cfRule type="expression" dxfId="36" priority="17">
      <formula>AND($H4&lt;&gt;"",WEEKDAY($H4,2)=7)</formula>
    </cfRule>
  </conditionalFormatting>
  <conditionalFormatting sqref="B4:C65">
    <cfRule type="expression" dxfId="35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AB74"/>
  <sheetViews>
    <sheetView showZeros="0" workbookViewId="0">
      <selection activeCell="D4" sqref="D4:F65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Juin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45809</v>
      </c>
      <c r="C4" s="34" t="s">
        <v>6</v>
      </c>
      <c r="D4" s="35"/>
      <c r="E4" s="36"/>
      <c r="F4" s="37"/>
      <c r="H4" s="45">
        <f ca="1">DATEVALUE("1"&amp;D2&amp;B2)</f>
        <v>45809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24</v>
      </c>
      <c r="P4" s="43">
        <f>SUM(J4,L4,N4,O4)</f>
        <v>24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45810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24</v>
      </c>
      <c r="P5" s="43">
        <f t="shared" ref="P5:P33" si="3">SUM(J5,L5,N5,O5)</f>
        <v>24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45810</v>
      </c>
      <c r="C6" s="34" t="s">
        <v>6</v>
      </c>
      <c r="D6" s="35"/>
      <c r="E6" s="36"/>
      <c r="F6" s="37"/>
      <c r="H6" s="45">
        <f t="shared" ref="H6:H33" ca="1" si="4">H5+1</f>
        <v>45811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24</v>
      </c>
      <c r="P6" s="43">
        <f t="shared" si="3"/>
        <v>24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45812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24</v>
      </c>
      <c r="P7" s="43">
        <f t="shared" si="3"/>
        <v>24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45811</v>
      </c>
      <c r="C8" s="34" t="s">
        <v>6</v>
      </c>
      <c r="D8" s="35"/>
      <c r="E8" s="36"/>
      <c r="F8" s="37"/>
      <c r="H8" s="45">
        <f t="shared" ca="1" si="4"/>
        <v>45813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24</v>
      </c>
      <c r="P8" s="43">
        <f t="shared" si="3"/>
        <v>24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45814</v>
      </c>
      <c r="I9" s="49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24</v>
      </c>
      <c r="P9" s="43">
        <f t="shared" si="3"/>
        <v>24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45812</v>
      </c>
      <c r="C10" s="34" t="s">
        <v>6</v>
      </c>
      <c r="D10" s="35"/>
      <c r="E10" s="36"/>
      <c r="F10" s="37"/>
      <c r="H10" s="45">
        <f t="shared" ca="1" si="4"/>
        <v>45815</v>
      </c>
      <c r="I10" s="49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24</v>
      </c>
      <c r="P10" s="43">
        <f t="shared" si="3"/>
        <v>24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45816</v>
      </c>
      <c r="I11" s="49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24</v>
      </c>
      <c r="P11" s="43">
        <f t="shared" si="3"/>
        <v>24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45813</v>
      </c>
      <c r="C12" s="34" t="s">
        <v>6</v>
      </c>
      <c r="D12" s="35"/>
      <c r="E12" s="36"/>
      <c r="F12" s="37"/>
      <c r="H12" s="45">
        <f t="shared" ca="1" si="4"/>
        <v>45817</v>
      </c>
      <c r="I12" s="49"/>
      <c r="J12" s="43" t="str">
        <f t="shared" si="0"/>
        <v/>
      </c>
      <c r="K12" s="51"/>
      <c r="L12" s="43" t="str">
        <f t="shared" si="1"/>
        <v/>
      </c>
      <c r="M12" s="49"/>
      <c r="N12" s="43" t="str">
        <f t="shared" si="2"/>
        <v/>
      </c>
      <c r="O12" s="43">
        <v>24</v>
      </c>
      <c r="P12" s="43">
        <f t="shared" si="3"/>
        <v>24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45818</v>
      </c>
      <c r="I13" s="49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si="2"/>
        <v/>
      </c>
      <c r="O13" s="43">
        <v>24</v>
      </c>
      <c r="P13" s="43">
        <f t="shared" si="3"/>
        <v>24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45814</v>
      </c>
      <c r="C14" s="34" t="s">
        <v>6</v>
      </c>
      <c r="D14" s="35"/>
      <c r="E14" s="36"/>
      <c r="F14" s="37"/>
      <c r="H14" s="45">
        <f t="shared" ca="1" si="4"/>
        <v>45819</v>
      </c>
      <c r="I14" s="49"/>
      <c r="J14" s="43" t="str">
        <f t="shared" si="0"/>
        <v/>
      </c>
      <c r="K14" s="51"/>
      <c r="L14" s="43" t="str">
        <f t="shared" si="1"/>
        <v/>
      </c>
      <c r="M14" s="49"/>
      <c r="N14" s="43" t="str">
        <f t="shared" si="2"/>
        <v/>
      </c>
      <c r="O14" s="43">
        <v>24</v>
      </c>
      <c r="P14" s="43">
        <f t="shared" si="3"/>
        <v>24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45820</v>
      </c>
      <c r="I15" s="49"/>
      <c r="J15" s="43" t="str">
        <f t="shared" si="0"/>
        <v/>
      </c>
      <c r="K15" s="51"/>
      <c r="L15" s="43" t="str">
        <f t="shared" si="1"/>
        <v/>
      </c>
      <c r="M15" s="49"/>
      <c r="N15" s="43" t="str">
        <f t="shared" si="2"/>
        <v/>
      </c>
      <c r="O15" s="43">
        <v>24</v>
      </c>
      <c r="P15" s="43">
        <f t="shared" si="3"/>
        <v>24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45815</v>
      </c>
      <c r="C16" s="34" t="s">
        <v>6</v>
      </c>
      <c r="D16" s="81"/>
      <c r="E16" s="83"/>
      <c r="F16" s="67"/>
      <c r="H16" s="45">
        <f t="shared" ca="1" si="4"/>
        <v>45821</v>
      </c>
      <c r="I16" s="49"/>
      <c r="J16" s="43" t="str">
        <f t="shared" si="0"/>
        <v/>
      </c>
      <c r="K16" s="51"/>
      <c r="L16" s="43" t="str">
        <f t="shared" si="1"/>
        <v/>
      </c>
      <c r="M16" s="49"/>
      <c r="N16" s="43" t="str">
        <f t="shared" si="2"/>
        <v/>
      </c>
      <c r="O16" s="43">
        <v>24</v>
      </c>
      <c r="P16" s="43">
        <f t="shared" si="3"/>
        <v>24</v>
      </c>
      <c r="Q16" s="44"/>
      <c r="R16" s="42"/>
      <c r="S16" s="87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45822</v>
      </c>
      <c r="I17" s="49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2"/>
        <v/>
      </c>
      <c r="O17" s="43">
        <v>24</v>
      </c>
      <c r="P17" s="43">
        <f t="shared" si="3"/>
        <v>24</v>
      </c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45816</v>
      </c>
      <c r="C18" s="34" t="s">
        <v>6</v>
      </c>
      <c r="D18" s="35"/>
      <c r="E18" s="36"/>
      <c r="F18" s="37"/>
      <c r="H18" s="45">
        <f t="shared" ca="1" si="4"/>
        <v>45823</v>
      </c>
      <c r="I18" s="49"/>
      <c r="J18" s="43" t="str">
        <f t="shared" si="0"/>
        <v/>
      </c>
      <c r="K18" s="51"/>
      <c r="L18" s="43" t="str">
        <f t="shared" si="1"/>
        <v/>
      </c>
      <c r="M18" s="96"/>
      <c r="N18" s="43" t="str">
        <f t="shared" si="2"/>
        <v/>
      </c>
      <c r="O18" s="43">
        <v>24</v>
      </c>
      <c r="P18" s="43">
        <f t="shared" si="3"/>
        <v>24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45824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2"/>
        <v/>
      </c>
      <c r="O19" s="43">
        <v>24</v>
      </c>
      <c r="P19" s="43">
        <f t="shared" si="3"/>
        <v>24</v>
      </c>
      <c r="Q19" s="44"/>
      <c r="R19" s="42"/>
      <c r="S19" s="42"/>
      <c r="T19" s="97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45817</v>
      </c>
      <c r="C20" s="34" t="s">
        <v>6</v>
      </c>
      <c r="D20" s="35"/>
      <c r="E20" s="36"/>
      <c r="F20" s="37"/>
      <c r="H20" s="45">
        <f t="shared" ca="1" si="4"/>
        <v>45825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24</v>
      </c>
      <c r="P20" s="43">
        <f t="shared" si="3"/>
        <v>24</v>
      </c>
      <c r="Q20" s="44"/>
      <c r="R20" s="42"/>
      <c r="S20" s="42"/>
      <c r="T20" s="97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45826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24</v>
      </c>
      <c r="P21" s="43">
        <f t="shared" si="3"/>
        <v>24</v>
      </c>
      <c r="Q21" s="44"/>
      <c r="R21" s="42"/>
      <c r="S21" s="42"/>
      <c r="T21" s="97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45818</v>
      </c>
      <c r="C22" s="34" t="s">
        <v>6</v>
      </c>
      <c r="D22" s="35"/>
      <c r="E22" s="36"/>
      <c r="F22" s="37"/>
      <c r="H22" s="45">
        <f t="shared" ca="1" si="4"/>
        <v>45827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24</v>
      </c>
      <c r="P22" s="43">
        <f t="shared" si="3"/>
        <v>24</v>
      </c>
      <c r="Q22" s="44"/>
      <c r="R22" s="42"/>
      <c r="S22" s="42"/>
      <c r="T22" s="97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45828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24</v>
      </c>
      <c r="P23" s="43">
        <f t="shared" si="3"/>
        <v>24</v>
      </c>
      <c r="Q23" s="44"/>
      <c r="R23" s="42"/>
      <c r="S23" s="42"/>
      <c r="T23" s="97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45819</v>
      </c>
      <c r="C24" s="34" t="s">
        <v>6</v>
      </c>
      <c r="D24" s="35"/>
      <c r="E24" s="36"/>
      <c r="F24" s="37"/>
      <c r="H24" s="45">
        <f t="shared" ca="1" si="4"/>
        <v>45829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24</v>
      </c>
      <c r="P24" s="43">
        <f t="shared" si="3"/>
        <v>24</v>
      </c>
      <c r="Q24" s="44"/>
      <c r="R24" s="42"/>
      <c r="S24" s="42"/>
      <c r="T24" s="97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45830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24</v>
      </c>
      <c r="P25" s="43">
        <f t="shared" si="3"/>
        <v>24</v>
      </c>
      <c r="Q25" s="44"/>
      <c r="R25" s="42"/>
      <c r="S25" s="42"/>
      <c r="T25" s="97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45820</v>
      </c>
      <c r="C26" s="34" t="s">
        <v>6</v>
      </c>
      <c r="D26" s="35"/>
      <c r="E26" s="36"/>
      <c r="F26" s="37"/>
      <c r="H26" s="45">
        <f t="shared" ca="1" si="4"/>
        <v>45831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24</v>
      </c>
      <c r="P26" s="43">
        <f t="shared" si="3"/>
        <v>24</v>
      </c>
      <c r="Q26" s="44"/>
      <c r="R26" s="42"/>
      <c r="S26" s="42"/>
      <c r="T26" s="97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45832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24</v>
      </c>
      <c r="P27" s="43">
        <f t="shared" si="3"/>
        <v>24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45821</v>
      </c>
      <c r="C28" s="34" t="s">
        <v>6</v>
      </c>
      <c r="D28" s="35"/>
      <c r="E28" s="36"/>
      <c r="F28" s="37"/>
      <c r="H28" s="45">
        <f t="shared" ca="1" si="4"/>
        <v>45833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24</v>
      </c>
      <c r="P28" s="43">
        <f t="shared" si="3"/>
        <v>24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45834</v>
      </c>
      <c r="I29" s="49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24</v>
      </c>
      <c r="P29" s="43">
        <f t="shared" si="3"/>
        <v>24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45822</v>
      </c>
      <c r="C30" s="34" t="s">
        <v>6</v>
      </c>
      <c r="D30" s="35"/>
      <c r="E30" s="36"/>
      <c r="F30" s="37"/>
      <c r="H30" s="45">
        <f t="shared" ca="1" si="4"/>
        <v>45835</v>
      </c>
      <c r="I30" s="49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24</v>
      </c>
      <c r="P30" s="43">
        <f t="shared" si="3"/>
        <v>24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45836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24</v>
      </c>
      <c r="P31" s="43">
        <f t="shared" si="3"/>
        <v>24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45823</v>
      </c>
      <c r="C32" s="34" t="s">
        <v>6</v>
      </c>
      <c r="D32" s="35"/>
      <c r="E32" s="36"/>
      <c r="F32" s="37"/>
      <c r="H32" s="45">
        <f t="shared" ca="1" si="4"/>
        <v>45837</v>
      </c>
      <c r="I32" s="49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24</v>
      </c>
      <c r="P32" s="43">
        <f t="shared" si="3"/>
        <v>24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45838</v>
      </c>
      <c r="I33" s="49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24</v>
      </c>
      <c r="P33" s="43">
        <f t="shared" si="3"/>
        <v>24</v>
      </c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45824</v>
      </c>
      <c r="C34" s="34" t="s">
        <v>6</v>
      </c>
      <c r="D34" s="35"/>
      <c r="E34" s="36"/>
      <c r="F34" s="93"/>
      <c r="H34" s="45"/>
      <c r="I34" s="49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2"/>
        <v/>
      </c>
      <c r="O34" s="43">
        <v>24</v>
      </c>
      <c r="P34" s="43"/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45825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 t="str">
        <f t="shared" si="20"/>
        <v/>
      </c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24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ht="15.75" x14ac:dyDescent="0.25">
      <c r="B38" s="32">
        <f t="shared" ref="B38" ca="1" si="21">B36+1</f>
        <v>45826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>
        <v>5</v>
      </c>
      <c r="L38" s="26">
        <v>12</v>
      </c>
      <c r="M38" s="24"/>
      <c r="N38" s="23"/>
      <c r="Q38" s="9">
        <v>0</v>
      </c>
      <c r="R38" s="98">
        <v>0</v>
      </c>
      <c r="U38" s="1"/>
      <c r="V38" s="1"/>
      <c r="W38" s="1"/>
      <c r="X38" s="1"/>
      <c r="Y38" s="11"/>
      <c r="Z38" s="11"/>
      <c r="AA38" s="11"/>
      <c r="AB38" s="11"/>
    </row>
    <row r="39" spans="2:28" ht="15.75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Q39" s="9">
        <v>1</v>
      </c>
      <c r="R39" s="98" t="s">
        <v>22</v>
      </c>
      <c r="T39" s="77"/>
      <c r="U39" s="1"/>
      <c r="V39" s="1"/>
      <c r="W39" s="1"/>
      <c r="X39" s="1"/>
      <c r="Y39" s="11"/>
      <c r="Z39" s="11"/>
      <c r="AA39" s="11"/>
      <c r="AB39" s="11"/>
    </row>
    <row r="40" spans="2:28" ht="15.75" x14ac:dyDescent="0.25">
      <c r="B40" s="32">
        <f t="shared" ref="B40" ca="1" si="22">B38+1</f>
        <v>45827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Q40" s="9">
        <v>2</v>
      </c>
      <c r="R40" s="98" t="s">
        <v>23</v>
      </c>
      <c r="U40" s="1"/>
      <c r="V40" s="1"/>
      <c r="W40" s="1"/>
      <c r="X40" s="1"/>
      <c r="Y40" s="11"/>
      <c r="Z40" s="11"/>
      <c r="AA40" s="11"/>
      <c r="AB40" s="11"/>
    </row>
    <row r="41" spans="2:28" ht="15.75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Q41" s="9">
        <v>3</v>
      </c>
      <c r="R41" s="98" t="s">
        <v>24</v>
      </c>
      <c r="U41" s="1"/>
      <c r="V41" s="1"/>
      <c r="W41" s="1"/>
      <c r="X41" s="1"/>
      <c r="Y41" s="11"/>
      <c r="Z41" s="11"/>
      <c r="AA41" s="11"/>
      <c r="AB41" s="11"/>
    </row>
    <row r="42" spans="2:28" ht="15.75" x14ac:dyDescent="0.25">
      <c r="B42" s="32">
        <f t="shared" ref="B42" ca="1" si="23">B40+1</f>
        <v>45828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Q42" s="9">
        <v>4</v>
      </c>
      <c r="R42" s="98" t="s">
        <v>25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Q43" s="9">
        <v>5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45829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45830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45831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7">B48+1</f>
        <v>45832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8">B50+1</f>
        <v>45833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9">B52+1</f>
        <v>45834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0">B54+1</f>
        <v>45835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1">B56+1</f>
        <v>45836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2">B58+1</f>
        <v>45837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3">B60+1</f>
        <v>45838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4">B62+1</f>
        <v>45839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34" priority="16">
      <formula>AND($H4&lt;&gt;"",WEEKDAY($H4,2)=7)</formula>
    </cfRule>
  </conditionalFormatting>
  <conditionalFormatting sqref="J4:J34 L4:L34 N4:N34">
    <cfRule type="expression" dxfId="33" priority="18" stopIfTrue="1">
      <formula>MFC(J4)</formula>
    </cfRule>
  </conditionalFormatting>
  <conditionalFormatting sqref="T4:T34">
    <cfRule type="expression" dxfId="32" priority="14">
      <formula>AND($H4&lt;&gt;"",WEEKDAY($H4,2)=7)</formula>
    </cfRule>
  </conditionalFormatting>
  <conditionalFormatting sqref="B4:C65">
    <cfRule type="expression" dxfId="31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AB74"/>
  <sheetViews>
    <sheetView showZeros="0" workbookViewId="0">
      <selection activeCell="D4" sqref="D4:F65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Juillet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45839</v>
      </c>
      <c r="C4" s="34" t="s">
        <v>6</v>
      </c>
      <c r="D4" s="35"/>
      <c r="E4" s="36"/>
      <c r="F4" s="37"/>
      <c r="H4" s="45">
        <f ca="1">DATEVALUE("1"&amp;D2&amp;B2)</f>
        <v>45839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28</v>
      </c>
      <c r="P4" s="43">
        <f>SUM(J4,L4,N4,O4)</f>
        <v>28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45840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28</v>
      </c>
      <c r="P5" s="43">
        <f t="shared" ref="P5:P34" si="3">SUM(J5,L5,N5,O5)</f>
        <v>28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45840</v>
      </c>
      <c r="C6" s="34" t="s">
        <v>6</v>
      </c>
      <c r="D6" s="35"/>
      <c r="E6" s="36"/>
      <c r="F6" s="37"/>
      <c r="H6" s="45">
        <f t="shared" ref="H6:H34" ca="1" si="4">H5+1</f>
        <v>45841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28</v>
      </c>
      <c r="P6" s="43">
        <f t="shared" si="3"/>
        <v>28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45842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28</v>
      </c>
      <c r="P7" s="43">
        <f t="shared" si="3"/>
        <v>28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45841</v>
      </c>
      <c r="C8" s="34" t="s">
        <v>6</v>
      </c>
      <c r="D8" s="35"/>
      <c r="E8" s="36"/>
      <c r="F8" s="37"/>
      <c r="H8" s="45">
        <f t="shared" ca="1" si="4"/>
        <v>45843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28</v>
      </c>
      <c r="P8" s="43">
        <f t="shared" si="3"/>
        <v>28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45844</v>
      </c>
      <c r="I9" s="49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28</v>
      </c>
      <c r="P9" s="43">
        <f t="shared" si="3"/>
        <v>28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45842</v>
      </c>
      <c r="C10" s="34" t="s">
        <v>6</v>
      </c>
      <c r="D10" s="35"/>
      <c r="E10" s="36"/>
      <c r="F10" s="37"/>
      <c r="H10" s="45">
        <f t="shared" ca="1" si="4"/>
        <v>45845</v>
      </c>
      <c r="I10" s="49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28</v>
      </c>
      <c r="P10" s="43">
        <f t="shared" si="3"/>
        <v>28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45846</v>
      </c>
      <c r="I11" s="49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28</v>
      </c>
      <c r="P11" s="43">
        <f t="shared" si="3"/>
        <v>28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45843</v>
      </c>
      <c r="C12" s="34" t="s">
        <v>6</v>
      </c>
      <c r="D12" s="35"/>
      <c r="E12" s="36"/>
      <c r="F12" s="37"/>
      <c r="H12" s="45">
        <f t="shared" ca="1" si="4"/>
        <v>45847</v>
      </c>
      <c r="I12" s="49"/>
      <c r="J12" s="43" t="str">
        <f t="shared" si="0"/>
        <v/>
      </c>
      <c r="K12" s="51"/>
      <c r="L12" s="43" t="str">
        <f t="shared" si="1"/>
        <v/>
      </c>
      <c r="M12" s="49"/>
      <c r="N12" s="43" t="str">
        <f t="shared" si="2"/>
        <v/>
      </c>
      <c r="O12" s="43">
        <v>28</v>
      </c>
      <c r="P12" s="43">
        <f t="shared" si="3"/>
        <v>28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45848</v>
      </c>
      <c r="I13" s="49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si="2"/>
        <v/>
      </c>
      <c r="O13" s="43">
        <v>28</v>
      </c>
      <c r="P13" s="43">
        <f t="shared" si="3"/>
        <v>28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45844</v>
      </c>
      <c r="C14" s="34" t="s">
        <v>6</v>
      </c>
      <c r="D14" s="35"/>
      <c r="E14" s="36"/>
      <c r="F14" s="37"/>
      <c r="H14" s="45">
        <f t="shared" ca="1" si="4"/>
        <v>45849</v>
      </c>
      <c r="I14" s="49"/>
      <c r="J14" s="43" t="str">
        <f t="shared" si="0"/>
        <v/>
      </c>
      <c r="K14" s="51"/>
      <c r="L14" s="43" t="str">
        <f t="shared" si="1"/>
        <v/>
      </c>
      <c r="M14" s="49"/>
      <c r="N14" s="43" t="str">
        <f t="shared" si="2"/>
        <v/>
      </c>
      <c r="O14" s="43">
        <v>28</v>
      </c>
      <c r="P14" s="43">
        <f t="shared" si="3"/>
        <v>28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45850</v>
      </c>
      <c r="I15" s="49"/>
      <c r="J15" s="43" t="str">
        <f t="shared" si="0"/>
        <v/>
      </c>
      <c r="K15" s="51"/>
      <c r="L15" s="43" t="str">
        <f t="shared" si="1"/>
        <v/>
      </c>
      <c r="M15" s="49"/>
      <c r="N15" s="43" t="str">
        <f t="shared" si="2"/>
        <v/>
      </c>
      <c r="O15" s="43">
        <v>28</v>
      </c>
      <c r="P15" s="43">
        <f t="shared" si="3"/>
        <v>28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45845</v>
      </c>
      <c r="C16" s="34" t="s">
        <v>6</v>
      </c>
      <c r="D16" s="81"/>
      <c r="E16" s="83"/>
      <c r="F16" s="67"/>
      <c r="H16" s="45">
        <f t="shared" ca="1" si="4"/>
        <v>45851</v>
      </c>
      <c r="I16" s="49"/>
      <c r="J16" s="43" t="str">
        <f t="shared" si="0"/>
        <v/>
      </c>
      <c r="K16" s="51"/>
      <c r="L16" s="43" t="str">
        <f t="shared" si="1"/>
        <v/>
      </c>
      <c r="M16" s="49"/>
      <c r="N16" s="43" t="str">
        <f t="shared" si="2"/>
        <v/>
      </c>
      <c r="O16" s="43">
        <v>28</v>
      </c>
      <c r="P16" s="43">
        <f t="shared" si="3"/>
        <v>28</v>
      </c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45852</v>
      </c>
      <c r="I17" s="49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2"/>
        <v/>
      </c>
      <c r="O17" s="43">
        <v>28</v>
      </c>
      <c r="P17" s="43">
        <f t="shared" si="3"/>
        <v>28</v>
      </c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45846</v>
      </c>
      <c r="C18" s="34" t="s">
        <v>6</v>
      </c>
      <c r="D18" s="35"/>
      <c r="E18" s="36"/>
      <c r="F18" s="37"/>
      <c r="H18" s="45">
        <f t="shared" ca="1" si="4"/>
        <v>45853</v>
      </c>
      <c r="I18" s="49"/>
      <c r="J18" s="43" t="str">
        <f t="shared" si="0"/>
        <v/>
      </c>
      <c r="K18" s="51"/>
      <c r="L18" s="43" t="str">
        <f t="shared" si="1"/>
        <v/>
      </c>
      <c r="M18" s="49"/>
      <c r="N18" s="43" t="str">
        <f t="shared" si="2"/>
        <v/>
      </c>
      <c r="O18" s="43">
        <v>28</v>
      </c>
      <c r="P18" s="43">
        <f t="shared" si="3"/>
        <v>28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45854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2"/>
        <v/>
      </c>
      <c r="O19" s="43">
        <v>28</v>
      </c>
      <c r="P19" s="43">
        <f t="shared" si="3"/>
        <v>28</v>
      </c>
      <c r="Q19" s="44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45847</v>
      </c>
      <c r="C20" s="34" t="s">
        <v>6</v>
      </c>
      <c r="D20" s="35"/>
      <c r="E20" s="36"/>
      <c r="F20" s="37"/>
      <c r="H20" s="45">
        <f t="shared" ca="1" si="4"/>
        <v>45855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28</v>
      </c>
      <c r="P20" s="43">
        <f t="shared" si="3"/>
        <v>28</v>
      </c>
      <c r="Q20" s="44"/>
      <c r="R20" s="42"/>
      <c r="S20" s="42"/>
      <c r="T20" s="74">
        <f>D38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45856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28</v>
      </c>
      <c r="P21" s="43">
        <f t="shared" si="3"/>
        <v>28</v>
      </c>
      <c r="Q21" s="44"/>
      <c r="R21" s="42"/>
      <c r="S21" s="42"/>
      <c r="T21" s="74">
        <f>D36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45848</v>
      </c>
      <c r="C22" s="34" t="s">
        <v>6</v>
      </c>
      <c r="D22" s="35"/>
      <c r="E22" s="36"/>
      <c r="F22" s="37"/>
      <c r="H22" s="45">
        <f t="shared" ca="1" si="4"/>
        <v>45857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28</v>
      </c>
      <c r="P22" s="43">
        <f t="shared" si="3"/>
        <v>28</v>
      </c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45858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28</v>
      </c>
      <c r="P23" s="43">
        <f t="shared" si="3"/>
        <v>28</v>
      </c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45849</v>
      </c>
      <c r="C24" s="34" t="s">
        <v>6</v>
      </c>
      <c r="D24" s="35"/>
      <c r="E24" s="36"/>
      <c r="F24" s="37"/>
      <c r="H24" s="45">
        <f t="shared" ca="1" si="4"/>
        <v>45859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28</v>
      </c>
      <c r="P24" s="43">
        <f t="shared" si="3"/>
        <v>28</v>
      </c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45860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28</v>
      </c>
      <c r="P25" s="43">
        <f t="shared" si="3"/>
        <v>28</v>
      </c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45850</v>
      </c>
      <c r="C26" s="34" t="s">
        <v>6</v>
      </c>
      <c r="D26" s="35"/>
      <c r="E26" s="36"/>
      <c r="F26" s="37"/>
      <c r="H26" s="45">
        <f t="shared" ca="1" si="4"/>
        <v>45861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28</v>
      </c>
      <c r="P26" s="43">
        <f t="shared" si="3"/>
        <v>28</v>
      </c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45862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28</v>
      </c>
      <c r="P27" s="43">
        <f t="shared" si="3"/>
        <v>28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45851</v>
      </c>
      <c r="C28" s="34" t="s">
        <v>6</v>
      </c>
      <c r="D28" s="35"/>
      <c r="E28" s="36"/>
      <c r="F28" s="37"/>
      <c r="H28" s="45">
        <f t="shared" ca="1" si="4"/>
        <v>45863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28</v>
      </c>
      <c r="P28" s="43">
        <f t="shared" si="3"/>
        <v>28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45864</v>
      </c>
      <c r="I29" s="49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28</v>
      </c>
      <c r="P29" s="43">
        <f t="shared" si="3"/>
        <v>28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45852</v>
      </c>
      <c r="C30" s="34" t="s">
        <v>6</v>
      </c>
      <c r="D30" s="35"/>
      <c r="E30" s="36"/>
      <c r="F30" s="37"/>
      <c r="H30" s="45">
        <f t="shared" ca="1" si="4"/>
        <v>45865</v>
      </c>
      <c r="I30" s="49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28</v>
      </c>
      <c r="P30" s="43">
        <f t="shared" si="3"/>
        <v>28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45866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28</v>
      </c>
      <c r="P31" s="43">
        <f t="shared" si="3"/>
        <v>28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45853</v>
      </c>
      <c r="C32" s="34" t="s">
        <v>6</v>
      </c>
      <c r="D32" s="35"/>
      <c r="E32" s="36"/>
      <c r="F32" s="37"/>
      <c r="H32" s="45">
        <f t="shared" ca="1" si="4"/>
        <v>45867</v>
      </c>
      <c r="I32" s="49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28</v>
      </c>
      <c r="P32" s="43">
        <f t="shared" si="3"/>
        <v>28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45868</v>
      </c>
      <c r="I33" s="49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28</v>
      </c>
      <c r="P33" s="43">
        <f t="shared" si="3"/>
        <v>28</v>
      </c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45854</v>
      </c>
      <c r="C34" s="34" t="s">
        <v>6</v>
      </c>
      <c r="D34" s="35"/>
      <c r="E34" s="36"/>
      <c r="F34" s="93"/>
      <c r="H34" s="45">
        <f t="shared" ca="1" si="4"/>
        <v>45869</v>
      </c>
      <c r="I34" s="49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2"/>
        <v/>
      </c>
      <c r="O34" s="43">
        <v>28</v>
      </c>
      <c r="P34" s="43">
        <f t="shared" si="3"/>
        <v>28</v>
      </c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45855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 t="str">
        <f t="shared" si="20"/>
        <v/>
      </c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28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1">B36+1</f>
        <v>45856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>
        <v>5</v>
      </c>
      <c r="L38" s="26">
        <v>12</v>
      </c>
      <c r="M38" s="24"/>
      <c r="N38" s="23"/>
      <c r="Q38" s="9">
        <v>0</v>
      </c>
      <c r="R38" s="9">
        <v>0</v>
      </c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Q39" s="9"/>
      <c r="R39" s="9"/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2">B38+1</f>
        <v>45857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Q40" s="9"/>
      <c r="R40" s="9"/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Q41" s="9"/>
      <c r="R41" s="9"/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3">B40+1</f>
        <v>45858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Q42" s="9"/>
      <c r="R42" s="9"/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Q43" s="9"/>
      <c r="R43" s="9"/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45859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R44"/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R45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45860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R46"/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R47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45861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R48"/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R49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7">B48+1</f>
        <v>45862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8">B50+1</f>
        <v>45863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9">B52+1</f>
        <v>45864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0">B54+1</f>
        <v>45865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1">B56+1</f>
        <v>45866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2">B58+1</f>
        <v>45867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3">B60+1</f>
        <v>45868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4">B62+1</f>
        <v>45869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30" priority="17">
      <formula>AND($H4&lt;&gt;"",WEEKDAY($H4,2)=7)</formula>
    </cfRule>
  </conditionalFormatting>
  <conditionalFormatting sqref="J4:J34 L4:L34 N4:N34">
    <cfRule type="expression" dxfId="29" priority="19" stopIfTrue="1">
      <formula>MFC(J4)</formula>
    </cfRule>
  </conditionalFormatting>
  <conditionalFormatting sqref="T4:T34">
    <cfRule type="expression" dxfId="28" priority="16">
      <formula>AND($H4&lt;&gt;"",WEEKDAY($H4,2)=7)</formula>
    </cfRule>
  </conditionalFormatting>
  <conditionalFormatting sqref="B4:C65">
    <cfRule type="expression" dxfId="27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AB74"/>
  <sheetViews>
    <sheetView showZeros="0" workbookViewId="0">
      <selection activeCell="D4" sqref="D4:F65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Août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45870</v>
      </c>
      <c r="C4" s="34" t="s">
        <v>6</v>
      </c>
      <c r="D4" s="35"/>
      <c r="E4" s="36"/>
      <c r="F4" s="37"/>
      <c r="H4" s="45">
        <f ca="1">DATEVALUE("1"&amp;D2&amp;B2)</f>
        <v>45870</v>
      </c>
      <c r="I4" s="46"/>
      <c r="J4" s="43" t="str">
        <f t="shared" ref="J4:J34" si="0">IFERROR(LOOKUP(I4,I$38:J$43),"")</f>
        <v/>
      </c>
      <c r="K4" s="47"/>
      <c r="L4" s="43" t="str">
        <f t="shared" ref="L4:L35" si="1">IFERROR(LOOKUP(K4,I$38:K$43),"")</f>
        <v/>
      </c>
      <c r="M4" s="48"/>
      <c r="N4" s="43" t="str">
        <f t="shared" ref="N4:N34" si="2">IFERROR(LOOKUP(M4,I$38:L$43),"")</f>
        <v/>
      </c>
      <c r="O4" s="43">
        <v>28</v>
      </c>
      <c r="P4" s="43">
        <f>SUM(J4,L4,N4,O4)</f>
        <v>28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45871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28</v>
      </c>
      <c r="P5" s="43">
        <f t="shared" ref="P5:P34" si="3">SUM(J5,L5,N5,O5)</f>
        <v>28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45871</v>
      </c>
      <c r="C6" s="34" t="s">
        <v>6</v>
      </c>
      <c r="D6" s="35"/>
      <c r="E6" s="36"/>
      <c r="F6" s="37"/>
      <c r="H6" s="45">
        <f t="shared" ref="H6:H34" ca="1" si="4">H5+1</f>
        <v>45872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28</v>
      </c>
      <c r="P6" s="43">
        <f t="shared" si="3"/>
        <v>28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45873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28</v>
      </c>
      <c r="P7" s="43">
        <f t="shared" si="3"/>
        <v>28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45872</v>
      </c>
      <c r="C8" s="34" t="s">
        <v>6</v>
      </c>
      <c r="D8" s="35"/>
      <c r="E8" s="36"/>
      <c r="F8" s="37"/>
      <c r="H8" s="45">
        <f t="shared" ca="1" si="4"/>
        <v>45874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28</v>
      </c>
      <c r="P8" s="43">
        <f t="shared" si="3"/>
        <v>28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45875</v>
      </c>
      <c r="I9" s="49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28</v>
      </c>
      <c r="P9" s="43">
        <f t="shared" si="3"/>
        <v>28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45873</v>
      </c>
      <c r="C10" s="34" t="s">
        <v>6</v>
      </c>
      <c r="D10" s="35"/>
      <c r="E10" s="36"/>
      <c r="F10" s="37"/>
      <c r="H10" s="45">
        <f t="shared" ca="1" si="4"/>
        <v>45876</v>
      </c>
      <c r="I10" s="49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28</v>
      </c>
      <c r="P10" s="43">
        <f t="shared" si="3"/>
        <v>28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45877</v>
      </c>
      <c r="I11" s="49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28</v>
      </c>
      <c r="P11" s="43">
        <f t="shared" si="3"/>
        <v>28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45874</v>
      </c>
      <c r="C12" s="34" t="s">
        <v>6</v>
      </c>
      <c r="D12" s="35"/>
      <c r="E12" s="36"/>
      <c r="F12" s="37"/>
      <c r="H12" s="45">
        <f t="shared" ca="1" si="4"/>
        <v>45878</v>
      </c>
      <c r="I12" s="49"/>
      <c r="J12" s="43" t="str">
        <f t="shared" si="0"/>
        <v/>
      </c>
      <c r="K12" s="51"/>
      <c r="L12" s="43" t="str">
        <f t="shared" si="1"/>
        <v/>
      </c>
      <c r="M12" s="49"/>
      <c r="N12" s="43" t="str">
        <f t="shared" si="2"/>
        <v/>
      </c>
      <c r="O12" s="43">
        <v>28</v>
      </c>
      <c r="P12" s="43">
        <f t="shared" si="3"/>
        <v>28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45879</v>
      </c>
      <c r="I13" s="49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si="2"/>
        <v/>
      </c>
      <c r="O13" s="43">
        <v>28</v>
      </c>
      <c r="P13" s="43">
        <f t="shared" si="3"/>
        <v>28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45875</v>
      </c>
      <c r="C14" s="34" t="s">
        <v>6</v>
      </c>
      <c r="D14" s="35"/>
      <c r="E14" s="36"/>
      <c r="F14" s="37"/>
      <c r="H14" s="45">
        <f t="shared" ca="1" si="4"/>
        <v>45880</v>
      </c>
      <c r="I14" s="49"/>
      <c r="J14" s="43" t="str">
        <f t="shared" si="0"/>
        <v/>
      </c>
      <c r="K14" s="51"/>
      <c r="L14" s="43" t="str">
        <f t="shared" si="1"/>
        <v/>
      </c>
      <c r="M14" s="49"/>
      <c r="N14" s="43" t="str">
        <f t="shared" si="2"/>
        <v/>
      </c>
      <c r="O14" s="43">
        <v>28</v>
      </c>
      <c r="P14" s="43">
        <f t="shared" si="3"/>
        <v>28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45881</v>
      </c>
      <c r="I15" s="49"/>
      <c r="J15" s="43" t="str">
        <f t="shared" si="0"/>
        <v/>
      </c>
      <c r="K15" s="51"/>
      <c r="L15" s="43" t="str">
        <f t="shared" si="1"/>
        <v/>
      </c>
      <c r="M15" s="49"/>
      <c r="N15" s="43" t="str">
        <f t="shared" si="2"/>
        <v/>
      </c>
      <c r="O15" s="43">
        <v>28</v>
      </c>
      <c r="P15" s="43">
        <f t="shared" si="3"/>
        <v>28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45876</v>
      </c>
      <c r="C16" s="34" t="s">
        <v>6</v>
      </c>
      <c r="D16" s="81"/>
      <c r="E16" s="83"/>
      <c r="F16" s="67"/>
      <c r="H16" s="45">
        <f t="shared" ca="1" si="4"/>
        <v>45882</v>
      </c>
      <c r="I16" s="49"/>
      <c r="J16" s="43" t="str">
        <f t="shared" si="0"/>
        <v/>
      </c>
      <c r="K16" s="51"/>
      <c r="L16" s="43" t="str">
        <f t="shared" si="1"/>
        <v/>
      </c>
      <c r="M16" s="49"/>
      <c r="N16" s="43" t="str">
        <f t="shared" si="2"/>
        <v/>
      </c>
      <c r="O16" s="43">
        <v>28</v>
      </c>
      <c r="P16" s="43">
        <f t="shared" si="3"/>
        <v>28</v>
      </c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45883</v>
      </c>
      <c r="I17" s="49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2"/>
        <v/>
      </c>
      <c r="O17" s="43">
        <v>28</v>
      </c>
      <c r="P17" s="43">
        <f t="shared" si="3"/>
        <v>28</v>
      </c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45877</v>
      </c>
      <c r="C18" s="34" t="s">
        <v>6</v>
      </c>
      <c r="D18" s="35"/>
      <c r="E18" s="36"/>
      <c r="F18" s="37"/>
      <c r="H18" s="45">
        <f t="shared" ca="1" si="4"/>
        <v>45884</v>
      </c>
      <c r="I18" s="49"/>
      <c r="J18" s="43" t="str">
        <f t="shared" si="0"/>
        <v/>
      </c>
      <c r="K18" s="51"/>
      <c r="L18" s="43" t="str">
        <f t="shared" si="1"/>
        <v/>
      </c>
      <c r="M18" s="49"/>
      <c r="N18" s="43" t="str">
        <f t="shared" si="2"/>
        <v/>
      </c>
      <c r="O18" s="43">
        <v>28</v>
      </c>
      <c r="P18" s="43">
        <f t="shared" si="3"/>
        <v>28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45885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2"/>
        <v/>
      </c>
      <c r="O19" s="43">
        <v>28</v>
      </c>
      <c r="P19" s="43">
        <f t="shared" si="3"/>
        <v>28</v>
      </c>
      <c r="Q19" s="44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45878</v>
      </c>
      <c r="C20" s="34" t="s">
        <v>6</v>
      </c>
      <c r="D20" s="35"/>
      <c r="E20" s="36"/>
      <c r="F20" s="37"/>
      <c r="H20" s="45">
        <f t="shared" ca="1" si="4"/>
        <v>45886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28</v>
      </c>
      <c r="P20" s="43">
        <f t="shared" si="3"/>
        <v>28</v>
      </c>
      <c r="Q20" s="44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45887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28</v>
      </c>
      <c r="P21" s="43">
        <f t="shared" si="3"/>
        <v>28</v>
      </c>
      <c r="Q21" s="44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45879</v>
      </c>
      <c r="C22" s="34" t="s">
        <v>6</v>
      </c>
      <c r="D22" s="35"/>
      <c r="E22" s="36"/>
      <c r="F22" s="37"/>
      <c r="H22" s="45">
        <f t="shared" ca="1" si="4"/>
        <v>45888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28</v>
      </c>
      <c r="P22" s="43">
        <f t="shared" si="3"/>
        <v>28</v>
      </c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45889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28</v>
      </c>
      <c r="P23" s="43">
        <f t="shared" si="3"/>
        <v>28</v>
      </c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45880</v>
      </c>
      <c r="C24" s="34" t="s">
        <v>6</v>
      </c>
      <c r="D24" s="35"/>
      <c r="E24" s="36"/>
      <c r="F24" s="37"/>
      <c r="H24" s="45">
        <f t="shared" ca="1" si="4"/>
        <v>45890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28</v>
      </c>
      <c r="P24" s="43">
        <f t="shared" si="3"/>
        <v>28</v>
      </c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45891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28</v>
      </c>
      <c r="P25" s="43">
        <f t="shared" si="3"/>
        <v>28</v>
      </c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45881</v>
      </c>
      <c r="C26" s="34" t="s">
        <v>6</v>
      </c>
      <c r="D26" s="35"/>
      <c r="E26" s="36"/>
      <c r="F26" s="37"/>
      <c r="H26" s="45">
        <f t="shared" ca="1" si="4"/>
        <v>45892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28</v>
      </c>
      <c r="P26" s="43">
        <f t="shared" si="3"/>
        <v>28</v>
      </c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45893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28</v>
      </c>
      <c r="P27" s="43">
        <f t="shared" si="3"/>
        <v>28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45882</v>
      </c>
      <c r="C28" s="34" t="s">
        <v>6</v>
      </c>
      <c r="D28" s="35"/>
      <c r="E28" s="36"/>
      <c r="F28" s="37"/>
      <c r="H28" s="45">
        <f t="shared" ca="1" si="4"/>
        <v>45894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28</v>
      </c>
      <c r="P28" s="43">
        <f t="shared" si="3"/>
        <v>28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45895</v>
      </c>
      <c r="I29" s="49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28</v>
      </c>
      <c r="P29" s="43">
        <f t="shared" si="3"/>
        <v>28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45883</v>
      </c>
      <c r="C30" s="34" t="s">
        <v>6</v>
      </c>
      <c r="D30" s="35"/>
      <c r="E30" s="36"/>
      <c r="F30" s="37"/>
      <c r="H30" s="45">
        <f t="shared" ca="1" si="4"/>
        <v>45896</v>
      </c>
      <c r="I30" s="49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28</v>
      </c>
      <c r="P30" s="43">
        <f t="shared" si="3"/>
        <v>28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45897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28</v>
      </c>
      <c r="P31" s="43">
        <f t="shared" si="3"/>
        <v>28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45884</v>
      </c>
      <c r="C32" s="34" t="s">
        <v>6</v>
      </c>
      <c r="D32" s="35"/>
      <c r="E32" s="36"/>
      <c r="F32" s="37"/>
      <c r="H32" s="45">
        <f t="shared" ca="1" si="4"/>
        <v>45898</v>
      </c>
      <c r="I32" s="49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28</v>
      </c>
      <c r="P32" s="43">
        <f t="shared" si="3"/>
        <v>28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45899</v>
      </c>
      <c r="I33" s="49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28</v>
      </c>
      <c r="P33" s="43">
        <f t="shared" si="3"/>
        <v>28</v>
      </c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45885</v>
      </c>
      <c r="C34" s="34" t="s">
        <v>6</v>
      </c>
      <c r="D34" s="35"/>
      <c r="E34" s="36"/>
      <c r="F34" s="93"/>
      <c r="H34" s="45">
        <f t="shared" ca="1" si="4"/>
        <v>45900</v>
      </c>
      <c r="I34" s="49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2"/>
        <v/>
      </c>
      <c r="O34" s="43">
        <v>28</v>
      </c>
      <c r="P34" s="43">
        <f t="shared" si="3"/>
        <v>28</v>
      </c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L35" s="1" t="str">
        <f t="shared" si="1"/>
        <v/>
      </c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45886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 t="str">
        <f t="shared" si="20"/>
        <v/>
      </c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28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1">B36+1</f>
        <v>45887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>
        <v>5</v>
      </c>
      <c r="L38" s="26">
        <v>12</v>
      </c>
      <c r="M38" s="24"/>
      <c r="N38" s="23"/>
      <c r="Q38" s="9">
        <v>0</v>
      </c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Q39" s="9"/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2">B38+1</f>
        <v>45888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Q40" s="9"/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Q41" s="9"/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3">B40+1</f>
        <v>45889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Q42" s="9"/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Q43" s="9"/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45890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45891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45892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7">B48+1</f>
        <v>45893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8">B50+1</f>
        <v>45894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9">B52+1</f>
        <v>45895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0">B54+1</f>
        <v>45896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1">B56+1</f>
        <v>45897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2">B58+1</f>
        <v>45898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3">B60+1</f>
        <v>45899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4">B62+1</f>
        <v>45900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26" priority="15">
      <formula>AND($H4&lt;&gt;"",WEEKDAY($H4,2)=7)</formula>
    </cfRule>
  </conditionalFormatting>
  <conditionalFormatting sqref="J4:J34 L4:L34 N4:N34">
    <cfRule type="expression" dxfId="25" priority="17" stopIfTrue="1">
      <formula>MFC(J4)</formula>
    </cfRule>
  </conditionalFormatting>
  <conditionalFormatting sqref="T4:T34">
    <cfRule type="expression" dxfId="24" priority="14">
      <formula>AND($H4&lt;&gt;"",WEEKDAY($H4,2)=7)</formula>
    </cfRule>
  </conditionalFormatting>
  <conditionalFormatting sqref="B4:C65">
    <cfRule type="expression" dxfId="23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AB74"/>
  <sheetViews>
    <sheetView showZeros="0" workbookViewId="0">
      <selection activeCell="D4" sqref="D4:F65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Septembre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106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45901</v>
      </c>
      <c r="C4" s="34" t="s">
        <v>6</v>
      </c>
      <c r="D4" s="35"/>
      <c r="E4" s="36"/>
      <c r="F4" s="37"/>
      <c r="H4" s="45">
        <f ca="1">DATEVALUE("1"&amp;D2&amp;B2)</f>
        <v>45901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28</v>
      </c>
      <c r="P4" s="43">
        <f>SUM(J4,L4,N4,O4)</f>
        <v>28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45902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28</v>
      </c>
      <c r="P5" s="43">
        <f t="shared" ref="P5:P34" si="3">SUM(J5,L5,N5,O5)</f>
        <v>28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45902</v>
      </c>
      <c r="C6" s="34" t="s">
        <v>6</v>
      </c>
      <c r="D6" s="35"/>
      <c r="E6" s="36"/>
      <c r="F6" s="37"/>
      <c r="H6" s="45">
        <f t="shared" ref="H6:H33" ca="1" si="4">H5+1</f>
        <v>45903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28</v>
      </c>
      <c r="P6" s="43">
        <f t="shared" si="3"/>
        <v>28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45904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28</v>
      </c>
      <c r="P7" s="43">
        <f t="shared" si="3"/>
        <v>28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45903</v>
      </c>
      <c r="C8" s="34" t="s">
        <v>6</v>
      </c>
      <c r="D8" s="35"/>
      <c r="E8" s="36"/>
      <c r="F8" s="37"/>
      <c r="H8" s="45">
        <f t="shared" ca="1" si="4"/>
        <v>45905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28</v>
      </c>
      <c r="P8" s="43">
        <f t="shared" si="3"/>
        <v>28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45906</v>
      </c>
      <c r="I9" s="49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28</v>
      </c>
      <c r="P9" s="43">
        <f t="shared" si="3"/>
        <v>28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45904</v>
      </c>
      <c r="C10" s="34" t="s">
        <v>6</v>
      </c>
      <c r="D10" s="35"/>
      <c r="E10" s="36"/>
      <c r="F10" s="37"/>
      <c r="H10" s="45">
        <f t="shared" ca="1" si="4"/>
        <v>45907</v>
      </c>
      <c r="I10" s="49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28</v>
      </c>
      <c r="P10" s="43">
        <f t="shared" si="3"/>
        <v>28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45908</v>
      </c>
      <c r="I11" s="49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28</v>
      </c>
      <c r="P11" s="43">
        <f t="shared" si="3"/>
        <v>28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45905</v>
      </c>
      <c r="C12" s="34" t="s">
        <v>6</v>
      </c>
      <c r="D12" s="35"/>
      <c r="E12" s="36"/>
      <c r="F12" s="37"/>
      <c r="H12" s="45">
        <f t="shared" ca="1" si="4"/>
        <v>45909</v>
      </c>
      <c r="I12" s="49"/>
      <c r="J12" s="43" t="str">
        <f t="shared" si="0"/>
        <v/>
      </c>
      <c r="K12" s="51"/>
      <c r="L12" s="43" t="str">
        <f t="shared" si="1"/>
        <v/>
      </c>
      <c r="M12" s="49"/>
      <c r="N12" s="43" t="str">
        <f t="shared" si="2"/>
        <v/>
      </c>
      <c r="O12" s="43">
        <v>28</v>
      </c>
      <c r="P12" s="43">
        <f t="shared" si="3"/>
        <v>28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45910</v>
      </c>
      <c r="I13" s="49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si="2"/>
        <v/>
      </c>
      <c r="O13" s="43">
        <v>28</v>
      </c>
      <c r="P13" s="43">
        <f t="shared" si="3"/>
        <v>28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45906</v>
      </c>
      <c r="C14" s="34" t="s">
        <v>6</v>
      </c>
      <c r="D14" s="35"/>
      <c r="E14" s="36"/>
      <c r="F14" s="37"/>
      <c r="H14" s="45">
        <f t="shared" ca="1" si="4"/>
        <v>45911</v>
      </c>
      <c r="I14" s="49"/>
      <c r="J14" s="43" t="str">
        <f t="shared" si="0"/>
        <v/>
      </c>
      <c r="K14" s="51"/>
      <c r="L14" s="43" t="str">
        <f t="shared" si="1"/>
        <v/>
      </c>
      <c r="M14" s="49"/>
      <c r="N14" s="43" t="str">
        <f t="shared" si="2"/>
        <v/>
      </c>
      <c r="O14" s="43">
        <v>28</v>
      </c>
      <c r="P14" s="43">
        <f t="shared" si="3"/>
        <v>28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45912</v>
      </c>
      <c r="I15" s="49"/>
      <c r="J15" s="43" t="str">
        <f t="shared" si="0"/>
        <v/>
      </c>
      <c r="K15" s="51"/>
      <c r="L15" s="43" t="str">
        <f t="shared" si="1"/>
        <v/>
      </c>
      <c r="M15" s="49"/>
      <c r="N15" s="43" t="str">
        <f t="shared" si="2"/>
        <v/>
      </c>
      <c r="O15" s="43">
        <v>28</v>
      </c>
      <c r="P15" s="43">
        <f t="shared" si="3"/>
        <v>28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45907</v>
      </c>
      <c r="C16" s="34" t="s">
        <v>6</v>
      </c>
      <c r="D16" s="81"/>
      <c r="E16" s="83"/>
      <c r="F16" s="67"/>
      <c r="H16" s="45">
        <f t="shared" ca="1" si="4"/>
        <v>45913</v>
      </c>
      <c r="I16" s="49"/>
      <c r="J16" s="43" t="str">
        <f t="shared" si="0"/>
        <v/>
      </c>
      <c r="K16" s="51"/>
      <c r="L16" s="43" t="str">
        <f t="shared" si="1"/>
        <v/>
      </c>
      <c r="M16" s="49"/>
      <c r="N16" s="43" t="str">
        <f t="shared" si="2"/>
        <v/>
      </c>
      <c r="O16" s="43">
        <v>28</v>
      </c>
      <c r="P16" s="43">
        <f t="shared" si="3"/>
        <v>28</v>
      </c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45914</v>
      </c>
      <c r="I17" s="49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2"/>
        <v/>
      </c>
      <c r="O17" s="43">
        <v>28</v>
      </c>
      <c r="P17" s="43">
        <f t="shared" si="3"/>
        <v>28</v>
      </c>
      <c r="Q17" s="103"/>
      <c r="R17" s="104"/>
      <c r="S17" s="104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45908</v>
      </c>
      <c r="C18" s="34" t="s">
        <v>6</v>
      </c>
      <c r="D18" s="35"/>
      <c r="E18" s="36"/>
      <c r="F18" s="37"/>
      <c r="H18" s="45">
        <f t="shared" ca="1" si="4"/>
        <v>45915</v>
      </c>
      <c r="I18" s="49"/>
      <c r="J18" s="43" t="str">
        <f t="shared" si="0"/>
        <v/>
      </c>
      <c r="K18" s="51"/>
      <c r="L18" s="43" t="str">
        <f t="shared" si="1"/>
        <v/>
      </c>
      <c r="M18" s="49"/>
      <c r="N18" s="43" t="str">
        <f t="shared" si="2"/>
        <v/>
      </c>
      <c r="O18" s="43">
        <v>28</v>
      </c>
      <c r="P18" s="43">
        <f t="shared" si="3"/>
        <v>28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45916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2"/>
        <v/>
      </c>
      <c r="O19" s="43">
        <v>28</v>
      </c>
      <c r="P19" s="43">
        <f t="shared" si="3"/>
        <v>28</v>
      </c>
      <c r="Q19" s="44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45909</v>
      </c>
      <c r="C20" s="34" t="s">
        <v>6</v>
      </c>
      <c r="D20" s="35"/>
      <c r="E20" s="36"/>
      <c r="F20" s="37"/>
      <c r="H20" s="45">
        <f t="shared" ca="1" si="4"/>
        <v>45917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28</v>
      </c>
      <c r="P20" s="43">
        <f t="shared" si="3"/>
        <v>28</v>
      </c>
      <c r="Q20" s="44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45918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28</v>
      </c>
      <c r="P21" s="43">
        <f t="shared" si="3"/>
        <v>28</v>
      </c>
      <c r="Q21" s="44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45910</v>
      </c>
      <c r="C22" s="34" t="s">
        <v>6</v>
      </c>
      <c r="D22" s="35"/>
      <c r="E22" s="36"/>
      <c r="F22" s="37"/>
      <c r="H22" s="45">
        <f t="shared" ca="1" si="4"/>
        <v>45919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28</v>
      </c>
      <c r="P22" s="43">
        <f t="shared" si="3"/>
        <v>28</v>
      </c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45920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28</v>
      </c>
      <c r="P23" s="43">
        <f t="shared" si="3"/>
        <v>28</v>
      </c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45911</v>
      </c>
      <c r="C24" s="34" t="s">
        <v>6</v>
      </c>
      <c r="D24" s="35"/>
      <c r="E24" s="36"/>
      <c r="F24" s="37"/>
      <c r="H24" s="45">
        <f t="shared" ca="1" si="4"/>
        <v>45921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28</v>
      </c>
      <c r="P24" s="43">
        <f t="shared" si="3"/>
        <v>28</v>
      </c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45922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28</v>
      </c>
      <c r="P25" s="43">
        <f t="shared" si="3"/>
        <v>28</v>
      </c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45912</v>
      </c>
      <c r="C26" s="34" t="s">
        <v>6</v>
      </c>
      <c r="D26" s="35"/>
      <c r="E26" s="36"/>
      <c r="F26" s="37"/>
      <c r="H26" s="45">
        <f t="shared" ca="1" si="4"/>
        <v>45923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28</v>
      </c>
      <c r="P26" s="43">
        <f t="shared" si="3"/>
        <v>28</v>
      </c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45924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28</v>
      </c>
      <c r="P27" s="43">
        <f t="shared" si="3"/>
        <v>28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45913</v>
      </c>
      <c r="C28" s="34" t="s">
        <v>6</v>
      </c>
      <c r="D28" s="35"/>
      <c r="E28" s="36"/>
      <c r="F28" s="37"/>
      <c r="H28" s="45">
        <f t="shared" ca="1" si="4"/>
        <v>45925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28</v>
      </c>
      <c r="P28" s="43">
        <f t="shared" si="3"/>
        <v>28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45926</v>
      </c>
      <c r="I29" s="49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28</v>
      </c>
      <c r="P29" s="43">
        <f t="shared" si="3"/>
        <v>28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45914</v>
      </c>
      <c r="C30" s="34" t="s">
        <v>6</v>
      </c>
      <c r="D30" s="35"/>
      <c r="E30" s="36"/>
      <c r="F30" s="37"/>
      <c r="H30" s="45">
        <f t="shared" ca="1" si="4"/>
        <v>45927</v>
      </c>
      <c r="I30" s="49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28</v>
      </c>
      <c r="P30" s="43">
        <f t="shared" si="3"/>
        <v>28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45928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28</v>
      </c>
      <c r="P31" s="43">
        <f t="shared" si="3"/>
        <v>28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45915</v>
      </c>
      <c r="C32" s="34" t="s">
        <v>6</v>
      </c>
      <c r="D32" s="35"/>
      <c r="E32" s="36"/>
      <c r="F32" s="37"/>
      <c r="H32" s="45">
        <f t="shared" ca="1" si="4"/>
        <v>45929</v>
      </c>
      <c r="I32" s="49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28</v>
      </c>
      <c r="P32" s="43">
        <f t="shared" si="3"/>
        <v>28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45930</v>
      </c>
      <c r="I33" s="49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28</v>
      </c>
      <c r="P33" s="43">
        <f t="shared" si="3"/>
        <v>28</v>
      </c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45916</v>
      </c>
      <c r="C34" s="34" t="s">
        <v>6</v>
      </c>
      <c r="D34" s="35"/>
      <c r="E34" s="36"/>
      <c r="F34" s="93"/>
      <c r="H34" s="45"/>
      <c r="I34" s="49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2"/>
        <v/>
      </c>
      <c r="O34" s="43">
        <v>28</v>
      </c>
      <c r="P34" s="43">
        <f t="shared" si="3"/>
        <v>28</v>
      </c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45917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 t="str">
        <f t="shared" si="20"/>
        <v/>
      </c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28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1">B36+1</f>
        <v>45918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>
        <v>5</v>
      </c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2">B38+1</f>
        <v>45919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3">B40+1</f>
        <v>45920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45921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45922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45923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25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7">B48+1</f>
        <v>45924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8">B50+1</f>
        <v>45925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9">B52+1</f>
        <v>45926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0">B54+1</f>
        <v>45927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1">B56+1</f>
        <v>45928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2">B58+1</f>
        <v>45929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3">B60+1</f>
        <v>45930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4">B62+1</f>
        <v>45931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22" priority="16">
      <formula>AND($H4&lt;&gt;"",WEEKDAY($H4,2)=7)</formula>
    </cfRule>
  </conditionalFormatting>
  <conditionalFormatting sqref="J4:J34 L4:L34 N4:N34">
    <cfRule type="expression" dxfId="21" priority="18" stopIfTrue="1">
      <formula>MFC(J4)</formula>
    </cfRule>
  </conditionalFormatting>
  <conditionalFormatting sqref="T4:T34">
    <cfRule type="expression" dxfId="20" priority="15">
      <formula>AND($H4&lt;&gt;"",WEEKDAY($H4,2)=7)</formula>
    </cfRule>
  </conditionalFormatting>
  <conditionalFormatting sqref="B4:C65">
    <cfRule type="expression" dxfId="19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AB74"/>
  <sheetViews>
    <sheetView showZeros="0" workbookViewId="0">
      <selection activeCell="D4" sqref="D4:F65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Octobre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45931</v>
      </c>
      <c r="C4" s="34" t="s">
        <v>6</v>
      </c>
      <c r="D4" s="35"/>
      <c r="E4" s="36"/>
      <c r="F4" s="37"/>
      <c r="H4" s="45">
        <f ca="1">DATEVALUE("1"&amp;D2&amp;B2)</f>
        <v>45931</v>
      </c>
      <c r="I4" s="46"/>
      <c r="J4" s="43" t="str">
        <f t="shared" ref="J4:J34" si="0">IFERROR(LOOKUP(I4,I$38:J$43),"")</f>
        <v/>
      </c>
      <c r="K4" s="47"/>
      <c r="L4" s="43" t="str">
        <f t="shared" ref="L4:L11" si="1">IFERROR(LOOKUP(K4,I$38:K$43),"")</f>
        <v/>
      </c>
      <c r="M4" s="48"/>
      <c r="N4" s="43" t="str">
        <f t="shared" ref="N4:N34" si="2">IFERROR(LOOKUP(M4,I$38:L$43),"")</f>
        <v/>
      </c>
      <c r="O4" s="43">
        <v>26</v>
      </c>
      <c r="P4" s="43">
        <f>SUM(J4,L4,N4,O4)</f>
        <v>26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45932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26</v>
      </c>
      <c r="P5" s="43">
        <f t="shared" ref="P5:P34" si="3">SUM(J5,L5,N5,O5)</f>
        <v>26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45932</v>
      </c>
      <c r="C6" s="34" t="s">
        <v>6</v>
      </c>
      <c r="D6" s="35"/>
      <c r="E6" s="36"/>
      <c r="F6" s="37"/>
      <c r="H6" s="45">
        <f t="shared" ref="H6:H34" ca="1" si="4">H5+1</f>
        <v>45933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26</v>
      </c>
      <c r="P6" s="43">
        <f t="shared" si="3"/>
        <v>26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45934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26</v>
      </c>
      <c r="P7" s="43">
        <f t="shared" si="3"/>
        <v>26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45933</v>
      </c>
      <c r="C8" s="34" t="s">
        <v>6</v>
      </c>
      <c r="D8" s="35"/>
      <c r="E8" s="36"/>
      <c r="F8" s="37"/>
      <c r="H8" s="45">
        <f t="shared" ca="1" si="4"/>
        <v>45935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26</v>
      </c>
      <c r="P8" s="43">
        <f t="shared" si="3"/>
        <v>26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45936</v>
      </c>
      <c r="I9" s="49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26</v>
      </c>
      <c r="P9" s="43">
        <f t="shared" si="3"/>
        <v>26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45934</v>
      </c>
      <c r="C10" s="34" t="s">
        <v>6</v>
      </c>
      <c r="D10" s="35"/>
      <c r="E10" s="36"/>
      <c r="F10" s="37"/>
      <c r="H10" s="45">
        <f t="shared" ca="1" si="4"/>
        <v>45937</v>
      </c>
      <c r="I10" s="49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26</v>
      </c>
      <c r="P10" s="43">
        <f t="shared" si="3"/>
        <v>26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45938</v>
      </c>
      <c r="I11" s="49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26</v>
      </c>
      <c r="P11" s="43">
        <f t="shared" si="3"/>
        <v>26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45935</v>
      </c>
      <c r="C12" s="34" t="s">
        <v>6</v>
      </c>
      <c r="D12" s="35"/>
      <c r="E12" s="36"/>
      <c r="F12" s="37"/>
      <c r="H12" s="45">
        <f t="shared" ca="1" si="4"/>
        <v>45939</v>
      </c>
      <c r="I12" s="49"/>
      <c r="J12" s="43" t="str">
        <f t="shared" si="0"/>
        <v/>
      </c>
      <c r="K12" s="51"/>
      <c r="L12" s="43" t="str">
        <f t="shared" ref="L12:L34" si="8">IFERROR(LOOKUP(K12,I$38:K$43),"")</f>
        <v/>
      </c>
      <c r="M12" s="49"/>
      <c r="N12" s="43" t="str">
        <f t="shared" si="2"/>
        <v/>
      </c>
      <c r="O12" s="43">
        <v>26</v>
      </c>
      <c r="P12" s="43">
        <f t="shared" si="3"/>
        <v>26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45940</v>
      </c>
      <c r="I13" s="49"/>
      <c r="J13" s="43" t="str">
        <f t="shared" si="0"/>
        <v/>
      </c>
      <c r="K13" s="51"/>
      <c r="L13" s="43" t="str">
        <f t="shared" si="8"/>
        <v/>
      </c>
      <c r="M13" s="49"/>
      <c r="N13" s="43" t="str">
        <f t="shared" si="2"/>
        <v/>
      </c>
      <c r="O13" s="43">
        <v>26</v>
      </c>
      <c r="P13" s="43">
        <f t="shared" si="3"/>
        <v>26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9">B12+1</f>
        <v>45936</v>
      </c>
      <c r="C14" s="34" t="s">
        <v>6</v>
      </c>
      <c r="D14" s="35"/>
      <c r="E14" s="36"/>
      <c r="F14" s="37"/>
      <c r="H14" s="45">
        <f t="shared" ca="1" si="4"/>
        <v>45941</v>
      </c>
      <c r="I14" s="49"/>
      <c r="J14" s="43" t="str">
        <f t="shared" si="0"/>
        <v/>
      </c>
      <c r="K14" s="51"/>
      <c r="L14" s="43" t="str">
        <f t="shared" si="8"/>
        <v/>
      </c>
      <c r="M14" s="49"/>
      <c r="N14" s="43" t="str">
        <f t="shared" si="2"/>
        <v/>
      </c>
      <c r="O14" s="43">
        <v>26</v>
      </c>
      <c r="P14" s="43">
        <f t="shared" si="3"/>
        <v>26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45942</v>
      </c>
      <c r="I15" s="49"/>
      <c r="J15" s="43" t="str">
        <f t="shared" si="0"/>
        <v/>
      </c>
      <c r="K15" s="51"/>
      <c r="L15" s="43" t="str">
        <f t="shared" si="8"/>
        <v/>
      </c>
      <c r="M15" s="49"/>
      <c r="N15" s="43" t="str">
        <f t="shared" si="2"/>
        <v/>
      </c>
      <c r="O15" s="43">
        <v>26</v>
      </c>
      <c r="P15" s="43">
        <f t="shared" si="3"/>
        <v>26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10">B14+1</f>
        <v>45937</v>
      </c>
      <c r="C16" s="34" t="s">
        <v>6</v>
      </c>
      <c r="D16" s="81"/>
      <c r="E16" s="83"/>
      <c r="F16" s="67"/>
      <c r="H16" s="45">
        <f t="shared" ca="1" si="4"/>
        <v>45943</v>
      </c>
      <c r="I16" s="49"/>
      <c r="J16" s="43" t="str">
        <f t="shared" si="0"/>
        <v/>
      </c>
      <c r="K16" s="51"/>
      <c r="L16" s="43" t="str">
        <f t="shared" si="8"/>
        <v/>
      </c>
      <c r="M16" s="49"/>
      <c r="N16" s="43" t="str">
        <f t="shared" si="2"/>
        <v/>
      </c>
      <c r="O16" s="43">
        <v>26</v>
      </c>
      <c r="P16" s="43">
        <f t="shared" si="3"/>
        <v>26</v>
      </c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45944</v>
      </c>
      <c r="I17" s="49"/>
      <c r="J17" s="43" t="str">
        <f t="shared" si="0"/>
        <v/>
      </c>
      <c r="K17" s="51"/>
      <c r="L17" s="43" t="str">
        <f t="shared" si="8"/>
        <v/>
      </c>
      <c r="M17" s="49"/>
      <c r="N17" s="43" t="str">
        <f t="shared" si="2"/>
        <v/>
      </c>
      <c r="O17" s="43">
        <v>26</v>
      </c>
      <c r="P17" s="43">
        <f t="shared" si="3"/>
        <v>26</v>
      </c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1">B16+1</f>
        <v>45938</v>
      </c>
      <c r="C18" s="34" t="s">
        <v>6</v>
      </c>
      <c r="D18" s="35"/>
      <c r="E18" s="36"/>
      <c r="F18" s="37"/>
      <c r="H18" s="45">
        <f t="shared" ca="1" si="4"/>
        <v>45945</v>
      </c>
      <c r="I18" s="49"/>
      <c r="J18" s="43" t="str">
        <f t="shared" si="0"/>
        <v/>
      </c>
      <c r="K18" s="51"/>
      <c r="L18" s="43" t="str">
        <f t="shared" si="8"/>
        <v/>
      </c>
      <c r="M18" s="49"/>
      <c r="N18" s="43" t="str">
        <f t="shared" si="2"/>
        <v/>
      </c>
      <c r="O18" s="43">
        <v>26</v>
      </c>
      <c r="P18" s="43">
        <f t="shared" si="3"/>
        <v>26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45946</v>
      </c>
      <c r="I19" s="49"/>
      <c r="J19" s="43" t="str">
        <f t="shared" si="0"/>
        <v/>
      </c>
      <c r="K19" s="51"/>
      <c r="L19" s="43" t="str">
        <f t="shared" si="8"/>
        <v/>
      </c>
      <c r="M19" s="49"/>
      <c r="N19" s="43" t="str">
        <f t="shared" si="2"/>
        <v/>
      </c>
      <c r="O19" s="43">
        <v>26</v>
      </c>
      <c r="P19" s="43">
        <f t="shared" si="3"/>
        <v>26</v>
      </c>
      <c r="Q19" s="44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2">B18+1</f>
        <v>45939</v>
      </c>
      <c r="C20" s="34" t="s">
        <v>6</v>
      </c>
      <c r="D20" s="35"/>
      <c r="E20" s="36"/>
      <c r="F20" s="37"/>
      <c r="H20" s="45">
        <f t="shared" ca="1" si="4"/>
        <v>45947</v>
      </c>
      <c r="I20" s="49"/>
      <c r="J20" s="43" t="str">
        <f t="shared" si="0"/>
        <v/>
      </c>
      <c r="K20" s="51"/>
      <c r="L20" s="43" t="str">
        <f t="shared" si="8"/>
        <v/>
      </c>
      <c r="M20" s="49"/>
      <c r="N20" s="43" t="str">
        <f t="shared" si="2"/>
        <v/>
      </c>
      <c r="O20" s="43">
        <v>26</v>
      </c>
      <c r="P20" s="43">
        <f t="shared" si="3"/>
        <v>26</v>
      </c>
      <c r="Q20" s="44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45948</v>
      </c>
      <c r="I21" s="49"/>
      <c r="J21" s="43" t="str">
        <f t="shared" si="0"/>
        <v/>
      </c>
      <c r="K21" s="51"/>
      <c r="L21" s="43" t="str">
        <f t="shared" si="8"/>
        <v/>
      </c>
      <c r="M21" s="49"/>
      <c r="N21" s="43" t="str">
        <f t="shared" si="2"/>
        <v/>
      </c>
      <c r="O21" s="43">
        <v>26</v>
      </c>
      <c r="P21" s="43">
        <f t="shared" si="3"/>
        <v>26</v>
      </c>
      <c r="Q21" s="44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3">B20+1</f>
        <v>45940</v>
      </c>
      <c r="C22" s="34" t="s">
        <v>6</v>
      </c>
      <c r="D22" s="35"/>
      <c r="E22" s="36"/>
      <c r="F22" s="37"/>
      <c r="H22" s="45">
        <f t="shared" ca="1" si="4"/>
        <v>45949</v>
      </c>
      <c r="I22" s="49"/>
      <c r="J22" s="43" t="str">
        <f t="shared" si="0"/>
        <v/>
      </c>
      <c r="K22" s="51"/>
      <c r="L22" s="43" t="str">
        <f t="shared" si="8"/>
        <v/>
      </c>
      <c r="M22" s="49"/>
      <c r="N22" s="43" t="str">
        <f t="shared" si="2"/>
        <v/>
      </c>
      <c r="O22" s="43">
        <v>26</v>
      </c>
      <c r="P22" s="43">
        <f t="shared" si="3"/>
        <v>26</v>
      </c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45950</v>
      </c>
      <c r="I23" s="49"/>
      <c r="J23" s="43" t="str">
        <f t="shared" si="0"/>
        <v/>
      </c>
      <c r="K23" s="51"/>
      <c r="L23" s="43" t="str">
        <f t="shared" si="8"/>
        <v/>
      </c>
      <c r="M23" s="49"/>
      <c r="N23" s="43" t="str">
        <f t="shared" si="2"/>
        <v/>
      </c>
      <c r="O23" s="43">
        <v>26</v>
      </c>
      <c r="P23" s="43">
        <f t="shared" si="3"/>
        <v>26</v>
      </c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4">B22+1</f>
        <v>45941</v>
      </c>
      <c r="C24" s="34" t="s">
        <v>6</v>
      </c>
      <c r="D24" s="35"/>
      <c r="E24" s="36"/>
      <c r="F24" s="37"/>
      <c r="H24" s="45">
        <f t="shared" ca="1" si="4"/>
        <v>45951</v>
      </c>
      <c r="I24" s="49"/>
      <c r="J24" s="43" t="str">
        <f t="shared" si="0"/>
        <v/>
      </c>
      <c r="K24" s="51"/>
      <c r="L24" s="43" t="str">
        <f t="shared" si="8"/>
        <v/>
      </c>
      <c r="M24" s="49"/>
      <c r="N24" s="43" t="str">
        <f t="shared" si="2"/>
        <v/>
      </c>
      <c r="O24" s="43">
        <v>26</v>
      </c>
      <c r="P24" s="43">
        <f t="shared" si="3"/>
        <v>26</v>
      </c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45952</v>
      </c>
      <c r="I25" s="49"/>
      <c r="J25" s="43" t="str">
        <f t="shared" si="0"/>
        <v/>
      </c>
      <c r="K25" s="51"/>
      <c r="L25" s="43" t="str">
        <f t="shared" si="8"/>
        <v/>
      </c>
      <c r="M25" s="49"/>
      <c r="N25" s="43" t="str">
        <f t="shared" si="2"/>
        <v/>
      </c>
      <c r="O25" s="43">
        <v>26</v>
      </c>
      <c r="P25" s="43">
        <f t="shared" si="3"/>
        <v>26</v>
      </c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5">B24+1</f>
        <v>45942</v>
      </c>
      <c r="C26" s="34" t="s">
        <v>6</v>
      </c>
      <c r="D26" s="35"/>
      <c r="E26" s="36"/>
      <c r="F26" s="37"/>
      <c r="H26" s="45">
        <f t="shared" ca="1" si="4"/>
        <v>45953</v>
      </c>
      <c r="I26" s="49"/>
      <c r="J26" s="43" t="str">
        <f t="shared" si="0"/>
        <v/>
      </c>
      <c r="K26" s="51"/>
      <c r="L26" s="43" t="str">
        <f t="shared" si="8"/>
        <v/>
      </c>
      <c r="M26" s="49"/>
      <c r="N26" s="43" t="str">
        <f t="shared" si="2"/>
        <v/>
      </c>
      <c r="O26" s="43">
        <v>26</v>
      </c>
      <c r="P26" s="43">
        <f t="shared" si="3"/>
        <v>26</v>
      </c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45954</v>
      </c>
      <c r="I27" s="49"/>
      <c r="J27" s="43" t="str">
        <f t="shared" si="0"/>
        <v/>
      </c>
      <c r="K27" s="51"/>
      <c r="L27" s="43" t="str">
        <f t="shared" si="8"/>
        <v/>
      </c>
      <c r="M27" s="49"/>
      <c r="N27" s="43" t="str">
        <f t="shared" si="2"/>
        <v/>
      </c>
      <c r="O27" s="43">
        <v>26</v>
      </c>
      <c r="P27" s="43">
        <f t="shared" si="3"/>
        <v>26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6">B26+1</f>
        <v>45943</v>
      </c>
      <c r="C28" s="34" t="s">
        <v>6</v>
      </c>
      <c r="D28" s="35"/>
      <c r="E28" s="36"/>
      <c r="F28" s="37"/>
      <c r="H28" s="45">
        <f t="shared" ca="1" si="4"/>
        <v>45955</v>
      </c>
      <c r="I28" s="49"/>
      <c r="J28" s="43" t="str">
        <f t="shared" si="0"/>
        <v/>
      </c>
      <c r="K28" s="51"/>
      <c r="L28" s="43" t="str">
        <f t="shared" si="8"/>
        <v/>
      </c>
      <c r="M28" s="49"/>
      <c r="N28" s="43" t="str">
        <f t="shared" si="2"/>
        <v/>
      </c>
      <c r="O28" s="43">
        <v>26</v>
      </c>
      <c r="P28" s="43">
        <f t="shared" si="3"/>
        <v>26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45956</v>
      </c>
      <c r="I29" s="49"/>
      <c r="J29" s="43" t="str">
        <f t="shared" si="0"/>
        <v/>
      </c>
      <c r="K29" s="51"/>
      <c r="L29" s="43" t="str">
        <f t="shared" si="8"/>
        <v/>
      </c>
      <c r="M29" s="49"/>
      <c r="N29" s="43" t="str">
        <f t="shared" si="2"/>
        <v/>
      </c>
      <c r="O29" s="43">
        <v>26</v>
      </c>
      <c r="P29" s="43">
        <f t="shared" si="3"/>
        <v>26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7">B28+1</f>
        <v>45944</v>
      </c>
      <c r="C30" s="34" t="s">
        <v>6</v>
      </c>
      <c r="D30" s="35"/>
      <c r="E30" s="36"/>
      <c r="F30" s="37"/>
      <c r="H30" s="45">
        <f t="shared" ca="1" si="4"/>
        <v>45957</v>
      </c>
      <c r="I30" s="49"/>
      <c r="J30" s="43" t="str">
        <f t="shared" si="0"/>
        <v/>
      </c>
      <c r="K30" s="51"/>
      <c r="L30" s="43" t="str">
        <f t="shared" si="8"/>
        <v/>
      </c>
      <c r="M30" s="49"/>
      <c r="N30" s="43" t="str">
        <f t="shared" si="2"/>
        <v/>
      </c>
      <c r="O30" s="43">
        <v>26</v>
      </c>
      <c r="P30" s="43">
        <f t="shared" si="3"/>
        <v>26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45958</v>
      </c>
      <c r="I31" s="49"/>
      <c r="J31" s="43" t="str">
        <f t="shared" si="0"/>
        <v/>
      </c>
      <c r="K31" s="51"/>
      <c r="L31" s="43" t="str">
        <f t="shared" si="8"/>
        <v/>
      </c>
      <c r="M31" s="49"/>
      <c r="N31" s="43" t="str">
        <f t="shared" si="2"/>
        <v/>
      </c>
      <c r="O31" s="43">
        <v>26</v>
      </c>
      <c r="P31" s="43">
        <f t="shared" si="3"/>
        <v>26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8">B30+1</f>
        <v>45945</v>
      </c>
      <c r="C32" s="34" t="s">
        <v>6</v>
      </c>
      <c r="D32" s="35"/>
      <c r="E32" s="36"/>
      <c r="F32" s="37"/>
      <c r="H32" s="45">
        <f t="shared" ca="1" si="4"/>
        <v>45959</v>
      </c>
      <c r="I32" s="49"/>
      <c r="J32" s="43" t="str">
        <f t="shared" si="0"/>
        <v/>
      </c>
      <c r="K32" s="51"/>
      <c r="L32" s="43" t="str">
        <f t="shared" si="8"/>
        <v/>
      </c>
      <c r="M32" s="49"/>
      <c r="N32" s="43" t="str">
        <f t="shared" si="2"/>
        <v/>
      </c>
      <c r="O32" s="43">
        <v>26</v>
      </c>
      <c r="P32" s="43">
        <f t="shared" si="3"/>
        <v>26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45960</v>
      </c>
      <c r="I33" s="49"/>
      <c r="J33" s="43" t="str">
        <f t="shared" si="0"/>
        <v/>
      </c>
      <c r="K33" s="51"/>
      <c r="L33" s="43" t="str">
        <f t="shared" si="8"/>
        <v/>
      </c>
      <c r="M33" s="49"/>
      <c r="N33" s="43" t="str">
        <f t="shared" si="2"/>
        <v/>
      </c>
      <c r="O33" s="43">
        <v>26</v>
      </c>
      <c r="P33" s="43">
        <f t="shared" si="3"/>
        <v>26</v>
      </c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9">B32+1</f>
        <v>45946</v>
      </c>
      <c r="C34" s="34" t="s">
        <v>6</v>
      </c>
      <c r="D34" s="35"/>
      <c r="E34" s="36"/>
      <c r="F34" s="93"/>
      <c r="H34" s="45">
        <f t="shared" ca="1" si="4"/>
        <v>45961</v>
      </c>
      <c r="I34" s="49"/>
      <c r="J34" s="43" t="str">
        <f t="shared" si="0"/>
        <v/>
      </c>
      <c r="K34" s="51"/>
      <c r="L34" s="43" t="str">
        <f t="shared" si="8"/>
        <v/>
      </c>
      <c r="M34" s="49"/>
      <c r="N34" s="43" t="str">
        <f t="shared" si="2"/>
        <v/>
      </c>
      <c r="O34" s="43">
        <v>26</v>
      </c>
      <c r="P34" s="43">
        <f t="shared" si="3"/>
        <v>26</v>
      </c>
      <c r="Q34" s="44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20">B34+1</f>
        <v>45947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1">IFERROR(SUM(J4:J34)/(31-COUNTIF(J4:J34,"")),"")</f>
        <v/>
      </c>
      <c r="K36" s="16" t="str">
        <f>IFERROR(SUM(K4:K34)/(31-COUNTIF(K4:K34,"")),"")</f>
        <v/>
      </c>
      <c r="L36" s="18" t="str">
        <f t="shared" si="21"/>
        <v/>
      </c>
      <c r="M36" s="19" t="str">
        <f t="shared" si="21"/>
        <v/>
      </c>
      <c r="N36" s="4" t="str">
        <f t="shared" si="21"/>
        <v/>
      </c>
      <c r="O36" s="20"/>
      <c r="P36" s="19">
        <f>AVERAGE(P4:P33)</f>
        <v>26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2">B36+1</f>
        <v>45948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>
        <v>5</v>
      </c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3">B38+1</f>
        <v>45949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4">B40+1</f>
        <v>45950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>
        <v>18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5">B42+1</f>
        <v>45951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6">B44+1</f>
        <v>45952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7">B46+1</f>
        <v>45953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25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8">B48+1</f>
        <v>45954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9">B50+1</f>
        <v>45955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30">B52+1</f>
        <v>45956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1">B54+1</f>
        <v>45957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2">B56+1</f>
        <v>45958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3">B58+1</f>
        <v>45959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4">B60+1</f>
        <v>45960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5">B62+1</f>
        <v>45961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4:S34">
    <cfRule type="expression" dxfId="18" priority="15">
      <formula>AND($H4&lt;&gt;"",WEEKDAY($H4,2)=7)</formula>
    </cfRule>
  </conditionalFormatting>
  <conditionalFormatting sqref="J4:J34 L4:L34 N4:N34">
    <cfRule type="expression" dxfId="17" priority="17" stopIfTrue="1">
      <formula>MFC(J4)</formula>
    </cfRule>
  </conditionalFormatting>
  <conditionalFormatting sqref="T4:T34">
    <cfRule type="expression" dxfId="16" priority="13">
      <formula>AND($H4&lt;&gt;"",WEEKDAY($H4,2)=7)</formula>
    </cfRule>
  </conditionalFormatting>
  <conditionalFormatting sqref="B4:C65">
    <cfRule type="expression" dxfId="15" priority="1">
      <formula>WEEKDAY(OFFSET($B4,-MOD(ROW($B4),2),0),2)=7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AB74"/>
  <sheetViews>
    <sheetView showZeros="0" zoomScaleNormal="100" workbookViewId="0">
      <selection activeCell="D4" sqref="D4:F65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7" width="5.7109375" customWidth="1"/>
    <col min="18" max="19" width="5.7109375" style="1" customWidth="1"/>
    <col min="20" max="20" width="56.5703125" style="1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Novembre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4"/>
      <c r="R3" s="62"/>
      <c r="S3" s="62"/>
      <c r="T3" s="62"/>
      <c r="AB3" s="11"/>
    </row>
    <row r="4" spans="2:28" x14ac:dyDescent="0.25">
      <c r="B4" s="32">
        <f ca="1">DATEVALUE("1"&amp;D2&amp;B2)</f>
        <v>45962</v>
      </c>
      <c r="C4" s="34" t="s">
        <v>6</v>
      </c>
      <c r="D4" s="35"/>
      <c r="E4" s="36"/>
      <c r="F4" s="37"/>
      <c r="H4" s="45">
        <f ca="1">DATEVALUE("1"&amp;D2&amp;B2)</f>
        <v>45962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28</v>
      </c>
      <c r="P4" s="43">
        <f>SUM(J4,L4,N4,O4)</f>
        <v>28</v>
      </c>
      <c r="Q4" s="44"/>
      <c r="R4" s="42"/>
      <c r="S4" s="42"/>
      <c r="T4" s="74">
        <f>D4</f>
        <v>0</v>
      </c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45963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28</v>
      </c>
      <c r="P5" s="43">
        <f t="shared" ref="P5:P33" si="3">SUM(J5,L5,N5,O5)</f>
        <v>28</v>
      </c>
      <c r="Q5" s="44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45963</v>
      </c>
      <c r="C6" s="34" t="s">
        <v>6</v>
      </c>
      <c r="D6" s="35"/>
      <c r="E6" s="36"/>
      <c r="F6" s="37"/>
      <c r="H6" s="45">
        <f t="shared" ref="H6:H33" ca="1" si="4">H5+1</f>
        <v>45964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28</v>
      </c>
      <c r="P6" s="43">
        <f t="shared" si="3"/>
        <v>28</v>
      </c>
      <c r="Q6" s="44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4"/>
        <v>45965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28</v>
      </c>
      <c r="P7" s="43">
        <f t="shared" si="3"/>
        <v>28</v>
      </c>
      <c r="Q7" s="44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5">B6+1</f>
        <v>45964</v>
      </c>
      <c r="C8" s="34" t="s">
        <v>6</v>
      </c>
      <c r="D8" s="35"/>
      <c r="E8" s="36"/>
      <c r="F8" s="37"/>
      <c r="H8" s="45">
        <f t="shared" ca="1" si="4"/>
        <v>45966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28</v>
      </c>
      <c r="P8" s="43">
        <f t="shared" si="3"/>
        <v>28</v>
      </c>
      <c r="Q8" s="44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4"/>
        <v>45967</v>
      </c>
      <c r="I9" s="49"/>
      <c r="J9" s="43" t="str">
        <f t="shared" si="0"/>
        <v/>
      </c>
      <c r="K9" s="49"/>
      <c r="L9" s="43" t="str">
        <f t="shared" si="1"/>
        <v/>
      </c>
      <c r="M9" s="49"/>
      <c r="N9" s="43" t="str">
        <f t="shared" si="2"/>
        <v/>
      </c>
      <c r="O9" s="43">
        <v>28</v>
      </c>
      <c r="P9" s="43">
        <f t="shared" si="3"/>
        <v>28</v>
      </c>
      <c r="Q9" s="44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45965</v>
      </c>
      <c r="C10" s="34" t="s">
        <v>6</v>
      </c>
      <c r="D10" s="35"/>
      <c r="E10" s="36"/>
      <c r="F10" s="37"/>
      <c r="H10" s="45">
        <f t="shared" ca="1" si="4"/>
        <v>45968</v>
      </c>
      <c r="I10" s="49"/>
      <c r="J10" s="43" t="str">
        <f t="shared" si="0"/>
        <v/>
      </c>
      <c r="K10" s="49"/>
      <c r="L10" s="43" t="str">
        <f t="shared" si="1"/>
        <v/>
      </c>
      <c r="M10" s="49"/>
      <c r="N10" s="43" t="str">
        <f t="shared" si="2"/>
        <v/>
      </c>
      <c r="O10" s="43">
        <v>28</v>
      </c>
      <c r="P10" s="43">
        <f t="shared" si="3"/>
        <v>28</v>
      </c>
      <c r="Q10" s="44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4"/>
        <v>45969</v>
      </c>
      <c r="I11" s="49"/>
      <c r="J11" s="43" t="str">
        <f t="shared" si="0"/>
        <v/>
      </c>
      <c r="K11" s="50"/>
      <c r="L11" s="43" t="str">
        <f t="shared" si="1"/>
        <v/>
      </c>
      <c r="M11" s="49"/>
      <c r="N11" s="43" t="str">
        <f t="shared" si="2"/>
        <v/>
      </c>
      <c r="O11" s="43">
        <v>28</v>
      </c>
      <c r="P11" s="43">
        <f t="shared" si="3"/>
        <v>28</v>
      </c>
      <c r="Q11" s="44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45966</v>
      </c>
      <c r="C12" s="34" t="s">
        <v>6</v>
      </c>
      <c r="D12" s="35"/>
      <c r="E12" s="36"/>
      <c r="F12" s="37"/>
      <c r="H12" s="45">
        <f t="shared" ca="1" si="4"/>
        <v>45970</v>
      </c>
      <c r="I12" s="49"/>
      <c r="J12" s="43" t="str">
        <f t="shared" si="0"/>
        <v/>
      </c>
      <c r="K12" s="51"/>
      <c r="L12" s="43" t="str">
        <f t="shared" si="1"/>
        <v/>
      </c>
      <c r="M12" s="48"/>
      <c r="N12" s="43" t="str">
        <f t="shared" si="2"/>
        <v/>
      </c>
      <c r="O12" s="43">
        <v>28</v>
      </c>
      <c r="P12" s="43">
        <f t="shared" si="3"/>
        <v>28</v>
      </c>
      <c r="Q12" s="44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4"/>
        <v>45971</v>
      </c>
      <c r="I13" s="49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si="2"/>
        <v/>
      </c>
      <c r="O13" s="43">
        <v>28</v>
      </c>
      <c r="P13" s="43">
        <f t="shared" si="3"/>
        <v>28</v>
      </c>
      <c r="Q13" s="44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45967</v>
      </c>
      <c r="C14" s="34" t="s">
        <v>6</v>
      </c>
      <c r="D14" s="35"/>
      <c r="E14" s="36"/>
      <c r="F14" s="37"/>
      <c r="H14" s="45">
        <f t="shared" ca="1" si="4"/>
        <v>45972</v>
      </c>
      <c r="I14" s="49"/>
      <c r="J14" s="43" t="str">
        <f t="shared" si="0"/>
        <v/>
      </c>
      <c r="L14" s="43" t="str">
        <f t="shared" si="1"/>
        <v/>
      </c>
      <c r="M14" s="49"/>
      <c r="N14" s="43" t="str">
        <f t="shared" si="2"/>
        <v/>
      </c>
      <c r="O14" s="43">
        <v>28</v>
      </c>
      <c r="P14" s="43">
        <f t="shared" si="3"/>
        <v>28</v>
      </c>
      <c r="Q14" s="44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4"/>
        <v>45973</v>
      </c>
      <c r="I15" s="49"/>
      <c r="J15" s="43" t="str">
        <f t="shared" si="0"/>
        <v/>
      </c>
      <c r="K15" s="51"/>
      <c r="L15" s="43" t="str">
        <f t="shared" si="1"/>
        <v/>
      </c>
      <c r="M15" s="49"/>
      <c r="N15" s="43" t="str">
        <f t="shared" si="2"/>
        <v/>
      </c>
      <c r="O15" s="43">
        <v>28</v>
      </c>
      <c r="P15" s="43">
        <f t="shared" si="3"/>
        <v>28</v>
      </c>
      <c r="Q15" s="44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45968</v>
      </c>
      <c r="C16" s="34" t="s">
        <v>6</v>
      </c>
      <c r="D16" s="81"/>
      <c r="E16" s="83"/>
      <c r="F16" s="67"/>
      <c r="H16" s="45">
        <f t="shared" ca="1" si="4"/>
        <v>45974</v>
      </c>
      <c r="I16" s="49"/>
      <c r="J16" s="43" t="str">
        <f t="shared" si="0"/>
        <v/>
      </c>
      <c r="K16" s="51"/>
      <c r="L16" s="43" t="str">
        <f t="shared" si="1"/>
        <v/>
      </c>
      <c r="M16" s="49"/>
      <c r="N16" s="43" t="str">
        <f t="shared" si="2"/>
        <v/>
      </c>
      <c r="O16" s="43">
        <v>28</v>
      </c>
      <c r="P16" s="43">
        <f t="shared" si="3"/>
        <v>28</v>
      </c>
      <c r="Q16" s="44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4"/>
        <v>45975</v>
      </c>
      <c r="I17" s="49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2"/>
        <v/>
      </c>
      <c r="O17" s="43">
        <v>28</v>
      </c>
      <c r="P17" s="43">
        <f t="shared" si="3"/>
        <v>28</v>
      </c>
      <c r="Q17" s="44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45969</v>
      </c>
      <c r="C18" s="34" t="s">
        <v>6</v>
      </c>
      <c r="D18" s="35"/>
      <c r="E18" s="36"/>
      <c r="F18" s="37"/>
      <c r="H18" s="45">
        <f t="shared" ca="1" si="4"/>
        <v>45976</v>
      </c>
      <c r="I18" s="49"/>
      <c r="J18" s="43" t="str">
        <f t="shared" si="0"/>
        <v/>
      </c>
      <c r="K18" s="51"/>
      <c r="L18" s="43" t="str">
        <f t="shared" si="1"/>
        <v/>
      </c>
      <c r="M18" s="49"/>
      <c r="N18" s="43" t="str">
        <f t="shared" si="2"/>
        <v/>
      </c>
      <c r="O18" s="43">
        <v>28</v>
      </c>
      <c r="P18" s="43">
        <f t="shared" si="3"/>
        <v>28</v>
      </c>
      <c r="Q18" s="44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4"/>
        <v>45977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2"/>
        <v/>
      </c>
      <c r="O19" s="43">
        <v>28</v>
      </c>
      <c r="P19" s="43">
        <f t="shared" si="3"/>
        <v>28</v>
      </c>
      <c r="Q19" s="44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45970</v>
      </c>
      <c r="C20" s="34" t="s">
        <v>6</v>
      </c>
      <c r="D20" s="35"/>
      <c r="E20" s="36"/>
      <c r="F20" s="37"/>
      <c r="H20" s="45">
        <f t="shared" ca="1" si="4"/>
        <v>45978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28</v>
      </c>
      <c r="P20" s="43">
        <f t="shared" si="3"/>
        <v>28</v>
      </c>
      <c r="Q20" s="44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4"/>
        <v>45979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28</v>
      </c>
      <c r="P21" s="43">
        <f t="shared" si="3"/>
        <v>28</v>
      </c>
      <c r="Q21" s="44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45971</v>
      </c>
      <c r="C22" s="34" t="s">
        <v>6</v>
      </c>
      <c r="D22" s="35"/>
      <c r="E22" s="36"/>
      <c r="F22" s="37"/>
      <c r="H22" s="45">
        <f t="shared" ca="1" si="4"/>
        <v>45980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28</v>
      </c>
      <c r="P22" s="43">
        <f t="shared" si="3"/>
        <v>28</v>
      </c>
      <c r="Q22" s="44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4"/>
        <v>45981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28</v>
      </c>
      <c r="P23" s="43">
        <f t="shared" si="3"/>
        <v>28</v>
      </c>
      <c r="Q23" s="44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45972</v>
      </c>
      <c r="C24" s="34" t="s">
        <v>6</v>
      </c>
      <c r="D24" s="35"/>
      <c r="E24" s="36"/>
      <c r="F24" s="37"/>
      <c r="H24" s="45">
        <f t="shared" ca="1" si="4"/>
        <v>45982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28</v>
      </c>
      <c r="P24" s="43">
        <f t="shared" si="3"/>
        <v>28</v>
      </c>
      <c r="Q24" s="44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4"/>
        <v>45983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28</v>
      </c>
      <c r="P25" s="43">
        <f t="shared" si="3"/>
        <v>28</v>
      </c>
      <c r="Q25" s="44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45973</v>
      </c>
      <c r="C26" s="34" t="s">
        <v>6</v>
      </c>
      <c r="D26" s="35"/>
      <c r="E26" s="36"/>
      <c r="F26" s="37"/>
      <c r="H26" s="45">
        <f t="shared" ca="1" si="4"/>
        <v>45984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28</v>
      </c>
      <c r="P26" s="43">
        <f t="shared" si="3"/>
        <v>28</v>
      </c>
      <c r="Q26" s="44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4"/>
        <v>45985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28</v>
      </c>
      <c r="P27" s="43">
        <f t="shared" si="3"/>
        <v>28</v>
      </c>
      <c r="Q27" s="44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45974</v>
      </c>
      <c r="C28" s="34" t="s">
        <v>6</v>
      </c>
      <c r="D28" s="35"/>
      <c r="E28" s="36"/>
      <c r="F28" s="37"/>
      <c r="H28" s="45">
        <f t="shared" ca="1" si="4"/>
        <v>45986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28</v>
      </c>
      <c r="P28" s="43">
        <f t="shared" si="3"/>
        <v>28</v>
      </c>
      <c r="Q28" s="44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4"/>
        <v>45987</v>
      </c>
      <c r="I29" s="49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28</v>
      </c>
      <c r="P29" s="43">
        <f t="shared" si="3"/>
        <v>28</v>
      </c>
      <c r="Q29" s="44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45975</v>
      </c>
      <c r="C30" s="34" t="s">
        <v>6</v>
      </c>
      <c r="D30" s="35"/>
      <c r="E30" s="36"/>
      <c r="F30" s="37"/>
      <c r="H30" s="45">
        <f t="shared" ca="1" si="4"/>
        <v>45988</v>
      </c>
      <c r="I30" s="49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28</v>
      </c>
      <c r="P30" s="43">
        <f t="shared" si="3"/>
        <v>28</v>
      </c>
      <c r="Q30" s="44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4"/>
        <v>45989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28</v>
      </c>
      <c r="P31" s="43">
        <f t="shared" si="3"/>
        <v>28</v>
      </c>
      <c r="Q31" s="44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45976</v>
      </c>
      <c r="C32" s="34" t="s">
        <v>6</v>
      </c>
      <c r="D32" s="35"/>
      <c r="E32" s="36"/>
      <c r="F32" s="37"/>
      <c r="H32" s="45">
        <f t="shared" ca="1" si="4"/>
        <v>45990</v>
      </c>
      <c r="I32" s="49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28</v>
      </c>
      <c r="P32" s="43">
        <f t="shared" si="3"/>
        <v>28</v>
      </c>
      <c r="Q32" s="44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4"/>
        <v>45991</v>
      </c>
      <c r="I33" s="49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28</v>
      </c>
      <c r="P33" s="43">
        <f t="shared" si="3"/>
        <v>28</v>
      </c>
      <c r="Q33" s="44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45977</v>
      </c>
      <c r="C34" s="34" t="s">
        <v>6</v>
      </c>
      <c r="D34" s="35"/>
      <c r="E34" s="36"/>
      <c r="F34" s="93"/>
      <c r="H34" s="78"/>
      <c r="I34" s="79"/>
      <c r="J34" s="4" t="str">
        <f t="shared" si="0"/>
        <v/>
      </c>
      <c r="K34" s="80"/>
      <c r="L34" s="4" t="str">
        <f t="shared" si="1"/>
        <v/>
      </c>
      <c r="M34" s="79"/>
      <c r="N34" s="4" t="str">
        <f t="shared" si="2"/>
        <v/>
      </c>
      <c r="O34" s="4"/>
      <c r="P34" s="4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45978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 t="str">
        <f t="shared" si="20"/>
        <v/>
      </c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28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1">B36+1</f>
        <v>45979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>
        <v>5</v>
      </c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2">B38+1</f>
        <v>45980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3">B40+1</f>
        <v>45981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45982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45983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45984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7">B48+1</f>
        <v>45985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8">B50+1</f>
        <v>45986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9">B52+1</f>
        <v>45987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0">B54+1</f>
        <v>45988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1">B56+1</f>
        <v>45989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2">B58+1</f>
        <v>45990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3">B60+1</f>
        <v>45991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4">B62+1</f>
        <v>45992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B66:C67">
    <cfRule type="expression" dxfId="14" priority="16">
      <formula>WEEKDAY(OFFSET($B66,-MOD(ROW($B66),2),0),2)=7</formula>
    </cfRule>
  </conditionalFormatting>
  <conditionalFormatting sqref="I11:I13 K11:K13">
    <cfRule type="expression" dxfId="13" priority="18">
      <formula>AND($H9&lt;&gt;"",WEEKDAY($H9,2)=7)</formula>
    </cfRule>
  </conditionalFormatting>
  <conditionalFormatting sqref="M12:M13">
    <cfRule type="expression" dxfId="12" priority="20">
      <formula>AND($H9&lt;&gt;"",WEEKDAY($H9,2)=7)</formula>
    </cfRule>
  </conditionalFormatting>
  <conditionalFormatting sqref="I9:I10">
    <cfRule type="expression" dxfId="11" priority="12">
      <formula>AND($H9&lt;&gt;"",WEEKDAY($H9,2)=7)</formula>
    </cfRule>
  </conditionalFormatting>
  <conditionalFormatting sqref="K9:K10">
    <cfRule type="expression" dxfId="10" priority="11">
      <formula>AND($H9&lt;&gt;"",WEEKDAY($H9,2)=7)</formula>
    </cfRule>
  </conditionalFormatting>
  <conditionalFormatting sqref="M9:M10">
    <cfRule type="expression" dxfId="9" priority="10">
      <formula>AND($H9&lt;&gt;"",WEEKDAY($H9,2)=7)</formula>
    </cfRule>
  </conditionalFormatting>
  <conditionalFormatting sqref="K13">
    <cfRule type="expression" dxfId="8" priority="22">
      <formula>AND($H14&lt;&gt;"",WEEKDAY($H14,2)=7)</formula>
    </cfRule>
  </conditionalFormatting>
  <conditionalFormatting sqref="J4:J34 L4:L34 N4:N34">
    <cfRule type="expression" dxfId="7" priority="23" stopIfTrue="1">
      <formula>MFC(J4)</formula>
    </cfRule>
  </conditionalFormatting>
  <conditionalFormatting sqref="T4:T34">
    <cfRule type="expression" dxfId="6" priority="9">
      <formula>AND($H4&lt;&gt;"",WEEKDAY($H4,2)=7)</formula>
    </cfRule>
  </conditionalFormatting>
  <conditionalFormatting sqref="B4:C65">
    <cfRule type="expression" dxfId="5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AB74"/>
  <sheetViews>
    <sheetView showZeros="0" workbookViewId="0">
      <selection activeCell="M26" sqref="M26"/>
    </sheetView>
  </sheetViews>
  <sheetFormatPr baseColWidth="10" defaultColWidth="11.42578125" defaultRowHeight="15" x14ac:dyDescent="0.25"/>
  <cols>
    <col min="1" max="1" width="1.7109375" customWidth="1"/>
    <col min="2" max="2" width="11.140625" style="29" customWidth="1"/>
    <col min="3" max="3" width="5.7109375" customWidth="1"/>
    <col min="4" max="4" width="60.7109375" customWidth="1"/>
    <col min="5" max="5" width="5.7109375" style="9" customWidth="1"/>
    <col min="6" max="6" width="40.7109375" customWidth="1"/>
    <col min="7" max="7" width="3.7109375" customWidth="1"/>
    <col min="8" max="8" width="9.42578125" style="13" bestFit="1" customWidth="1"/>
    <col min="9" max="9" width="5.7109375" style="5" customWidth="1"/>
    <col min="10" max="10" width="5.7109375" style="1" customWidth="1"/>
    <col min="11" max="11" width="5.7109375" style="5" customWidth="1"/>
    <col min="12" max="12" width="5.7109375" style="1" customWidth="1"/>
    <col min="13" max="13" width="5.7109375" style="5" customWidth="1"/>
    <col min="14" max="14" width="5.7109375" style="1" customWidth="1"/>
    <col min="15" max="15" width="6.7109375" style="13" bestFit="1" customWidth="1"/>
    <col min="16" max="16" width="5.7109375" customWidth="1"/>
    <col min="17" max="19" width="5.7109375" style="1" customWidth="1"/>
    <col min="20" max="20" width="56.5703125" style="8" customWidth="1"/>
    <col min="21" max="21" width="1.7109375" style="10" customWidth="1"/>
    <col min="22" max="23" width="5.7109375" style="10" customWidth="1"/>
    <col min="24" max="28" width="5.7109375" customWidth="1"/>
    <col min="29" max="1030" width="12.140625" customWidth="1"/>
  </cols>
  <sheetData>
    <row r="1" spans="2:28" ht="9.9499999999999993" customHeight="1" x14ac:dyDescent="0.25"/>
    <row r="2" spans="2:28" ht="20.25" x14ac:dyDescent="0.35">
      <c r="B2" s="105">
        <f>Janvier!B2</f>
        <v>2025</v>
      </c>
      <c r="C2" s="1"/>
      <c r="D2" s="105" t="str">
        <f ca="1">RIGHT(CELL("nomfichier",A1),LEN(CELL("nomfichier",A1))-FIND("]",CELL("nomfichier",A1)))</f>
        <v>Décembre</v>
      </c>
      <c r="E2" s="2" t="s">
        <v>0</v>
      </c>
      <c r="H2" s="65"/>
      <c r="I2" s="52" t="s">
        <v>1</v>
      </c>
      <c r="J2" s="53"/>
      <c r="K2" s="52" t="s">
        <v>2</v>
      </c>
      <c r="L2" s="53"/>
      <c r="M2" s="52" t="s">
        <v>3</v>
      </c>
      <c r="N2" s="54"/>
      <c r="O2" s="55" t="s">
        <v>4</v>
      </c>
      <c r="P2" s="56"/>
      <c r="Q2" s="52" t="s">
        <v>1</v>
      </c>
      <c r="R2" s="57" t="s">
        <v>2</v>
      </c>
      <c r="S2" s="57" t="s">
        <v>3</v>
      </c>
      <c r="T2" s="58" t="s">
        <v>5</v>
      </c>
      <c r="U2" s="5"/>
      <c r="V2" s="5"/>
      <c r="W2" s="5"/>
      <c r="X2" s="5"/>
      <c r="Y2" s="5"/>
      <c r="Z2" s="5"/>
      <c r="AA2" s="5"/>
      <c r="AB2" s="5"/>
    </row>
    <row r="3" spans="2:28" x14ac:dyDescent="0.25">
      <c r="B3" s="6"/>
      <c r="C3" s="7"/>
      <c r="D3" s="8"/>
      <c r="H3" s="66"/>
      <c r="I3" s="59">
        <v>0.375</v>
      </c>
      <c r="J3" s="60"/>
      <c r="K3" s="59">
        <v>0.58333333333333337</v>
      </c>
      <c r="L3" s="61"/>
      <c r="M3" s="59">
        <v>0.79166666666666663</v>
      </c>
      <c r="N3" s="62"/>
      <c r="O3" s="61"/>
      <c r="P3" s="63"/>
      <c r="Q3" s="62"/>
      <c r="R3" s="62"/>
      <c r="S3" s="62"/>
      <c r="T3" s="73"/>
      <c r="AB3" s="11"/>
    </row>
    <row r="4" spans="2:28" x14ac:dyDescent="0.25">
      <c r="B4" s="32">
        <f ca="1">DATEVALUE("1"&amp;D2&amp;B2)</f>
        <v>45992</v>
      </c>
      <c r="C4" s="34" t="s">
        <v>6</v>
      </c>
      <c r="D4" s="35"/>
      <c r="E4" s="36"/>
      <c r="F4" s="37"/>
      <c r="H4" s="45">
        <f ca="1">DATEVALUE("1"&amp;D2&amp;B2)</f>
        <v>45992</v>
      </c>
      <c r="I4" s="46"/>
      <c r="J4" s="43" t="str">
        <f t="shared" ref="J4:J34" si="0">IFERROR(LOOKUP(I4,I$38:J$43),"")</f>
        <v/>
      </c>
      <c r="K4" s="47"/>
      <c r="L4" s="43" t="str">
        <f t="shared" ref="L4:L34" si="1">IFERROR(LOOKUP(K4,I$38:K$43),"")</f>
        <v/>
      </c>
      <c r="M4" s="48"/>
      <c r="N4" s="43" t="str">
        <f t="shared" ref="N4:N34" si="2">IFERROR(LOOKUP(M4,I$38:L$43),"")</f>
        <v/>
      </c>
      <c r="O4" s="43">
        <v>28</v>
      </c>
      <c r="P4" s="43">
        <f>SUM(J4,L4,N4,O4)</f>
        <v>28</v>
      </c>
      <c r="Q4" s="42"/>
      <c r="R4" s="42"/>
      <c r="S4" s="42"/>
      <c r="T4" s="74"/>
      <c r="U4" s="1"/>
      <c r="V4" s="1"/>
      <c r="W4" s="1"/>
      <c r="X4" s="1"/>
      <c r="Y4" s="11"/>
      <c r="AA4" s="11"/>
      <c r="AB4" s="11"/>
    </row>
    <row r="5" spans="2:28" x14ac:dyDescent="0.25">
      <c r="B5" s="33"/>
      <c r="C5" s="38" t="s">
        <v>7</v>
      </c>
      <c r="D5" s="39"/>
      <c r="E5" s="40"/>
      <c r="F5" s="41"/>
      <c r="H5" s="45">
        <f ca="1">H4+1</f>
        <v>45993</v>
      </c>
      <c r="I5" s="49"/>
      <c r="J5" s="43" t="str">
        <f t="shared" si="0"/>
        <v/>
      </c>
      <c r="K5" s="50"/>
      <c r="L5" s="43" t="str">
        <f t="shared" si="1"/>
        <v/>
      </c>
      <c r="M5" s="48"/>
      <c r="N5" s="43" t="str">
        <f t="shared" si="2"/>
        <v/>
      </c>
      <c r="O5" s="43">
        <v>28</v>
      </c>
      <c r="P5" s="43">
        <f>SUM(J5,L5,N5,O5)</f>
        <v>28</v>
      </c>
      <c r="Q5" s="42"/>
      <c r="R5" s="42"/>
      <c r="S5" s="42"/>
      <c r="T5" s="74">
        <f>D6</f>
        <v>0</v>
      </c>
      <c r="U5" s="1"/>
      <c r="V5" s="1"/>
      <c r="W5" s="1"/>
      <c r="X5" s="1"/>
      <c r="Y5" s="11"/>
      <c r="AA5" s="11"/>
      <c r="AB5" s="11"/>
    </row>
    <row r="6" spans="2:28" x14ac:dyDescent="0.25">
      <c r="B6" s="32">
        <f ca="1">B4+1</f>
        <v>45993</v>
      </c>
      <c r="C6" s="34" t="s">
        <v>6</v>
      </c>
      <c r="D6" s="35"/>
      <c r="E6" s="36"/>
      <c r="F6" s="37"/>
      <c r="H6" s="45">
        <f t="shared" ref="H6:H34" ca="1" si="3">H5+1</f>
        <v>45994</v>
      </c>
      <c r="I6" s="49"/>
      <c r="J6" s="43" t="str">
        <f t="shared" si="0"/>
        <v/>
      </c>
      <c r="K6" s="50"/>
      <c r="L6" s="43" t="str">
        <f t="shared" si="1"/>
        <v/>
      </c>
      <c r="M6" s="48"/>
      <c r="N6" s="43" t="str">
        <f t="shared" si="2"/>
        <v/>
      </c>
      <c r="O6" s="43">
        <v>28</v>
      </c>
      <c r="P6" s="9">
        <f>SUM(J6,L6,N6,O6)</f>
        <v>28</v>
      </c>
      <c r="Q6" s="42"/>
      <c r="R6" s="42"/>
      <c r="S6" s="42"/>
      <c r="T6" s="74">
        <f>D8</f>
        <v>0</v>
      </c>
      <c r="U6" s="1"/>
      <c r="V6" s="1"/>
      <c r="W6" s="1"/>
      <c r="X6" s="1"/>
      <c r="Y6" s="11"/>
      <c r="AA6" s="11"/>
      <c r="AB6" s="11"/>
    </row>
    <row r="7" spans="2:28" x14ac:dyDescent="0.25">
      <c r="B7" s="33"/>
      <c r="C7" s="38" t="s">
        <v>7</v>
      </c>
      <c r="D7" s="39"/>
      <c r="E7" s="40"/>
      <c r="F7" s="41"/>
      <c r="H7" s="45">
        <f t="shared" ca="1" si="3"/>
        <v>45995</v>
      </c>
      <c r="I7" s="49"/>
      <c r="J7" s="43" t="str">
        <f t="shared" si="0"/>
        <v/>
      </c>
      <c r="K7" s="50"/>
      <c r="L7" s="43" t="str">
        <f t="shared" si="1"/>
        <v/>
      </c>
      <c r="M7" s="48"/>
      <c r="N7" s="43" t="str">
        <f t="shared" si="2"/>
        <v/>
      </c>
      <c r="O7" s="43">
        <v>28</v>
      </c>
      <c r="P7" s="43">
        <f>SUM(J7,L7,N7,O7)</f>
        <v>28</v>
      </c>
      <c r="Q7" s="42"/>
      <c r="R7" s="42"/>
      <c r="S7" s="42"/>
      <c r="T7" s="74">
        <f>D10</f>
        <v>0</v>
      </c>
      <c r="U7" s="1"/>
      <c r="V7" s="1"/>
      <c r="W7" s="1"/>
      <c r="X7" s="1"/>
      <c r="Y7" s="11"/>
      <c r="AA7" s="12"/>
      <c r="AB7" s="12"/>
    </row>
    <row r="8" spans="2:28" x14ac:dyDescent="0.25">
      <c r="B8" s="32">
        <f t="shared" ref="B8" ca="1" si="4">B6+1</f>
        <v>45994</v>
      </c>
      <c r="C8" s="34" t="s">
        <v>6</v>
      </c>
      <c r="D8" s="35"/>
      <c r="E8" s="36"/>
      <c r="F8" s="37"/>
      <c r="H8" s="45">
        <f t="shared" ca="1" si="3"/>
        <v>45996</v>
      </c>
      <c r="I8" s="49"/>
      <c r="J8" s="43" t="str">
        <f t="shared" si="0"/>
        <v/>
      </c>
      <c r="K8" s="50"/>
      <c r="L8" s="43" t="str">
        <f t="shared" si="1"/>
        <v/>
      </c>
      <c r="M8" s="48"/>
      <c r="N8" s="43" t="str">
        <f t="shared" si="2"/>
        <v/>
      </c>
      <c r="O8" s="43">
        <v>28</v>
      </c>
      <c r="P8" s="43">
        <f t="shared" ref="P8:P34" si="5">SUM(J8,L8,N8,O8)</f>
        <v>28</v>
      </c>
      <c r="Q8" s="42"/>
      <c r="R8" s="42"/>
      <c r="S8" s="42"/>
      <c r="T8" s="74">
        <f>D12</f>
        <v>0</v>
      </c>
      <c r="U8" s="1"/>
      <c r="V8" s="1"/>
      <c r="W8" s="1"/>
      <c r="X8" s="1"/>
      <c r="Y8" s="11"/>
      <c r="Z8" s="11"/>
      <c r="AA8" s="11"/>
      <c r="AB8" s="11"/>
    </row>
    <row r="9" spans="2:28" x14ac:dyDescent="0.25">
      <c r="B9" s="33"/>
      <c r="C9" s="38" t="s">
        <v>7</v>
      </c>
      <c r="D9" s="39"/>
      <c r="E9" s="40"/>
      <c r="F9" s="41"/>
      <c r="H9" s="45">
        <f t="shared" ca="1" si="3"/>
        <v>45997</v>
      </c>
      <c r="I9" s="49"/>
      <c r="J9" s="43" t="str">
        <f t="shared" si="0"/>
        <v/>
      </c>
      <c r="K9" s="50"/>
      <c r="L9" s="43" t="str">
        <f t="shared" si="1"/>
        <v/>
      </c>
      <c r="M9" s="48"/>
      <c r="N9" s="43" t="str">
        <f t="shared" si="2"/>
        <v/>
      </c>
      <c r="O9" s="43">
        <v>28</v>
      </c>
      <c r="P9" s="43">
        <f t="shared" si="5"/>
        <v>28</v>
      </c>
      <c r="Q9" s="42"/>
      <c r="R9" s="42"/>
      <c r="S9" s="42"/>
      <c r="T9" s="74">
        <f>D14</f>
        <v>0</v>
      </c>
      <c r="U9" s="1"/>
      <c r="V9" s="1"/>
      <c r="W9" s="1"/>
      <c r="X9" s="1"/>
      <c r="Y9" s="11"/>
      <c r="Z9" s="12"/>
      <c r="AA9" s="12"/>
      <c r="AB9" s="12"/>
    </row>
    <row r="10" spans="2:28" x14ac:dyDescent="0.25">
      <c r="B10" s="32">
        <f t="shared" ref="B10" ca="1" si="6">B8+1</f>
        <v>45995</v>
      </c>
      <c r="C10" s="34" t="s">
        <v>6</v>
      </c>
      <c r="D10" s="35"/>
      <c r="E10" s="36"/>
      <c r="F10" s="37"/>
      <c r="H10" s="45">
        <f t="shared" ca="1" si="3"/>
        <v>45998</v>
      </c>
      <c r="I10" s="49"/>
      <c r="J10" s="43" t="str">
        <f t="shared" si="0"/>
        <v/>
      </c>
      <c r="K10" s="51"/>
      <c r="L10" s="43" t="str">
        <f t="shared" si="1"/>
        <v/>
      </c>
      <c r="M10" s="49"/>
      <c r="N10" s="43" t="str">
        <f t="shared" si="2"/>
        <v/>
      </c>
      <c r="O10" s="43">
        <v>28</v>
      </c>
      <c r="P10" s="43">
        <f t="shared" si="5"/>
        <v>28</v>
      </c>
      <c r="Q10" s="42"/>
      <c r="R10" s="42"/>
      <c r="S10" s="42"/>
      <c r="T10" s="74">
        <f>D16</f>
        <v>0</v>
      </c>
      <c r="U10" s="1"/>
      <c r="V10" s="1"/>
      <c r="W10" s="1"/>
      <c r="X10" s="1"/>
      <c r="Y10" s="11"/>
      <c r="Z10" s="11"/>
      <c r="AA10" s="11"/>
      <c r="AB10" s="11"/>
    </row>
    <row r="11" spans="2:28" x14ac:dyDescent="0.25">
      <c r="B11" s="33"/>
      <c r="C11" s="38" t="s">
        <v>7</v>
      </c>
      <c r="D11" s="39"/>
      <c r="E11" s="40"/>
      <c r="F11" s="41"/>
      <c r="H11" s="45">
        <f t="shared" ca="1" si="3"/>
        <v>45999</v>
      </c>
      <c r="I11" s="49"/>
      <c r="J11" s="43" t="str">
        <f t="shared" si="0"/>
        <v/>
      </c>
      <c r="K11" s="51"/>
      <c r="L11" s="43" t="str">
        <f t="shared" si="1"/>
        <v/>
      </c>
      <c r="M11" s="49"/>
      <c r="N11" s="43" t="str">
        <f t="shared" si="2"/>
        <v/>
      </c>
      <c r="O11" s="43">
        <v>28</v>
      </c>
      <c r="P11" s="43">
        <f t="shared" si="5"/>
        <v>28</v>
      </c>
      <c r="Q11" s="42"/>
      <c r="R11" s="42"/>
      <c r="S11" s="42"/>
      <c r="T11" s="74">
        <f>D18</f>
        <v>0</v>
      </c>
      <c r="U11" s="1"/>
      <c r="V11" s="1"/>
      <c r="W11" s="1"/>
      <c r="X11" s="1"/>
      <c r="Y11" s="11"/>
      <c r="Z11" s="11"/>
      <c r="AA11" s="11"/>
      <c r="AB11" s="11"/>
    </row>
    <row r="12" spans="2:28" x14ac:dyDescent="0.25">
      <c r="B12" s="32">
        <f t="shared" ref="B12" ca="1" si="7">B10+1</f>
        <v>45996</v>
      </c>
      <c r="C12" s="34" t="s">
        <v>6</v>
      </c>
      <c r="D12" s="35"/>
      <c r="E12" s="36"/>
      <c r="F12" s="37"/>
      <c r="H12" s="45">
        <f t="shared" ca="1" si="3"/>
        <v>46000</v>
      </c>
      <c r="I12" s="49"/>
      <c r="J12" s="43" t="str">
        <f t="shared" si="0"/>
        <v/>
      </c>
      <c r="K12" s="51"/>
      <c r="L12" s="43" t="str">
        <f t="shared" si="1"/>
        <v/>
      </c>
      <c r="M12" s="49"/>
      <c r="N12" s="43" t="str">
        <f t="shared" si="2"/>
        <v/>
      </c>
      <c r="O12" s="43">
        <v>28</v>
      </c>
      <c r="P12" s="43">
        <f t="shared" si="5"/>
        <v>28</v>
      </c>
      <c r="Q12" s="42"/>
      <c r="R12" s="42"/>
      <c r="S12" s="42"/>
      <c r="T12" s="74">
        <f>D20</f>
        <v>0</v>
      </c>
      <c r="U12" s="1"/>
      <c r="V12" s="1"/>
      <c r="W12" s="1"/>
      <c r="X12" s="1"/>
      <c r="Y12" s="11"/>
      <c r="Z12" s="11"/>
      <c r="AA12" s="11"/>
      <c r="AB12" s="11"/>
    </row>
    <row r="13" spans="2:28" x14ac:dyDescent="0.25">
      <c r="B13" s="33"/>
      <c r="C13" s="38" t="s">
        <v>7</v>
      </c>
      <c r="D13" s="39"/>
      <c r="E13" s="40"/>
      <c r="F13" s="41"/>
      <c r="H13" s="45">
        <f t="shared" ca="1" si="3"/>
        <v>46001</v>
      </c>
      <c r="I13" s="49"/>
      <c r="J13" s="43" t="str">
        <f t="shared" si="0"/>
        <v/>
      </c>
      <c r="K13" s="51"/>
      <c r="L13" s="43" t="str">
        <f t="shared" si="1"/>
        <v/>
      </c>
      <c r="M13" s="49"/>
      <c r="N13" s="43" t="str">
        <f t="shared" si="2"/>
        <v/>
      </c>
      <c r="O13" s="43">
        <v>28</v>
      </c>
      <c r="P13" s="43">
        <f t="shared" si="5"/>
        <v>28</v>
      </c>
      <c r="Q13" s="42"/>
      <c r="R13" s="42"/>
      <c r="S13" s="42"/>
      <c r="T13" s="74">
        <f>D22</f>
        <v>0</v>
      </c>
      <c r="U13" s="1"/>
      <c r="V13" s="1"/>
      <c r="W13" s="1"/>
      <c r="X13" s="1"/>
      <c r="Y13" s="11"/>
      <c r="Z13" s="12"/>
      <c r="AA13" s="12"/>
      <c r="AB13" s="12"/>
    </row>
    <row r="14" spans="2:28" x14ac:dyDescent="0.25">
      <c r="B14" s="32">
        <f t="shared" ref="B14" ca="1" si="8">B12+1</f>
        <v>45997</v>
      </c>
      <c r="C14" s="34" t="s">
        <v>6</v>
      </c>
      <c r="D14" s="35"/>
      <c r="E14" s="36"/>
      <c r="F14" s="37"/>
      <c r="H14" s="45">
        <f t="shared" ca="1" si="3"/>
        <v>46002</v>
      </c>
      <c r="I14" s="49"/>
      <c r="J14" s="43" t="str">
        <f t="shared" si="0"/>
        <v/>
      </c>
      <c r="K14" s="51"/>
      <c r="L14" s="43" t="str">
        <f t="shared" si="1"/>
        <v/>
      </c>
      <c r="M14" s="49"/>
      <c r="N14" s="43" t="str">
        <f t="shared" si="2"/>
        <v/>
      </c>
      <c r="O14" s="43">
        <v>28</v>
      </c>
      <c r="P14" s="43">
        <f t="shared" si="5"/>
        <v>28</v>
      </c>
      <c r="Q14" s="42"/>
      <c r="R14" s="42"/>
      <c r="S14" s="42"/>
      <c r="T14" s="74">
        <f>D24</f>
        <v>0</v>
      </c>
      <c r="U14" s="1"/>
      <c r="V14" s="1"/>
      <c r="W14" s="1"/>
      <c r="X14" s="1"/>
      <c r="Y14" s="11"/>
      <c r="Z14" s="11"/>
      <c r="AA14" s="11"/>
      <c r="AB14" s="11"/>
    </row>
    <row r="15" spans="2:28" x14ac:dyDescent="0.25">
      <c r="B15" s="33"/>
      <c r="C15" s="38" t="s">
        <v>7</v>
      </c>
      <c r="D15" s="39"/>
      <c r="E15" s="40"/>
      <c r="F15" s="41"/>
      <c r="H15" s="45">
        <f t="shared" ca="1" si="3"/>
        <v>46003</v>
      </c>
      <c r="I15" s="49"/>
      <c r="J15" s="43" t="str">
        <f t="shared" si="0"/>
        <v/>
      </c>
      <c r="K15" s="51"/>
      <c r="L15" s="43" t="str">
        <f t="shared" si="1"/>
        <v/>
      </c>
      <c r="M15" s="49"/>
      <c r="N15" s="43" t="str">
        <f t="shared" si="2"/>
        <v/>
      </c>
      <c r="O15" s="43">
        <v>28</v>
      </c>
      <c r="P15" s="43">
        <f t="shared" si="5"/>
        <v>28</v>
      </c>
      <c r="Q15" s="42"/>
      <c r="R15" s="42"/>
      <c r="S15" s="42"/>
      <c r="T15" s="74">
        <f>D26</f>
        <v>0</v>
      </c>
      <c r="U15" s="1"/>
      <c r="V15" s="1"/>
      <c r="W15" s="1"/>
      <c r="X15" s="1"/>
      <c r="Y15" s="11"/>
      <c r="Z15" s="11"/>
      <c r="AA15" s="11"/>
      <c r="AB15" s="11"/>
    </row>
    <row r="16" spans="2:28" x14ac:dyDescent="0.25">
      <c r="B16" s="32">
        <f t="shared" ref="B16" ca="1" si="9">B14+1</f>
        <v>45998</v>
      </c>
      <c r="C16" s="34" t="s">
        <v>6</v>
      </c>
      <c r="D16" s="81"/>
      <c r="E16" s="83"/>
      <c r="F16" s="67"/>
      <c r="H16" s="45">
        <f t="shared" ca="1" si="3"/>
        <v>46004</v>
      </c>
      <c r="I16" s="49"/>
      <c r="J16" s="43" t="str">
        <f t="shared" si="0"/>
        <v/>
      </c>
      <c r="K16" s="51"/>
      <c r="L16" s="43" t="str">
        <f t="shared" si="1"/>
        <v/>
      </c>
      <c r="M16" s="49"/>
      <c r="N16" s="43" t="str">
        <f t="shared" si="2"/>
        <v/>
      </c>
      <c r="O16" s="43">
        <v>28</v>
      </c>
      <c r="P16" s="43">
        <f t="shared" si="5"/>
        <v>28</v>
      </c>
      <c r="Q16" s="42"/>
      <c r="R16" s="42"/>
      <c r="S16" s="42"/>
      <c r="T16" s="74">
        <f>D28</f>
        <v>0</v>
      </c>
      <c r="U16" s="1"/>
      <c r="V16" s="1"/>
      <c r="W16" s="1"/>
      <c r="X16" s="1"/>
      <c r="Y16" s="11"/>
      <c r="Z16" s="11"/>
      <c r="AA16" s="11"/>
      <c r="AB16" s="11"/>
    </row>
    <row r="17" spans="2:28" x14ac:dyDescent="0.25">
      <c r="B17" s="33"/>
      <c r="C17" s="38" t="s">
        <v>7</v>
      </c>
      <c r="D17" s="82"/>
      <c r="E17" s="68"/>
      <c r="F17" s="69"/>
      <c r="H17" s="45">
        <f t="shared" ca="1" si="3"/>
        <v>46005</v>
      </c>
      <c r="I17" s="49"/>
      <c r="J17" s="43" t="str">
        <f t="shared" si="0"/>
        <v/>
      </c>
      <c r="K17" s="51"/>
      <c r="L17" s="43" t="str">
        <f t="shared" si="1"/>
        <v/>
      </c>
      <c r="M17" s="49"/>
      <c r="N17" s="43" t="str">
        <f t="shared" si="2"/>
        <v/>
      </c>
      <c r="O17" s="43">
        <v>28</v>
      </c>
      <c r="P17" s="43">
        <f t="shared" si="5"/>
        <v>28</v>
      </c>
      <c r="Q17" s="42"/>
      <c r="R17" s="42"/>
      <c r="S17" s="42"/>
      <c r="T17" s="74">
        <f>D30</f>
        <v>0</v>
      </c>
      <c r="U17" s="1"/>
      <c r="V17" s="1"/>
      <c r="W17" s="1"/>
      <c r="X17" s="1"/>
      <c r="Y17" s="11"/>
      <c r="Z17" s="11"/>
      <c r="AA17" s="11"/>
      <c r="AB17" s="11"/>
    </row>
    <row r="18" spans="2:28" x14ac:dyDescent="0.25">
      <c r="B18" s="32">
        <f t="shared" ref="B18" ca="1" si="10">B16+1</f>
        <v>45999</v>
      </c>
      <c r="C18" s="34" t="s">
        <v>6</v>
      </c>
      <c r="D18" s="35"/>
      <c r="E18" s="36"/>
      <c r="F18" s="37"/>
      <c r="H18" s="45">
        <f t="shared" ca="1" si="3"/>
        <v>46006</v>
      </c>
      <c r="I18" s="49"/>
      <c r="J18" s="43" t="str">
        <f t="shared" si="0"/>
        <v/>
      </c>
      <c r="K18" s="51"/>
      <c r="L18" s="43" t="str">
        <f t="shared" si="1"/>
        <v/>
      </c>
      <c r="M18" s="49"/>
      <c r="N18" s="43" t="str">
        <f t="shared" si="2"/>
        <v/>
      </c>
      <c r="O18" s="43">
        <v>28</v>
      </c>
      <c r="P18" s="43">
        <f t="shared" si="5"/>
        <v>28</v>
      </c>
      <c r="Q18" s="42"/>
      <c r="R18" s="42"/>
      <c r="S18" s="42"/>
      <c r="T18" s="74">
        <f>D32</f>
        <v>0</v>
      </c>
      <c r="U18" s="1"/>
      <c r="V18" s="1"/>
      <c r="W18" s="1"/>
      <c r="X18" s="1"/>
      <c r="Y18" s="11"/>
      <c r="Z18" s="11"/>
      <c r="AA18" s="11"/>
      <c r="AB18" s="11"/>
    </row>
    <row r="19" spans="2:28" x14ac:dyDescent="0.25">
      <c r="B19" s="33"/>
      <c r="C19" s="38" t="s">
        <v>7</v>
      </c>
      <c r="D19" s="39"/>
      <c r="E19" s="40"/>
      <c r="F19" s="41"/>
      <c r="H19" s="45">
        <f t="shared" ca="1" si="3"/>
        <v>46007</v>
      </c>
      <c r="I19" s="49"/>
      <c r="J19" s="43" t="str">
        <f t="shared" si="0"/>
        <v/>
      </c>
      <c r="K19" s="51"/>
      <c r="L19" s="43" t="str">
        <f t="shared" si="1"/>
        <v/>
      </c>
      <c r="M19" s="49"/>
      <c r="N19" s="43" t="str">
        <f t="shared" si="2"/>
        <v/>
      </c>
      <c r="O19" s="43">
        <v>28</v>
      </c>
      <c r="P19" s="43">
        <f t="shared" si="5"/>
        <v>28</v>
      </c>
      <c r="Q19" s="42"/>
      <c r="R19" s="42"/>
      <c r="S19" s="42"/>
      <c r="T19" s="74">
        <f>D34</f>
        <v>0</v>
      </c>
      <c r="U19" s="1"/>
      <c r="V19" s="1"/>
      <c r="W19" s="1"/>
      <c r="X19" s="1"/>
      <c r="Y19" s="11"/>
      <c r="Z19" s="11"/>
      <c r="AA19" s="11"/>
      <c r="AB19" s="11"/>
    </row>
    <row r="20" spans="2:28" x14ac:dyDescent="0.25">
      <c r="B20" s="32">
        <f t="shared" ref="B20" ca="1" si="11">B18+1</f>
        <v>46000</v>
      </c>
      <c r="C20" s="34" t="s">
        <v>6</v>
      </c>
      <c r="D20" s="35"/>
      <c r="E20" s="36"/>
      <c r="F20" s="37"/>
      <c r="H20" s="45">
        <f t="shared" ca="1" si="3"/>
        <v>46008</v>
      </c>
      <c r="I20" s="49"/>
      <c r="J20" s="43" t="str">
        <f t="shared" si="0"/>
        <v/>
      </c>
      <c r="K20" s="51"/>
      <c r="L20" s="43" t="str">
        <f t="shared" si="1"/>
        <v/>
      </c>
      <c r="M20" s="49"/>
      <c r="N20" s="43" t="str">
        <f t="shared" si="2"/>
        <v/>
      </c>
      <c r="O20" s="43">
        <v>28</v>
      </c>
      <c r="P20" s="43">
        <f t="shared" si="5"/>
        <v>28</v>
      </c>
      <c r="Q20" s="42"/>
      <c r="R20" s="42"/>
      <c r="S20" s="42"/>
      <c r="T20" s="74">
        <f>D36</f>
        <v>0</v>
      </c>
      <c r="U20" s="1"/>
      <c r="V20" s="1"/>
      <c r="W20" s="1"/>
      <c r="X20" s="1"/>
      <c r="Y20" s="11"/>
      <c r="Z20" s="11"/>
      <c r="AA20" s="11"/>
      <c r="AB20" s="11"/>
    </row>
    <row r="21" spans="2:28" x14ac:dyDescent="0.25">
      <c r="B21" s="33"/>
      <c r="C21" s="38" t="s">
        <v>7</v>
      </c>
      <c r="D21" s="39"/>
      <c r="E21" s="40"/>
      <c r="F21" s="41"/>
      <c r="H21" s="45">
        <f t="shared" ca="1" si="3"/>
        <v>46009</v>
      </c>
      <c r="I21" s="49"/>
      <c r="J21" s="43" t="str">
        <f t="shared" si="0"/>
        <v/>
      </c>
      <c r="K21" s="51"/>
      <c r="L21" s="43" t="str">
        <f t="shared" si="1"/>
        <v/>
      </c>
      <c r="M21" s="49"/>
      <c r="N21" s="43" t="str">
        <f t="shared" si="2"/>
        <v/>
      </c>
      <c r="O21" s="43">
        <v>28</v>
      </c>
      <c r="P21" s="43">
        <f t="shared" si="5"/>
        <v>28</v>
      </c>
      <c r="Q21" s="42"/>
      <c r="R21" s="42"/>
      <c r="S21" s="42"/>
      <c r="T21" s="74">
        <f>D38</f>
        <v>0</v>
      </c>
      <c r="U21" s="1"/>
      <c r="V21" s="1"/>
      <c r="W21" s="1"/>
      <c r="X21" s="1"/>
      <c r="Y21" s="11"/>
      <c r="Z21" s="11"/>
      <c r="AA21" s="11"/>
      <c r="AB21" s="11"/>
    </row>
    <row r="22" spans="2:28" x14ac:dyDescent="0.25">
      <c r="B22" s="32">
        <f t="shared" ref="B22" ca="1" si="12">B20+1</f>
        <v>46001</v>
      </c>
      <c r="C22" s="34" t="s">
        <v>6</v>
      </c>
      <c r="D22" s="35"/>
      <c r="E22" s="36"/>
      <c r="F22" s="37"/>
      <c r="H22" s="45">
        <f t="shared" ca="1" si="3"/>
        <v>46010</v>
      </c>
      <c r="I22" s="49"/>
      <c r="J22" s="43" t="str">
        <f t="shared" si="0"/>
        <v/>
      </c>
      <c r="K22" s="51"/>
      <c r="L22" s="43" t="str">
        <f t="shared" si="1"/>
        <v/>
      </c>
      <c r="M22" s="49"/>
      <c r="N22" s="43" t="str">
        <f t="shared" si="2"/>
        <v/>
      </c>
      <c r="O22" s="43">
        <v>28</v>
      </c>
      <c r="P22" s="43">
        <f t="shared" si="5"/>
        <v>28</v>
      </c>
      <c r="Q22" s="42"/>
      <c r="R22" s="42"/>
      <c r="S22" s="42"/>
      <c r="T22" s="74">
        <f>D40</f>
        <v>0</v>
      </c>
      <c r="U22" s="1"/>
      <c r="V22" s="1"/>
      <c r="W22" s="1"/>
      <c r="X22" s="1"/>
      <c r="Y22" s="11"/>
      <c r="Z22" s="11"/>
      <c r="AA22" s="11"/>
      <c r="AB22" s="11"/>
    </row>
    <row r="23" spans="2:28" x14ac:dyDescent="0.25">
      <c r="B23" s="33"/>
      <c r="C23" s="38" t="s">
        <v>7</v>
      </c>
      <c r="D23" s="39"/>
      <c r="E23" s="40"/>
      <c r="F23" s="41"/>
      <c r="H23" s="45">
        <f t="shared" ca="1" si="3"/>
        <v>46011</v>
      </c>
      <c r="I23" s="49"/>
      <c r="J23" s="43" t="str">
        <f t="shared" si="0"/>
        <v/>
      </c>
      <c r="K23" s="51"/>
      <c r="L23" s="43" t="str">
        <f t="shared" si="1"/>
        <v/>
      </c>
      <c r="M23" s="49"/>
      <c r="N23" s="43" t="str">
        <f t="shared" si="2"/>
        <v/>
      </c>
      <c r="O23" s="43">
        <v>28</v>
      </c>
      <c r="P23" s="43">
        <f t="shared" si="5"/>
        <v>28</v>
      </c>
      <c r="Q23" s="42"/>
      <c r="R23" s="42"/>
      <c r="S23" s="42"/>
      <c r="T23" s="74">
        <f>D42</f>
        <v>0</v>
      </c>
      <c r="U23" s="1"/>
      <c r="V23" s="1"/>
      <c r="W23" s="1"/>
      <c r="X23" s="1"/>
      <c r="Y23" s="11"/>
      <c r="Z23" s="11"/>
      <c r="AA23" s="11"/>
      <c r="AB23" s="11"/>
    </row>
    <row r="24" spans="2:28" x14ac:dyDescent="0.25">
      <c r="B24" s="32">
        <f t="shared" ref="B24" ca="1" si="13">B22+1</f>
        <v>46002</v>
      </c>
      <c r="C24" s="34" t="s">
        <v>6</v>
      </c>
      <c r="D24" s="35"/>
      <c r="E24" s="36"/>
      <c r="F24" s="37"/>
      <c r="H24" s="45">
        <f t="shared" ca="1" si="3"/>
        <v>46012</v>
      </c>
      <c r="I24" s="49"/>
      <c r="J24" s="43" t="str">
        <f t="shared" si="0"/>
        <v/>
      </c>
      <c r="K24" s="51"/>
      <c r="L24" s="43" t="str">
        <f t="shared" si="1"/>
        <v/>
      </c>
      <c r="M24" s="49"/>
      <c r="N24" s="43" t="str">
        <f t="shared" si="2"/>
        <v/>
      </c>
      <c r="O24" s="43">
        <v>28</v>
      </c>
      <c r="P24" s="43">
        <f t="shared" si="5"/>
        <v>28</v>
      </c>
      <c r="Q24" s="42"/>
      <c r="R24" s="42"/>
      <c r="S24" s="42"/>
      <c r="T24" s="74">
        <f>D44</f>
        <v>0</v>
      </c>
      <c r="U24" s="1"/>
      <c r="V24" s="1"/>
      <c r="W24" s="1"/>
      <c r="X24" s="1"/>
      <c r="Y24" s="11"/>
      <c r="Z24" s="11"/>
      <c r="AA24" s="11"/>
      <c r="AB24" s="11"/>
    </row>
    <row r="25" spans="2:28" x14ac:dyDescent="0.25">
      <c r="B25" s="33"/>
      <c r="C25" s="38" t="s">
        <v>7</v>
      </c>
      <c r="D25" s="39"/>
      <c r="E25" s="40"/>
      <c r="F25" s="41"/>
      <c r="H25" s="45">
        <f t="shared" ca="1" si="3"/>
        <v>46013</v>
      </c>
      <c r="I25" s="49"/>
      <c r="J25" s="43" t="str">
        <f t="shared" si="0"/>
        <v/>
      </c>
      <c r="K25" s="51"/>
      <c r="L25" s="43" t="str">
        <f t="shared" si="1"/>
        <v/>
      </c>
      <c r="M25" s="49"/>
      <c r="N25" s="43" t="str">
        <f t="shared" si="2"/>
        <v/>
      </c>
      <c r="O25" s="43">
        <v>28</v>
      </c>
      <c r="P25" s="43">
        <f t="shared" si="5"/>
        <v>28</v>
      </c>
      <c r="Q25" s="42"/>
      <c r="R25" s="42"/>
      <c r="S25" s="42"/>
      <c r="T25" s="74">
        <f>D46</f>
        <v>0</v>
      </c>
      <c r="U25" s="1"/>
      <c r="V25" s="1"/>
      <c r="W25" s="1"/>
      <c r="X25" s="1"/>
      <c r="Y25" s="11"/>
      <c r="Z25" s="12"/>
      <c r="AA25" s="12"/>
      <c r="AB25" s="12"/>
    </row>
    <row r="26" spans="2:28" x14ac:dyDescent="0.25">
      <c r="B26" s="32">
        <f t="shared" ref="B26" ca="1" si="14">B24+1</f>
        <v>46003</v>
      </c>
      <c r="C26" s="34" t="s">
        <v>6</v>
      </c>
      <c r="D26" s="35"/>
      <c r="E26" s="36"/>
      <c r="F26" s="37"/>
      <c r="H26" s="45">
        <f t="shared" ca="1" si="3"/>
        <v>46014</v>
      </c>
      <c r="I26" s="49"/>
      <c r="J26" s="43" t="str">
        <f t="shared" si="0"/>
        <v/>
      </c>
      <c r="K26" s="51"/>
      <c r="L26" s="43" t="str">
        <f t="shared" si="1"/>
        <v/>
      </c>
      <c r="M26" s="49"/>
      <c r="N26" s="43" t="str">
        <f t="shared" si="2"/>
        <v/>
      </c>
      <c r="O26" s="43">
        <v>28</v>
      </c>
      <c r="P26" s="43">
        <f t="shared" si="5"/>
        <v>28</v>
      </c>
      <c r="Q26" s="42"/>
      <c r="R26" s="42"/>
      <c r="S26" s="42"/>
      <c r="T26" s="74">
        <f>D48</f>
        <v>0</v>
      </c>
      <c r="U26" s="1"/>
      <c r="V26" s="1"/>
      <c r="W26" s="1"/>
      <c r="X26" s="1"/>
      <c r="Y26" s="11"/>
      <c r="Z26" s="11"/>
      <c r="AA26" s="11"/>
      <c r="AB26" s="11"/>
    </row>
    <row r="27" spans="2:28" x14ac:dyDescent="0.25">
      <c r="B27" s="33"/>
      <c r="C27" s="38" t="s">
        <v>7</v>
      </c>
      <c r="D27" s="39"/>
      <c r="E27" s="40"/>
      <c r="F27" s="41"/>
      <c r="H27" s="45">
        <f t="shared" ca="1" si="3"/>
        <v>46015</v>
      </c>
      <c r="I27" s="49"/>
      <c r="J27" s="43" t="str">
        <f t="shared" si="0"/>
        <v/>
      </c>
      <c r="K27" s="51"/>
      <c r="L27" s="43" t="str">
        <f t="shared" si="1"/>
        <v/>
      </c>
      <c r="M27" s="49"/>
      <c r="N27" s="43" t="str">
        <f t="shared" si="2"/>
        <v/>
      </c>
      <c r="O27" s="43">
        <v>28</v>
      </c>
      <c r="P27" s="43">
        <f t="shared" si="5"/>
        <v>28</v>
      </c>
      <c r="Q27" s="42"/>
      <c r="R27" s="42"/>
      <c r="S27" s="42"/>
      <c r="T27" s="74">
        <f>D50</f>
        <v>0</v>
      </c>
      <c r="U27" s="1"/>
      <c r="V27" s="1"/>
      <c r="W27" s="1"/>
      <c r="X27" s="1"/>
      <c r="Y27" s="11"/>
      <c r="Z27" s="11"/>
      <c r="AA27" s="11"/>
      <c r="AB27" s="11"/>
    </row>
    <row r="28" spans="2:28" x14ac:dyDescent="0.25">
      <c r="B28" s="32">
        <f t="shared" ref="B28" ca="1" si="15">B26+1</f>
        <v>46004</v>
      </c>
      <c r="C28" s="34" t="s">
        <v>6</v>
      </c>
      <c r="D28" s="35"/>
      <c r="E28" s="36"/>
      <c r="F28" s="37"/>
      <c r="H28" s="45">
        <f t="shared" ca="1" si="3"/>
        <v>46016</v>
      </c>
      <c r="I28" s="49"/>
      <c r="J28" s="43" t="str">
        <f t="shared" si="0"/>
        <v/>
      </c>
      <c r="K28" s="51"/>
      <c r="L28" s="43" t="str">
        <f t="shared" si="1"/>
        <v/>
      </c>
      <c r="M28" s="49"/>
      <c r="N28" s="43" t="str">
        <f t="shared" si="2"/>
        <v/>
      </c>
      <c r="O28" s="43">
        <v>28</v>
      </c>
      <c r="P28" s="43">
        <f t="shared" si="5"/>
        <v>28</v>
      </c>
      <c r="Q28" s="42"/>
      <c r="R28" s="42"/>
      <c r="S28" s="42"/>
      <c r="T28" s="74">
        <f>D52</f>
        <v>0</v>
      </c>
      <c r="U28" s="1"/>
      <c r="V28" s="1"/>
      <c r="W28" s="1"/>
      <c r="X28" s="1"/>
      <c r="Y28" s="11"/>
      <c r="Z28" s="11"/>
      <c r="AA28" s="11"/>
      <c r="AB28" s="11"/>
    </row>
    <row r="29" spans="2:28" x14ac:dyDescent="0.25">
      <c r="B29" s="33"/>
      <c r="C29" s="38" t="s">
        <v>7</v>
      </c>
      <c r="D29" s="39"/>
      <c r="E29" s="40"/>
      <c r="F29" s="41"/>
      <c r="H29" s="45">
        <f t="shared" ca="1" si="3"/>
        <v>46017</v>
      </c>
      <c r="I29" s="49"/>
      <c r="J29" s="43" t="str">
        <f t="shared" si="0"/>
        <v/>
      </c>
      <c r="K29" s="51"/>
      <c r="L29" s="43" t="str">
        <f t="shared" si="1"/>
        <v/>
      </c>
      <c r="M29" s="49"/>
      <c r="N29" s="43" t="str">
        <f t="shared" si="2"/>
        <v/>
      </c>
      <c r="O29" s="43">
        <v>28</v>
      </c>
      <c r="P29" s="43">
        <f t="shared" si="5"/>
        <v>28</v>
      </c>
      <c r="Q29" s="42"/>
      <c r="R29" s="42"/>
      <c r="S29" s="42"/>
      <c r="T29" s="74">
        <f>D54</f>
        <v>0</v>
      </c>
      <c r="U29" s="1"/>
      <c r="V29" s="1"/>
      <c r="W29" s="1"/>
      <c r="X29" s="1"/>
      <c r="Y29" s="11"/>
      <c r="Z29" s="11"/>
      <c r="AA29" s="11"/>
      <c r="AB29" s="11"/>
    </row>
    <row r="30" spans="2:28" x14ac:dyDescent="0.25">
      <c r="B30" s="32">
        <f t="shared" ref="B30" ca="1" si="16">B28+1</f>
        <v>46005</v>
      </c>
      <c r="C30" s="34" t="s">
        <v>6</v>
      </c>
      <c r="D30" s="35"/>
      <c r="E30" s="36"/>
      <c r="F30" s="37"/>
      <c r="H30" s="45">
        <f t="shared" ca="1" si="3"/>
        <v>46018</v>
      </c>
      <c r="I30" s="49"/>
      <c r="J30" s="43" t="str">
        <f t="shared" si="0"/>
        <v/>
      </c>
      <c r="K30" s="51"/>
      <c r="L30" s="43" t="str">
        <f t="shared" si="1"/>
        <v/>
      </c>
      <c r="M30" s="49"/>
      <c r="N30" s="43" t="str">
        <f t="shared" si="2"/>
        <v/>
      </c>
      <c r="O30" s="43">
        <v>28</v>
      </c>
      <c r="P30" s="43">
        <f t="shared" si="5"/>
        <v>28</v>
      </c>
      <c r="Q30" s="42"/>
      <c r="R30" s="42"/>
      <c r="S30" s="42"/>
      <c r="T30" s="74">
        <f>D56</f>
        <v>0</v>
      </c>
      <c r="U30" s="1"/>
      <c r="V30" s="1"/>
      <c r="W30" s="1"/>
      <c r="X30" s="1"/>
      <c r="Y30" s="11"/>
      <c r="Z30" s="11"/>
      <c r="AA30" s="11"/>
      <c r="AB30" s="11"/>
    </row>
    <row r="31" spans="2:28" x14ac:dyDescent="0.25">
      <c r="B31" s="33"/>
      <c r="C31" s="38" t="s">
        <v>7</v>
      </c>
      <c r="D31" s="39"/>
      <c r="E31" s="40"/>
      <c r="F31" s="41"/>
      <c r="H31" s="45">
        <f t="shared" ca="1" si="3"/>
        <v>46019</v>
      </c>
      <c r="I31" s="49"/>
      <c r="J31" s="43" t="str">
        <f t="shared" si="0"/>
        <v/>
      </c>
      <c r="K31" s="51"/>
      <c r="L31" s="43" t="str">
        <f t="shared" si="1"/>
        <v/>
      </c>
      <c r="M31" s="49"/>
      <c r="N31" s="43" t="str">
        <f t="shared" si="2"/>
        <v/>
      </c>
      <c r="O31" s="43">
        <v>28</v>
      </c>
      <c r="P31" s="43">
        <f t="shared" si="5"/>
        <v>28</v>
      </c>
      <c r="Q31" s="42"/>
      <c r="R31" s="42"/>
      <c r="S31" s="42"/>
      <c r="T31" s="74">
        <f>D58</f>
        <v>0</v>
      </c>
      <c r="U31" s="1"/>
      <c r="V31" s="1"/>
      <c r="W31" s="1"/>
      <c r="X31" s="1"/>
      <c r="Y31" s="11"/>
      <c r="Z31" s="12"/>
      <c r="AA31" s="12"/>
      <c r="AB31" s="12"/>
    </row>
    <row r="32" spans="2:28" x14ac:dyDescent="0.25">
      <c r="B32" s="32">
        <f t="shared" ref="B32" ca="1" si="17">B30+1</f>
        <v>46006</v>
      </c>
      <c r="C32" s="34" t="s">
        <v>6</v>
      </c>
      <c r="D32" s="35"/>
      <c r="E32" s="36"/>
      <c r="F32" s="37"/>
      <c r="H32" s="45">
        <f t="shared" ca="1" si="3"/>
        <v>46020</v>
      </c>
      <c r="I32" s="49"/>
      <c r="J32" s="43" t="str">
        <f t="shared" si="0"/>
        <v/>
      </c>
      <c r="K32" s="51"/>
      <c r="L32" s="43" t="str">
        <f t="shared" si="1"/>
        <v/>
      </c>
      <c r="M32" s="49"/>
      <c r="N32" s="43" t="str">
        <f t="shared" si="2"/>
        <v/>
      </c>
      <c r="O32" s="43">
        <v>28</v>
      </c>
      <c r="P32" s="43">
        <f t="shared" si="5"/>
        <v>28</v>
      </c>
      <c r="Q32" s="42"/>
      <c r="R32" s="42"/>
      <c r="S32" s="42"/>
      <c r="T32" s="74">
        <f>D60</f>
        <v>0</v>
      </c>
      <c r="U32" s="1"/>
      <c r="V32" s="1"/>
      <c r="W32" s="1"/>
      <c r="X32" s="1"/>
      <c r="Y32" s="11"/>
      <c r="Z32" s="11"/>
      <c r="AA32" s="11"/>
      <c r="AB32" s="11"/>
    </row>
    <row r="33" spans="2:28" x14ac:dyDescent="0.25">
      <c r="B33" s="33"/>
      <c r="C33" s="38" t="s">
        <v>7</v>
      </c>
      <c r="D33" s="39"/>
      <c r="E33" s="40"/>
      <c r="F33" s="41"/>
      <c r="H33" s="45">
        <f t="shared" ca="1" si="3"/>
        <v>46021</v>
      </c>
      <c r="I33" s="49"/>
      <c r="J33" s="43" t="str">
        <f t="shared" si="0"/>
        <v/>
      </c>
      <c r="K33" s="51"/>
      <c r="L33" s="43" t="str">
        <f t="shared" si="1"/>
        <v/>
      </c>
      <c r="M33" s="49"/>
      <c r="N33" s="43" t="str">
        <f t="shared" si="2"/>
        <v/>
      </c>
      <c r="O33" s="43">
        <v>28</v>
      </c>
      <c r="P33" s="43">
        <f t="shared" si="5"/>
        <v>28</v>
      </c>
      <c r="Q33" s="42"/>
      <c r="R33" s="42"/>
      <c r="S33" s="42"/>
      <c r="T33" s="74">
        <f>D62</f>
        <v>0</v>
      </c>
      <c r="U33" s="1"/>
      <c r="V33" s="1"/>
      <c r="W33" s="1"/>
      <c r="X33" s="1"/>
      <c r="Y33" s="11"/>
      <c r="Z33" s="12"/>
      <c r="AA33" s="12"/>
      <c r="AB33" s="12"/>
    </row>
    <row r="34" spans="2:28" x14ac:dyDescent="0.25">
      <c r="B34" s="32">
        <f t="shared" ref="B34" ca="1" si="18">B32+1</f>
        <v>46007</v>
      </c>
      <c r="C34" s="34" t="s">
        <v>6</v>
      </c>
      <c r="D34" s="35"/>
      <c r="E34" s="36"/>
      <c r="F34" s="93"/>
      <c r="H34" s="45">
        <f t="shared" ca="1" si="3"/>
        <v>46022</v>
      </c>
      <c r="I34" s="49"/>
      <c r="J34" s="43" t="str">
        <f t="shared" si="0"/>
        <v/>
      </c>
      <c r="K34" s="51"/>
      <c r="L34" s="43" t="str">
        <f t="shared" si="1"/>
        <v/>
      </c>
      <c r="M34" s="49"/>
      <c r="N34" s="43" t="str">
        <f t="shared" si="2"/>
        <v/>
      </c>
      <c r="O34" s="43">
        <v>28</v>
      </c>
      <c r="P34" s="43">
        <f t="shared" si="5"/>
        <v>28</v>
      </c>
      <c r="Q34" s="42"/>
      <c r="R34" s="42"/>
      <c r="S34" s="42"/>
      <c r="T34" s="74">
        <f>D64</f>
        <v>0</v>
      </c>
      <c r="U34" s="1"/>
      <c r="V34" s="1"/>
      <c r="W34" s="1"/>
      <c r="X34" s="1"/>
      <c r="Y34" s="11"/>
      <c r="Z34" s="11"/>
      <c r="AA34" s="11"/>
      <c r="AB34" s="11"/>
    </row>
    <row r="35" spans="2:28" x14ac:dyDescent="0.25">
      <c r="B35" s="33"/>
      <c r="C35" s="38" t="s">
        <v>7</v>
      </c>
      <c r="D35" s="39"/>
      <c r="E35" s="40"/>
      <c r="F35" s="41"/>
      <c r="P35" s="14"/>
      <c r="U35" s="1"/>
      <c r="V35" s="1"/>
      <c r="W35" s="1"/>
      <c r="X35" s="1"/>
      <c r="Y35" s="11"/>
      <c r="Z35" s="11"/>
      <c r="AA35" s="11"/>
      <c r="AB35" s="11"/>
    </row>
    <row r="36" spans="2:28" x14ac:dyDescent="0.25">
      <c r="B36" s="32">
        <f t="shared" ref="B36" ca="1" si="19">B34+1</f>
        <v>46008</v>
      </c>
      <c r="C36" s="34" t="s">
        <v>6</v>
      </c>
      <c r="D36" s="35"/>
      <c r="E36" s="36"/>
      <c r="F36" s="37"/>
      <c r="H36" s="15" t="s">
        <v>8</v>
      </c>
      <c r="I36" s="16" t="str">
        <f>IFERROR(SUM(I4:I34)/(31-COUNTIF(I4:I34,"")),"")</f>
        <v/>
      </c>
      <c r="J36" s="17" t="str">
        <f t="shared" ref="J36:N36" si="20">IFERROR(SUM(J4:J34)/(31-COUNTIF(J4:J34,"")),"")</f>
        <v/>
      </c>
      <c r="K36" s="16"/>
      <c r="L36" s="18" t="str">
        <f t="shared" si="20"/>
        <v/>
      </c>
      <c r="M36" s="19" t="str">
        <f t="shared" si="20"/>
        <v/>
      </c>
      <c r="N36" s="4" t="str">
        <f t="shared" si="20"/>
        <v/>
      </c>
      <c r="O36" s="20"/>
      <c r="P36" s="19">
        <f>AVERAGE(P4:P33)</f>
        <v>28</v>
      </c>
      <c r="U36" s="1"/>
      <c r="V36" s="1"/>
      <c r="W36" s="1"/>
      <c r="X36" s="1"/>
      <c r="Y36" s="11"/>
      <c r="Z36" s="11"/>
      <c r="AA36" s="11"/>
      <c r="AB36" s="11"/>
    </row>
    <row r="37" spans="2:28" x14ac:dyDescent="0.25">
      <c r="B37" s="33"/>
      <c r="C37" s="38" t="s">
        <v>7</v>
      </c>
      <c r="D37" s="39"/>
      <c r="E37" s="40"/>
      <c r="F37" s="41"/>
      <c r="H37" s="21"/>
      <c r="I37"/>
      <c r="J37" s="22"/>
      <c r="K37"/>
      <c r="L37" s="23"/>
      <c r="M37" s="24"/>
      <c r="N37" s="23"/>
      <c r="U37" s="1"/>
      <c r="V37" s="1"/>
      <c r="W37" s="1"/>
      <c r="X37" s="1"/>
      <c r="Y37" s="11"/>
      <c r="Z37" s="11"/>
      <c r="AA37" s="11"/>
      <c r="AB37" s="11"/>
    </row>
    <row r="38" spans="2:28" x14ac:dyDescent="0.25">
      <c r="B38" s="32">
        <f t="shared" ref="B38" ca="1" si="21">B36+1</f>
        <v>46009</v>
      </c>
      <c r="C38" s="34" t="s">
        <v>6</v>
      </c>
      <c r="D38" s="35"/>
      <c r="E38" s="36"/>
      <c r="F38" s="37"/>
      <c r="H38" s="85" t="s">
        <v>16</v>
      </c>
      <c r="I38" s="86">
        <v>4</v>
      </c>
      <c r="J38" s="25">
        <v>17</v>
      </c>
      <c r="K38" s="1"/>
      <c r="L38" s="26">
        <v>12</v>
      </c>
      <c r="M38" s="24"/>
      <c r="N38" s="23"/>
      <c r="U38" s="1"/>
      <c r="V38" s="1"/>
      <c r="W38" s="1"/>
      <c r="X38" s="1"/>
      <c r="Y38" s="11"/>
      <c r="Z38" s="11"/>
      <c r="AA38" s="11"/>
      <c r="AB38" s="11"/>
    </row>
    <row r="39" spans="2:28" x14ac:dyDescent="0.25">
      <c r="B39" s="33"/>
      <c r="C39" s="38" t="s">
        <v>7</v>
      </c>
      <c r="D39" s="39"/>
      <c r="E39" s="40"/>
      <c r="F39" s="41"/>
      <c r="H39" s="85" t="s">
        <v>16</v>
      </c>
      <c r="I39" s="86">
        <v>7.1</v>
      </c>
      <c r="J39" s="25">
        <v>18</v>
      </c>
      <c r="K39" s="1">
        <v>8</v>
      </c>
      <c r="L39" s="26">
        <v>13</v>
      </c>
      <c r="M39" s="24"/>
      <c r="N39" s="76">
        <v>1</v>
      </c>
      <c r="O39" s="4" t="s">
        <v>0</v>
      </c>
      <c r="U39" s="1"/>
      <c r="V39" s="1"/>
      <c r="W39" s="1"/>
      <c r="X39" s="1"/>
      <c r="Y39" s="11"/>
      <c r="Z39" s="11"/>
      <c r="AA39" s="11"/>
      <c r="AB39" s="11"/>
    </row>
    <row r="40" spans="2:28" x14ac:dyDescent="0.25">
      <c r="B40" s="32">
        <f t="shared" ref="B40" ca="1" si="22">B38+1</f>
        <v>46010</v>
      </c>
      <c r="C40" s="34" t="s">
        <v>6</v>
      </c>
      <c r="D40" s="35"/>
      <c r="E40" s="36"/>
      <c r="F40" s="37"/>
      <c r="H40" s="85" t="s">
        <v>16</v>
      </c>
      <c r="I40" s="86">
        <v>10.1</v>
      </c>
      <c r="J40" s="25">
        <v>19</v>
      </c>
      <c r="K40" s="1">
        <v>11</v>
      </c>
      <c r="L40" s="26">
        <v>14</v>
      </c>
      <c r="M40" s="24"/>
      <c r="N40" s="76">
        <v>2</v>
      </c>
      <c r="U40" s="1"/>
      <c r="V40" s="1"/>
      <c r="W40" s="1"/>
      <c r="X40" s="1"/>
      <c r="Y40" s="11"/>
      <c r="Z40" s="11"/>
      <c r="AA40" s="11"/>
      <c r="AB40" s="11"/>
    </row>
    <row r="41" spans="2:28" x14ac:dyDescent="0.25">
      <c r="B41" s="33"/>
      <c r="C41" s="38" t="s">
        <v>7</v>
      </c>
      <c r="D41" s="39"/>
      <c r="E41" s="40"/>
      <c r="F41" s="41"/>
      <c r="H41" s="85" t="s">
        <v>16</v>
      </c>
      <c r="I41" s="86">
        <v>13.1</v>
      </c>
      <c r="J41" s="25">
        <v>20</v>
      </c>
      <c r="K41" s="1">
        <v>14</v>
      </c>
      <c r="L41" s="26">
        <v>15</v>
      </c>
      <c r="M41" s="24"/>
      <c r="N41" s="76">
        <v>3</v>
      </c>
      <c r="O41" s="4" t="s">
        <v>0</v>
      </c>
      <c r="U41" s="1"/>
      <c r="V41" s="1"/>
      <c r="W41" s="1"/>
      <c r="X41" s="1"/>
      <c r="Y41" s="11"/>
      <c r="Z41" s="11"/>
      <c r="AA41" s="11"/>
      <c r="AB41" s="11"/>
    </row>
    <row r="42" spans="2:28" x14ac:dyDescent="0.25">
      <c r="B42" s="32">
        <f t="shared" ref="B42" ca="1" si="23">B40+1</f>
        <v>46011</v>
      </c>
      <c r="C42" s="34" t="s">
        <v>6</v>
      </c>
      <c r="D42" s="35"/>
      <c r="E42" s="36"/>
      <c r="F42" s="37"/>
      <c r="H42" s="85" t="s">
        <v>16</v>
      </c>
      <c r="I42" s="86">
        <v>16.100000000000001</v>
      </c>
      <c r="J42" s="25">
        <v>21</v>
      </c>
      <c r="K42" s="1">
        <v>17</v>
      </c>
      <c r="L42" s="26">
        <v>16</v>
      </c>
      <c r="M42" s="24"/>
      <c r="N42" s="76">
        <v>4</v>
      </c>
      <c r="U42" s="1"/>
      <c r="V42" s="1"/>
      <c r="W42" s="1"/>
      <c r="X42" s="1"/>
      <c r="Y42" s="11"/>
      <c r="Z42" s="11"/>
      <c r="AA42" s="11"/>
      <c r="AB42" s="11"/>
    </row>
    <row r="43" spans="2:28" x14ac:dyDescent="0.25">
      <c r="B43" s="33"/>
      <c r="C43" s="38" t="s">
        <v>7</v>
      </c>
      <c r="D43" s="39"/>
      <c r="E43" s="40"/>
      <c r="F43" s="41"/>
      <c r="H43" s="85" t="s">
        <v>16</v>
      </c>
      <c r="I43" s="86">
        <v>19.100000000000001</v>
      </c>
      <c r="J43" s="25" t="s">
        <v>20</v>
      </c>
      <c r="K43" s="1">
        <v>20</v>
      </c>
      <c r="L43" s="26" t="s">
        <v>11</v>
      </c>
      <c r="M43" s="24"/>
      <c r="N43" s="76"/>
      <c r="O43" s="4" t="s">
        <v>0</v>
      </c>
      <c r="U43" s="1"/>
      <c r="V43" s="1"/>
      <c r="W43" s="1"/>
      <c r="X43" s="1"/>
      <c r="Y43" s="11"/>
      <c r="Z43" s="11"/>
      <c r="AA43" s="11"/>
      <c r="AB43" s="11"/>
    </row>
    <row r="44" spans="2:28" x14ac:dyDescent="0.25">
      <c r="B44" s="32">
        <f t="shared" ref="B44" ca="1" si="24">B42+1</f>
        <v>46012</v>
      </c>
      <c r="C44" s="34" t="s">
        <v>6</v>
      </c>
      <c r="D44" s="35"/>
      <c r="E44" s="36"/>
      <c r="F44" s="37"/>
      <c r="H44" s="21"/>
      <c r="I44" s="86"/>
      <c r="J44" s="25"/>
      <c r="K44" s="1"/>
      <c r="L44" s="26"/>
      <c r="M44" s="24"/>
      <c r="N44" s="23"/>
      <c r="O44" s="4" t="s">
        <v>0</v>
      </c>
      <c r="U44" s="1"/>
      <c r="V44" s="1"/>
      <c r="W44" s="1"/>
      <c r="X44" s="1"/>
      <c r="Y44" s="11"/>
      <c r="Z44" s="11"/>
      <c r="AA44" s="11"/>
      <c r="AB44" s="11"/>
    </row>
    <row r="45" spans="2:28" x14ac:dyDescent="0.25">
      <c r="B45" s="33"/>
      <c r="C45" s="38" t="s">
        <v>7</v>
      </c>
      <c r="D45" s="39"/>
      <c r="E45" s="40"/>
      <c r="F45" s="41"/>
      <c r="K45" s="1"/>
      <c r="L45" s="26"/>
      <c r="M45" s="24"/>
      <c r="N45" s="23"/>
      <c r="U45" s="1"/>
      <c r="V45" s="1"/>
      <c r="W45" s="1"/>
      <c r="Y45" s="11"/>
      <c r="Z45" s="11"/>
      <c r="AA45" s="11"/>
      <c r="AB45" s="11"/>
    </row>
    <row r="46" spans="2:28" x14ac:dyDescent="0.25">
      <c r="B46" s="32">
        <f t="shared" ref="B46" ca="1" si="25">B44+1</f>
        <v>46013</v>
      </c>
      <c r="C46" s="34" t="s">
        <v>6</v>
      </c>
      <c r="D46" s="35"/>
      <c r="E46" s="36"/>
      <c r="F46" s="37"/>
      <c r="H46" s="85" t="s">
        <v>12</v>
      </c>
      <c r="I46" s="72">
        <v>1</v>
      </c>
      <c r="J46" s="72"/>
      <c r="K46" s="5" t="s">
        <v>10</v>
      </c>
      <c r="U46" s="1"/>
      <c r="V46" s="1"/>
      <c r="W46" s="1"/>
      <c r="X46" s="11"/>
      <c r="Y46" s="11"/>
      <c r="Z46" s="11"/>
      <c r="AA46" s="11"/>
      <c r="AB46" s="11"/>
    </row>
    <row r="47" spans="2:28" x14ac:dyDescent="0.25">
      <c r="B47" s="33"/>
      <c r="C47" s="38" t="s">
        <v>7</v>
      </c>
      <c r="D47" s="39"/>
      <c r="E47" s="40"/>
      <c r="F47" s="41"/>
      <c r="H47" s="85" t="s">
        <v>15</v>
      </c>
      <c r="I47" s="72">
        <v>2</v>
      </c>
      <c r="J47" s="72"/>
      <c r="U47" s="1"/>
      <c r="V47" s="1"/>
      <c r="W47" s="1"/>
      <c r="Y47" s="11"/>
      <c r="Z47" s="11"/>
      <c r="AA47" s="11"/>
      <c r="AB47" s="11"/>
    </row>
    <row r="48" spans="2:28" x14ac:dyDescent="0.25">
      <c r="B48" s="32">
        <f t="shared" ref="B48" ca="1" si="26">B46+1</f>
        <v>46014</v>
      </c>
      <c r="C48" s="34" t="s">
        <v>6</v>
      </c>
      <c r="D48" s="35"/>
      <c r="E48" s="36"/>
      <c r="F48" s="37"/>
      <c r="H48" s="85" t="s">
        <v>13</v>
      </c>
      <c r="I48" s="72">
        <v>3</v>
      </c>
      <c r="K48" s="72" t="s">
        <v>21</v>
      </c>
      <c r="L48" s="1">
        <v>20</v>
      </c>
      <c r="U48" s="1"/>
      <c r="V48" s="1"/>
      <c r="W48" s="1"/>
      <c r="X48" s="11"/>
      <c r="Y48" s="11"/>
      <c r="Z48" s="11"/>
      <c r="AA48" s="11"/>
      <c r="AB48" s="11"/>
    </row>
    <row r="49" spans="2:28" x14ac:dyDescent="0.25">
      <c r="B49" s="33"/>
      <c r="C49" s="38" t="s">
        <v>7</v>
      </c>
      <c r="D49" s="39"/>
      <c r="E49" s="40"/>
      <c r="F49" s="41"/>
      <c r="H49" s="85" t="s">
        <v>14</v>
      </c>
      <c r="I49" s="72">
        <v>4</v>
      </c>
      <c r="J49" s="72"/>
      <c r="U49" s="1"/>
      <c r="V49" s="1"/>
      <c r="W49" s="1"/>
      <c r="Y49" s="11"/>
      <c r="Z49" s="11"/>
      <c r="AA49" s="11"/>
      <c r="AB49" s="11"/>
    </row>
    <row r="50" spans="2:28" x14ac:dyDescent="0.25">
      <c r="B50" s="32">
        <f t="shared" ref="B50" ca="1" si="27">B48+1</f>
        <v>46015</v>
      </c>
      <c r="C50" s="34" t="s">
        <v>6</v>
      </c>
      <c r="D50" s="35"/>
      <c r="E50" s="36"/>
      <c r="F50" s="37"/>
      <c r="H50" s="18"/>
      <c r="I50"/>
      <c r="U50" s="1"/>
      <c r="V50" s="1"/>
      <c r="W50" s="1"/>
      <c r="X50" s="11"/>
      <c r="Y50" s="11"/>
      <c r="Z50" s="11"/>
      <c r="AA50" s="11"/>
      <c r="AB50" s="11"/>
    </row>
    <row r="51" spans="2:28" x14ac:dyDescent="0.25">
      <c r="B51" s="33"/>
      <c r="C51" s="38" t="s">
        <v>7</v>
      </c>
      <c r="D51" s="39"/>
      <c r="E51" s="40"/>
      <c r="F51" s="41"/>
      <c r="H51" s="18"/>
      <c r="I51"/>
      <c r="U51" s="1"/>
      <c r="V51" s="1"/>
      <c r="W51" s="1"/>
      <c r="Y51" s="11"/>
      <c r="Z51" s="11"/>
      <c r="AA51" s="11"/>
      <c r="AB51" s="11"/>
    </row>
    <row r="52" spans="2:28" x14ac:dyDescent="0.25">
      <c r="B52" s="32">
        <f t="shared" ref="B52" ca="1" si="28">B50+1</f>
        <v>46016</v>
      </c>
      <c r="C52" s="34" t="s">
        <v>6</v>
      </c>
      <c r="D52" s="35"/>
      <c r="E52" s="36"/>
      <c r="F52" s="37"/>
      <c r="H52" s="18"/>
      <c r="I52"/>
      <c r="U52" s="1"/>
      <c r="V52" s="1"/>
      <c r="W52" s="1"/>
      <c r="X52" s="11"/>
      <c r="Y52" s="11"/>
      <c r="Z52" s="11"/>
      <c r="AA52" s="11"/>
      <c r="AB52" s="11"/>
    </row>
    <row r="53" spans="2:28" x14ac:dyDescent="0.25">
      <c r="B53" s="33"/>
      <c r="C53" s="38" t="s">
        <v>7</v>
      </c>
      <c r="D53" s="39"/>
      <c r="E53" s="40"/>
      <c r="F53" s="41"/>
      <c r="H53" s="18"/>
      <c r="I53"/>
      <c r="U53" s="1"/>
      <c r="V53" s="1"/>
      <c r="W53" s="1"/>
      <c r="Y53" s="11"/>
      <c r="Z53" s="11"/>
      <c r="AA53" s="11"/>
      <c r="AB53" s="11"/>
    </row>
    <row r="54" spans="2:28" x14ac:dyDescent="0.25">
      <c r="B54" s="32">
        <f t="shared" ref="B54" ca="1" si="29">B52+1</f>
        <v>46017</v>
      </c>
      <c r="C54" s="34" t="s">
        <v>6</v>
      </c>
      <c r="D54" s="35"/>
      <c r="E54" s="36"/>
      <c r="F54" s="37"/>
      <c r="H54" s="18"/>
      <c r="I54"/>
      <c r="U54" s="1"/>
      <c r="V54" s="1"/>
      <c r="W54" s="1"/>
      <c r="X54" s="11"/>
      <c r="Y54" s="11"/>
      <c r="Z54" s="11"/>
      <c r="AA54" s="11"/>
      <c r="AB54" s="11"/>
    </row>
    <row r="55" spans="2:28" x14ac:dyDescent="0.25">
      <c r="B55" s="33"/>
      <c r="C55" s="38" t="s">
        <v>7</v>
      </c>
      <c r="D55" s="39"/>
      <c r="E55" s="40"/>
      <c r="F55" s="41"/>
      <c r="H55" s="18"/>
      <c r="I55"/>
      <c r="U55" s="1"/>
      <c r="V55" s="1"/>
      <c r="W55" s="1"/>
      <c r="Y55" s="11"/>
      <c r="Z55" s="11"/>
      <c r="AA55" s="11"/>
      <c r="AB55" s="11"/>
    </row>
    <row r="56" spans="2:28" x14ac:dyDescent="0.25">
      <c r="B56" s="32">
        <f t="shared" ref="B56" ca="1" si="30">B54+1</f>
        <v>46018</v>
      </c>
      <c r="C56" s="34" t="s">
        <v>6</v>
      </c>
      <c r="D56" s="35"/>
      <c r="E56" s="36"/>
      <c r="F56" s="37"/>
      <c r="H56" s="3"/>
      <c r="I56"/>
      <c r="U56" s="1"/>
      <c r="V56" s="1"/>
      <c r="W56" s="1"/>
      <c r="X56" s="11"/>
      <c r="Y56" s="11"/>
      <c r="Z56" s="11"/>
      <c r="AA56" s="11"/>
      <c r="AB56" s="11"/>
    </row>
    <row r="57" spans="2:28" x14ac:dyDescent="0.25">
      <c r="B57" s="33"/>
      <c r="C57" s="38" t="s">
        <v>7</v>
      </c>
      <c r="D57" s="39"/>
      <c r="E57" s="40"/>
      <c r="F57" s="41"/>
      <c r="H57" s="3"/>
      <c r="I57"/>
      <c r="U57" s="1"/>
      <c r="V57" s="1"/>
      <c r="W57" s="1"/>
      <c r="Y57" s="11"/>
      <c r="Z57" s="11"/>
      <c r="AA57" s="11"/>
      <c r="AB57" s="11"/>
    </row>
    <row r="58" spans="2:28" x14ac:dyDescent="0.25">
      <c r="B58" s="32">
        <f t="shared" ref="B58" ca="1" si="31">B56+1</f>
        <v>46019</v>
      </c>
      <c r="C58" s="34" t="s">
        <v>6</v>
      </c>
      <c r="D58" s="35"/>
      <c r="E58" s="36"/>
      <c r="F58" s="37"/>
      <c r="H58" s="3"/>
      <c r="I58"/>
      <c r="U58" s="1"/>
      <c r="V58" s="1"/>
      <c r="W58" s="1"/>
      <c r="X58" s="11"/>
      <c r="Y58" s="11"/>
      <c r="Z58" s="11"/>
      <c r="AA58" s="11"/>
      <c r="AB58" s="11"/>
    </row>
    <row r="59" spans="2:28" x14ac:dyDescent="0.25">
      <c r="B59" s="33"/>
      <c r="C59" s="38" t="s">
        <v>7</v>
      </c>
      <c r="D59" s="39"/>
      <c r="E59" s="40"/>
      <c r="F59" s="41"/>
      <c r="H59" s="3"/>
      <c r="I59"/>
      <c r="U59" s="1"/>
      <c r="V59" s="1"/>
      <c r="W59" s="1"/>
      <c r="Y59" s="11"/>
      <c r="Z59" s="11"/>
      <c r="AA59" s="11"/>
      <c r="AB59" s="11"/>
    </row>
    <row r="60" spans="2:28" x14ac:dyDescent="0.25">
      <c r="B60" s="32">
        <f t="shared" ref="B60" ca="1" si="32">B58+1</f>
        <v>46020</v>
      </c>
      <c r="C60" s="34" t="s">
        <v>6</v>
      </c>
      <c r="D60" s="35"/>
      <c r="E60" s="36"/>
      <c r="F60" s="37"/>
      <c r="H60" s="3"/>
      <c r="I60"/>
      <c r="U60" s="1"/>
      <c r="V60" s="1"/>
      <c r="W60" s="1"/>
      <c r="X60" s="11"/>
      <c r="Y60" s="11"/>
      <c r="Z60" s="11"/>
      <c r="AA60" s="11"/>
      <c r="AB60" s="11"/>
    </row>
    <row r="61" spans="2:28" x14ac:dyDescent="0.25">
      <c r="B61" s="33"/>
      <c r="C61" s="38" t="s">
        <v>7</v>
      </c>
      <c r="D61" s="39"/>
      <c r="E61" s="40"/>
      <c r="F61" s="41"/>
      <c r="U61" s="1"/>
      <c r="V61" s="1"/>
      <c r="W61" s="1"/>
      <c r="Y61" s="11"/>
      <c r="Z61" s="11"/>
      <c r="AA61" s="11"/>
      <c r="AB61" s="11"/>
    </row>
    <row r="62" spans="2:28" x14ac:dyDescent="0.25">
      <c r="B62" s="32">
        <f t="shared" ref="B62" ca="1" si="33">B60+1</f>
        <v>46021</v>
      </c>
      <c r="C62" s="34" t="s">
        <v>6</v>
      </c>
      <c r="D62" s="35"/>
      <c r="E62" s="36"/>
      <c r="F62" s="93"/>
      <c r="U62" s="1"/>
      <c r="V62" s="1"/>
      <c r="W62" s="1"/>
      <c r="X62" s="11"/>
      <c r="Y62" s="11"/>
      <c r="Z62" s="11"/>
      <c r="AA62" s="11"/>
      <c r="AB62" s="11"/>
    </row>
    <row r="63" spans="2:28" x14ac:dyDescent="0.25">
      <c r="B63" s="33"/>
      <c r="C63" s="38" t="s">
        <v>7</v>
      </c>
      <c r="D63" s="39"/>
      <c r="E63" s="40"/>
      <c r="F63" s="41"/>
      <c r="H63" s="3"/>
      <c r="I63" s="27"/>
      <c r="J63" s="28"/>
      <c r="K63" s="27"/>
      <c r="L63" s="28"/>
      <c r="M63" s="27"/>
      <c r="N63" s="28"/>
      <c r="O63" s="4" t="s">
        <v>0</v>
      </c>
      <c r="U63" s="1"/>
      <c r="V63" s="1"/>
      <c r="W63" s="1"/>
      <c r="Y63" s="11"/>
      <c r="Z63" s="11"/>
      <c r="AA63" s="11"/>
      <c r="AB63" s="11"/>
    </row>
    <row r="64" spans="2:28" x14ac:dyDescent="0.25">
      <c r="B64" s="32">
        <f t="shared" ref="B64" ca="1" si="34">B62+1</f>
        <v>46022</v>
      </c>
      <c r="C64" s="34" t="s">
        <v>6</v>
      </c>
      <c r="D64" s="35"/>
      <c r="E64" s="36"/>
      <c r="F64" s="37"/>
      <c r="U64" s="1"/>
      <c r="V64" s="1"/>
      <c r="W64" s="1"/>
      <c r="X64" s="11"/>
      <c r="Y64" s="11"/>
      <c r="Z64" s="11"/>
      <c r="AA64" s="11"/>
      <c r="AB64" s="11"/>
    </row>
    <row r="65" spans="2:28" x14ac:dyDescent="0.25">
      <c r="B65" s="33"/>
      <c r="C65" s="38" t="s">
        <v>7</v>
      </c>
      <c r="D65" s="39"/>
      <c r="E65" s="40"/>
      <c r="F65" s="41"/>
      <c r="U65" s="1"/>
      <c r="W65" s="1"/>
      <c r="AA65" s="11"/>
      <c r="AB65" s="11"/>
    </row>
    <row r="66" spans="2:28" x14ac:dyDescent="0.25">
      <c r="E66" s="30" t="e">
        <f>AVERAGE(E4:E65)</f>
        <v>#DIV/0!</v>
      </c>
      <c r="H66" s="31"/>
      <c r="U66" s="1"/>
      <c r="V66" s="1"/>
      <c r="W66" s="1"/>
      <c r="X66" s="1"/>
      <c r="Y66" s="1"/>
      <c r="Z66" s="1"/>
      <c r="AA66" s="1"/>
      <c r="AB66" s="1"/>
    </row>
    <row r="67" spans="2:28" x14ac:dyDescent="0.25">
      <c r="H67" s="3"/>
    </row>
    <row r="68" spans="2:28" x14ac:dyDescent="0.25">
      <c r="H68" s="3"/>
    </row>
    <row r="69" spans="2:28" x14ac:dyDescent="0.25">
      <c r="H69" s="3"/>
    </row>
    <row r="70" spans="2:28" x14ac:dyDescent="0.25">
      <c r="H70" s="31"/>
    </row>
    <row r="71" spans="2:28" x14ac:dyDescent="0.25">
      <c r="H71" s="31"/>
    </row>
    <row r="72" spans="2:28" x14ac:dyDescent="0.25">
      <c r="B72" s="4"/>
      <c r="H72" s="3"/>
    </row>
    <row r="73" spans="2:28" x14ac:dyDescent="0.25">
      <c r="H73" s="3"/>
    </row>
    <row r="74" spans="2:28" x14ac:dyDescent="0.25">
      <c r="H74" s="3"/>
    </row>
  </sheetData>
  <conditionalFormatting sqref="H5:S5 H7:S34 H6:O6 Q6:S6 H4:O4 Q4:S4">
    <cfRule type="expression" dxfId="4" priority="30">
      <formula>AND($H4&lt;&gt;"",WEEKDAY($H4,2)=7)</formula>
    </cfRule>
  </conditionalFormatting>
  <conditionalFormatting sqref="J4:J34 L4:L34 N4:N34">
    <cfRule type="expression" dxfId="3" priority="32" stopIfTrue="1">
      <formula>MFC(J4)</formula>
    </cfRule>
  </conditionalFormatting>
  <conditionalFormatting sqref="T4:T34">
    <cfRule type="expression" dxfId="2" priority="14">
      <formula>AND($H4&lt;&gt;"",WEEKDAY($H4,2)=7)</formula>
    </cfRule>
  </conditionalFormatting>
  <conditionalFormatting sqref="P4">
    <cfRule type="expression" dxfId="1" priority="65">
      <formula>AND($H6&lt;&gt;"",WEEKDAY($H6,2)=7)</formula>
    </cfRule>
  </conditionalFormatting>
  <conditionalFormatting sqref="B4:C65">
    <cfRule type="expression" dxfId="0" priority="1">
      <formula>WEEKDAY(OFFSET($B4,-MOD(ROW($B4),2),0),2)=7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2024-12-23T13:24:55Z</dcterms:modified>
</cp:coreProperties>
</file>