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Ousseini\Downloads\Documents\Scafrica\"/>
    </mc:Choice>
  </mc:AlternateContent>
  <xr:revisionPtr revIDLastSave="0" documentId="13_ncr:1_{C9A7170D-02B4-476F-8F23-D08F78B2634E}" xr6:coauthVersionLast="47" xr6:coauthVersionMax="47" xr10:uidLastSave="{00000000-0000-0000-0000-000000000000}"/>
  <bookViews>
    <workbookView xWindow="-90" yWindow="-90" windowWidth="19380" windowHeight="10380" xr2:uid="{00000000-000D-0000-FFFF-FFFF00000000}"/>
  </bookViews>
  <sheets>
    <sheet name="Projets" sheetId="1" r:id="rId1"/>
    <sheet name="Tâche" sheetId="2" r:id="rId2"/>
    <sheet name="Employé" sheetId="4" r:id="rId3"/>
    <sheet name="Semaine" sheetId="3" r:id="rId4"/>
  </sheets>
  <definedNames>
    <definedName name="Données_projet">Projets!$A$2:$A$1048576</definedName>
    <definedName name="ListEmploye">Employé!$A$2:$A$1048576</definedName>
    <definedName name="ListeSousTaches">OFFSET(Tâche!$F$1,MATCH(Semaine!$D1,Tâche!$E:$E,0)-1,0,COUNTIF(Tâche!$E:$E,Semaine!$D1))</definedName>
    <definedName name="ListeTaches">OFFSET(Tâche!$B$1,MATCH(Semaine!$B1,Tâche!$A:$A,0)-1,0,COUNTIF(Tâche!$A:$A,Semaine!$B1))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C3" i="1"/>
  <c r="C2" i="1"/>
  <c r="F3" i="3"/>
  <c r="F2" i="3" l="1"/>
</calcChain>
</file>

<file path=xl/sharedStrings.xml><?xml version="1.0" encoding="utf-8"?>
<sst xmlns="http://schemas.openxmlformats.org/spreadsheetml/2006/main" count="76" uniqueCount="33">
  <si>
    <t>Code projet</t>
  </si>
  <si>
    <t>Nom du projet</t>
  </si>
  <si>
    <t>Projet</t>
  </si>
  <si>
    <t>Client</t>
  </si>
  <si>
    <t>Tâche</t>
  </si>
  <si>
    <t>Sous-tâches</t>
  </si>
  <si>
    <t>Date</t>
  </si>
  <si>
    <t>Employé</t>
  </si>
  <si>
    <t>Nom employé</t>
  </si>
  <si>
    <t>Heure effectués</t>
  </si>
  <si>
    <t>Sous-tâche</t>
  </si>
  <si>
    <t>20201444-SCA-SC</t>
  </si>
  <si>
    <t>Assistance Technique BRT</t>
  </si>
  <si>
    <t>Phase 2 :  Raccord aux seuils</t>
  </si>
  <si>
    <t>Tranche ferme : Honoraires DIRECTION AFR</t>
  </si>
  <si>
    <t>Tranche ferme : Honoraires CHEF DE PROJET AFR</t>
  </si>
  <si>
    <t>Tranche ferme : Honoraires PROJETEUR AFR</t>
  </si>
  <si>
    <t>Tranche Ferme: Factures ''Sous-traitance externes'' facturable</t>
  </si>
  <si>
    <t>Phase 2 : Honoraires DIRECTION AFR</t>
  </si>
  <si>
    <t>Phase 2 : Honoraires CHEF DE PROJET AFR</t>
  </si>
  <si>
    <t>Phase 2 : Honoraires PROJETEUR AFR</t>
  </si>
  <si>
    <t>20220452-SCA-SC</t>
  </si>
  <si>
    <t>Marché Complémentaire</t>
  </si>
  <si>
    <t>Marché Complémentaire Topo / Etudes EXE / Suivi topo: Honoraires CHAUFFEUR AFR</t>
  </si>
  <si>
    <t>Marché Complémentaire Topo / Etudes EXE / Suivi topo: Honoraires CHEF DE BRIGADE AFR</t>
  </si>
  <si>
    <t>Marché Complémentaire Topo / Etudes EXE / Suivi topo: Honoraires AIDE TOPO AFR</t>
  </si>
  <si>
    <t>Marché Complémentaire Topo / Etudes EXE / Suivi topo: Honoraires TECHNICIEN TOPO</t>
  </si>
  <si>
    <t>Marché Complémentaire Topo / Etudes EXE / Suivi topo: Honoraires CHEF DE PROJET AFR</t>
  </si>
  <si>
    <t>Marché Complémentaire Topo / Etudes EXE / Suivi topo: Honoraires PROJETEUR AFR</t>
  </si>
  <si>
    <t>Assistance Technique</t>
  </si>
  <si>
    <t>EGER</t>
  </si>
  <si>
    <t>COLAS</t>
  </si>
  <si>
    <t>Grue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</si>
</sst>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"/>
  <sheetViews>
    <sheetView tabSelected="1" zoomScaleNormal="100" workbookViewId="0">
      <selection activeCell="C15" sqref="C15"/>
    </sheetView>
  </sheetViews>
  <sheetFormatPr baseColWidth="10" defaultRowHeight="14.75" x14ac:dyDescent="0.75"/>
  <cols>
    <col min="1" max="1" width="17" bestFit="1" customWidth="1"/>
    <col min="2" max="2" width="36.86328125" bestFit="1" customWidth="1"/>
    <col min="3" max="3" width="51.76953125" bestFit="1" customWidth="1"/>
    <col min="4" max="4" width="23.81640625" bestFit="1" customWidth="1"/>
  </cols>
  <sheetData>
    <row r="1" spans="1:4" x14ac:dyDescent="0.75">
      <c r="A1" t="s">
        <v>0</v>
      </c>
      <c r="B1" t="s">
        <v>1</v>
      </c>
      <c r="C1" t="s">
        <v>2</v>
      </c>
      <c r="D1" t="s">
        <v>3</v>
      </c>
    </row>
    <row r="2" spans="1:4" x14ac:dyDescent="0.75">
      <c r="A2" t="s">
        <v>11</v>
      </c>
      <c r="B2" t="s">
        <v>29</v>
      </c>
      <c r="C2" t="str">
        <f>A2 &amp; " " &amp; B2</f>
        <v>20201444-SCA-SC Assistance Technique</v>
      </c>
      <c r="D2" t="s">
        <v>30</v>
      </c>
    </row>
    <row r="3" spans="1:4" x14ac:dyDescent="0.75">
      <c r="A3" t="s">
        <v>21</v>
      </c>
      <c r="B3" t="s">
        <v>32</v>
      </c>
      <c r="C3" t="str">
        <f t="shared" ref="C3:C66" si="0">A3 &amp; " " &amp; B3</f>
        <v>20220452-SCA-SC Grue</v>
      </c>
      <c r="D3" t="s">
        <v>31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80"/>
  <sheetViews>
    <sheetView zoomScaleNormal="100" workbookViewId="0">
      <selection activeCell="K28" sqref="K28"/>
    </sheetView>
  </sheetViews>
  <sheetFormatPr baseColWidth="10" defaultRowHeight="14.75" x14ac:dyDescent="0.75"/>
  <cols>
    <col min="1" max="1" width="18.6796875" bestFit="1" customWidth="1"/>
    <col min="2" max="2" width="24.7265625" bestFit="1" customWidth="1"/>
    <col min="3" max="3" width="10.90625" customWidth="1"/>
    <col min="4" max="4" width="22.54296875" style="2" bestFit="1" customWidth="1"/>
    <col min="5" max="5" width="24.7265625" style="2" bestFit="1" customWidth="1"/>
    <col min="6" max="6" width="77.76953125" style="2" bestFit="1" customWidth="1"/>
  </cols>
  <sheetData>
    <row r="1" spans="1:6" x14ac:dyDescent="0.75">
      <c r="A1" t="s">
        <v>1</v>
      </c>
      <c r="B1" t="s">
        <v>4</v>
      </c>
      <c r="D1" s="2" t="s">
        <v>1</v>
      </c>
      <c r="E1" s="2" t="s">
        <v>4</v>
      </c>
      <c r="F1" s="2" t="s">
        <v>5</v>
      </c>
    </row>
    <row r="2" spans="1:6" x14ac:dyDescent="0.75">
      <c r="A2" t="s">
        <v>29</v>
      </c>
      <c r="B2" t="s">
        <v>12</v>
      </c>
      <c r="D2" s="2" t="s">
        <v>12</v>
      </c>
      <c r="E2" s="2" t="s">
        <v>12</v>
      </c>
      <c r="F2" s="2" t="s">
        <v>14</v>
      </c>
    </row>
    <row r="3" spans="1:6" x14ac:dyDescent="0.75">
      <c r="A3" t="s">
        <v>29</v>
      </c>
      <c r="B3" t="s">
        <v>13</v>
      </c>
      <c r="D3" s="2" t="s">
        <v>12</v>
      </c>
      <c r="E3" s="2" t="s">
        <v>12</v>
      </c>
      <c r="F3" s="2" t="s">
        <v>15</v>
      </c>
    </row>
    <row r="4" spans="1:6" x14ac:dyDescent="0.75">
      <c r="A4" t="s">
        <v>32</v>
      </c>
      <c r="B4" t="s">
        <v>22</v>
      </c>
      <c r="D4" s="2" t="s">
        <v>12</v>
      </c>
      <c r="E4" s="2" t="s">
        <v>12</v>
      </c>
      <c r="F4" s="2" t="s">
        <v>16</v>
      </c>
    </row>
    <row r="5" spans="1:6" x14ac:dyDescent="0.75">
      <c r="D5" s="2" t="s">
        <v>12</v>
      </c>
      <c r="E5" s="2" t="s">
        <v>12</v>
      </c>
      <c r="F5" s="2" t="s">
        <v>17</v>
      </c>
    </row>
    <row r="6" spans="1:6" x14ac:dyDescent="0.75">
      <c r="D6" s="2" t="s">
        <v>12</v>
      </c>
      <c r="E6" s="2" t="s">
        <v>13</v>
      </c>
      <c r="F6" s="2" t="s">
        <v>18</v>
      </c>
    </row>
    <row r="7" spans="1:6" x14ac:dyDescent="0.75">
      <c r="D7" s="2" t="s">
        <v>12</v>
      </c>
      <c r="E7" s="2" t="s">
        <v>13</v>
      </c>
      <c r="F7" s="2" t="s">
        <v>19</v>
      </c>
    </row>
    <row r="8" spans="1:6" x14ac:dyDescent="0.75">
      <c r="D8" s="2" t="s">
        <v>12</v>
      </c>
      <c r="E8" s="2" t="s">
        <v>13</v>
      </c>
      <c r="F8" s="2" t="s">
        <v>20</v>
      </c>
    </row>
    <row r="9" spans="1:6" x14ac:dyDescent="0.75">
      <c r="D9" s="2" t="s">
        <v>32</v>
      </c>
      <c r="E9" s="2" t="s">
        <v>22</v>
      </c>
      <c r="F9" s="2" t="s">
        <v>23</v>
      </c>
    </row>
    <row r="10" spans="1:6" x14ac:dyDescent="0.75">
      <c r="D10" s="2" t="s">
        <v>32</v>
      </c>
      <c r="E10" s="2" t="s">
        <v>22</v>
      </c>
      <c r="F10" s="2" t="s">
        <v>24</v>
      </c>
    </row>
    <row r="11" spans="1:6" x14ac:dyDescent="0.75">
      <c r="D11" s="2" t="s">
        <v>32</v>
      </c>
      <c r="E11" s="2" t="s">
        <v>22</v>
      </c>
      <c r="F11" s="2" t="s">
        <v>25</v>
      </c>
    </row>
    <row r="12" spans="1:6" x14ac:dyDescent="0.75">
      <c r="D12" s="2" t="s">
        <v>32</v>
      </c>
      <c r="E12" s="2" t="s">
        <v>22</v>
      </c>
      <c r="F12" s="2" t="s">
        <v>26</v>
      </c>
    </row>
    <row r="13" spans="1:6" x14ac:dyDescent="0.75">
      <c r="D13" s="2" t="s">
        <v>32</v>
      </c>
      <c r="E13" s="2" t="s">
        <v>22</v>
      </c>
      <c r="F13" s="2" t="s">
        <v>27</v>
      </c>
    </row>
    <row r="14" spans="1:6" x14ac:dyDescent="0.75">
      <c r="D14" s="2" t="s">
        <v>32</v>
      </c>
      <c r="E14" s="2" t="s">
        <v>22</v>
      </c>
      <c r="F14" s="2" t="s">
        <v>28</v>
      </c>
    </row>
    <row r="153" spans="1:2" x14ac:dyDescent="0.75">
      <c r="A153" s="4"/>
      <c r="B153" s="3"/>
    </row>
    <row r="657" spans="5:6" x14ac:dyDescent="0.75">
      <c r="F657" s="1"/>
    </row>
    <row r="663" spans="5:6" x14ac:dyDescent="0.75">
      <c r="E663" s="1"/>
    </row>
    <row r="664" spans="5:6" x14ac:dyDescent="0.75">
      <c r="E664" s="1"/>
    </row>
    <row r="665" spans="5:6" x14ac:dyDescent="0.75">
      <c r="E665" s="1"/>
    </row>
    <row r="666" spans="5:6" x14ac:dyDescent="0.75">
      <c r="E666" s="1"/>
    </row>
    <row r="667" spans="5:6" x14ac:dyDescent="0.75">
      <c r="E667" s="1"/>
    </row>
    <row r="677" spans="5:5" x14ac:dyDescent="0.75">
      <c r="E677" s="1"/>
    </row>
    <row r="678" spans="5:5" x14ac:dyDescent="0.75">
      <c r="E678" s="1"/>
    </row>
    <row r="679" spans="5:5" x14ac:dyDescent="0.75">
      <c r="E679" s="1"/>
    </row>
    <row r="680" spans="5:5" x14ac:dyDescent="0.75">
      <c r="E680" s="1"/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Projets!$B$2:$B$1048576</xm:f>
          </x14:formula1>
          <xm:sqref>A2:A162 D2:D692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8"/>
  <sheetViews>
    <sheetView workbookViewId="0">
      <selection activeCell="B9" sqref="B9"/>
    </sheetView>
  </sheetViews>
  <sheetFormatPr baseColWidth="10" defaultRowHeight="14.75" x14ac:dyDescent="0.75"/>
  <cols>
    <col min="1" max="1" width="33.453125" style="2" customWidth="1"/>
  </cols>
  <sheetData>
    <row r="1" spans="1:1" x14ac:dyDescent="0.75">
      <c r="A1" s="2" t="s">
        <v>8</v>
      </c>
    </row>
    <row r="2" spans="1:1" x14ac:dyDescent="0.75">
      <c r="A2" s="1"/>
    </row>
    <row r="3" spans="1:1" x14ac:dyDescent="0.75">
      <c r="A3" s="1"/>
    </row>
    <row r="4" spans="1:1" x14ac:dyDescent="0.75">
      <c r="A4" s="1"/>
    </row>
    <row r="5" spans="1:1" x14ac:dyDescent="0.75">
      <c r="A5" s="1"/>
    </row>
    <row r="6" spans="1:1" x14ac:dyDescent="0.75">
      <c r="A6" s="1"/>
    </row>
    <row r="7" spans="1:1" x14ac:dyDescent="0.75">
      <c r="A7" s="1"/>
    </row>
    <row r="8" spans="1:1" x14ac:dyDescent="0.75">
      <c r="A8" s="1"/>
    </row>
    <row r="9" spans="1:1" x14ac:dyDescent="0.75">
      <c r="A9" s="1"/>
    </row>
    <row r="10" spans="1:1" x14ac:dyDescent="0.75">
      <c r="A10" s="1"/>
    </row>
    <row r="11" spans="1:1" x14ac:dyDescent="0.75">
      <c r="A11" s="1"/>
    </row>
    <row r="12" spans="1:1" x14ac:dyDescent="0.75">
      <c r="A12" s="1"/>
    </row>
    <row r="13" spans="1:1" x14ac:dyDescent="0.75">
      <c r="A13" s="1"/>
    </row>
    <row r="14" spans="1:1" x14ac:dyDescent="0.75">
      <c r="A14" s="1"/>
    </row>
    <row r="15" spans="1:1" x14ac:dyDescent="0.75">
      <c r="A15" s="1"/>
    </row>
    <row r="16" spans="1:1" x14ac:dyDescent="0.75">
      <c r="A16" s="1"/>
    </row>
    <row r="17" spans="1:1" x14ac:dyDescent="0.75">
      <c r="A17" s="1"/>
    </row>
    <row r="18" spans="1:1" x14ac:dyDescent="0.75">
      <c r="A18" s="1"/>
    </row>
    <row r="19" spans="1:1" x14ac:dyDescent="0.75">
      <c r="A19" s="1"/>
    </row>
    <row r="20" spans="1:1" x14ac:dyDescent="0.75">
      <c r="A20" s="1"/>
    </row>
    <row r="21" spans="1:1" x14ac:dyDescent="0.75">
      <c r="A21" s="1"/>
    </row>
    <row r="22" spans="1:1" x14ac:dyDescent="0.75">
      <c r="A22" s="1"/>
    </row>
    <row r="23" spans="1:1" x14ac:dyDescent="0.75">
      <c r="A23" s="1"/>
    </row>
    <row r="24" spans="1:1" x14ac:dyDescent="0.75">
      <c r="A24" s="1"/>
    </row>
    <row r="25" spans="1:1" x14ac:dyDescent="0.75">
      <c r="A25" s="1"/>
    </row>
    <row r="26" spans="1:1" x14ac:dyDescent="0.75">
      <c r="A26" s="1"/>
    </row>
    <row r="27" spans="1:1" x14ac:dyDescent="0.75">
      <c r="A27" s="1"/>
    </row>
    <row r="28" spans="1:1" x14ac:dyDescent="0.75">
      <c r="A2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C1" zoomScaleNormal="100" workbookViewId="0">
      <selection activeCell="E13" sqref="E13"/>
    </sheetView>
  </sheetViews>
  <sheetFormatPr baseColWidth="10" defaultRowHeight="14.75" x14ac:dyDescent="0.75"/>
  <cols>
    <col min="1" max="1" width="23.1796875" customWidth="1"/>
    <col min="2" max="2" width="28.5" bestFit="1" customWidth="1"/>
    <col min="3" max="3" width="33.1796875" bestFit="1" customWidth="1"/>
    <col min="4" max="4" width="21.7265625" bestFit="1" customWidth="1"/>
    <col min="5" max="5" width="69.2265625" bestFit="1" customWidth="1"/>
    <col min="6" max="6" width="48.36328125" bestFit="1" customWidth="1"/>
    <col min="7" max="7" width="22.31640625" customWidth="1"/>
    <col min="8" max="8" width="14" bestFit="1" customWidth="1"/>
    <col min="9" max="9" width="14.7265625" customWidth="1"/>
  </cols>
  <sheetData>
    <row r="1" spans="1:9" x14ac:dyDescent="0.75">
      <c r="A1" t="s">
        <v>0</v>
      </c>
      <c r="B1" t="s">
        <v>1</v>
      </c>
      <c r="C1" t="s">
        <v>2</v>
      </c>
      <c r="D1" t="s">
        <v>4</v>
      </c>
      <c r="E1" t="s">
        <v>10</v>
      </c>
      <c r="F1" t="s">
        <v>3</v>
      </c>
      <c r="G1" t="s">
        <v>6</v>
      </c>
      <c r="H1" t="s">
        <v>7</v>
      </c>
      <c r="I1" t="s">
        <v>9</v>
      </c>
    </row>
    <row r="2" spans="1:9" x14ac:dyDescent="0.75">
      <c r="B2" t="s">
        <v>29</v>
      </c>
      <c r="C2" t="str">
        <f>IFERROR(VLOOKUP($B2,Projets!$B:$D,2,FALSE),"")</f>
        <v>20201444-SCA-SC Assistance Technique</v>
      </c>
      <c r="D2" t="s">
        <v>12</v>
      </c>
      <c r="E2" t="s">
        <v>15</v>
      </c>
      <c r="F2" t="str">
        <f>IFERROR(VLOOKUP($B2,Projets!$B:$D,3,FALSE),"")</f>
        <v>EGER</v>
      </c>
      <c r="G2" s="5">
        <v>45491</v>
      </c>
      <c r="I2">
        <v>56</v>
      </c>
    </row>
    <row r="3" spans="1:9" x14ac:dyDescent="0.75">
      <c r="B3" t="s">
        <v>32</v>
      </c>
      <c r="C3" t="str">
        <f>IFERROR(VLOOKUP($B3,Projets!$B:$D,2,FALSE),"")</f>
        <v>20220452-SCA-SC Grue</v>
      </c>
      <c r="D3" t="s">
        <v>22</v>
      </c>
      <c r="E3" t="s">
        <v>25</v>
      </c>
      <c r="F3" t="str">
        <f>IFERROR(VLOOKUP($B3,Projets!$B:$D,3,FALSE),"")</f>
        <v>COLAS</v>
      </c>
      <c r="G3" s="5">
        <v>45491</v>
      </c>
      <c r="I3">
        <v>56</v>
      </c>
    </row>
  </sheetData>
  <phoneticPr fontId="1" type="noConversion"/>
  <dataValidations count="2">
    <dataValidation type="list" allowBlank="1" showInputMessage="1" showErrorMessage="1" sqref="D2:D3" xr:uid="{DDF459E8-096A-45C9-A494-6BFEF184223D}">
      <formula1>ListeTaches</formula1>
    </dataValidation>
    <dataValidation type="list" allowBlank="1" showInputMessage="1" showErrorMessage="1" sqref="E2:E3" xr:uid="{2B83B10A-71C3-48DE-B992-E0DE9C3F46A4}">
      <formula1>ListeSousTaches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3000000}">
          <x14:formula1>
            <xm:f>Projets!$B$2:$B$1048576</xm:f>
          </x14:formula1>
          <xm:sqref>B2:B3 C4:C6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Tâche</vt:lpstr>
      <vt:lpstr>Employé</vt:lpstr>
      <vt:lpstr>Semaine</vt:lpstr>
      <vt:lpstr>Données_projet</vt:lpstr>
      <vt:lpstr>ListEmploye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 ADAMOU</dc:creator>
  <cp:lastModifiedBy>Ousseini</cp:lastModifiedBy>
  <dcterms:created xsi:type="dcterms:W3CDTF">2024-07-10T08:45:08Z</dcterms:created>
  <dcterms:modified xsi:type="dcterms:W3CDTF">2024-07-16T03:12:12Z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2024-07-10T12:31:12Z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ff293cf0-2f34-4d79-9eee-8c4b60f5ed6a</vt:lpwstr>
  </property>
  <property fmtid="{D5CDD505-2E9C-101B-9397-08002B2CF9AE}" pid="8" name="MSIP_Label_64a238cc-6af3-4341-9d32-201b7e04331f_ContentBits">
    <vt:lpwstr>0</vt:lpwstr>
  </property>
</Properties>
</file>