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tables/table9.xml" ContentType="application/vnd.openxmlformats-officedocument.spreadsheetml.table+xml"/>
  <Override PartName="/xl/queryTables/queryTable9.xml" ContentType="application/vnd.openxmlformats-officedocument.spreadsheetml.queryTable+xml"/>
  <Override PartName="/xl/tables/table10.xml" ContentType="application/vnd.openxmlformats-officedocument.spreadsheetml.table+xml"/>
  <Override PartName="/xl/queryTables/queryTable10.xml" ContentType="application/vnd.openxmlformats-officedocument.spreadsheetml.queryTable+xml"/>
  <Override PartName="/xl/tables/table11.xml" ContentType="application/vnd.openxmlformats-officedocument.spreadsheetml.table+xml"/>
  <Override PartName="/xl/queryTables/queryTable11.xml" ContentType="application/vnd.openxmlformats-officedocument.spreadsheetml.queryTable+xml"/>
  <Override PartName="/xl/tables/table12.xml" ContentType="application/vnd.openxmlformats-officedocument.spreadsheetml.table+xml"/>
  <Override PartName="/xl/queryTables/queryTable12.xml" ContentType="application/vnd.openxmlformats-officedocument.spreadsheetml.queryTable+xml"/>
  <Override PartName="/xl/tables/table13.xml" ContentType="application/vnd.openxmlformats-officedocument.spreadsheetml.table+xml"/>
  <Override PartName="/xl/queryTables/queryTable13.xml" ContentType="application/vnd.openxmlformats-officedocument.spreadsheetml.queryTable+xml"/>
  <Override PartName="/xl/tables/table14.xml" ContentType="application/vnd.openxmlformats-officedocument.spreadsheetml.table+xml"/>
  <Override PartName="/xl/queryTables/queryTable14.xml" ContentType="application/vnd.openxmlformats-officedocument.spreadsheetml.queryTable+xml"/>
  <Override PartName="/xl/tables/table15.xml" ContentType="application/vnd.openxmlformats-officedocument.spreadsheetml.table+xml"/>
  <Override PartName="/xl/queryTables/queryTable15.xml" ContentType="application/vnd.openxmlformats-officedocument.spreadsheetml.queryTable+xml"/>
  <Override PartName="/xl/tables/table16.xml" ContentType="application/vnd.openxmlformats-officedocument.spreadsheetml.table+xml"/>
  <Override PartName="/xl/queryTables/queryTable16.xml" ContentType="application/vnd.openxmlformats-officedocument.spreadsheetml.queryTable+xml"/>
  <Override PartName="/xl/tables/table17.xml" ContentType="application/vnd.openxmlformats-officedocument.spreadsheetml.table+xml"/>
  <Override PartName="/xl/queryTables/queryTable17.xml" ContentType="application/vnd.openxmlformats-officedocument.spreadsheetml.queryTable+xml"/>
  <Override PartName="/xl/tables/table18.xml" ContentType="application/vnd.openxmlformats-officedocument.spreadsheetml.table+xml"/>
  <Override PartName="/xl/queryTables/queryTable18.xml" ContentType="application/vnd.openxmlformats-officedocument.spreadsheetml.queryTable+xml"/>
  <Override PartName="/xl/tables/table19.xml" ContentType="application/vnd.openxmlformats-officedocument.spreadsheetml.table+xml"/>
  <Override PartName="/xl/queryTables/queryTable19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30" windowWidth="15480" windowHeight="9975"/>
  </bookViews>
  <sheets>
    <sheet name="Picking" sheetId="1" r:id="rId1"/>
    <sheet name="163" sheetId="2" r:id="rId2"/>
    <sheet name="164" sheetId="3" r:id="rId3"/>
    <sheet name="165" sheetId="5" r:id="rId4"/>
    <sheet name="166" sheetId="6" r:id="rId5"/>
    <sheet name="167" sheetId="7" r:id="rId6"/>
    <sheet name="168" sheetId="8" r:id="rId7"/>
    <sheet name="169" sheetId="9" r:id="rId8"/>
    <sheet name="170" sheetId="10" r:id="rId9"/>
    <sheet name="171" sheetId="11" r:id="rId10"/>
    <sheet name="Etat" sheetId="13" r:id="rId11"/>
    <sheet name="Futur picking" sheetId="12" r:id="rId12"/>
  </sheets>
  <definedNames>
    <definedName name="Lancer_la_requête_à_partir_de_ORS" localSheetId="1" hidden="1">'163'!$A$1:$E$92</definedName>
    <definedName name="Lancer_la_requête_à_partir_de_ORS" localSheetId="2" hidden="1">'164'!$A$1:$E$112</definedName>
    <definedName name="Lancer_la_requête_à_partir_de_ORS" localSheetId="3" hidden="1">'165'!$A$1:$E$109</definedName>
    <definedName name="Lancer_la_requête_à_partir_de_ORS" localSheetId="4" hidden="1">'166'!$A$1:$E$107</definedName>
    <definedName name="Lancer_la_requête_à_partir_de_ORS" localSheetId="5" hidden="1">'167'!$A$1:$E$116</definedName>
    <definedName name="Lancer_la_requête_à_partir_de_ORS" localSheetId="6" hidden="1">'168'!$A$1:$E$107</definedName>
    <definedName name="Lancer_la_requête_à_partir_de_ORS" localSheetId="7" hidden="1">'169'!$G$1:$I$169</definedName>
    <definedName name="Lancer_la_requête_à_partir_de_ORS" localSheetId="8" hidden="1">'170'!$A$1:$E$115</definedName>
    <definedName name="Lancer_la_requête_à_partir_de_ORS" localSheetId="9" hidden="1">'171'!$A$1:$E$35</definedName>
    <definedName name="Lancer_la_requête_à_partir_de_ORS" localSheetId="10" hidden="1">Etat!$A$1:$C$1513</definedName>
    <definedName name="Lancer_la_requête_à_partir_de_ORS_1" localSheetId="1" hidden="1">'163'!$G$1:$I$169</definedName>
    <definedName name="Lancer_la_requête_à_partir_de_ORS_1" localSheetId="2" hidden="1">'164'!$G$1:$I$169</definedName>
    <definedName name="Lancer_la_requête_à_partir_de_ORS_1" localSheetId="3" hidden="1">'165'!$G$1:$I$169</definedName>
    <definedName name="Lancer_la_requête_à_partir_de_ORS_1" localSheetId="4" hidden="1">'166'!$G$1:$I$169</definedName>
    <definedName name="Lancer_la_requête_à_partir_de_ORS_1" localSheetId="5" hidden="1">'167'!$G$1:$I$169</definedName>
    <definedName name="Lancer_la_requête_à_partir_de_ORS_1" localSheetId="6" hidden="1">'168'!$G$1:$I$169</definedName>
    <definedName name="Lancer_la_requête_à_partir_de_ORS_1" localSheetId="7" hidden="1">'169'!$A$1:$E$113</definedName>
    <definedName name="Lancer_la_requête_à_partir_de_ORS_1" localSheetId="8" hidden="1">'170'!$G$1:$I$169</definedName>
    <definedName name="Lancer_la_requête_à_partir_de_ORS_1" localSheetId="9" hidden="1">'171'!$G$1:$I$169</definedName>
  </definedNames>
  <calcPr calcId="144525"/>
</workbook>
</file>

<file path=xl/calcChain.xml><?xml version="1.0" encoding="utf-8"?>
<calcChain xmlns="http://schemas.openxmlformats.org/spreadsheetml/2006/main">
  <c r="G81" i="1" l="1"/>
  <c r="G78" i="1"/>
  <c r="G79" i="1"/>
  <c r="G80" i="1"/>
  <c r="D84" i="1"/>
  <c r="D83" i="1"/>
  <c r="D82" i="1"/>
  <c r="B82" i="1"/>
  <c r="B83" i="1"/>
  <c r="B84" i="1"/>
  <c r="D1" i="1"/>
  <c r="D2" i="1"/>
  <c r="D3" i="1"/>
  <c r="B1" i="1"/>
  <c r="B2" i="1"/>
  <c r="B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 l="1"/>
  <c r="G77" i="1"/>
  <c r="G74" i="1"/>
  <c r="G75" i="1"/>
  <c r="G76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15" i="1"/>
  <c r="G16" i="1"/>
  <c r="G4" i="1"/>
  <c r="G5" i="1"/>
  <c r="G6" i="1"/>
  <c r="G7" i="1"/>
  <c r="G8" i="1"/>
  <c r="G9" i="1"/>
  <c r="G10" i="1"/>
  <c r="G11" i="1"/>
  <c r="G12" i="1"/>
  <c r="G13" i="1"/>
  <c r="G14" i="1"/>
  <c r="I81" i="1"/>
  <c r="I78" i="1"/>
  <c r="I79" i="1"/>
  <c r="I80" i="1"/>
  <c r="I72" i="1"/>
  <c r="I73" i="1"/>
  <c r="I74" i="1"/>
  <c r="I75" i="1"/>
  <c r="I76" i="1"/>
  <c r="I77" i="1"/>
  <c r="G17" i="1"/>
  <c r="G18" i="1"/>
  <c r="AF81" i="1" l="1"/>
  <c r="AR34" i="1" l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68" i="1"/>
  <c r="AR69" i="1"/>
  <c r="AR70" i="1"/>
  <c r="AR71" i="1"/>
  <c r="AR72" i="1"/>
  <c r="AR73" i="1"/>
  <c r="AR74" i="1"/>
  <c r="AR75" i="1"/>
  <c r="AR76" i="1"/>
  <c r="AR77" i="1"/>
  <c r="AR78" i="1"/>
  <c r="AR79" i="1"/>
  <c r="AR80" i="1"/>
  <c r="AR81" i="1"/>
  <c r="AR82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AP72" i="1"/>
  <c r="AP73" i="1"/>
  <c r="AP74" i="1"/>
  <c r="AP75" i="1"/>
  <c r="AP76" i="1"/>
  <c r="AP77" i="1"/>
  <c r="AP78" i="1"/>
  <c r="AP79" i="1"/>
  <c r="AP80" i="1"/>
  <c r="AP81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/>
  <c r="AM40" i="1"/>
  <c r="AM41" i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K4" i="1"/>
  <c r="AK5" i="1"/>
  <c r="AK6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F4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81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I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N90" i="1" l="1"/>
  <c r="O90" i="1" s="1"/>
  <c r="N89" i="1"/>
  <c r="O89" i="1" s="1"/>
  <c r="N91" i="1"/>
  <c r="O91" i="1" s="1"/>
</calcChain>
</file>

<file path=xl/comments1.xml><?xml version="1.0" encoding="utf-8"?>
<comments xmlns="http://schemas.openxmlformats.org/spreadsheetml/2006/main">
  <authors>
    <author>Ismail DULKADIR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EPR pour table de repassage, il exitse "un bras" permettant le maintien des tables de repassage</t>
        </r>
      </text>
    </comment>
    <comment ref="G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I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L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N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Q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S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V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X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A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C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F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H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K37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G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I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L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N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Q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S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V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X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A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C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F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H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K38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G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I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L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N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Q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S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V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X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A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C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F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H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  <comment ref="AK39" authorId="0">
      <text>
        <r>
          <rPr>
            <b/>
            <sz val="8"/>
            <color indexed="81"/>
            <rFont val="Tahoma"/>
            <family val="2"/>
          </rPr>
          <t>Ismail DULKADIR:</t>
        </r>
        <r>
          <rPr>
            <sz val="8"/>
            <color indexed="81"/>
            <rFont val="Tahoma"/>
            <family val="2"/>
          </rPr>
          <t xml:space="preserve">
Ancien passage sous-rack
</t>
        </r>
      </text>
    </comment>
  </commentList>
</comments>
</file>

<file path=xl/connections.xml><?xml version="1.0" encoding="utf-8"?>
<connections xmlns="http://schemas.openxmlformats.org/spreadsheetml/2006/main">
  <connection id="1" name="Lancer la requête à partir de ORS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3))"/>
  </connection>
  <connection id="2" name="Lancer la requête à partir de ORS1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4))"/>
  </connection>
  <connection id="3" name="Lancer la requête à partir de ORS10" type="1" refreshedVersion="4" background="1" saveData="1">
    <dbPr connection="DSN=ORS;UID=idulkadi;SRVR=ORS;DB=opale" command="SELECT e_dcap.allee, e_dcap.prof, e_eta.etaint_x000d__x000a_FROM opale.dbo.e_dcap e_dcap, opale.dbo.e_eta e_eta_x000d__x000a_WHERE (e_dcap.allee=163) AND (e_dcap.etaemp=e_eta.etaemp)"/>
  </connection>
  <connection id="4" name="Lancer la requête à partir de ORS11" type="1" refreshedVersion="4" background="1" saveData="1">
    <dbPr connection="DSN=ORS;UID=idulkadi;SRVR=ORS;DB=opale" command="SELECT e_dcap.allee, e_dcap.prof, e_eta.etaint_x000d__x000a_FROM opale.dbo.e_dcap e_dcap, opale.dbo.e_eta e_eta_x000d__x000a_WHERE (e_dcap.allee=164) AND (e_dcap.etaemp=e_eta.etaemp)"/>
  </connection>
  <connection id="5" name="Lancer la requête à partir de ORS12" type="1" refreshedVersion="4" background="1" saveData="1">
    <dbPr connection="DSN=ORS;UID=idulkadi;SRVR=ORS;DB=opale" command="SELECT e_dcap.allee, e_dcap.prof, e_eta.etaint_x000d__x000a_FROM opale.dbo.e_dcap e_dcap, opale.dbo.e_eta e_eta_x000d__x000a_WHERE (e_dcap.allee=165) AND (e_dcap.etaemp=e_eta.etaemp)"/>
  </connection>
  <connection id="6" name="Lancer la requête à partir de ORS13" type="1" refreshedVersion="4" background="1" saveData="1">
    <dbPr connection="DSN=ORS;UID=idulkadi;SRVR=ORS;DB=opale" command="SELECT e_dcap.allee, e_dcap.prof, e_eta.etaint_x000d__x000a_FROM opale.dbo.e_dcap e_dcap, opale.dbo.e_eta e_eta_x000d__x000a_WHERE (e_dcap.allee=166) AND (e_dcap.etaemp=e_eta.etaemp)"/>
  </connection>
  <connection id="7" name="Lancer la requête à partir de ORS14" type="1" refreshedVersion="4" background="1" saveData="1">
    <dbPr connection="DSN=ORS;UID=idulkadi;SRVR=ORS;DB=opale" command="SELECT e_dcap.allee, e_dcap.prof, e_eta.etaint_x000d__x000a_FROM opale.dbo.e_dcap e_dcap, opale.dbo.e_eta e_eta_x000d__x000a_WHERE (e_dcap.allee=167) AND (e_dcap.etaemp=e_eta.etaemp)"/>
  </connection>
  <connection id="8" name="Lancer la requête à partir de ORS15" type="1" refreshedVersion="4" background="1" saveData="1">
    <dbPr connection="DSN=ORS;UID=idulkadi;SRVR=ORS;DB=opale" command="SELECT e_dcap.allee, e_dcap.prof, e_eta.etaint_x000d__x000a_FROM opale.dbo.e_dcap e_dcap, opale.dbo.e_eta e_eta_x000d__x000a_WHERE (e_dcap.allee=168) AND (e_dcap.etaemp=e_eta.etaemp)"/>
  </connection>
  <connection id="9" name="Lancer la requête à partir de ORS16" type="1" refreshedVersion="4" background="1" saveData="1">
    <dbPr connection="DSN=ORS;UID=idulkadi;SRVR=ORS;DB=opale" command="SELECT e_dcap.allee, e_dcap.prof, e_eta.etaint_x000d__x000a_FROM opale.dbo.e_dcap e_dcap, opale.dbo.e_eta e_eta_x000d__x000a_WHERE (e_dcap.allee=169) AND (e_dcap.etaemp=e_eta.etaemp)"/>
  </connection>
  <connection id="10" name="Lancer la requête à partir de ORS17" type="1" refreshedVersion="4" background="1" saveData="1">
    <dbPr connection="DSN=ORS;UID=idulkadi;SRVR=ORS;DB=opale" command="SELECT e_dcap.allee, e_dcap.prof, e_eta.etaint_x000d__x000a_FROM opale.dbo.e_dcap e_dcap, opale.dbo.e_eta e_eta_x000d__x000a_WHERE (e_dcap.allee=170) AND (e_dcap.etaemp=e_eta.etaemp)"/>
  </connection>
  <connection id="11" name="Lancer la requête à partir de ORS18" type="1" refreshedVersion="4" background="1" saveData="1">
    <dbPr connection="DSN=ORS;UID=idulkadi;SRVR=ORS;DB=opale" command="SELECT e_dcap.allee, e_dcap.prof, e_eta.etaint_x000d__x000a_FROM opale.dbo.e_dcap e_dcap, opale.dbo.e_eta e_eta_x000d__x000a_WHERE (e_dcap.allee=171) AND (e_dcap.etaemp=e_eta.etaemp)"/>
  </connection>
  <connection id="12" name="Lancer la requête à partir de ORS2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5))"/>
  </connection>
  <connection id="13" name="Lancer la requête à partir de ORS3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6))"/>
  </connection>
  <connection id="14" name="Lancer la requête à partir de ORS4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7))"/>
  </connection>
  <connection id="15" name="Lancer la requête à partir de ORS5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8))"/>
  </connection>
  <connection id="16" name="Lancer la requête à partir de ORS6" type="1" refreshedVersion="4" background="1" saveData="1">
    <dbPr connection="DSN=ORS;UID=idulkadi;SRVR=ORS;DB=opale" command="SELECT e_dcap.allee, e_dcap.prof, e_eta.etaint_x000d__x000a_FROM opale.dbo.e_dcap e_dcap, opale.dbo.e_eta e_eta_x000d__x000a_WHERE (e_dcap.allee Between 163 And 171) AND (e_dcap.etaemp=e_eta.etaemp)"/>
  </connection>
  <connection id="17" name="Lancer la requête à partir de ORS7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69))"/>
  </connection>
  <connection id="18" name="Lancer la requête à partir de ORS8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70))"/>
  </connection>
  <connection id="19" name="Lancer la requête à partir de ORS9" type="1" refreshedVersion="4" background="1" saveData="1">
    <dbPr connection="DSN=ORS;UID=idulkadi;SRVR=ORS;DB=opale" command="SELECT e_arp.allp, e_arp.profp, e_arp.nivp, e_art.ref, e_age.des_x000d__x000a_FROM opale.dbo.e_age e_age, opale.dbo.e_arp e_arp, opale.dbo.e_art e_art_x000d__x000a_WHERE e_arp.code = e_art.code AND e_arp.code = e_age.code AND ((e_arp.allp=171))"/>
  </connection>
</connections>
</file>

<file path=xl/sharedStrings.xml><?xml version="1.0" encoding="utf-8"?>
<sst xmlns="http://schemas.openxmlformats.org/spreadsheetml/2006/main" count="4917" uniqueCount="1821">
  <si>
    <t>EPR réservés aux poubelles</t>
  </si>
  <si>
    <t>EPR réservés au palette vide</t>
  </si>
  <si>
    <t>Extinceteur - RIA</t>
  </si>
  <si>
    <t>Table avec prise réseau (sûrement ancien EPR imprimante)</t>
  </si>
  <si>
    <t>EPR stock</t>
  </si>
  <si>
    <t>Présence de sabot sûe à l'ancien passage sous rack</t>
  </si>
  <si>
    <t>PY580012 1335 WOK PARTY TEFAL</t>
  </si>
  <si>
    <t>DW4020D1 FER A VAPEUR</t>
  </si>
  <si>
    <t>DP705GB1 MLTT COLLECT BLD 1000</t>
  </si>
  <si>
    <t>TL356101 GP LF EXPESS A BL/CHB</t>
  </si>
  <si>
    <t>TN9210C4 TONDEUSE ASPIRATION</t>
  </si>
  <si>
    <t>EF250012 655 FOND THERMO PROTE</t>
  </si>
  <si>
    <t>DDG144SU MIX ROBOT MARIE BLC/B</t>
  </si>
  <si>
    <t>TL200001 GP ULTRACOMPACT STD B</t>
  </si>
  <si>
    <t>YY1713FD XN7002</t>
  </si>
  <si>
    <t>RE120612 RAC CLASSIC CRP 6 CER</t>
  </si>
  <si>
    <t>AC446101 CORDLESS  EXTENSO CYC</t>
  </si>
  <si>
    <t>DW4010D1 FER A VAPEUR</t>
  </si>
  <si>
    <t>KT406510 CAF DAHLSTROM THERM T</t>
  </si>
  <si>
    <t>DJC241 YAOURTIERE TIMER</t>
  </si>
  <si>
    <t>FV2121C0 FER VAP.PRIMA 21 FTE</t>
  </si>
  <si>
    <t>GVA208 MHAC SPEEDY PRO NR FR</t>
  </si>
  <si>
    <t>KM506510 CAF PRECISION INOX EU</t>
  </si>
  <si>
    <t>PY601312 1344CREPE PARTY DUAL</t>
  </si>
  <si>
    <t>DD406G71 MIX HAPTO CLICK &amp; MIX</t>
  </si>
  <si>
    <t>DW2030D1 FER VAP.EFFECTIVE COM</t>
  </si>
  <si>
    <t>CB552012 2220 PLANCHA DETACH 1</t>
  </si>
  <si>
    <t>YG230131 YGT YOGURTO BLC PE</t>
  </si>
  <si>
    <t>DD406D71 MIX HAPTO CLICK &amp; MIX</t>
  </si>
  <si>
    <t>FG410E10 CAF CM931 DINIVO 10/1</t>
  </si>
  <si>
    <t>RK400901 RICE COOK.CAR.8C A</t>
  </si>
  <si>
    <t>YY1536FD ESSENZA NOIRE</t>
  </si>
  <si>
    <t>OW310130 MAP UNO 1KG BLC/ROU B</t>
  </si>
  <si>
    <t>TG602012 BBQ EXCELIO AMBIANCE</t>
  </si>
  <si>
    <t>FV3310C0 FER VAP.SUPERGLISS 10</t>
  </si>
  <si>
    <t>RE130612 RAC DECO 8  CREP4 CER</t>
  </si>
  <si>
    <t>CB230012 EASY GRILL CUISINE</t>
  </si>
  <si>
    <t>ES320010 ESP OPIO GRI EUR</t>
  </si>
  <si>
    <t>YY1486FD KIT NESPRESSO XN7505</t>
  </si>
  <si>
    <t>IM3057E0 FER VAP. BRIO 57</t>
  </si>
  <si>
    <t>AM400130 MEGA 2KG FR+C1</t>
  </si>
  <si>
    <t>FDD941 TRADITION WAFFLE MAKER</t>
  </si>
  <si>
    <t>DDG141 MIX ROBOT MARIE TURBO B</t>
  </si>
  <si>
    <t>XN200310 NES ESSENZA MANUAL NR</t>
  </si>
  <si>
    <t>YY1676FD XN2003</t>
  </si>
  <si>
    <t>RE510012 1178RACLETTE INVENT G</t>
  </si>
  <si>
    <t>RE515012 1178RACLETTE INVENT C</t>
  </si>
  <si>
    <t>BW500C31 BOU PRECISION MECHANI</t>
  </si>
  <si>
    <t>YY8303FD CAFETIERE PROGRAMMABL</t>
  </si>
  <si>
    <t>FV4680C0 FER VAP.ULTRAGLISS 46</t>
  </si>
  <si>
    <t>CB220012 EASY GRILL THERMOSPOT</t>
  </si>
  <si>
    <t>DD405141 MIX HAPTO CLICK &amp; MIX</t>
  </si>
  <si>
    <t>KM500510 CAF PRECISION PLAST.</t>
  </si>
  <si>
    <t>EF355012 PIC  PARTY</t>
  </si>
  <si>
    <t>GV9460C0 GENER.PROTECT TURBO A</t>
  </si>
  <si>
    <t>MX232301 CORDLESS 3 6V EXTENSO</t>
  </si>
  <si>
    <t>CB553812 BBQ PLANCHA DETACHABL</t>
  </si>
  <si>
    <t>XN212010 NES NEW ESSENZA PIANO</t>
  </si>
  <si>
    <t>FR402431  AFV383 MEGA 2KG W</t>
  </si>
  <si>
    <t>DD404141 MIX HAPTO CLICK &amp; MIX</t>
  </si>
  <si>
    <t>GV8370C0 GENER.PRO EXPRESS TUR</t>
  </si>
  <si>
    <t>YY1461FD CITIZ&amp;CO GRIS ACIER</t>
  </si>
  <si>
    <t>DD500141 MIXER CLICK AND MIX 4</t>
  </si>
  <si>
    <t>TL176130 GP SUBITO LF H-D-C-I-</t>
  </si>
  <si>
    <t>YY8301FD BOUILLOIRE INOX ELECT</t>
  </si>
  <si>
    <t>GV9360C0 GENER.CHAUF.RAPIDE PR</t>
  </si>
  <si>
    <t>FV4650C0 FER VAP.ULTRAGLISS 46</t>
  </si>
  <si>
    <t>IM3050E0 FER VAP.BRIO 50  MOUL</t>
  </si>
  <si>
    <t>YY1637FD XN7101</t>
  </si>
  <si>
    <t>TT356000 GP EXPRESS 2F PLAST R</t>
  </si>
  <si>
    <t>BL522D31 BLD INOX BLK FR</t>
  </si>
  <si>
    <t>BC5060A9 BM EASY PLASTIC+BOL T</t>
  </si>
  <si>
    <t>KM505510 CAF PRECISION NR EUR</t>
  </si>
  <si>
    <t>FV3535C0 FER VAP.SUPERGLISS 35</t>
  </si>
  <si>
    <t>TL110031 GP PRIN1BIS LF BLC H1</t>
  </si>
  <si>
    <t>YY1538FD ESSENZA AUTO TITANE</t>
  </si>
  <si>
    <t>FV4570C0 FER VAP.ULTRAGLISS 45</t>
  </si>
  <si>
    <t>LM522D02 BLD MASTERCHEF TF1 IN</t>
  </si>
  <si>
    <t>YY1553FD KIT XN2125</t>
  </si>
  <si>
    <t>VU6520F0 VENTIL. COL. EOLE 2</t>
  </si>
  <si>
    <t>PG700032 6331 NEW PANINI PROVI</t>
  </si>
  <si>
    <t>GV8430C0 GENER.PRO EXPRESS ANT</t>
  </si>
  <si>
    <t>AC232301 ASPIRATEUR 3 6 V EXTE</t>
  </si>
  <si>
    <t>CV8549C0 S.CHEVEUX INFINIPRO S</t>
  </si>
  <si>
    <t>RE125812 RAC DECO SATIN CRP 6</t>
  </si>
  <si>
    <t>XN300510 NES PIXIE TIT EUR</t>
  </si>
  <si>
    <t>YY1465FD CITIZ&amp;MILK TITANE</t>
  </si>
  <si>
    <t>RE591012 COOK   PARTY</t>
  </si>
  <si>
    <t>FV4550C0 FER VAP.ULTRAGLISS 45</t>
  </si>
  <si>
    <t>CB582012 2275 OVATION PLANCHA</t>
  </si>
  <si>
    <t>RE520012 RAC SIMPLY LINE CERIS</t>
  </si>
  <si>
    <t>BW400010 BOU SEMI PRO 2L NORTH</t>
  </si>
  <si>
    <t>YY1763FD KP1007</t>
  </si>
  <si>
    <t>FV4670C0 FER VAP.ULTRAGLISS 46</t>
  </si>
  <si>
    <t>BL520131 BLD SIMPLY INVENTS BL</t>
  </si>
  <si>
    <t>PR450012 1106 PIERR RACL AMBIA</t>
  </si>
  <si>
    <t>YY1679FD KP1006</t>
  </si>
  <si>
    <t>SD500000 SLOW MIJOT COOK INOX</t>
  </si>
  <si>
    <t>TL176530 GP SUBITO LF ROU EUR</t>
  </si>
  <si>
    <t>YY1537FD ESSENZA AUTO PIANO BL</t>
  </si>
  <si>
    <t>YY1054FD XN3005</t>
  </si>
  <si>
    <t>GV8330C0 GENER.CHAUF.RAPIDE</t>
  </si>
  <si>
    <t>GV8360C0 GENER.CHAUF.RAPIDE PR</t>
  </si>
  <si>
    <t>YY1202FD PIXIE ROUGE</t>
  </si>
  <si>
    <t>BF512015 BOU JUSTINE 1.2L</t>
  </si>
  <si>
    <t>BU5510C0 RAD BAIN D HUILE SEMI</t>
  </si>
  <si>
    <t>814220 BAT 350W BLC/GRG FR</t>
  </si>
  <si>
    <t>GV9350C0 GENER.PROTECT TURBO</t>
  </si>
  <si>
    <t>A15451 GP A15451 INOX ES</t>
  </si>
  <si>
    <t>YY1056FD XN3009</t>
  </si>
  <si>
    <t>CV9130C0 *S.CHEV. LISSIMA CLIP</t>
  </si>
  <si>
    <t>YY1055FD XN3006</t>
  </si>
  <si>
    <t>FV3510C0 FER VAP.SUPERGLISS 35</t>
  </si>
  <si>
    <t>DP700GB1 MLTT COLLECTION 1000W</t>
  </si>
  <si>
    <t>Poids/Volume Lourd</t>
  </si>
  <si>
    <t>Poids/Volume Moyen</t>
  </si>
  <si>
    <t>Poids/Volume léger</t>
  </si>
  <si>
    <t>VISITE A</t>
  </si>
  <si>
    <t>VISITE B</t>
  </si>
  <si>
    <t>VISITE C</t>
  </si>
  <si>
    <t>Passage sous rack</t>
  </si>
  <si>
    <t>allp</t>
  </si>
  <si>
    <t>profp</t>
  </si>
  <si>
    <t>nivp</t>
  </si>
  <si>
    <t>ref</t>
  </si>
  <si>
    <t>des</t>
  </si>
  <si>
    <t>2820100700</t>
  </si>
  <si>
    <t>VC100700 VITASAVEUR ULTRA COMP</t>
  </si>
  <si>
    <t>2820400300</t>
  </si>
  <si>
    <t>VS400300 VITACUISINE COMPACT F</t>
  </si>
  <si>
    <t>6100000608</t>
  </si>
  <si>
    <t>YY1393FC* YY1393FC SET DE REPA</t>
  </si>
  <si>
    <t>6100000923</t>
  </si>
  <si>
    <t>YY1656FB AF FAM.BE BOX</t>
  </si>
  <si>
    <t>1500634303</t>
  </si>
  <si>
    <t>OC785830 FOUR GOURMET 38L ELEC</t>
  </si>
  <si>
    <t>2804910020</t>
  </si>
  <si>
    <t>VC100200 ULTRA COMPACT 3 BOWLS</t>
  </si>
  <si>
    <t>2820100600</t>
  </si>
  <si>
    <t>VC100600 STEAMER ULTRA C.CHROM</t>
  </si>
  <si>
    <t>8000032956</t>
  </si>
  <si>
    <t>CM425D31 CAF EXPRESS TIMER 12C</t>
  </si>
  <si>
    <t>1500577905</t>
  </si>
  <si>
    <t>OF275800 FOUR DELICE TURBO HR</t>
  </si>
  <si>
    <t>8000032199</t>
  </si>
  <si>
    <t>CM4155FR CAFETIERE 10/15T VERS</t>
  </si>
  <si>
    <t>1500634301</t>
  </si>
  <si>
    <t>OC789130 FOUR GOURM PREC38L VA</t>
  </si>
  <si>
    <t>2802400200</t>
  </si>
  <si>
    <t>VC400200 SPEEDO VC400200 /FR/B</t>
  </si>
  <si>
    <t>1500633244</t>
  </si>
  <si>
    <t>VN400000 VITASAVEUR DIG.3BA</t>
  </si>
  <si>
    <t>2802400600</t>
  </si>
  <si>
    <t>VC400600 STEAM.CUIS.VITA+FR/BE</t>
  </si>
  <si>
    <t>1830001610</t>
  </si>
  <si>
    <t>TV5500C1 *TBLE ACTIV CHAUF. AS</t>
  </si>
  <si>
    <t>1500634300</t>
  </si>
  <si>
    <t>OC786830 FOUR GOURMET 38L ELEC</t>
  </si>
  <si>
    <t>2804901001</t>
  </si>
  <si>
    <t>VC100100 ULTRA COMPACT-FRANCE</t>
  </si>
  <si>
    <t>1500573907</t>
  </si>
  <si>
    <t>OW500300 BM MLX FR WHITE/GREY</t>
  </si>
  <si>
    <t>8000032808</t>
  </si>
  <si>
    <t>CI1155FR CAFETIERE 10/15T VERS</t>
  </si>
  <si>
    <t>1500634516</t>
  </si>
  <si>
    <t>CM410800 CAF EXPRESS 1.25L RAI</t>
  </si>
  <si>
    <t>1500634302</t>
  </si>
  <si>
    <t>OC383830 FOUR GOURMET TRAD 38L</t>
  </si>
  <si>
    <t>1500577906</t>
  </si>
  <si>
    <t>OF273100 FOUR DELICE TB 30L BL</t>
  </si>
  <si>
    <t>2820104800</t>
  </si>
  <si>
    <t>VC104800 CVAP STEAM CUISINE 3B</t>
  </si>
  <si>
    <t>8000033057</t>
  </si>
  <si>
    <t>FP415141 ROB VITACOMPACT 2D +</t>
  </si>
  <si>
    <t>2820100800</t>
  </si>
  <si>
    <t>VC100800 STEAMER WHITE/ FR/BE/</t>
  </si>
  <si>
    <t>7211000280</t>
  </si>
  <si>
    <t>RK101100 RICE COOKER NEW CLASS</t>
  </si>
  <si>
    <t>1500572346</t>
  </si>
  <si>
    <t>OV100400  AFV232 FOUR 26L TURB</t>
  </si>
  <si>
    <t>1500633491</t>
  </si>
  <si>
    <t>OR901000  AFV207 FOUR COMP.38L</t>
  </si>
  <si>
    <t>1500572414</t>
  </si>
  <si>
    <t>OV548000  AFV233 CROU22L TB SE</t>
  </si>
  <si>
    <t>2820135000</t>
  </si>
  <si>
    <t>VC135000 CVAP MINI COMPACT 3B</t>
  </si>
  <si>
    <t>2100060348</t>
  </si>
  <si>
    <t>SW320112 MSDW SIMPLY INVENTS-2</t>
  </si>
  <si>
    <t>2100060605</t>
  </si>
  <si>
    <t>SW321812 MSDW  INOX &amp; DESIGN N</t>
  </si>
  <si>
    <t>1830003197</t>
  </si>
  <si>
    <t>PW6010C2 PANNEAU RAYONNANT VER</t>
  </si>
  <si>
    <t>1500577904</t>
  </si>
  <si>
    <t>OF265800 FOUR DELICE COMP.CONV</t>
  </si>
  <si>
    <t>8000033564</t>
  </si>
  <si>
    <t>CT400810 CAF ASPEN THERM 10T N</t>
  </si>
  <si>
    <t>2820101611</t>
  </si>
  <si>
    <t>VC101601 CVAP SIMPLY INVENT 3B</t>
  </si>
  <si>
    <t>7211000327</t>
  </si>
  <si>
    <t>RK101101 RICE COOK NEW CLASSIC</t>
  </si>
  <si>
    <t>1500633246</t>
  </si>
  <si>
    <t>OR902001  AFV207 FOUR COMP.38L</t>
  </si>
  <si>
    <t>2210457232</t>
  </si>
  <si>
    <t>RU405311 ASPIRATEUR  CUVE ROWE</t>
  </si>
  <si>
    <t>8000033448</t>
  </si>
  <si>
    <t>CT500C10 CAF SILVER ART  THERM</t>
  </si>
  <si>
    <t>8000034180</t>
  </si>
  <si>
    <t>FP659GB1 ROB MC8000 2DIS RUBIS</t>
  </si>
  <si>
    <t>2820101700</t>
  </si>
  <si>
    <t>VC101700 VITASAVEUR INVENT INO</t>
  </si>
  <si>
    <t>1500633448</t>
  </si>
  <si>
    <t>RK100801 RICE C.NEW CL.10C A</t>
  </si>
  <si>
    <t>7211000608</t>
  </si>
  <si>
    <t>FR405101 FRI FILTRA PRO ECO 4L</t>
  </si>
  <si>
    <t>1830002475</t>
  </si>
  <si>
    <t>CO3010C0 CONVECT.VECTISSIMO 24</t>
  </si>
  <si>
    <t>8000032803</t>
  </si>
  <si>
    <t>FP652DB1 ROB MASTERCHEF 8000 A</t>
  </si>
  <si>
    <t>2100044635</t>
  </si>
  <si>
    <t>WD310012 WAFFLE  MAGICLEAN EUR</t>
  </si>
  <si>
    <t>8000032134</t>
  </si>
  <si>
    <t>EX1500FR CAFETIERE ESPRESSO AL</t>
  </si>
  <si>
    <t>2100051056</t>
  </si>
  <si>
    <t>CB522013 PLANCHA 2000W  I THER</t>
  </si>
  <si>
    <t>7211000344</t>
  </si>
  <si>
    <t>FR404800 FRI FILTRA PRO I&amp;D 4L</t>
  </si>
  <si>
    <t>2210457222</t>
  </si>
  <si>
    <t>RU402211 ASPIRATEUR CUVE  ROWE</t>
  </si>
  <si>
    <t>8000032044</t>
  </si>
  <si>
    <t>FP412141 ROB VITACOMPACT</t>
  </si>
  <si>
    <t>1500633956</t>
  </si>
  <si>
    <t>OV768000  AFV207 F. CROUSTY D.</t>
  </si>
  <si>
    <t>2820130100</t>
  </si>
  <si>
    <t>VC130100 CVAP MINI COMPACT 3B</t>
  </si>
  <si>
    <t>1500633253</t>
  </si>
  <si>
    <t>OR804701  AFV207 FOUR COMP. 28</t>
  </si>
  <si>
    <t>1830002480</t>
  </si>
  <si>
    <t>PW6010C0 PAN.VERRE RAYON.THERM</t>
  </si>
  <si>
    <t>8000034059</t>
  </si>
  <si>
    <t>FP6600B1 ROB MASTERCHEF 8000 T</t>
  </si>
  <si>
    <t>1500633101</t>
  </si>
  <si>
    <t>FF102500 FRIT.SIMPLY INVENTA</t>
  </si>
  <si>
    <t>2100046337</t>
  </si>
  <si>
    <t>SM310012 SM SHELL MAGICLEAN EU</t>
  </si>
  <si>
    <t>1500634121</t>
  </si>
  <si>
    <t>AF101630 FRI ACCESSIMO INOX EU</t>
  </si>
  <si>
    <t>8000032577</t>
  </si>
  <si>
    <t>CG300910 CAFETIERE ROWENTA PRE</t>
  </si>
  <si>
    <t>7211000474</t>
  </si>
  <si>
    <t>FR405200 FRI FILTRA PRO I&amp;D 4L</t>
  </si>
  <si>
    <t>8000034176</t>
  </si>
  <si>
    <t>FP658DB1 ROB MC8000 1000W ARG</t>
  </si>
  <si>
    <t>1500831302</t>
  </si>
  <si>
    <t>ZE810D02 CENT SIMPLY INVENTS M</t>
  </si>
  <si>
    <t>2100056294</t>
  </si>
  <si>
    <t>CB501212 PLANCHA MALAGA 2009</t>
  </si>
  <si>
    <t>1500815731</t>
  </si>
  <si>
    <t>LM100045 BLD PRINCIPIO BLC/RED</t>
  </si>
  <si>
    <t>1500572412</t>
  </si>
  <si>
    <t>OV527000  AFV233 CROUSTY 22L S</t>
  </si>
  <si>
    <t>7211000323</t>
  </si>
  <si>
    <t>FR404830 FRI FILTRA PRO I&amp;D 4L</t>
  </si>
  <si>
    <t>1500576614</t>
  </si>
  <si>
    <t>TT754630 GP ARG ART 2F BW MET</t>
  </si>
  <si>
    <t>2100059181</t>
  </si>
  <si>
    <t>GC305012 GRIL UC 600 A12 CLASS</t>
  </si>
  <si>
    <t>1500633248</t>
  </si>
  <si>
    <t>OR803501  AFV207 FOUR COMP. 28</t>
  </si>
  <si>
    <t>1500577900</t>
  </si>
  <si>
    <t>OF240100 FOUR DELICE GRILL 18L</t>
  </si>
  <si>
    <t>1500634118</t>
  </si>
  <si>
    <t>AF101030 FRI ACCESSIMO BLC/BLE</t>
  </si>
  <si>
    <t>1830002476</t>
  </si>
  <si>
    <t>CO3020C0 CONVECT.VECTISSIMO TU</t>
  </si>
  <si>
    <t>1500577901</t>
  </si>
  <si>
    <t>OF244800 FOUR DELICE COMP.CONV</t>
  </si>
  <si>
    <t>2100059178</t>
  </si>
  <si>
    <t>GC306012 GRIL UC 600 COMFORT A</t>
  </si>
  <si>
    <t>1500633114</t>
  </si>
  <si>
    <t>FF102601 FRY.SIMP.INVEN.S/SA</t>
  </si>
  <si>
    <t>8000033841</t>
  </si>
  <si>
    <t>FG100131 CAF NOVEO 10T BLC FR</t>
  </si>
  <si>
    <t>8000032971</t>
  </si>
  <si>
    <t>FP650HB1 ROB MASTERCHEF 8000 P</t>
  </si>
  <si>
    <t>8000032904</t>
  </si>
  <si>
    <t>FP653GB1 ROB MASTERCHEF 8000 R</t>
  </si>
  <si>
    <t>2100061779</t>
  </si>
  <si>
    <t>TG390812 BBQ PLANCHA  ULTRACOM</t>
  </si>
  <si>
    <t>8000033947</t>
  </si>
  <si>
    <t>KP300610 NDG FONTANA ROU EUR</t>
  </si>
  <si>
    <t>2820700102</t>
  </si>
  <si>
    <t>VS700100 CVAP VITACUISINE GOUR</t>
  </si>
  <si>
    <t>1500632266</t>
  </si>
  <si>
    <t>AH900002 FRI ACTIFRY FAM BLC/G</t>
  </si>
  <si>
    <t>8000032960</t>
  </si>
  <si>
    <t>CM410131 CAF EXPRESS 10/15T V.</t>
  </si>
  <si>
    <t>9300005951</t>
  </si>
  <si>
    <t>5951 PLANCHE A REPASSER REF A1</t>
  </si>
  <si>
    <t>8000031529</t>
  </si>
  <si>
    <t>DAB4BC BLD VIVACIO 4 YEL</t>
  </si>
  <si>
    <t>1830001118</t>
  </si>
  <si>
    <t>HU5010F0 HUMIDIFICATEUR VITALI</t>
  </si>
  <si>
    <t>8000032578</t>
  </si>
  <si>
    <t>CG302910 CAFETIERE ROWENTA PRE</t>
  </si>
  <si>
    <t>1500634523</t>
  </si>
  <si>
    <t>FG100500 CAF NOVEO 10T ROU FR</t>
  </si>
  <si>
    <t>1500833730</t>
  </si>
  <si>
    <t>JU650G31 CENT JU650 MET ROU FR</t>
  </si>
  <si>
    <t>1830000725</t>
  </si>
  <si>
    <t>MA3030C0 *MASSEUR PIEDS A SEC</t>
  </si>
  <si>
    <t>1830003027</t>
  </si>
  <si>
    <t>EV7009C0 SIMULATEUR D AUBE REV</t>
  </si>
  <si>
    <t>8000033467</t>
  </si>
  <si>
    <t>ES460010 ESP SILVER ART CHR EU</t>
  </si>
  <si>
    <t>1500833702</t>
  </si>
  <si>
    <t>JU650D02 CENT JU65XXL M.CHEF T</t>
  </si>
  <si>
    <t>1500634250</t>
  </si>
  <si>
    <t>CE400000 CPR MINUT COOK 6L INO</t>
  </si>
  <si>
    <t>1500632900</t>
  </si>
  <si>
    <t>MK100800 R.C.INICIO8C H/X/I/W</t>
  </si>
  <si>
    <t>1500572618</t>
  </si>
  <si>
    <t>TT704201 GP SUCCESSOR2 2F NR F</t>
  </si>
  <si>
    <t>1830002833</t>
  </si>
  <si>
    <t>MR7671C0 MIROIR LUMINEUX VARIO</t>
  </si>
  <si>
    <t>8000033561</t>
  </si>
  <si>
    <t>ES440010 ESP PERFECTO AUTO GRI</t>
  </si>
  <si>
    <t>1500572411</t>
  </si>
  <si>
    <t>OV327000  AFV233 CROUSTY 16L A</t>
  </si>
  <si>
    <t>1500577902</t>
  </si>
  <si>
    <t>OF245800 FOUR DELICE COMP.CT +</t>
  </si>
  <si>
    <t>1500572410</t>
  </si>
  <si>
    <t>OV326000  AFV233 CROUSTY 16L A</t>
  </si>
  <si>
    <t>7211000324</t>
  </si>
  <si>
    <t>FR404730 FRI FILTRA PRO I&amp;D 3L</t>
  </si>
  <si>
    <t>1500634517</t>
  </si>
  <si>
    <t>FG100800 CAF NOVEO 10T NR FR</t>
  </si>
  <si>
    <t>8000033702</t>
  </si>
  <si>
    <t>KP500610 NDG CIRCOLO ROU EUR</t>
  </si>
  <si>
    <t>1830003159</t>
  </si>
  <si>
    <t>GM4204E0 GENER.OPTIMO PTFE</t>
  </si>
  <si>
    <t>6100000835</t>
  </si>
  <si>
    <t>YY8302FB GRILLE PAIN INOX ELEC</t>
  </si>
  <si>
    <t>1500811241</t>
  </si>
  <si>
    <t>GPA340 MIXER HANO N/G KRUPS BE</t>
  </si>
  <si>
    <t>2100060608</t>
  </si>
  <si>
    <t>SW372112 MSDW SNACK N CLEAN -3</t>
  </si>
  <si>
    <t>2100058891</t>
  </si>
  <si>
    <t>GC205012 MINUTE GRILL A12 TEFA</t>
  </si>
  <si>
    <t>2100039731</t>
  </si>
  <si>
    <t>CB500512 PLANCHA COMPACTE 900</t>
  </si>
  <si>
    <t>2100040484</t>
  </si>
  <si>
    <t>KD300012 CANDY FLOSS TEFAL KID</t>
  </si>
  <si>
    <t>8000033560</t>
  </si>
  <si>
    <t>ES420010 ESP PERFECTO GRI EUR</t>
  </si>
  <si>
    <t>8000032164</t>
  </si>
  <si>
    <t>FMF244 CAFETIERE PROAROMA THER</t>
  </si>
  <si>
    <t>1500576101</t>
  </si>
  <si>
    <t>TT930030 GP SEMI-PRO 2F DC INO</t>
  </si>
  <si>
    <t>2210741232</t>
  </si>
  <si>
    <t>RO434111 ASPIRATEUR  XTREM POW</t>
  </si>
  <si>
    <t>1500578001</t>
  </si>
  <si>
    <t>OX150130 FOUR UNO GRILL L 20L</t>
  </si>
  <si>
    <t>1500576641</t>
  </si>
  <si>
    <t>KH700430 GP PRECISION ELECT 2F</t>
  </si>
  <si>
    <t>1500631528</t>
  </si>
  <si>
    <t>AKGA30 SUPRALYS BLACK+S/STH</t>
  </si>
  <si>
    <t>6100000956</t>
  </si>
  <si>
    <t>YY1560FD NDG MELODY NOIR LAQUE</t>
  </si>
  <si>
    <t>1500576637</t>
  </si>
  <si>
    <t>LT400030 GP AUDACIO 2F MET H1</t>
  </si>
  <si>
    <t>2210750222</t>
  </si>
  <si>
    <t>RO802111 ASPIRATEUR BAGLESS SI</t>
  </si>
  <si>
    <t>2100034811</t>
  </si>
  <si>
    <t>CB510013 6305 NEW PLANCHA PLIA</t>
  </si>
  <si>
    <t>1500576624</t>
  </si>
  <si>
    <t>TT754430 GP BRUNCH NR B1-O</t>
  </si>
  <si>
    <t>6100000838</t>
  </si>
  <si>
    <t>YY8305FD CAFETIERE METAL</t>
  </si>
  <si>
    <t>1500816820</t>
  </si>
  <si>
    <t>HB713101 MIX PREP LINE 700W BL</t>
  </si>
  <si>
    <t>2100051455</t>
  </si>
  <si>
    <t>RE220712 RACL.GRILL14/10 JDF 6</t>
  </si>
  <si>
    <t>8000033694</t>
  </si>
  <si>
    <t>BV701131 BOU CERAMIC ART 1L BL</t>
  </si>
  <si>
    <t>8000034067</t>
  </si>
  <si>
    <t>KP210910 NDG MELODY2 TIT EUR</t>
  </si>
  <si>
    <t>8000033498</t>
  </si>
  <si>
    <t>VB2158F2 BTD B80 NR SEB FR</t>
  </si>
  <si>
    <t>8000033547</t>
  </si>
  <si>
    <t>KM810531 CAF LAFAYETTE 10T DIE</t>
  </si>
  <si>
    <t>6100000839</t>
  </si>
  <si>
    <t>YY8401FB STEAMER GRASS BOWLS A</t>
  </si>
  <si>
    <t>2100060732</t>
  </si>
  <si>
    <t>SM220512 SM PIE &amp; CO 4 - BLC/R</t>
  </si>
  <si>
    <t>1830002925</t>
  </si>
  <si>
    <t>GM4205E0 GENER.OPTIMO</t>
  </si>
  <si>
    <t>1830002258</t>
  </si>
  <si>
    <t>IR3020C0 RAD.RADIANT SUNRAY II</t>
  </si>
  <si>
    <t>2100060607</t>
  </si>
  <si>
    <t>SW322612 MSDW INVENT MINI S 3P</t>
  </si>
  <si>
    <t>8000032918</t>
  </si>
  <si>
    <t>VB5020FR BTD B90 NR FR</t>
  </si>
  <si>
    <t>8000033999</t>
  </si>
  <si>
    <t>KP210110 NDG MELODY 2 PIANO BL</t>
  </si>
  <si>
    <t>1500575105</t>
  </si>
  <si>
    <t>OV200200  AFV233 20L MAXGRL SE</t>
  </si>
  <si>
    <t>8000032042</t>
  </si>
  <si>
    <t>FP410141 ROB VITACOMPACT</t>
  </si>
  <si>
    <t>1500818621</t>
  </si>
  <si>
    <t>ME606131 HAC HV8 1600W COMBI B</t>
  </si>
  <si>
    <t>2210016089</t>
  </si>
  <si>
    <t>RH855401 ASPIRATEUR BALAI -18V</t>
  </si>
  <si>
    <t>2100040218</t>
  </si>
  <si>
    <t>WO300010 1025 WOK + COUV SILVE</t>
  </si>
  <si>
    <t>2100044134</t>
  </si>
  <si>
    <t>GC300112 GRIL SEB ULTRACOMPACT</t>
  </si>
  <si>
    <t>1830003124</t>
  </si>
  <si>
    <t>GM5010E0 GENER.COMPACTEO</t>
  </si>
  <si>
    <t>1500572102</t>
  </si>
  <si>
    <t>F1677710 GP F1677710 LF ES</t>
  </si>
  <si>
    <t>2100032886</t>
  </si>
  <si>
    <t>SW370412 6802 SNACK N CL 3PLQS</t>
  </si>
  <si>
    <t>8000033161</t>
  </si>
  <si>
    <t>BV150831 BOU MILANO 1.7L NR EU</t>
  </si>
  <si>
    <t>2210741222</t>
  </si>
  <si>
    <t>RO432311 ASPIRATEUR  XTREM POW</t>
  </si>
  <si>
    <t>1500886336</t>
  </si>
  <si>
    <t>CT210832 CAF THERM MILANO NR E</t>
  </si>
  <si>
    <t>1500573806</t>
  </si>
  <si>
    <t>OW200000 BREADMAKER OW2000 REL</t>
  </si>
  <si>
    <t>2100040483</t>
  </si>
  <si>
    <t>KD400012 CHOCOLATE FOUNTAIN TE</t>
  </si>
  <si>
    <t>1500539624</t>
  </si>
  <si>
    <t>539624 GP LC BLC/GRG BE</t>
  </si>
  <si>
    <t>1500633922</t>
  </si>
  <si>
    <t>KC700000 STEAMER GLASS BOWLS</t>
  </si>
  <si>
    <t>1500634219</t>
  </si>
  <si>
    <t>AM101631 FRITEUSE EASY PRO INO</t>
  </si>
  <si>
    <t>2100060368</t>
  </si>
  <si>
    <t>SW611812 MSDW BREAK TIME-3PL-N</t>
  </si>
  <si>
    <t>1830002971</t>
  </si>
  <si>
    <t>DG9860F0 GENER.AU SOL LIBERTY</t>
  </si>
  <si>
    <t>1500833441</t>
  </si>
  <si>
    <t>ZX700041 PAG CITRUS EXPRESS 70</t>
  </si>
  <si>
    <t>8000033626</t>
  </si>
  <si>
    <t>FP200141 ROB ADVENTIO BLC/BLU</t>
  </si>
  <si>
    <t>1500633300</t>
  </si>
  <si>
    <t>FF100001 + MAXI FRY FR/BE/DT</t>
  </si>
  <si>
    <t>2100056119</t>
  </si>
  <si>
    <t>RE220613 RACLETTE GRIL CREPE J</t>
  </si>
  <si>
    <t>2100040482</t>
  </si>
  <si>
    <t>KD100012 POP CORN TEFAL KIDS E</t>
  </si>
  <si>
    <t>8000032380</t>
  </si>
  <si>
    <t>KA950E41 KTM KRUPS PREP EXPERT</t>
  </si>
  <si>
    <t>2039398125</t>
  </si>
  <si>
    <t>39398125 248 TAJINE ELECTRIQUE</t>
  </si>
  <si>
    <t>2100062533</t>
  </si>
  <si>
    <t>BG703812 BBQ GRILLNPACK PIEDS</t>
  </si>
  <si>
    <t>2210015096</t>
  </si>
  <si>
    <t>RH856501 ASPIRATEUR BALAI -24V</t>
  </si>
  <si>
    <t>2100057258</t>
  </si>
  <si>
    <t>CB650012 PLANCHA DES SAVEURS</t>
  </si>
  <si>
    <t>1500631063</t>
  </si>
  <si>
    <t>FR400900 SMART CLEAN N+I A</t>
  </si>
  <si>
    <t>8000034017</t>
  </si>
  <si>
    <t>FP41314F ROB VITACOMPACT 800W</t>
  </si>
  <si>
    <t>2100046326</t>
  </si>
  <si>
    <t>RE161012 805 RACL CRISTAL 6 CR</t>
  </si>
  <si>
    <t>1830002242</t>
  </si>
  <si>
    <t>BU2520C0 *RAD BAIN D HUILE CLA</t>
  </si>
  <si>
    <t>8000034286</t>
  </si>
  <si>
    <t>FP416141 ROB VITACOMPACT BLC F</t>
  </si>
  <si>
    <t>2100053087</t>
  </si>
  <si>
    <t>TA500012 TAJINE &amp; FONDUE TEFAL</t>
  </si>
  <si>
    <t>2100040207</t>
  </si>
  <si>
    <t>WD150212 CP30 YELLOW MLX</t>
  </si>
  <si>
    <t>2210750242</t>
  </si>
  <si>
    <t>RO806011 ASPIRATEUR BAGLESS SI</t>
  </si>
  <si>
    <t>2100060741</t>
  </si>
  <si>
    <t>SW611512 MSDW BREAK TIME 3 PL</t>
  </si>
  <si>
    <t>1830002542</t>
  </si>
  <si>
    <t>CV7310C4 S.CHEVEUX  PRO 2300</t>
  </si>
  <si>
    <t>8000033608</t>
  </si>
  <si>
    <t>FG511131 CAF ACCESSIMO 6TAS BL</t>
  </si>
  <si>
    <t>6100000849</t>
  </si>
  <si>
    <t>YY8505FD KITCHEN MACHINE SERIE</t>
  </si>
  <si>
    <t>1500633994</t>
  </si>
  <si>
    <t>FR101531 EASY PRO ST/STEEL FRY</t>
  </si>
  <si>
    <t>1110030310</t>
  </si>
  <si>
    <t>IS9100D1 STEAMER</t>
  </si>
  <si>
    <t>2210015428</t>
  </si>
  <si>
    <t>AC476901 ASPIRATEUR 7 2 V EXTE</t>
  </si>
  <si>
    <t>2100045297</t>
  </si>
  <si>
    <t>SW371212 SNACK N C GAUFRE GAUF</t>
  </si>
  <si>
    <t>8000001773</t>
  </si>
  <si>
    <t>F3727510 TRANCHEUSE UNIVERSAL</t>
  </si>
  <si>
    <t>1500632239</t>
  </si>
  <si>
    <t>FZ700101 ACTIFRY DOM TOM</t>
  </si>
  <si>
    <t>2210741228</t>
  </si>
  <si>
    <t>RO431311 ASPIRATEUR  XTREM POW</t>
  </si>
  <si>
    <t>2210016087</t>
  </si>
  <si>
    <t>RH855201 ASPIRATEUR BALAI -18V</t>
  </si>
  <si>
    <t>2100057670</t>
  </si>
  <si>
    <t>GC601033 GRIL XL 800 COMFORT T</t>
  </si>
  <si>
    <t>2100062534</t>
  </si>
  <si>
    <t>CB703812 BBQ GRILLNPACK PIEDS</t>
  </si>
  <si>
    <t>8000032102</t>
  </si>
  <si>
    <t>DFB14C ROB MASTERCHEF DELICIO</t>
  </si>
  <si>
    <t>7211000382</t>
  </si>
  <si>
    <t>FF105400 MAXI FRY  FR/BE/DT BL</t>
  </si>
  <si>
    <t>1500575201</t>
  </si>
  <si>
    <t>TT616030 GP PRELUDE MECA B+O+P</t>
  </si>
  <si>
    <t>2210015093</t>
  </si>
  <si>
    <t>RH854801 ASPIRATEUR BALAI -18V</t>
  </si>
  <si>
    <t>2100028871</t>
  </si>
  <si>
    <t>SM150112 SAND MAKER CP30TEFAL</t>
  </si>
  <si>
    <t>1500633450</t>
  </si>
  <si>
    <t>RK100901 CUISEUR A RIZ NEW CL.</t>
  </si>
  <si>
    <t>7211000352</t>
  </si>
  <si>
    <t>AF101930+ FRI UNO FIX ALU BLC/</t>
  </si>
  <si>
    <t>6100000842</t>
  </si>
  <si>
    <t>YY8404FB CREPIER</t>
  </si>
  <si>
    <t>2210705615</t>
  </si>
  <si>
    <t>RO4221FB ASPIRATEUR BLEU -ARTE</t>
  </si>
  <si>
    <t>2820245010</t>
  </si>
  <si>
    <t>FV2450C0 FER VAP. SIMPLY STORE</t>
  </si>
  <si>
    <t>1500576669</t>
  </si>
  <si>
    <t>TT580930 GP ADAGIO 2F HAVANE E</t>
  </si>
  <si>
    <t>2210016088</t>
  </si>
  <si>
    <t>RH855301 ASPIRATEUR BALAI -18V</t>
  </si>
  <si>
    <t>1500831372</t>
  </si>
  <si>
    <t>JU320172 CENT JU320 BLC/ROU FR</t>
  </si>
  <si>
    <t>1500856604</t>
  </si>
  <si>
    <t>856604 TRANCHEUSE PLASTIQUE</t>
  </si>
  <si>
    <t>1830003276</t>
  </si>
  <si>
    <t>TS8051C0 REFLEXSPA</t>
  </si>
  <si>
    <t>2210015336</t>
  </si>
  <si>
    <t>MX444101 CORDLESS 4 8 V EXTENS</t>
  </si>
  <si>
    <t>8000031620</t>
  </si>
  <si>
    <t>FP601141 ROB ADVENTIO</t>
  </si>
  <si>
    <t>8000033530</t>
  </si>
  <si>
    <t>CM3305FR CAF CM921 SEB NR/INOX</t>
  </si>
  <si>
    <t>2210016090</t>
  </si>
  <si>
    <t>RH857501 ASPIRATEUR BALAI -24V</t>
  </si>
  <si>
    <t>1500578000</t>
  </si>
  <si>
    <t>OX130130 FOUR UNO GRILL M 15L</t>
  </si>
  <si>
    <t>8000032920</t>
  </si>
  <si>
    <t>VB5120FR BTD  B95 NR FR</t>
  </si>
  <si>
    <t>8000034069</t>
  </si>
  <si>
    <t>DD409D3M MIX MASTERCHEF TF1 PM</t>
  </si>
  <si>
    <t>1500634512</t>
  </si>
  <si>
    <t>CM330000 CAF CM921 10T DRAGEE</t>
  </si>
  <si>
    <t>1830003437</t>
  </si>
  <si>
    <t>FV5370C0 FER VAP.AQUASPEED SUC</t>
  </si>
  <si>
    <t>2100062532</t>
  </si>
  <si>
    <t>BG701812 BBQ GRILLNPACK TABLE</t>
  </si>
  <si>
    <t>2100059423</t>
  </si>
  <si>
    <t>CB655012 BBQ PLANCHA DES SAVEU</t>
  </si>
  <si>
    <t>2100053871</t>
  </si>
  <si>
    <t>SW602512 AVANTE 3EN1 CROQUE/GA</t>
  </si>
  <si>
    <t>2210015431</t>
  </si>
  <si>
    <t>AC444101 ASPIRATEUR 4 8 V EXTE</t>
  </si>
  <si>
    <t>2100032245</t>
  </si>
  <si>
    <t>PX1300A0 STERILISATEUR ELECTRI</t>
  </si>
  <si>
    <t>2210730232</t>
  </si>
  <si>
    <t>RO472311 ASPIRATEUR ULTRA SILE</t>
  </si>
  <si>
    <t>8000032396</t>
  </si>
  <si>
    <t>BE531010 BOU DELFINA 1.5L</t>
  </si>
  <si>
    <t>1830003654</t>
  </si>
  <si>
    <t>FV9530C1 FER VAP.ULTIMATE AUTO</t>
  </si>
  <si>
    <t>8000033521</t>
  </si>
  <si>
    <t>XP5240FR ESP XP5200 SERIES NR/</t>
  </si>
  <si>
    <t>6100000830</t>
  </si>
  <si>
    <t>YY8201FD ESPRESSO MANUEL INOX</t>
  </si>
  <si>
    <t>2210016091</t>
  </si>
  <si>
    <t>RH857901 ASPIRATEUR BALAI -24V</t>
  </si>
  <si>
    <t>2100052585</t>
  </si>
  <si>
    <t>PY800012 CREPIER KRUPS EXPERT</t>
  </si>
  <si>
    <t>7211000466</t>
  </si>
  <si>
    <t>AF102630 FRI UNO FIX PTFE TIM</t>
  </si>
  <si>
    <t>8000033088</t>
  </si>
  <si>
    <t>KB710D41 BLD FRESHMIX MET EUR</t>
  </si>
  <si>
    <t>1500633449</t>
  </si>
  <si>
    <t>RK100601 CUISEUR A RIZ .NEW CL</t>
  </si>
  <si>
    <t>2210015427</t>
  </si>
  <si>
    <t>MX476901 ASPIRATEUR 7 2 V EXTE</t>
  </si>
  <si>
    <t>2100054063</t>
  </si>
  <si>
    <t>BG130012 EASYGRILL  ULTRACOMPA</t>
  </si>
  <si>
    <t>2210730236</t>
  </si>
  <si>
    <t>RO472911 ASPIRATEUR ULTRA SILE</t>
  </si>
  <si>
    <t>1500819303</t>
  </si>
  <si>
    <t>DPA241 MLTT DPA2 + BLD 1000W B</t>
  </si>
  <si>
    <t>1830002228</t>
  </si>
  <si>
    <t>CF9220C0 BRUSH ACTIV II 1000</t>
  </si>
  <si>
    <t>1500831632</t>
  </si>
  <si>
    <t>JU400132 CENT FRUTTI PRO XL BL</t>
  </si>
  <si>
    <t>1830002419</t>
  </si>
  <si>
    <t>FV9430C0 FER VAP.ULTIMATE AUTO</t>
  </si>
  <si>
    <t>1830002420</t>
  </si>
  <si>
    <t>FV9440C0 FER VAP.ULTIMATE AUTO</t>
  </si>
  <si>
    <t>1500633478</t>
  </si>
  <si>
    <t>KJ700000 FRITEUSE KRUPS / FR</t>
  </si>
  <si>
    <t>8000033590</t>
  </si>
  <si>
    <t>XP5280FR ESP XP5200 SERIE AUTO</t>
  </si>
  <si>
    <t>2100062531</t>
  </si>
  <si>
    <t>BG130312 BBQ EASYGRILL  UCPACT</t>
  </si>
  <si>
    <t>2100061414</t>
  </si>
  <si>
    <t>RE455012 RAC INOX&amp;DESIGN GRIL</t>
  </si>
  <si>
    <t>8000033612</t>
  </si>
  <si>
    <t>FG111410 CAF CM823 BLE/BLC FR</t>
  </si>
  <si>
    <t>2210730263</t>
  </si>
  <si>
    <t>RO476211 ASPI ULTRA SIL UPGRAD</t>
  </si>
  <si>
    <t>7211000503</t>
  </si>
  <si>
    <t>AF101932 FRI UNO FIX ALU BLC/R</t>
  </si>
  <si>
    <t>1830002421</t>
  </si>
  <si>
    <t>FV9450C0 FER VAP.ULTIMATE AUTO</t>
  </si>
  <si>
    <t>8000033745</t>
  </si>
  <si>
    <t>XP228010 ESP SERIE XP2200 MET</t>
  </si>
  <si>
    <t>1830003689</t>
  </si>
  <si>
    <t>FV9510C0 FER VAP.ULTIMATE 100</t>
  </si>
  <si>
    <t>1830003420</t>
  </si>
  <si>
    <t>FV9550C0 FER VAP.ULTIMATE AUTO</t>
  </si>
  <si>
    <t>6100000831</t>
  </si>
  <si>
    <t>YY8202FD ESPRESSO AUTOMATIQUE</t>
  </si>
  <si>
    <t>1500573203</t>
  </si>
  <si>
    <t>TT230230 GP PREMIS BLC DE</t>
  </si>
  <si>
    <t>8000033811</t>
  </si>
  <si>
    <t>XP224010 ESP SERIE XP2200 INOX</t>
  </si>
  <si>
    <t>1500634025</t>
  </si>
  <si>
    <t>AF101930  AFV315 FRI UNO FIX A</t>
  </si>
  <si>
    <t>2210741220</t>
  </si>
  <si>
    <t>RO432301 ASPIRATEUR  XTREM POW</t>
  </si>
  <si>
    <t>1500634513</t>
  </si>
  <si>
    <t>FG110800 CAF SUBITO 10T NR/RED</t>
  </si>
  <si>
    <t>2100057259</t>
  </si>
  <si>
    <t>TG800012 FAMILY FLAVOR GRILL G</t>
  </si>
  <si>
    <t>1830003434</t>
  </si>
  <si>
    <t>FV5330C0 FER VAP.AQUASPEED SUC</t>
  </si>
  <si>
    <t>8000032689</t>
  </si>
  <si>
    <t>BR303841 FEC QUICK &amp; HOT NR/IN</t>
  </si>
  <si>
    <t>8000032025</t>
  </si>
  <si>
    <t>FG110510 CAF CM823 10/15T NR/I</t>
  </si>
  <si>
    <t>1830003655</t>
  </si>
  <si>
    <t>FV9540C1 FER VAP.ULTIMATE AUTO</t>
  </si>
  <si>
    <t>2100037200</t>
  </si>
  <si>
    <t>CB703112 2335 GRILL N PACK CT</t>
  </si>
  <si>
    <t>2100062530</t>
  </si>
  <si>
    <t>BG131312 BBQ EASYGRILL  UCPACT</t>
  </si>
  <si>
    <t>2210741227</t>
  </si>
  <si>
    <t>RO4323FA ASPIRATEUR  XTREM POW</t>
  </si>
  <si>
    <t>8000033156</t>
  </si>
  <si>
    <t>CM2328FR CAF SIMPLY INVENT NR</t>
  </si>
  <si>
    <t>1500633245</t>
  </si>
  <si>
    <t>OV188001  AFV207 FOUR 18L ACTI</t>
  </si>
  <si>
    <t>1830003087</t>
  </si>
  <si>
    <t>FV5250C1 FER VAP.AQUASPEED ULT</t>
  </si>
  <si>
    <t>1830001108</t>
  </si>
  <si>
    <t>VU5010F0 VENTIL.S/PIED 40CM  R</t>
  </si>
  <si>
    <t>8000031300</t>
  </si>
  <si>
    <t>CM202010 CAFETIERE ULTRA COMPA</t>
  </si>
  <si>
    <t>1500573953</t>
  </si>
  <si>
    <t>OW502301 MAP HOME BREADBAGUET</t>
  </si>
  <si>
    <t>6100000832</t>
  </si>
  <si>
    <t>YY8203FD COMBINE INOX ESPRESSO</t>
  </si>
  <si>
    <t>1830003081</t>
  </si>
  <si>
    <t>FV5210C1 FER VAP.AQUASPEED  21</t>
  </si>
  <si>
    <t>1500573922</t>
  </si>
  <si>
    <t>KX700000  AFV203 BM EXP B S/S</t>
  </si>
  <si>
    <t>2210745238</t>
  </si>
  <si>
    <t>RO4441FA ASPIRATEUR  SILENCE F</t>
  </si>
  <si>
    <t>2100031871</t>
  </si>
  <si>
    <t>BG703012 2325GRIL N PACK GRILL</t>
  </si>
  <si>
    <t>2100056120</t>
  </si>
  <si>
    <t>PR301112 PIERRADE RACLETTE HAR</t>
  </si>
  <si>
    <t>1500634024</t>
  </si>
  <si>
    <t>1830003200</t>
  </si>
  <si>
    <t>CV8538C4 S.CHEVEUX INFINIPRO 2</t>
  </si>
  <si>
    <t>2210750232</t>
  </si>
  <si>
    <t>RO804911 ASPIRATEUR BAGLESS SI</t>
  </si>
  <si>
    <t>1830003086</t>
  </si>
  <si>
    <t>FV5270C0 FER VAP.AQUASPEED AUT</t>
  </si>
  <si>
    <t>6100000833</t>
  </si>
  <si>
    <t>YY8204FD COMBINE INOX ESPRESSO</t>
  </si>
  <si>
    <t>1830003363</t>
  </si>
  <si>
    <t>FV9530C0 FER VAP.ULTIMATE AUTO</t>
  </si>
  <si>
    <t>2100062529</t>
  </si>
  <si>
    <t>CB223612 BBQ EASYGRILLNPACK CT</t>
  </si>
  <si>
    <t>8000032435</t>
  </si>
  <si>
    <t>FG111010 CAF CM823 BLC FR/TR</t>
  </si>
  <si>
    <t>1500573935</t>
  </si>
  <si>
    <t>OW502300 BREADMAKER BAGUETTE R</t>
  </si>
  <si>
    <t>1500573936</t>
  </si>
  <si>
    <t>OW502000 BREADMAKER XXL RELIFT</t>
  </si>
  <si>
    <t>6100000976</t>
  </si>
  <si>
    <t>YY1464FD CITIZ TITANE</t>
  </si>
  <si>
    <t>8000032910</t>
  </si>
  <si>
    <t>FG120510 CAFETIERE MOULINEX TI</t>
  </si>
  <si>
    <t>2100063044</t>
  </si>
  <si>
    <t>TG805012 FAMILY FLAVOR PLANCHA</t>
  </si>
  <si>
    <t>2100058766</t>
  </si>
  <si>
    <t>SM154012 SANDWICH ULTRACOMPACT</t>
  </si>
  <si>
    <t>1830003364</t>
  </si>
  <si>
    <t>FV9540C0 FER VAP.ULTIMATE AUTO</t>
  </si>
  <si>
    <t>1830003458</t>
  </si>
  <si>
    <t>VU5540F0 VENTIL.SUR PIED TURBO</t>
  </si>
  <si>
    <t>2100042028</t>
  </si>
  <si>
    <t>BG120512 2182 BBQ ADJUST GRILL</t>
  </si>
  <si>
    <t>2100059400</t>
  </si>
  <si>
    <t>PR455012 PR AMBIANCE INOX ET D</t>
  </si>
  <si>
    <t>2210727232</t>
  </si>
  <si>
    <t>RO668211 ASPIRATEUR  INTENSIUM</t>
  </si>
  <si>
    <t>1500576696</t>
  </si>
  <si>
    <t>TT110530 GP PRINCIPIO 1BIS 2F</t>
  </si>
  <si>
    <t>6100000828</t>
  </si>
  <si>
    <t>YY8106FD ESPRESSERIA AUTOMATIQ</t>
  </si>
  <si>
    <t>2100062528</t>
  </si>
  <si>
    <t>BG223612 BBQ EASYGRILLNPACK TH</t>
  </si>
  <si>
    <t>1500831401</t>
  </si>
  <si>
    <t>ZN355101 CENT ELEA DUO BLC/CAS</t>
  </si>
  <si>
    <t>6100000844</t>
  </si>
  <si>
    <t>YY8406FB GAUFRIER 4</t>
  </si>
  <si>
    <t>1830003082</t>
  </si>
  <si>
    <t>FV5230C1 FER VAP.AQUASPEED ULT</t>
  </si>
  <si>
    <t>2100042029</t>
  </si>
  <si>
    <t>BG122512 2182 BBQ ADJUST GRILL</t>
  </si>
  <si>
    <t>1830003317</t>
  </si>
  <si>
    <t>TS5511C0 THALASSO PIED REFLEXO</t>
  </si>
  <si>
    <t>1500888601</t>
  </si>
  <si>
    <t>DJC10101 YGT YOGURTA CARTE U B</t>
  </si>
  <si>
    <t>2820215330</t>
  </si>
  <si>
    <t>FV2153C0 FER VAP.SIMPLY INVENT</t>
  </si>
  <si>
    <t>6100000843</t>
  </si>
  <si>
    <t>YY8405FB GRIL</t>
  </si>
  <si>
    <t>8000032413</t>
  </si>
  <si>
    <t>LM240141 BLD THE GENUINE LM240</t>
  </si>
  <si>
    <t>1500632018</t>
  </si>
  <si>
    <t>FR701300 OLEOCLEAN INOX &amp; DESI</t>
  </si>
  <si>
    <t>2100062526</t>
  </si>
  <si>
    <t>BG120912 BBQ ADJUST GRILL -ON</t>
  </si>
  <si>
    <t>1830003656</t>
  </si>
  <si>
    <t>FV9550C1 FER VAP.ULTIMATE AUTO</t>
  </si>
  <si>
    <t>2210015882</t>
  </si>
  <si>
    <t>AC922701 ASPIRATEUR AIR FORCE</t>
  </si>
  <si>
    <t>8000032408</t>
  </si>
  <si>
    <t>LM242141 BLD THE GENUINE LM242</t>
  </si>
  <si>
    <t>6100000789</t>
  </si>
  <si>
    <t>YY1563FB WD7004 GAUFRIER KRUPS</t>
  </si>
  <si>
    <t>2100039708</t>
  </si>
  <si>
    <t>PR600012 1156 PIER RACL OVATIO</t>
  </si>
  <si>
    <t>2100039707</t>
  </si>
  <si>
    <t>RE600012 1156 RACL GRIL OVATIO</t>
  </si>
  <si>
    <t>6100000827</t>
  </si>
  <si>
    <t>YY8105FD ESPRESSERIA AUTOMATIQ</t>
  </si>
  <si>
    <t>1830003594</t>
  </si>
  <si>
    <t>FV5227C1 FER VAP.AQUASPEED 227</t>
  </si>
  <si>
    <t>2100062527</t>
  </si>
  <si>
    <t>BG122912 BBQ ADJUST GRILL-ON O</t>
  </si>
  <si>
    <t>2100052643</t>
  </si>
  <si>
    <t>TG700212 GRILL KRUPS K1846</t>
  </si>
  <si>
    <t>6100000846</t>
  </si>
  <si>
    <t>YY8502FD TRANCHEUSE SEMI PRO</t>
  </si>
  <si>
    <t>2100052645</t>
  </si>
  <si>
    <t>WD700412 GAUFRIER 4 KRUPS K184</t>
  </si>
  <si>
    <t>1830002664</t>
  </si>
  <si>
    <t>VU9050F0 VENTIL.COL.TABLE ARTI</t>
  </si>
  <si>
    <t>1830003285</t>
  </si>
  <si>
    <t>TS3511C0 THALASSO PIED</t>
  </si>
  <si>
    <t>2210015883</t>
  </si>
  <si>
    <t>AC923501 ASPIRATEUR AIR FORCE</t>
  </si>
  <si>
    <t>8000033515</t>
  </si>
  <si>
    <t>EA8010FR ESP ESPRESSERIA AUTO</t>
  </si>
  <si>
    <t>1500577300</t>
  </si>
  <si>
    <t>TL400000 GP VITESSE LF BLC A</t>
  </si>
  <si>
    <t>6100000829</t>
  </si>
  <si>
    <t>YY8107FD ESPRESSERIA INOX BROS</t>
  </si>
  <si>
    <t>1830003435</t>
  </si>
  <si>
    <t>FV5350C0 FER VAP.AQUASPEED SUC</t>
  </si>
  <si>
    <t>8000033556</t>
  </si>
  <si>
    <t>EA8250FR ESP FRONT +XS6000 PIA</t>
  </si>
  <si>
    <t>1500576697</t>
  </si>
  <si>
    <t>TT110230 GP PRINCIPIO 1BIS 2F</t>
  </si>
  <si>
    <t>1830002858</t>
  </si>
  <si>
    <t>SO6220C0 RAD.BALNEA SILENCE S.</t>
  </si>
  <si>
    <t>2210745242</t>
  </si>
  <si>
    <t>RO462711 ASPIRATEUR SIL FORCE</t>
  </si>
  <si>
    <t>8000033557</t>
  </si>
  <si>
    <t>EA8200FR ESP FRONT MAT BROWN F</t>
  </si>
  <si>
    <t>8000032407</t>
  </si>
  <si>
    <t>LM241141 BLD THE GENUINE LM241</t>
  </si>
  <si>
    <t>6100000825</t>
  </si>
  <si>
    <t>YY8103FD ESPRESSERIA MANUELLE</t>
  </si>
  <si>
    <t>2700806300</t>
  </si>
  <si>
    <t>F5027010 BATTEUR 3 MIX 8000 SI</t>
  </si>
  <si>
    <t>2210726242</t>
  </si>
  <si>
    <t>RO664311 ASPIRATEUR  INTENSIUM</t>
  </si>
  <si>
    <t>1830002821</t>
  </si>
  <si>
    <t>FV5226C0 FER VAP.AQUASPEED 225</t>
  </si>
  <si>
    <t>7211000452</t>
  </si>
  <si>
    <t>LM300141 BLD FACICLIC BLC EUR</t>
  </si>
  <si>
    <t>2210725261</t>
  </si>
  <si>
    <t>RO654911 ASPIRATEUR NEW INTENS</t>
  </si>
  <si>
    <t>1500632017</t>
  </si>
  <si>
    <t>FR701500 FRYER OLEOCLEAN CONTR</t>
  </si>
  <si>
    <t>1500888532</t>
  </si>
  <si>
    <t>YG231531 YGT YOGURTEO RUBY EUR</t>
  </si>
  <si>
    <t>1830003301</t>
  </si>
  <si>
    <t>FV4368C0 FER VAP.ULTRAGLISS EA</t>
  </si>
  <si>
    <t>2100053217</t>
  </si>
  <si>
    <t>RI500012 MIX  PARTY</t>
  </si>
  <si>
    <t>8000033558</t>
  </si>
  <si>
    <t>EA8220FR ESP FRONT PIANO BROWN</t>
  </si>
  <si>
    <t>8000034318</t>
  </si>
  <si>
    <t>2210745262</t>
  </si>
  <si>
    <t>RO466211 ASPIRATEUR SIL FORCE</t>
  </si>
  <si>
    <t>6100000848</t>
  </si>
  <si>
    <t>YY8504FD KITCHEN MACHINE SERIE</t>
  </si>
  <si>
    <t>6100000981</t>
  </si>
  <si>
    <t>YY1466FD CITIZ METAL</t>
  </si>
  <si>
    <t>2100031224</t>
  </si>
  <si>
    <t>BG701012 2325 GRILL N PACK GRI</t>
  </si>
  <si>
    <t>1500573116</t>
  </si>
  <si>
    <t>OW302000 BREADMAKER OW3000 REL</t>
  </si>
  <si>
    <t>1830003636</t>
  </si>
  <si>
    <t>CV8532C0 S.CHEVEUX MOTEUR AC I</t>
  </si>
  <si>
    <t>8000032768</t>
  </si>
  <si>
    <t>FME141 CAF NEW PROAROMA 12 BLA</t>
  </si>
  <si>
    <t>8000000209</t>
  </si>
  <si>
    <t>F3807010 SDS SOUDE-SAC VACUPAC</t>
  </si>
  <si>
    <t>1500818941</t>
  </si>
  <si>
    <t>TR522341 TRANCHEUSE KRUPS</t>
  </si>
  <si>
    <t>2100048204</t>
  </si>
  <si>
    <t>BG223113 2285 EASYGRILNPAK  AD</t>
  </si>
  <si>
    <t>2100044407</t>
  </si>
  <si>
    <t>RE505012 828 RACL  INVENT CREP</t>
  </si>
  <si>
    <t>2100044366</t>
  </si>
  <si>
    <t>RE500012 828 RACLETTE INVENT G</t>
  </si>
  <si>
    <t>6100001021</t>
  </si>
  <si>
    <t>YY1718FD XN7001</t>
  </si>
  <si>
    <t>1500573404</t>
  </si>
  <si>
    <t>TT356101 GP EXPRESS 3F NR/CHBR</t>
  </si>
  <si>
    <t>2100059446</t>
  </si>
  <si>
    <t>EF255012 FOND INOX ET DESIGN N</t>
  </si>
  <si>
    <t>2210745252</t>
  </si>
  <si>
    <t>RO462911 ASPIRATEUR SIL FORCE</t>
  </si>
  <si>
    <t>1830003190</t>
  </si>
  <si>
    <t>FV5184C0 FER VAP.AQUASPEED POW</t>
  </si>
  <si>
    <t>1830003258</t>
  </si>
  <si>
    <t>SO8010C0 RAD.SOUFFL.ENERGY SMA</t>
  </si>
  <si>
    <t>6100000874</t>
  </si>
  <si>
    <t>YY1613FD KIT XN7006</t>
  </si>
  <si>
    <t>8000032933</t>
  </si>
  <si>
    <t>CD1008FR PODS DIRECT SERVE NR/</t>
  </si>
  <si>
    <t>2210726223</t>
  </si>
  <si>
    <t>RO662911 ASPIRATEUR  INTENSIUM</t>
  </si>
  <si>
    <t>8000033955</t>
  </si>
  <si>
    <t>CD1005FR PODS DIRECT SERVE ROU</t>
  </si>
  <si>
    <t>1830002999</t>
  </si>
  <si>
    <t>FV4371C0 FER VAP.ULTRAGLISS EA</t>
  </si>
  <si>
    <t>6100001045</t>
  </si>
  <si>
    <t>YY1736FD XN7006</t>
  </si>
  <si>
    <t>8000033601</t>
  </si>
  <si>
    <t>ES6910PN ESP AUTOMATIC II PICT</t>
  </si>
  <si>
    <t>8000033497</t>
  </si>
  <si>
    <t>EA8260FR ESP FRONT DIECAST +XS</t>
  </si>
  <si>
    <t>6100000841</t>
  </si>
  <si>
    <t>YY8403FB SLOWCOOKER</t>
  </si>
  <si>
    <t>2210726233</t>
  </si>
  <si>
    <t>RO665211 ASPIRATEUR  INTENSIUM</t>
  </si>
  <si>
    <t>1830003617</t>
  </si>
  <si>
    <t>GV8470C0 GENER.EXPRESS TURB.AN</t>
  </si>
  <si>
    <t>8000032616</t>
  </si>
  <si>
    <t>KA940E41 KTM SCALE CONTROL PRE</t>
  </si>
  <si>
    <t>1830001846</t>
  </si>
  <si>
    <t>SO2030C0 RAD SOUFFL.SPRINTO SI</t>
  </si>
  <si>
    <t>8000032946</t>
  </si>
  <si>
    <t>EA8025E1 ESPRESSERIA AUTOMATIC</t>
  </si>
  <si>
    <t>8000032934</t>
  </si>
  <si>
    <t>CD100AFR PODS DIRECT SERVE ROU</t>
  </si>
  <si>
    <t>1500576672</t>
  </si>
  <si>
    <t>OW503100 MAP BAGUETTE/PLAQ 1 5</t>
  </si>
  <si>
    <t>2100045660</t>
  </si>
  <si>
    <t>EF290012 FONDUE TEFAL DESSERT</t>
  </si>
  <si>
    <t>8000033183</t>
  </si>
  <si>
    <t>1830003189</t>
  </si>
  <si>
    <t>FV5187C0 FER VAP.AQUASPEED POW</t>
  </si>
  <si>
    <t>6100000817</t>
  </si>
  <si>
    <t>YY1459FD CITIZ ROUGE</t>
  </si>
  <si>
    <t>1830002626</t>
  </si>
  <si>
    <t>CV8420C4 S.CHEVEUX  MOTEUR AC</t>
  </si>
  <si>
    <t>2210727222</t>
  </si>
  <si>
    <t>RO666311 ASPIRATEUR  INTENSIUM</t>
  </si>
  <si>
    <t>1500862240</t>
  </si>
  <si>
    <t>ADQ740 BABY CHEF EUROPE ROSE</t>
  </si>
  <si>
    <t>1830003474</t>
  </si>
  <si>
    <t>FV5195C0 FER VAP.AGATHA RUIZ D</t>
  </si>
  <si>
    <t>6100000837</t>
  </si>
  <si>
    <t>YY8304FD CAFETIERE THERMOS PRO</t>
  </si>
  <si>
    <t>8000031621</t>
  </si>
  <si>
    <t>FP603141 ROB ADVENTIO</t>
  </si>
  <si>
    <t>6100000901</t>
  </si>
  <si>
    <t>6100000903</t>
  </si>
  <si>
    <t>2820212130</t>
  </si>
  <si>
    <t>6100000836</t>
  </si>
  <si>
    <t>6100000834</t>
  </si>
  <si>
    <t>8000033901</t>
  </si>
  <si>
    <t>8000033902</t>
  </si>
  <si>
    <t>1830003232</t>
  </si>
  <si>
    <t>1830003215</t>
  </si>
  <si>
    <t>1500573419</t>
  </si>
  <si>
    <t>8000033943</t>
  </si>
  <si>
    <t>2210015908</t>
  </si>
  <si>
    <t>1830003396</t>
  </si>
  <si>
    <t>2100060621</t>
  </si>
  <si>
    <t>2100060730</t>
  </si>
  <si>
    <t>6100000978</t>
  </si>
  <si>
    <t>2100060169</t>
  </si>
  <si>
    <t>6100000944</t>
  </si>
  <si>
    <t>8000033920</t>
  </si>
  <si>
    <t>6100000936</t>
  </si>
  <si>
    <t>1830003484</t>
  </si>
  <si>
    <t>2100060733</t>
  </si>
  <si>
    <t>1500573708</t>
  </si>
  <si>
    <t>1830003306</t>
  </si>
  <si>
    <t>1500634246</t>
  </si>
  <si>
    <t>6100000974</t>
  </si>
  <si>
    <t>6100001077</t>
  </si>
  <si>
    <t>7211000351</t>
  </si>
  <si>
    <t>6100001078</t>
  </si>
  <si>
    <t>6100001079</t>
  </si>
  <si>
    <t>1830003394</t>
  </si>
  <si>
    <t>6100001016</t>
  </si>
  <si>
    <t>1500677823</t>
  </si>
  <si>
    <t>1830002656</t>
  </si>
  <si>
    <t>8000034104</t>
  </si>
  <si>
    <t>8000034105</t>
  </si>
  <si>
    <t>2820402001</t>
  </si>
  <si>
    <t>1830003465</t>
  </si>
  <si>
    <t>1830003467</t>
  </si>
  <si>
    <t>2820203001</t>
  </si>
  <si>
    <t>2100062041</t>
  </si>
  <si>
    <t>2100062042</t>
  </si>
  <si>
    <t>6100001098</t>
  </si>
  <si>
    <t>1830003625</t>
  </si>
  <si>
    <t>8000034313</t>
  </si>
  <si>
    <t>8000004045</t>
  </si>
  <si>
    <t>2100026924</t>
  </si>
  <si>
    <t>1500572105</t>
  </si>
  <si>
    <t>2100036115</t>
  </si>
  <si>
    <t>8000033461</t>
  </si>
  <si>
    <t>1500819808</t>
  </si>
  <si>
    <t>2100039053</t>
  </si>
  <si>
    <t>2100039627</t>
  </si>
  <si>
    <t>2820512015</t>
  </si>
  <si>
    <t>2100039991</t>
  </si>
  <si>
    <t>8000033165</t>
  </si>
  <si>
    <t>1500814220</t>
  </si>
  <si>
    <t>8000032359</t>
  </si>
  <si>
    <t>1500573504</t>
  </si>
  <si>
    <t>1830001685</t>
  </si>
  <si>
    <t>1830001999</t>
  </si>
  <si>
    <t>1500573704</t>
  </si>
  <si>
    <t>1500571225</t>
  </si>
  <si>
    <t>2100044408</t>
  </si>
  <si>
    <t>2100044411</t>
  </si>
  <si>
    <t>1830002165</t>
  </si>
  <si>
    <t>1830002166</t>
  </si>
  <si>
    <t>8000032765</t>
  </si>
  <si>
    <t>1500633288</t>
  </si>
  <si>
    <t>2100047498</t>
  </si>
  <si>
    <t>8000033619</t>
  </si>
  <si>
    <t>1500633284</t>
  </si>
  <si>
    <t>1830002226</t>
  </si>
  <si>
    <t>1830002164</t>
  </si>
  <si>
    <t>8000032914</t>
  </si>
  <si>
    <t>2100048206</t>
  </si>
  <si>
    <t>1500677821</t>
  </si>
  <si>
    <t>2100050831</t>
  </si>
  <si>
    <t>8000033621</t>
  </si>
  <si>
    <t>1500677831</t>
  </si>
  <si>
    <t>1500633481</t>
  </si>
  <si>
    <t>6100000779</t>
  </si>
  <si>
    <t>8000033464</t>
  </si>
  <si>
    <t>8000033617</t>
  </si>
  <si>
    <t>6100000676</t>
  </si>
  <si>
    <t>2100052172</t>
  </si>
  <si>
    <t>2100052402</t>
  </si>
  <si>
    <t>2100054139</t>
  </si>
  <si>
    <t>6100000701</t>
  </si>
  <si>
    <t>1830002860</t>
  </si>
  <si>
    <t>8000033518</t>
  </si>
  <si>
    <t>1830002933</t>
  </si>
  <si>
    <t>8000033613</t>
  </si>
  <si>
    <t>8000033614</t>
  </si>
  <si>
    <t>1500573707</t>
  </si>
  <si>
    <t>2210015335</t>
  </si>
  <si>
    <t>8000033536</t>
  </si>
  <si>
    <t>1830002917</t>
  </si>
  <si>
    <t>1830002918</t>
  </si>
  <si>
    <t>2210015430</t>
  </si>
  <si>
    <t>2100055584</t>
  </si>
  <si>
    <t>6100000763</t>
  </si>
  <si>
    <t>6100000764</t>
  </si>
  <si>
    <t>2100056117</t>
  </si>
  <si>
    <t>1830002989</t>
  </si>
  <si>
    <t>1830003048</t>
  </si>
  <si>
    <t>1500888531</t>
  </si>
  <si>
    <t>2820401001</t>
  </si>
  <si>
    <t>7211000530</t>
  </si>
  <si>
    <t>FR701601 FRI OLEOCLEAN COMPACT</t>
  </si>
  <si>
    <t>8000033639</t>
  </si>
  <si>
    <t>1830003055</t>
  </si>
  <si>
    <t>FV3530C0 FER VAP.SUPERGLISS 35</t>
  </si>
  <si>
    <t>1500833231</t>
  </si>
  <si>
    <t>PA600C31 PAG SILVER ART INOX F</t>
  </si>
  <si>
    <t>8000032039</t>
  </si>
  <si>
    <t>F4684210F CAF T8 NR EUR</t>
  </si>
  <si>
    <t>2100053641</t>
  </si>
  <si>
    <t>WO150016 WOK MOULINEX SILVER</t>
  </si>
  <si>
    <t>8000033804</t>
  </si>
  <si>
    <t>BW501C31 BOU PRECISION SET ELE</t>
  </si>
  <si>
    <t>6100000987</t>
  </si>
  <si>
    <t>YY1686FD KP1002</t>
  </si>
  <si>
    <t>1500830901</t>
  </si>
  <si>
    <t>830901 PAG PREP LINE 0.6L BLC/</t>
  </si>
  <si>
    <t>1500576635</t>
  </si>
  <si>
    <t>TL570000 GP T N LIGHT LF BE</t>
  </si>
  <si>
    <t>8000032184</t>
  </si>
  <si>
    <t>BV500941 BOU INOX 1.7L PRELUDE</t>
  </si>
  <si>
    <t>1830003466</t>
  </si>
  <si>
    <t>GV8460C0 GENER.PRO EXPR.TURBO</t>
  </si>
  <si>
    <t>1500632257</t>
  </si>
  <si>
    <t>AH900000 FRI ACTIFRY FAM BLC/G</t>
  </si>
  <si>
    <t>8000033963</t>
  </si>
  <si>
    <t>KP100210 NDG PICCOLO BLC EUR</t>
  </si>
  <si>
    <t>1500573702</t>
  </si>
  <si>
    <t>TL110030 GP PRIN1BIS LF BLC H-</t>
  </si>
  <si>
    <t>1830002416</t>
  </si>
  <si>
    <t>GV6910C0 GENER. PRESSING PROFI</t>
  </si>
  <si>
    <t>6100000954</t>
  </si>
  <si>
    <t>YY1051FD NDG PICCOLO ROUGE</t>
  </si>
  <si>
    <t>2100055485</t>
  </si>
  <si>
    <t>WK302013 WOK + FONDUE COMPACT</t>
  </si>
  <si>
    <t>1830003275</t>
  </si>
  <si>
    <t>GV7255C0 GENER.EXPRESS ANTI CA</t>
  </si>
  <si>
    <t>1830002569</t>
  </si>
  <si>
    <t>DG8770F0 GENER.CHAUFF.RAPIDE P</t>
  </si>
  <si>
    <t>DD307141 MIX OVEO PM + MHAC BL</t>
  </si>
  <si>
    <t>6100000953</t>
  </si>
  <si>
    <t>YY1050FD NDG PICCOLO IVOIRE</t>
  </si>
  <si>
    <t>2100041379</t>
  </si>
  <si>
    <t>PI130013 PIER COMPACT AUBER TE</t>
  </si>
  <si>
    <t>8000030973</t>
  </si>
  <si>
    <t>FLF34W BOU AQUACONTROL SUCCESS</t>
  </si>
  <si>
    <t>1830002916</t>
  </si>
  <si>
    <t>DG8790F0 GENER.PRO PERFECT</t>
  </si>
  <si>
    <t>1500576900</t>
  </si>
  <si>
    <t>TL180001 GP CLASSIC LF NR A</t>
  </si>
  <si>
    <t>6100000955</t>
  </si>
  <si>
    <t>YY1052FD NDG PICCOLO BLEU</t>
  </si>
  <si>
    <t>8000033637</t>
  </si>
  <si>
    <t>FP519GB1 ROB MASTERCHEF 5000 R</t>
  </si>
  <si>
    <t>1830002945</t>
  </si>
  <si>
    <t>GV7260C0 GENER.EXPRESS TURBO A</t>
  </si>
  <si>
    <t>1830002632</t>
  </si>
  <si>
    <t>TN8110C4 TONDEUSE EXPERTISE PR</t>
  </si>
  <si>
    <t>1500814221</t>
  </si>
  <si>
    <t>HT411121 BAT PREPLINE 450W BLC</t>
  </si>
  <si>
    <t>1500634620</t>
  </si>
  <si>
    <t>BV300930 BOU ADAGIO 1.4L MAR E</t>
  </si>
  <si>
    <t>6100001035</t>
  </si>
  <si>
    <t>YY1730FD NDG PICCOLO TITANIUM</t>
  </si>
  <si>
    <t>1830002262</t>
  </si>
  <si>
    <t>SO9015C0 SOUFFLANT MICROCERAM</t>
  </si>
  <si>
    <t>1830002068</t>
  </si>
  <si>
    <t>GV6920C0 GENER. CHAUFFE CLASSI</t>
  </si>
  <si>
    <t>2100045294</t>
  </si>
  <si>
    <t>SM280102 SNACK TIME 1 PLAQUE M</t>
  </si>
  <si>
    <t>2210742222</t>
  </si>
  <si>
    <t>RO382711 COMPACT POWER-1900W</t>
  </si>
  <si>
    <t>1500632272</t>
  </si>
  <si>
    <t>AW950000 FRI ACTIFRY FAM E.GOU</t>
  </si>
  <si>
    <t>1830002631</t>
  </si>
  <si>
    <t>TN8105C4 TONDEUSE EXPERTISE</t>
  </si>
  <si>
    <t>2100050215</t>
  </si>
  <si>
    <t>PY601012 1345 CREP PTY DUAL BO</t>
  </si>
  <si>
    <t>1830003109</t>
  </si>
  <si>
    <t>CV4942C0 S.CHEVEUX POWERLINE</t>
  </si>
  <si>
    <t>1500576662</t>
  </si>
  <si>
    <t>LT250530 GP NOVEO 2F ROU EUR</t>
  </si>
  <si>
    <t>6100000778</t>
  </si>
  <si>
    <t>YY1552FD KIT XN2120</t>
  </si>
  <si>
    <t>1500576659</t>
  </si>
  <si>
    <t>OW110130 MAP HOME BREAD PR 900</t>
  </si>
  <si>
    <t>2100040401</t>
  </si>
  <si>
    <t>SW280212 SNACK TIME 2 PLAQUES</t>
  </si>
  <si>
    <t>1830001675</t>
  </si>
  <si>
    <t>DG8020F0 GENER.CHAUF.RAPIDE RO</t>
  </si>
  <si>
    <t>8000034232</t>
  </si>
  <si>
    <t>DPA141 MLTT DPA1 1000W BLC FR</t>
  </si>
  <si>
    <t>2100059177</t>
  </si>
  <si>
    <t>PI135812 PIERRADE TEFAL INOX E</t>
  </si>
  <si>
    <t>8000033452</t>
  </si>
  <si>
    <t>BV600C31 BOU SILVER ART INOX/B</t>
  </si>
  <si>
    <t>1830002835</t>
  </si>
  <si>
    <t>VU6555F0 VENTIL.COL. EOLE CRYS</t>
  </si>
  <si>
    <t>1500576661</t>
  </si>
  <si>
    <t>LT250830 GP NOVEO 2F NR EUR</t>
  </si>
  <si>
    <t>2100060731</t>
  </si>
  <si>
    <t>RE135812 RAC DECO SATIN 8  GR-</t>
  </si>
  <si>
    <t>8000033965</t>
  </si>
  <si>
    <t>KP100610 NDG PICCOLO ROU EUR</t>
  </si>
  <si>
    <t>1500632264</t>
  </si>
  <si>
    <t>AH900001 FRI ACTIFRY FAM BLC/G</t>
  </si>
  <si>
    <t>1830002866</t>
  </si>
  <si>
    <t>CV4412C0 S.CHEVEUX HAIR STUDIO</t>
  </si>
  <si>
    <t>1500819203</t>
  </si>
  <si>
    <t>1830002944</t>
  </si>
  <si>
    <t>GV7250C0 GENER.EXPRESS ANTI CA</t>
  </si>
  <si>
    <t>1830003260</t>
  </si>
  <si>
    <t>SO9055C0 RAD.ENERGY SMART TURB</t>
  </si>
  <si>
    <t>6100000935</t>
  </si>
  <si>
    <t>YY1201FD PIXIE TITANE</t>
  </si>
  <si>
    <t>2100062104</t>
  </si>
  <si>
    <t>BG215012 BBQ INOX &amp; DESIGN PIE</t>
  </si>
  <si>
    <t>1830003562</t>
  </si>
  <si>
    <t>DG8421F0 GENER.PRO PRECISION</t>
  </si>
  <si>
    <t>6100001013</t>
  </si>
  <si>
    <t>YY1710FD KP2506</t>
  </si>
  <si>
    <t>6100000758</t>
  </si>
  <si>
    <t>YY2002FD NESCAFE DOLCE GUSTO B</t>
  </si>
  <si>
    <t>1500819233</t>
  </si>
  <si>
    <t>DPA130 MLTT DPA1 1000W BLC DE</t>
  </si>
  <si>
    <t>1830003440</t>
  </si>
  <si>
    <t>GV7170C0 GENER.EXPRESS TURBO</t>
  </si>
  <si>
    <t>6100000979</t>
  </si>
  <si>
    <t>YY1680FD KP2101</t>
  </si>
  <si>
    <t>1500632807</t>
  </si>
  <si>
    <t>AM100530 FRIT.SUP.AIR PLUS H-P</t>
  </si>
  <si>
    <t>8000033635</t>
  </si>
  <si>
    <t>FP513HB1 ROB MASTERCHEF 5000 P</t>
  </si>
  <si>
    <t>2210742232</t>
  </si>
  <si>
    <t>RO384111 COMPACT POWER-2000W</t>
  </si>
  <si>
    <t>2100041985</t>
  </si>
  <si>
    <t>BG212012 2185BBQ EASYGRIL SIMP</t>
  </si>
  <si>
    <t>1500633143</t>
  </si>
  <si>
    <t>FR402100 FRY N TWIST A</t>
  </si>
  <si>
    <t>6100000853</t>
  </si>
  <si>
    <t>YY1592FD KIT BELGIQUE KP5005</t>
  </si>
  <si>
    <t>8000033851</t>
  </si>
  <si>
    <t>BV510831 BOU NEW BRUNCH 1.7L I</t>
  </si>
  <si>
    <t>2210015519</t>
  </si>
  <si>
    <t>MO151901 ASPIRATEUR ACCESSIMO</t>
  </si>
  <si>
    <t>1830003256</t>
  </si>
  <si>
    <t>GV7165C0 GENER.EXPRESS TURBO</t>
  </si>
  <si>
    <t>8000033638</t>
  </si>
  <si>
    <t>KI199031 BOU MINI EXPRESS 1L I</t>
  </si>
  <si>
    <t>1500833031</t>
  </si>
  <si>
    <t>ZU300131 PRES INFINI PRESS BLC</t>
  </si>
  <si>
    <t>1500813902</t>
  </si>
  <si>
    <t>HT510101 BAT SIMPLY STORE BLC</t>
  </si>
  <si>
    <t>6100000854</t>
  </si>
  <si>
    <t>YY1593FD KIT BELGIQUE KP5006</t>
  </si>
  <si>
    <t>2100059780</t>
  </si>
  <si>
    <t>PX1400W1 MIXEUR CUISEUR MOULIN</t>
  </si>
  <si>
    <t>1500576640</t>
  </si>
  <si>
    <t>LT250030 GP NOVEO 2F BLC EUR</t>
  </si>
  <si>
    <t>6100000852</t>
  </si>
  <si>
    <t>YY1591FD KIT BELGIQUE KP5002</t>
  </si>
  <si>
    <t>2210016185</t>
  </si>
  <si>
    <t>MO452301 ASPIRATEUR COMPACTEO</t>
  </si>
  <si>
    <t>1830003073</t>
  </si>
  <si>
    <t>CV4930C0 S.CHEVEUX POWERLINE</t>
  </si>
  <si>
    <t>1500813230</t>
  </si>
  <si>
    <t>GVX242 MCF BURR 220V NR/MET EU</t>
  </si>
  <si>
    <t>1830002566</t>
  </si>
  <si>
    <t>DG8720F0 GENER.CHAUFF.RAPIDE P</t>
  </si>
  <si>
    <t>2100050877</t>
  </si>
  <si>
    <t>PY300212 956 CREP PTY RD 4 CER</t>
  </si>
  <si>
    <t>2100054111</t>
  </si>
  <si>
    <t>PY300512 CREP.PTY1 COMP. CERIS</t>
  </si>
  <si>
    <t>6100000982</t>
  </si>
  <si>
    <t>YY1469FD CITIZ &amp; MILK METAL</t>
  </si>
  <si>
    <t>2210016259</t>
  </si>
  <si>
    <t>RO177301 ASPIRATEUR COMPACTEO</t>
  </si>
  <si>
    <t>1500632237</t>
  </si>
  <si>
    <t>FZ700001 ACTIFRY BE</t>
  </si>
  <si>
    <t>1830003184</t>
  </si>
  <si>
    <t>GV7140C0 GENER.EXPRESS</t>
  </si>
  <si>
    <t>2100044678</t>
  </si>
  <si>
    <t>EF600012 657 FONDUE OVATION EU</t>
  </si>
  <si>
    <t>8000034039</t>
  </si>
  <si>
    <t>XN710210 NES CITIZ MILK FROST</t>
  </si>
  <si>
    <t>6100001014</t>
  </si>
  <si>
    <t>YY1711FD KP2109</t>
  </si>
  <si>
    <t>8000029803</t>
  </si>
  <si>
    <t>GVE142 OUVRE  BOITES OPEN CONT</t>
  </si>
  <si>
    <t>1830003174</t>
  </si>
  <si>
    <t>GV8700C0 GENER.PRO MINUTE ANTI</t>
  </si>
  <si>
    <t>2210015910</t>
  </si>
  <si>
    <t>MO152301 ASPIRATEUR COMPACTEO</t>
  </si>
  <si>
    <t>6100000759</t>
  </si>
  <si>
    <t>YY4001FD NESCAFE DOLCE GUSTO G</t>
  </si>
  <si>
    <t>6100000845</t>
  </si>
  <si>
    <t>YY8501FD SORBETIERE BLANC-META</t>
  </si>
  <si>
    <t>7211000449</t>
  </si>
  <si>
    <t>BF212010 BOU VIT.ECO 1L BLC/GR</t>
  </si>
  <si>
    <t>1500634507</t>
  </si>
  <si>
    <t>KO299400 BOU TEFAL 1.5L BLE FR</t>
  </si>
  <si>
    <t>1500576667</t>
  </si>
  <si>
    <t>TL700030 GP BRUNCH LF MET EUR</t>
  </si>
  <si>
    <t>2210015907</t>
  </si>
  <si>
    <t>MO151401 ASPIRATEUR ACCESSIMO</t>
  </si>
  <si>
    <t>1500887920</t>
  </si>
  <si>
    <t>YG651121 YGT DELICES BLC/ALU F</t>
  </si>
  <si>
    <t>1830003299</t>
  </si>
  <si>
    <t>GV7255E0 GENER.EXPRESS ANTI CA</t>
  </si>
  <si>
    <t>8000033935</t>
  </si>
  <si>
    <t>HB1201S1 MIX SIMPLY STORE PP B</t>
  </si>
  <si>
    <t>1830003312</t>
  </si>
  <si>
    <t>CF6510C4 CURL ACTIV CURLING TO</t>
  </si>
  <si>
    <t>1500887922</t>
  </si>
  <si>
    <t>YG652822 YGT MULTIDELICES V3 N</t>
  </si>
  <si>
    <t>6100000937</t>
  </si>
  <si>
    <t>YY1203FD PIXIE BLEU INDIGO</t>
  </si>
  <si>
    <t>1830003455</t>
  </si>
  <si>
    <t>VU2530F0 VENTIL.DE TABLE TURBO</t>
  </si>
  <si>
    <t>1830003322</t>
  </si>
  <si>
    <t>GV8501C0 GENER.PRO MINUTE AQUA</t>
  </si>
  <si>
    <t>1830003456</t>
  </si>
  <si>
    <t>VU2540F0 VENTIL.DE TABLE TURBO</t>
  </si>
  <si>
    <t>1500632284</t>
  </si>
  <si>
    <t>AL800100 FRI ACTIFRY EDITION B</t>
  </si>
  <si>
    <t>1500862232</t>
  </si>
  <si>
    <t>DJ600G32 MHAC ACCESSIMO MINIPR</t>
  </si>
  <si>
    <t>6100000960</t>
  </si>
  <si>
    <t>YY5051FD NDG CREATIVA ROUGE</t>
  </si>
  <si>
    <t>1830003361</t>
  </si>
  <si>
    <t>IM1221E0 FER VAP.INICIO 21</t>
  </si>
  <si>
    <t>1500634522</t>
  </si>
  <si>
    <t>BY280800 BOU NOVEO 0.8L NR FR</t>
  </si>
  <si>
    <t>8000033910</t>
  </si>
  <si>
    <t>FP3101B1 ROB M.CHEF 3000 700W</t>
  </si>
  <si>
    <t>8000033911</t>
  </si>
  <si>
    <t>FP3121B1 ROB MASTERCHEF 3000 B</t>
  </si>
  <si>
    <t>1500634514</t>
  </si>
  <si>
    <t>BF212800 BOU VIT.ECO 1L RAISIN</t>
  </si>
  <si>
    <t>6100001003</t>
  </si>
  <si>
    <t>YY1460FD CITIZ&amp;MILK ROUGE FLAM</t>
  </si>
  <si>
    <t>1500833532</t>
  </si>
  <si>
    <t>PC600G31 PAG DIRECT SERVE ROU</t>
  </si>
  <si>
    <t>6100000959</t>
  </si>
  <si>
    <t>YY4003FD NDG CIRCOLO BLEU</t>
  </si>
  <si>
    <t>8000034182</t>
  </si>
  <si>
    <t>DD305141 MIX OVEO C&amp;M 700W BLC</t>
  </si>
  <si>
    <t>7211000494</t>
  </si>
  <si>
    <t>KO299831 BOU EXPRESS 1.5L NR E</t>
  </si>
  <si>
    <t>1500813921</t>
  </si>
  <si>
    <t>HM300131 BAT UNO BLC EO</t>
  </si>
  <si>
    <t>1830003164</t>
  </si>
  <si>
    <t>VU2021F0 VENTIL.CLASSIC</t>
  </si>
  <si>
    <t>1500868831</t>
  </si>
  <si>
    <t>ME205131 HAC HV2 SARATOV BLC G</t>
  </si>
  <si>
    <t>6100001039</t>
  </si>
  <si>
    <t>YY1734FD NDG FONTANA ROUGE</t>
  </si>
  <si>
    <t>6100001086</t>
  </si>
  <si>
    <t>YY1752FD XN7106</t>
  </si>
  <si>
    <t>2210016368</t>
  </si>
  <si>
    <t>MO153501 ASPIRATEUR COMPACTEO</t>
  </si>
  <si>
    <t>8000034259</t>
  </si>
  <si>
    <t>FP3101BF ROB M.CHEF 3000 700W</t>
  </si>
  <si>
    <t>8000034242</t>
  </si>
  <si>
    <t>DDH241 MIX FACICLICK DDH2 BLC</t>
  </si>
  <si>
    <t>6100001073</t>
  </si>
  <si>
    <t>YY1742FD KP3006</t>
  </si>
  <si>
    <t>1500818241</t>
  </si>
  <si>
    <t>GVS141 SORBET.BLC113 KRUPS ITA</t>
  </si>
  <si>
    <t>1500818341</t>
  </si>
  <si>
    <t>GVS241 SORBET.BLC113 KRUPS EU</t>
  </si>
  <si>
    <t>8000031151</t>
  </si>
  <si>
    <t>DDJ241 MIXER TURBOMIX PLUS</t>
  </si>
  <si>
    <t>8000032351</t>
  </si>
  <si>
    <t>KO300041 BOU AQUA</t>
  </si>
  <si>
    <t>1895970001</t>
  </si>
  <si>
    <t>95970001 TONDEUSE PERFECT LINE</t>
  </si>
  <si>
    <t>2100040220</t>
  </si>
  <si>
    <t>EF100010 652 FONDU COMPACT +HO</t>
  </si>
  <si>
    <t>2100040219</t>
  </si>
  <si>
    <t>EF300010 1025 MULTI FONDU SILV</t>
  </si>
  <si>
    <t>1830001830</t>
  </si>
  <si>
    <t>FS1520C0 *FER A SEC DESIGN UNI</t>
  </si>
  <si>
    <t>1500631836</t>
  </si>
  <si>
    <t>1500833146</t>
  </si>
  <si>
    <t>BKB246 PAG VITAPRESS 600 JAU F</t>
  </si>
  <si>
    <t>1830001812</t>
  </si>
  <si>
    <t>IM1130E0 FER VAP. PRINCIPIO IN</t>
  </si>
  <si>
    <t>8000032770</t>
  </si>
  <si>
    <t>BJ100010 MAGIC TEA BLANC</t>
  </si>
  <si>
    <t>6100000757</t>
  </si>
  <si>
    <t>YY2001FD NESCAFE DOLCE GUSTO G</t>
  </si>
  <si>
    <t>6100000760</t>
  </si>
  <si>
    <t>YY4002FD NESCAFE DOLCE GUSTO R</t>
  </si>
  <si>
    <t>1500574208</t>
  </si>
  <si>
    <t>TL221200 GP INVENT LF NR A</t>
  </si>
  <si>
    <t>8000032964</t>
  </si>
  <si>
    <t>KO102110 BOU TRAVEL CITY 0.5L</t>
  </si>
  <si>
    <t>2100050095</t>
  </si>
  <si>
    <t>EF350012 659 FONDUE COLOR EUR</t>
  </si>
  <si>
    <t>8000032965</t>
  </si>
  <si>
    <t>LM600E41 BLD DIRECT SERVE BLC</t>
  </si>
  <si>
    <t>8000033101</t>
  </si>
  <si>
    <t>F1837610 CAF AROMACAFE 4 BLC F</t>
  </si>
  <si>
    <t>1830002650</t>
  </si>
  <si>
    <t>GV7080C0 GENER.EXPRESS COMPACT</t>
  </si>
  <si>
    <t>1830002567</t>
  </si>
  <si>
    <t>DG8760F0 GENER.CHAUF.RAPIDE PR</t>
  </si>
  <si>
    <t>1500856132</t>
  </si>
  <si>
    <t>DJ750G32 MHAC FRESH EXPRESS RO</t>
  </si>
  <si>
    <t>1830002382</t>
  </si>
  <si>
    <t>CF9002C4 BRUSH ACTIV ELITE</t>
  </si>
  <si>
    <t>2210014921</t>
  </si>
  <si>
    <t>MO155501 ASPIRATEUR COMPACTEO</t>
  </si>
  <si>
    <t>1500577603</t>
  </si>
  <si>
    <t>LS110030 GP ACCES LF MET/NR H1</t>
  </si>
  <si>
    <t>1500577602</t>
  </si>
  <si>
    <t>LT110030 GP ACCES 2F MET/NR H1</t>
  </si>
  <si>
    <t>1830002828</t>
  </si>
  <si>
    <t>MR4011C0 MIROIR LUMINEUX COMPA</t>
  </si>
  <si>
    <t>8000033475</t>
  </si>
  <si>
    <t>KI110D31 BOU EXPRESS+ 1.7L INO</t>
  </si>
  <si>
    <t>1500677803</t>
  </si>
  <si>
    <t>LM120131 BLD MINI MULTI+MHAC B</t>
  </si>
  <si>
    <t>1500632230</t>
  </si>
  <si>
    <t>FZ700200 FRI ACTIFRY E.GOURM.</t>
  </si>
  <si>
    <t>2100054059</t>
  </si>
  <si>
    <t>PP8043A9 PP LUMINANCE TEFAL I</t>
  </si>
  <si>
    <t>1830003002</t>
  </si>
  <si>
    <t>IM1113E0 FER VAP. INICIO 13</t>
  </si>
  <si>
    <t>1500632234</t>
  </si>
  <si>
    <t>FZ700201 FRI ACTIFRY E.GOURM.</t>
  </si>
  <si>
    <t>1500677832</t>
  </si>
  <si>
    <t>LM125D31 BLD MINI MULTI + MHAC</t>
  </si>
  <si>
    <t>8000033545</t>
  </si>
  <si>
    <t>KI130D31 BOU SUBITO 1.5L BRUSH</t>
  </si>
  <si>
    <t>1830003110</t>
  </si>
  <si>
    <t>SF7225C4 LISSEUR DOUBLE LISS</t>
  </si>
  <si>
    <t>2210015542</t>
  </si>
  <si>
    <t>MO454301 ASPIRATEUR COMPACTEO</t>
  </si>
  <si>
    <t>2210015550</t>
  </si>
  <si>
    <t>MO458601 ASPIRATEUR COMPACTEO</t>
  </si>
  <si>
    <t>8000032576</t>
  </si>
  <si>
    <t>KO300541 BOU AQUA 1.5L NR/SILV</t>
  </si>
  <si>
    <t>1830002900</t>
  </si>
  <si>
    <t>GV5220C0 GENER.EASY PRESSING</t>
  </si>
  <si>
    <t>1830002901</t>
  </si>
  <si>
    <t>GV5240C0 GENER.EASY PRESSING</t>
  </si>
  <si>
    <t>6100000735</t>
  </si>
  <si>
    <t>YY1513FD NESCAFE DOLCE GUSTO P</t>
  </si>
  <si>
    <t>1830002952</t>
  </si>
  <si>
    <t>GV7095C0 GENER.EXPRESS COMPACT</t>
  </si>
  <si>
    <t>1500887221</t>
  </si>
  <si>
    <t>887201 YGT LA YAOURTIERE BLC/G</t>
  </si>
  <si>
    <t>1830003116</t>
  </si>
  <si>
    <t>CF8530C4 BROSSE CLIP LISS&amp;BRUS</t>
  </si>
  <si>
    <t>1830003140</t>
  </si>
  <si>
    <t>CF4032C0 APP.A COIFF.MULTI STY</t>
  </si>
  <si>
    <t>2210015544</t>
  </si>
  <si>
    <t>RO346301 ASPIRATEUR COMPACTEO</t>
  </si>
  <si>
    <t>6100000775</t>
  </si>
  <si>
    <t>YY1549FD NESCAFE DOLCE GUSTO N</t>
  </si>
  <si>
    <t>6100000776</t>
  </si>
  <si>
    <t>YY1550FD NESCAFE DOLCE GUSTO I</t>
  </si>
  <si>
    <t>6100000777</t>
  </si>
  <si>
    <t>YY1551FD NESCAFE DOLCE GUSTO R</t>
  </si>
  <si>
    <t>1500632262</t>
  </si>
  <si>
    <t>AL800000 ACTIFRY ONE MILL. FR</t>
  </si>
  <si>
    <t>6100000798</t>
  </si>
  <si>
    <t>YY1568FD KP2106 NDG</t>
  </si>
  <si>
    <t>6100000800</t>
  </si>
  <si>
    <t>YY1570FD KP2102 NDG</t>
  </si>
  <si>
    <t>8000033832</t>
  </si>
  <si>
    <t>KI110A31 BOU EXPRESS+ 1.7L INO</t>
  </si>
  <si>
    <t>1830003074</t>
  </si>
  <si>
    <t>CV4212C0 S.CHEVEUX STUDIO DRY</t>
  </si>
  <si>
    <t>2210015541</t>
  </si>
  <si>
    <t>MO452701 ASPIRATEUR COMPACTEO</t>
  </si>
  <si>
    <t>2100057493</t>
  </si>
  <si>
    <t>BM3100A9 BODYSIGNAL  PLAT PLAS</t>
  </si>
  <si>
    <t>2100057499</t>
  </si>
  <si>
    <t>PP5000A9 PP EVOLIS GLASS TEFAL</t>
  </si>
  <si>
    <t>2100057495</t>
  </si>
  <si>
    <t>BM7000A9 BODYSIGNAL GLASS TEFA</t>
  </si>
  <si>
    <t>2100057910</t>
  </si>
  <si>
    <t>PP6000A9 PP TENDANCY VERRE TEF</t>
  </si>
  <si>
    <t>2100057497</t>
  </si>
  <si>
    <t>PP4000A9 PP EVOLIS TEFAL</t>
  </si>
  <si>
    <t>1500677820</t>
  </si>
  <si>
    <t>LM125G31 BLD MINI MULTI+MHAC R</t>
  </si>
  <si>
    <t>1830003199</t>
  </si>
  <si>
    <t>CF8222C4 BROSSE SOUFFL.1000W</t>
  </si>
  <si>
    <t>1830002966</t>
  </si>
  <si>
    <t>FV2048E0 FER VAP.PRINCIPIO 48</t>
  </si>
  <si>
    <t>8000034288</t>
  </si>
  <si>
    <t>FP3141B1 ROB MASTERCHEF 3000 B</t>
  </si>
  <si>
    <t>8000034341</t>
  </si>
  <si>
    <t>8000032793</t>
  </si>
  <si>
    <t>DO202141 ROB STORE INN 2L 500W</t>
  </si>
  <si>
    <t>8000032849</t>
  </si>
  <si>
    <t>DO203141 ROB STORE INN 2L 500W</t>
  </si>
  <si>
    <t>2100050214</t>
  </si>
  <si>
    <t>PY551012 1335CREP PARTY 6 CPT</t>
  </si>
  <si>
    <t>8000031912</t>
  </si>
  <si>
    <t>BY510110 BOU SUBITO 1.5L INOX/</t>
  </si>
  <si>
    <t>1830002600</t>
  </si>
  <si>
    <t>EP5210C0 EPIL.SILENCE BASIC</t>
  </si>
  <si>
    <t>8000033188</t>
  </si>
  <si>
    <t>BF812010 BOU MINI PLAST. 0 8L</t>
  </si>
  <si>
    <t>1110030018</t>
  </si>
  <si>
    <t>DW9040D1 FER A VAPEUR</t>
  </si>
  <si>
    <t>8000033570</t>
  </si>
  <si>
    <t>DO250D41 ROB STORE INN 2L 750W</t>
  </si>
  <si>
    <t>8000033194</t>
  </si>
  <si>
    <t>BI812510 BOU MINI INOX 0 8L EU</t>
  </si>
  <si>
    <t>1110030014</t>
  </si>
  <si>
    <t>DW9020D1 FER A VAPEUR</t>
  </si>
  <si>
    <t>1500634521</t>
  </si>
  <si>
    <t>BY280500 BOU NOVEO 0.8L ROU FR</t>
  </si>
  <si>
    <t>1500853491</t>
  </si>
  <si>
    <t>DJJ152 OB MX OPEN MATIC BLANC</t>
  </si>
  <si>
    <t>1830002811</t>
  </si>
  <si>
    <t>CF7710C0 LISSEUR RESPECT</t>
  </si>
  <si>
    <t>1110030016</t>
  </si>
  <si>
    <t>DW9030D1 FER A VAPEUR</t>
  </si>
  <si>
    <t>2100049645</t>
  </si>
  <si>
    <t>PP1027A9 PP  NEW SENSE  BLANC</t>
  </si>
  <si>
    <t>1830003683</t>
  </si>
  <si>
    <t>EP8440C3 EPIL.FRESH EXTREME</t>
  </si>
  <si>
    <t>1110030381</t>
  </si>
  <si>
    <t>DW8110D1 FER A VAPEUR</t>
  </si>
  <si>
    <t>8000033840</t>
  </si>
  <si>
    <t>BY280131 BOU NOVEO 0.8L BLC/BL</t>
  </si>
  <si>
    <t>1500851320</t>
  </si>
  <si>
    <t>MB503130 MHAC RONDO 1000 1L BL</t>
  </si>
  <si>
    <t>1830002936</t>
  </si>
  <si>
    <t>TN5030C0 TONDEUSE WET &amp; DRY</t>
  </si>
  <si>
    <t>1830003685</t>
  </si>
  <si>
    <t>EP7240C3 EPIL.FRESH EXTREME</t>
  </si>
  <si>
    <t>1830002998</t>
  </si>
  <si>
    <t>CF7550C2 LISSEUR WET AND DRY</t>
  </si>
  <si>
    <t>8000033937</t>
  </si>
  <si>
    <t>BY510510 BOU SUBITO 1.5L INOX/</t>
  </si>
  <si>
    <t>1830003373</t>
  </si>
  <si>
    <t>FV3302E0 FER VAP.PRIMA PLUS</t>
  </si>
  <si>
    <t>2100062640</t>
  </si>
  <si>
    <t>PP1000V0 PESE PERSONNE PREMISS</t>
  </si>
  <si>
    <t>1500851801</t>
  </si>
  <si>
    <t>MB402101 MHAC OPTIMO POWER BLC</t>
  </si>
  <si>
    <t>1110030008</t>
  </si>
  <si>
    <t>DW8010D1 FER A VAPEUR</t>
  </si>
  <si>
    <t>1500813932</t>
  </si>
  <si>
    <t>HM200031 BAT.ACCESS.B/R MX FR</t>
  </si>
  <si>
    <t>1830003121</t>
  </si>
  <si>
    <t>EP8450C0 EPIL.FRESH EXTREME</t>
  </si>
  <si>
    <t>2100062639</t>
  </si>
  <si>
    <t>PP1001V0 PESE PERSONNE PREMISS</t>
  </si>
  <si>
    <t>1830002432</t>
  </si>
  <si>
    <t>TN1013C0 TONDEUSE LOGIC</t>
  </si>
  <si>
    <t>1500886222</t>
  </si>
  <si>
    <t>CT202 CT 202 BLC/CRAIE ROWENT.</t>
  </si>
  <si>
    <t>1110030384</t>
  </si>
  <si>
    <t>DW9120D1 FER A VAPEUR</t>
  </si>
  <si>
    <t>1500886828</t>
  </si>
  <si>
    <t>CT278 ARDOISE POT INOX ROW.FR.</t>
  </si>
  <si>
    <t>1500817211</t>
  </si>
  <si>
    <t>DJAC41 COUT SECANTO2 MOULINEX</t>
  </si>
  <si>
    <t>8000032434</t>
  </si>
  <si>
    <t>BY104010 BOU PRINCIPIO 1 BIS M</t>
  </si>
  <si>
    <t>2100058710</t>
  </si>
  <si>
    <t>PP1028V0 PP SENSE COULEUR 1 AV</t>
  </si>
  <si>
    <t>1500853601</t>
  </si>
  <si>
    <t>853601 OUVRE BOITES POS.BLC/GR</t>
  </si>
  <si>
    <t>1830003670</t>
  </si>
  <si>
    <t>EP9230C3 EPIL.AQUAPERFECT DRAI</t>
  </si>
  <si>
    <t>1500634621</t>
  </si>
  <si>
    <t>BY104830 BOU PRINCIPIO 1B 1.7L</t>
  </si>
  <si>
    <t>1110030283</t>
  </si>
  <si>
    <t>DW5030D1 FER A VAPEUR FOCUS DW</t>
  </si>
  <si>
    <t>1830002434</t>
  </si>
  <si>
    <t>TN1003C0 TONDEUSE LOGIC</t>
  </si>
  <si>
    <t>8000033569</t>
  </si>
  <si>
    <t>KB725742 BLD PREP EXP.7000 INO</t>
  </si>
  <si>
    <t>1830003669</t>
  </si>
  <si>
    <t>EP9120C3 EPIL.AQUAPERFECT RASA</t>
  </si>
  <si>
    <t>8000033615</t>
  </si>
  <si>
    <t>BY104410 BOU PRINCIPIO 1 BIS 1</t>
  </si>
  <si>
    <t>1830003581</t>
  </si>
  <si>
    <t>SF6150C0 LISSEUR LISS &amp; CURL P</t>
  </si>
  <si>
    <t>2100059176</t>
  </si>
  <si>
    <t>PY555812 CREP PARTY 6 TEFAL IN</t>
  </si>
  <si>
    <t>1830002635</t>
  </si>
  <si>
    <t>TN1110C0 TONDEUSE MOVING</t>
  </si>
  <si>
    <t>1830003684</t>
  </si>
  <si>
    <t>EP7340C3 EPIL.FRESH EXTREME</t>
  </si>
  <si>
    <t>1500814121</t>
  </si>
  <si>
    <t>HT410121 BAT PREPLINE 450W BLC</t>
  </si>
  <si>
    <t>1830002106</t>
  </si>
  <si>
    <t>CF3012C4 FER  A COIFF.STRUCTUR</t>
  </si>
  <si>
    <t>1110030293</t>
  </si>
  <si>
    <t>DX1351D1 FER A VAPEUR</t>
  </si>
  <si>
    <t>8000032404</t>
  </si>
  <si>
    <t>HB3001S1 MIXER EVENT</t>
  </si>
  <si>
    <t>1500886241</t>
  </si>
  <si>
    <t>CT200941 CAF TH ADAGIO 8/12T M</t>
  </si>
  <si>
    <t>8000033926</t>
  </si>
  <si>
    <t>DD101141 MIX TURBOMIX PLUS PM</t>
  </si>
  <si>
    <t>1500897102</t>
  </si>
  <si>
    <t>CG133 NAPOLI PREMIUM CG133 ROW</t>
  </si>
  <si>
    <t>1110030281</t>
  </si>
  <si>
    <t>DW5010D1 FER A VAPEUR FOCUS DW</t>
  </si>
  <si>
    <t>1830003247</t>
  </si>
  <si>
    <t>GV8310C0 GENER.PRO EXPRESS  PR</t>
  </si>
  <si>
    <t>1500818702</t>
  </si>
  <si>
    <t>DJE341 MHAC MULTITRIO BLC/JAU</t>
  </si>
  <si>
    <t>1830002594</t>
  </si>
  <si>
    <t>EP7210C0 EPIL.FRESH EXTREME BA</t>
  </si>
  <si>
    <t>2100032244</t>
  </si>
  <si>
    <t>PX1250A0 CHAUFFE BIBERON MOULI</t>
  </si>
  <si>
    <t>8000031559</t>
  </si>
  <si>
    <t>HB4061S1 MIXER ULTRA COMPACT S</t>
  </si>
  <si>
    <t>1830003088</t>
  </si>
  <si>
    <t>SF3012C4 LISSEUR OPTILISS 230</t>
  </si>
  <si>
    <t>1500675930</t>
  </si>
  <si>
    <t>ABM11A30 BAT EASY MAX BLC EUR</t>
  </si>
  <si>
    <t>1830003668</t>
  </si>
  <si>
    <t>EP9010C3 EPIL.AQUAPERFECT BASI</t>
  </si>
  <si>
    <t>1110020257</t>
  </si>
  <si>
    <t>DA1510F1 FER DE VOYAGE</t>
  </si>
  <si>
    <t>1830003681</t>
  </si>
  <si>
    <t>EP5240C3 EPIL.SILENCE</t>
  </si>
  <si>
    <t>6100000847</t>
  </si>
  <si>
    <t>YY8503FD BLENDER SERIE 7000</t>
  </si>
  <si>
    <t>8000031554</t>
  </si>
  <si>
    <t>HB4071S1 MIXER ULTRA COMPACT</t>
  </si>
  <si>
    <t>1500885828</t>
  </si>
  <si>
    <t>CG378 CG 378 ARDOISE/MET.TIMER</t>
  </si>
  <si>
    <t>1830002214</t>
  </si>
  <si>
    <t>TZ8010C0 TONDEUSE BIKINI EXPER</t>
  </si>
  <si>
    <t>1830003682</t>
  </si>
  <si>
    <t>EP5440C3 EPIL.SILENCE</t>
  </si>
  <si>
    <t>1830003206</t>
  </si>
  <si>
    <t>CF7322C4 LISSEUR HANDY WET&amp;DRY</t>
  </si>
  <si>
    <t>1500818706</t>
  </si>
  <si>
    <t>DJE351 MHAC MULTITRIO JAU EU</t>
  </si>
  <si>
    <t>2100062621</t>
  </si>
  <si>
    <t>PP1201V0 PESE PERSONNE PREMIO</t>
  </si>
  <si>
    <t>8000033928</t>
  </si>
  <si>
    <t>DD100141 MIX TURBOMIX PLUS PP</t>
  </si>
  <si>
    <t>1830002636</t>
  </si>
  <si>
    <t>TN1050C0 TONDEUSE SECTEUR DRIV</t>
  </si>
  <si>
    <t>1830003362</t>
  </si>
  <si>
    <t>EP1007C0 EPIL.LOVELY</t>
  </si>
  <si>
    <t>1500810004</t>
  </si>
  <si>
    <t>810004 MCF MOULIN MET BLC/BLU</t>
  </si>
  <si>
    <t>1500634617</t>
  </si>
  <si>
    <t>CG301930 CAF ADAGIO 10/15T MAR</t>
  </si>
  <si>
    <t>1830003648</t>
  </si>
  <si>
    <t>CV4021C0 S.CHEVEUX MOVELING 17</t>
  </si>
  <si>
    <t>1830002620</t>
  </si>
  <si>
    <t>TZ5020C0 TONDEUSE BIKINI EXPER</t>
  </si>
  <si>
    <t>1830003675</t>
  </si>
  <si>
    <t>EP7202C3 EPIL.FRESH EXTREME EL</t>
  </si>
  <si>
    <t>2100039622</t>
  </si>
  <si>
    <t>RE110012 421 RACL GRIL TOI&amp;MOI</t>
  </si>
  <si>
    <t>1500852301</t>
  </si>
  <si>
    <t>852301 COUT BLC/GRG SEB FR</t>
  </si>
  <si>
    <t>8000032792</t>
  </si>
  <si>
    <t>DO201141 ROB STORE INN 2L 500W</t>
  </si>
  <si>
    <t>1830003243</t>
  </si>
  <si>
    <t>CF7150C2 LISSEUR DIGITAL ATTIT</t>
  </si>
  <si>
    <t>1830002593</t>
  </si>
  <si>
    <t>EP5420C0 EPIL.SILENCE BIKINI</t>
  </si>
  <si>
    <t>2100062557</t>
  </si>
  <si>
    <t>PP1100V0 PP CLASSIC GRIS METAL</t>
  </si>
  <si>
    <t>8000032790</t>
  </si>
  <si>
    <t>DD200141 MIXEUR ACCESSIMO FR</t>
  </si>
  <si>
    <t>1500886623</t>
  </si>
  <si>
    <t>CG346 CG 346 ROUGE METAL ROW.F</t>
  </si>
  <si>
    <t>1830003370</t>
  </si>
  <si>
    <t>YD3028C0 SET EPIL.FRESH EXTREM</t>
  </si>
  <si>
    <t>1500886628</t>
  </si>
  <si>
    <t>CG348 CG 348 CAFETIERE ARDOISE</t>
  </si>
  <si>
    <t>1500819701</t>
  </si>
  <si>
    <t>MB350101 MLTT MHAC SIMPLY STOR</t>
  </si>
  <si>
    <t>1500851231</t>
  </si>
  <si>
    <t>AT710131 MHAC MULTI MOULINETTE</t>
  </si>
  <si>
    <t>1830003216</t>
  </si>
  <si>
    <t>SF4412C4 LISSEUR LISS &amp; CURL</t>
  </si>
  <si>
    <t>1830003450</t>
  </si>
  <si>
    <t>EP1030C0 EPIL.FASHION</t>
  </si>
  <si>
    <t>1830003165</t>
  </si>
  <si>
    <t>VU2011F0 VENTIL DESK CLASSIC</t>
  </si>
  <si>
    <t>2100051364</t>
  </si>
  <si>
    <t>PP1054A9 PP PREMIO NOIR TEFAL</t>
  </si>
  <si>
    <t>1830003127</t>
  </si>
  <si>
    <t>EP1011C0 EPIL.LOVELY ECO</t>
  </si>
  <si>
    <t>8000033629</t>
  </si>
  <si>
    <t>DD300141 MIX OVEO PP BLC/ROU F</t>
  </si>
  <si>
    <t>1830002634</t>
  </si>
  <si>
    <t>TN9010C4 TONDEUSE BODYGROOM TR</t>
  </si>
  <si>
    <t>1830003181</t>
  </si>
  <si>
    <t>EP3132C0 EPIL.LOVELY ELITE</t>
  </si>
  <si>
    <t>2100061034</t>
  </si>
  <si>
    <t>PP3019V0 PESE-PERSONNE ATLANTI</t>
  </si>
  <si>
    <t>1830003645</t>
  </si>
  <si>
    <t>SF1022C0 LISSEUR ECO ODM COMPA</t>
  </si>
  <si>
    <t>1500813231</t>
  </si>
  <si>
    <t>F2034210 MCF KM75 F203 NR KRUP</t>
  </si>
  <si>
    <t>1830003185</t>
  </si>
  <si>
    <t>EP1005C0 EPIL.LOVELY ECO</t>
  </si>
  <si>
    <t>1830002830</t>
  </si>
  <si>
    <t>RF7361C0 RASOIR FEMININ LISSEA</t>
  </si>
  <si>
    <t>1830003326</t>
  </si>
  <si>
    <t>CF7176C0 LISSEUR ARTIST  TBC</t>
  </si>
  <si>
    <t>1500813901</t>
  </si>
  <si>
    <t>HT300101 BAT.MALIN B/JNE SEB F</t>
  </si>
  <si>
    <t>8000034106</t>
  </si>
  <si>
    <t>DD502141 MIX UNO 350W BLC EUR</t>
  </si>
  <si>
    <t>2100053130</t>
  </si>
  <si>
    <t>BC5070A9 BM EASY VERRE TEFAL 5</t>
  </si>
  <si>
    <t>1830003451</t>
  </si>
  <si>
    <t>EP1040C0 EPIL.FASHION</t>
  </si>
  <si>
    <t>2100053134</t>
  </si>
  <si>
    <t>BC5080A9 BM EASY INOX TEFAL 5K</t>
  </si>
  <si>
    <t>2100056296</t>
  </si>
  <si>
    <t>PP1056A9 PP PREMIO LAGOON TEFA</t>
  </si>
  <si>
    <t>2100052369</t>
  </si>
  <si>
    <t>BC3009H0 BM OASIS 3KG MANDARIN</t>
  </si>
  <si>
    <t>1500836804</t>
  </si>
  <si>
    <t>836804 SAUCIER ELECT.BLC/CL.BL</t>
  </si>
  <si>
    <t>8000033154</t>
  </si>
  <si>
    <t>XL200041 CHF LAIT AUTO ASOCCIN</t>
  </si>
  <si>
    <t>1830002829</t>
  </si>
  <si>
    <t>RF5361C0 RASOIR FEMININ LISSEA</t>
  </si>
  <si>
    <t>1500819032</t>
  </si>
  <si>
    <t>DJ200231 MHAC NEW ILLICO JAU/O</t>
  </si>
  <si>
    <t>8000034103</t>
  </si>
  <si>
    <t>A98026F MCF 60 GR BLC FR</t>
  </si>
  <si>
    <t>1830002637</t>
  </si>
  <si>
    <t>TN3010C0 TONDEUSE NEZ OREILLE</t>
  </si>
  <si>
    <t>1500851701</t>
  </si>
  <si>
    <t>MB401101 MHAC OPTIMO CPCT BLC/</t>
  </si>
  <si>
    <t>2100054137</t>
  </si>
  <si>
    <t>BC5050A9 BM EASY PLASTIC TEFAL</t>
  </si>
  <si>
    <t>1830002831</t>
  </si>
  <si>
    <t>MP7011C0 SET MANUCURE/PEDICURE</t>
  </si>
  <si>
    <t>2100051795</t>
  </si>
  <si>
    <t>PP1055A9 PP PREMIO GRIS TEFAL</t>
  </si>
  <si>
    <t>2100052370</t>
  </si>
  <si>
    <t>BC3010H0 BM OASIS 3KG LILAS</t>
  </si>
  <si>
    <t>1830001596</t>
  </si>
  <si>
    <t>CF2002C0 FER A COIFF.BASIQUE S</t>
  </si>
  <si>
    <t>1500855306</t>
  </si>
  <si>
    <t>855306 MHAC VALENTIN BLC FR</t>
  </si>
  <si>
    <t>2100060609</t>
  </si>
  <si>
    <t>WZ5100C0 PESE PERSONNE OBJECTI</t>
  </si>
  <si>
    <t>1500855301</t>
  </si>
  <si>
    <t>MB300101 MHAC MALIN BLC/JAU FR</t>
  </si>
  <si>
    <t>1500855341</t>
  </si>
  <si>
    <t>DJ100031 MHAC ACCESSIMO BLC IT</t>
  </si>
  <si>
    <t>2100060606</t>
  </si>
  <si>
    <t>WZ5000C0 PESE PERSONNE ANALYSE</t>
  </si>
  <si>
    <t>8000032034</t>
  </si>
  <si>
    <t>XF601101 ACCESSOIRE BOL BLENDE</t>
  </si>
  <si>
    <t>2100060610</t>
  </si>
  <si>
    <t>WZ7000C0 PESE PERSONNE IMPEDAN</t>
  </si>
  <si>
    <t>2100052367</t>
  </si>
  <si>
    <t>BC3007H0 BM OASIS 3KG BLANCHE</t>
  </si>
  <si>
    <t>8000032269</t>
  </si>
  <si>
    <t>XF605101 ACCESSOIRE PRESSE-AGR</t>
  </si>
  <si>
    <t>1500819031</t>
  </si>
  <si>
    <t>DJ200031 MHAC NEW ILLICO BLC/J</t>
  </si>
  <si>
    <t>2100052368</t>
  </si>
  <si>
    <t>BC3008H0 BM OASIS 3KG VERT ANI</t>
  </si>
  <si>
    <t>2100060437</t>
  </si>
  <si>
    <t>ET1000C0 PP PREMIO CALOR FOR E</t>
  </si>
  <si>
    <t>allee</t>
  </si>
  <si>
    <t>prof</t>
  </si>
  <si>
    <t>etaint</t>
  </si>
  <si>
    <t>VIDE</t>
  </si>
  <si>
    <t>GELE</t>
  </si>
  <si>
    <t>RESERVE</t>
  </si>
  <si>
    <t>PLEIN</t>
  </si>
  <si>
    <t>ATTENTION AU COLIS AVEC RESSEMBLANCE PHYSIQUE</t>
  </si>
  <si>
    <t>Ouverture picking =&gt; Volume et classe de stockage à prendre en compte !</t>
  </si>
  <si>
    <t>EPR gelé</t>
  </si>
  <si>
    <t>EPR vide</t>
  </si>
  <si>
    <t>EPR réservé mais plus de colis au picking</t>
  </si>
  <si>
    <t>Nb de GELE</t>
  </si>
  <si>
    <t>NB de VIDE</t>
  </si>
  <si>
    <t>Nb de RESERVE</t>
  </si>
  <si>
    <t>6100001072</t>
  </si>
  <si>
    <t>YY1741FF MINI BOX EPILATION CA</t>
  </si>
  <si>
    <t>6100000788</t>
  </si>
  <si>
    <t>YY1562FB PY8000 KRUPS EXPERT B</t>
  </si>
  <si>
    <t>2210730253</t>
  </si>
  <si>
    <t>RO4721FA ASPIRATEUR UL SILENCE</t>
  </si>
  <si>
    <t>XN212510 NES NEW ESSENZA TIT E</t>
  </si>
  <si>
    <t>8000034329</t>
  </si>
  <si>
    <t>DD407G71 MIX HAPTO ATTACH. RUB</t>
  </si>
  <si>
    <t>1500856133</t>
  </si>
  <si>
    <t>DJ751G33 MHAC FRESH EXPRESS 4</t>
  </si>
  <si>
    <t>2210751232</t>
  </si>
  <si>
    <t>RO801311 ASPIRATEUR BAGLESS SI</t>
  </si>
  <si>
    <t>1500573948</t>
  </si>
  <si>
    <t>OW502031 BREADMAKER XXL RELIFT</t>
  </si>
  <si>
    <t>2100045130</t>
  </si>
  <si>
    <t>WK150012 1019 WOK+FONDUE MLX E</t>
  </si>
  <si>
    <t>8000034315</t>
  </si>
  <si>
    <t>2210727242</t>
  </si>
  <si>
    <t>RO667911 ASPIRATEUR  INTENSIUM</t>
  </si>
  <si>
    <t>1830003500</t>
  </si>
  <si>
    <t>DG8820F0 GENER.PRO PERFECT</t>
  </si>
  <si>
    <t>6100001061</t>
  </si>
  <si>
    <t>YY8517FG BOX PPC MOULINEX</t>
  </si>
  <si>
    <t>2820101501</t>
  </si>
  <si>
    <t>VC101501 VITA.INVENT NOIR+INOX</t>
  </si>
  <si>
    <t>1500572324</t>
  </si>
  <si>
    <t>OV100000  AFV232 26L ACTI MLX</t>
  </si>
  <si>
    <t>1500633254</t>
  </si>
  <si>
    <t>OR804001  AFV207 FOUR COMP.28L</t>
  </si>
  <si>
    <t>8000033727</t>
  </si>
  <si>
    <t>KP210211 NDG MELODY 2 BLC EUR</t>
  </si>
  <si>
    <t>2210751222</t>
  </si>
  <si>
    <t>RO803311 ASPIRATEUR BAGLESS SI</t>
  </si>
  <si>
    <t>8000033700</t>
  </si>
  <si>
    <t>KP500510 NDG CIRCOLO MET EUR</t>
  </si>
  <si>
    <t>2210735255</t>
  </si>
  <si>
    <t>RO753911 ASPIRATEUR CLEAN POWE</t>
  </si>
  <si>
    <t>8000033731</t>
  </si>
  <si>
    <t>KP210611 NDG MELODY 2 ROU EUR</t>
  </si>
  <si>
    <t>6100001051</t>
  </si>
  <si>
    <t>YY8205FD XP522010</t>
  </si>
  <si>
    <t>1500831630</t>
  </si>
  <si>
    <t>JU400130 CENT FRUTTI PRO XL BL</t>
  </si>
  <si>
    <t>2210751242</t>
  </si>
  <si>
    <t>RO805511 ASPIRATEUR BAGLESS SI</t>
  </si>
  <si>
    <t>8000032775</t>
  </si>
  <si>
    <t>DFB14D ROB MASTERCHEF DELICIO</t>
  </si>
  <si>
    <t>8000033003</t>
  </si>
  <si>
    <t>DFB10A41 ROB MASTERCHEF DELICI</t>
  </si>
  <si>
    <t>1830002659</t>
  </si>
  <si>
    <t>VU9050C0 VENTIL.COL.TABLE ARTI</t>
  </si>
  <si>
    <t>8000033480</t>
  </si>
  <si>
    <t>DFB10841 ROB MASTERCHEF DELICI</t>
  </si>
  <si>
    <t>AF102030  AFV371 FRITEUSE UNO</t>
  </si>
  <si>
    <t>8000033520</t>
  </si>
  <si>
    <t>XP522010 ESP XP5200 SERIES NR</t>
  </si>
  <si>
    <t>1830003341</t>
  </si>
  <si>
    <t>FV5188C0 FER VAP.AQUASPEED POW</t>
  </si>
  <si>
    <t>1830003635</t>
  </si>
  <si>
    <t>CV8540C0 S.CHEVEUX MOTEUR AC I</t>
  </si>
  <si>
    <t>2100062401</t>
  </si>
  <si>
    <t>EF250813 FOND THERMORESPECT NO</t>
  </si>
  <si>
    <t>8000034352</t>
  </si>
  <si>
    <t>DD500141 MIXER CLICK &amp; MIX 450</t>
  </si>
  <si>
    <t>2100061870</t>
  </si>
  <si>
    <t>PG700012 SDW PANINI KRUPS TIT</t>
  </si>
  <si>
    <t>8000034328</t>
  </si>
  <si>
    <t>1830003320</t>
  </si>
  <si>
    <t>CV4576C0 S.CHEVEUX ARTIST  TBC</t>
  </si>
  <si>
    <t>8000033993</t>
  </si>
  <si>
    <t>XN710110 NES CITIZ MILK TIT EU</t>
  </si>
  <si>
    <t>6100001017</t>
  </si>
  <si>
    <t>YY1714FD XN7102</t>
  </si>
  <si>
    <t>2100062098</t>
  </si>
  <si>
    <t>BG214012 BBQ INOX &amp; DESIGN TAB</t>
  </si>
  <si>
    <t>1500632296</t>
  </si>
  <si>
    <t>AH900000 FRI ACTIFRY FAMILY BL</t>
  </si>
  <si>
    <t>8000033013</t>
  </si>
  <si>
    <t>FG200010 CAF PRINCIPIO II - 6</t>
  </si>
  <si>
    <t>1830002234</t>
  </si>
  <si>
    <t>IM3040E0 FER VAP.BRIO 40  MOUL</t>
  </si>
  <si>
    <t>6100000851</t>
  </si>
  <si>
    <t>YY1590FD KIT KP5000 BELGIQUE</t>
  </si>
  <si>
    <t>6100000961</t>
  </si>
  <si>
    <t>YY5052FD NDG CREATIVA TITANIUM</t>
  </si>
  <si>
    <t>1830003501</t>
  </si>
  <si>
    <t>DG8860F0 GENER.PRO PERFECT</t>
  </si>
  <si>
    <t>1110030386</t>
  </si>
  <si>
    <t>DW9140D1 FER A VAPEUR</t>
  </si>
  <si>
    <t>1830003722</t>
  </si>
  <si>
    <t>GV5210C0 GENER.EASY PRESSING</t>
  </si>
  <si>
    <t>1500856134</t>
  </si>
  <si>
    <t>DJ800G34 MHAC FRESH EXPRESS MA</t>
  </si>
  <si>
    <t>1110030012</t>
  </si>
  <si>
    <t>DW9010D1 FER A VAPEUR</t>
  </si>
  <si>
    <t>FA400002  AFV228 SNACK MAGICLE</t>
  </si>
  <si>
    <t>1830001376</t>
  </si>
  <si>
    <t>CV4015C0 *S.CHEVEUX MOVELING 1</t>
  </si>
  <si>
    <t>6100001085</t>
  </si>
  <si>
    <t>YY1751FD XN7101</t>
  </si>
  <si>
    <t>2210015917</t>
  </si>
  <si>
    <t>MO153601 ASPIRATEUR COMPACTEO</t>
  </si>
  <si>
    <t>8000034087</t>
  </si>
  <si>
    <t>FP512HB1 ROB MASTERCHEF 5000 P</t>
  </si>
  <si>
    <t>1500634619</t>
  </si>
  <si>
    <t>BY104530 BOU PRINCIPIO 1BIS 1.</t>
  </si>
  <si>
    <t>8000034326</t>
  </si>
  <si>
    <t>1830003637</t>
  </si>
  <si>
    <t>CV1212C0 S.CHEVEUX COMPACT</t>
  </si>
  <si>
    <t>8000034285</t>
  </si>
  <si>
    <t>DD103141 MIX TURBOMIX PM+MH/FO</t>
  </si>
  <si>
    <t>1110030065</t>
  </si>
  <si>
    <t>DZ5130D1 FER A VAPEUR</t>
  </si>
  <si>
    <t>2100062006</t>
  </si>
  <si>
    <t>BC5000V0 BALANCE DE CUISINE OP</t>
  </si>
  <si>
    <t>6100001100</t>
  </si>
  <si>
    <t>YY1765FC SET GV8460+PLANCHE</t>
  </si>
  <si>
    <t>1500634647</t>
  </si>
  <si>
    <t>VB502000 BTD B90 NR FR</t>
  </si>
  <si>
    <t>1830003596</t>
  </si>
  <si>
    <t>RF7381C0 RASOIR LISSEA RECHARG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</si>
</sst>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lightUp"/>
    </fill>
    <fill>
      <patternFill patternType="solid">
        <fgColor theme="0" tint="-0.499984740745262"/>
        <bgColor indexed="64"/>
      </patternFill>
    </fill>
    <fill>
      <patternFill patternType="gray125">
        <fgColor theme="0" tint="-0.24994659260841701"/>
        <bgColor indexed="65"/>
      </patternFill>
    </fill>
    <fill>
      <patternFill patternType="gray125">
        <fgColor theme="0" tint="-0.24994659260841701"/>
        <bgColor rgb="FFFFFF00"/>
      </patternFill>
    </fill>
    <fill>
      <patternFill patternType="lightGrid">
        <fgColor theme="2"/>
        <bgColor theme="9" tint="0.79998168889431442"/>
      </patternFill>
    </fill>
    <fill>
      <patternFill patternType="darkGrid">
        <fgColor theme="0" tint="-0.14996795556505021"/>
        <bgColor theme="8" tint="0.79998168889431442"/>
      </patternFill>
    </fill>
    <fill>
      <patternFill patternType="lightTrellis">
        <fgColor theme="0" tint="-0.14996795556505021"/>
        <bgColor rgb="FF00B050"/>
      </patternFill>
    </fill>
    <fill>
      <patternFill patternType="lightGrid">
        <fgColor theme="0" tint="-0.14996795556505021"/>
        <bgColor rgb="FFFFC000"/>
      </patternFill>
    </fill>
    <fill>
      <patternFill patternType="darkGrid">
        <fgColor theme="0" tint="-0.14996795556505021"/>
        <bgColor rgb="FFFF0000"/>
      </patternFill>
    </fill>
    <fill>
      <patternFill patternType="mediumGray">
        <fgColor theme="0" tint="-0.24994659260841701"/>
        <bgColor rgb="FFFF0000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auto="1"/>
      </right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/>
      <right style="medium">
        <color auto="1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rgb="FF00B050"/>
      </left>
      <right style="thin">
        <color auto="1"/>
      </right>
      <top style="medium">
        <color rgb="FF00B050"/>
      </top>
      <bottom style="thin">
        <color auto="1"/>
      </bottom>
      <diagonal/>
    </border>
    <border>
      <left/>
      <right/>
      <top style="medium">
        <color rgb="FF00B050"/>
      </top>
      <bottom/>
      <diagonal/>
    </border>
    <border>
      <left style="thin">
        <color auto="1"/>
      </left>
      <right style="thin">
        <color auto="1"/>
      </right>
      <top style="medium">
        <color rgb="FF00B050"/>
      </top>
      <bottom style="thin">
        <color auto="1"/>
      </bottom>
      <diagonal/>
    </border>
    <border>
      <left/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00B050"/>
      </right>
      <top/>
      <bottom/>
      <diagonal/>
    </border>
    <border>
      <left style="medium">
        <color rgb="FF00B050"/>
      </left>
      <right style="thin">
        <color auto="1"/>
      </right>
      <top style="thin">
        <color auto="1"/>
      </top>
      <bottom style="medium">
        <color rgb="FF00B050"/>
      </bottom>
      <diagonal/>
    </border>
    <border>
      <left/>
      <right/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/>
      <right style="medium">
        <color rgb="FF00B050"/>
      </right>
      <top/>
      <bottom style="medium">
        <color rgb="FF00B05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/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FFC000"/>
      </right>
      <top/>
      <bottom/>
      <diagonal/>
    </border>
    <border>
      <left style="medium">
        <color rgb="FFFFC000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/>
      <right style="medium">
        <color rgb="FFFF0000"/>
      </right>
      <top/>
      <bottom style="medium">
        <color rgb="FFFFC00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theme="9" tint="-0.24994659260841701"/>
      </right>
      <top style="thick">
        <color theme="9" tint="-0.24994659260841701"/>
      </top>
      <bottom style="thin">
        <color auto="1"/>
      </bottom>
      <diagonal/>
    </border>
    <border>
      <left style="thin">
        <color indexed="64"/>
      </left>
      <right style="thick">
        <color theme="9" tint="-0.24994659260841701"/>
      </right>
      <top style="thin">
        <color auto="1"/>
      </top>
      <bottom style="thick">
        <color theme="9" tint="-0.24994659260841701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37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2" xfId="0" applyFont="1" applyBorder="1" applyAlignment="1">
      <alignment horizontal="right"/>
    </xf>
    <xf numFmtId="0" fontId="0" fillId="0" borderId="0" xfId="0" applyBorder="1"/>
    <xf numFmtId="0" fontId="2" fillId="0" borderId="3" xfId="0" applyFont="1" applyBorder="1" applyAlignment="1">
      <alignment horizontal="left"/>
    </xf>
    <xf numFmtId="0" fontId="0" fillId="0" borderId="3" xfId="0" applyBorder="1"/>
    <xf numFmtId="0" fontId="2" fillId="0" borderId="0" xfId="0" applyFont="1" applyBorder="1" applyAlignment="1">
      <alignment horizontal="right"/>
    </xf>
    <xf numFmtId="0" fontId="0" fillId="0" borderId="0" xfId="0" applyBorder="1" applyAlignment="1">
      <alignment horizontal="left"/>
    </xf>
    <xf numFmtId="0" fontId="0" fillId="3" borderId="1" xfId="0" applyFill="1" applyBorder="1"/>
    <xf numFmtId="0" fontId="1" fillId="0" borderId="0" xfId="0" applyFont="1" applyBorder="1"/>
    <xf numFmtId="0" fontId="0" fillId="0" borderId="0" xfId="0" applyFill="1"/>
    <xf numFmtId="0" fontId="0" fillId="0" borderId="7" xfId="0" applyFill="1" applyBorder="1"/>
    <xf numFmtId="0" fontId="0" fillId="7" borderId="1" xfId="0" applyFill="1" applyBorder="1"/>
    <xf numFmtId="0" fontId="0" fillId="7" borderId="6" xfId="0" applyFill="1" applyBorder="1"/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right"/>
    </xf>
    <xf numFmtId="0" fontId="2" fillId="0" borderId="12" xfId="0" applyFont="1" applyBorder="1" applyAlignment="1">
      <alignment horizontal="left"/>
    </xf>
    <xf numFmtId="0" fontId="2" fillId="0" borderId="13" xfId="0" applyFont="1" applyBorder="1" applyAlignment="1">
      <alignment horizontal="right"/>
    </xf>
    <xf numFmtId="0" fontId="0" fillId="0" borderId="3" xfId="0" applyBorder="1" applyAlignment="1">
      <alignment horizontal="left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8" borderId="0" xfId="0" applyFill="1"/>
    <xf numFmtId="0" fontId="0" fillId="9" borderId="0" xfId="0" applyFill="1"/>
    <xf numFmtId="0" fontId="0" fillId="10" borderId="1" xfId="0" applyFill="1" applyBorder="1"/>
    <xf numFmtId="0" fontId="0" fillId="11" borderId="0" xfId="0" applyFill="1"/>
    <xf numFmtId="0" fontId="0" fillId="11" borderId="1" xfId="0" applyFill="1" applyBorder="1"/>
    <xf numFmtId="0" fontId="0" fillId="12" borderId="0" xfId="0" applyFill="1"/>
    <xf numFmtId="0" fontId="0" fillId="12" borderId="1" xfId="0" applyFill="1" applyBorder="1"/>
    <xf numFmtId="0" fontId="0" fillId="9" borderId="0" xfId="0" applyFill="1" applyBorder="1"/>
    <xf numFmtId="0" fontId="0" fillId="11" borderId="0" xfId="0" applyFill="1" applyBorder="1"/>
    <xf numFmtId="0" fontId="0" fillId="12" borderId="0" xfId="0" applyFill="1" applyBorder="1"/>
    <xf numFmtId="0" fontId="0" fillId="8" borderId="0" xfId="0" applyFill="1" applyBorder="1"/>
    <xf numFmtId="0" fontId="0" fillId="10" borderId="15" xfId="0" applyFill="1" applyBorder="1"/>
    <xf numFmtId="0" fontId="0" fillId="9" borderId="16" xfId="0" applyFill="1" applyBorder="1"/>
    <xf numFmtId="0" fontId="0" fillId="10" borderId="17" xfId="0" applyFill="1" applyBorder="1"/>
    <xf numFmtId="0" fontId="0" fillId="11" borderId="17" xfId="0" applyFill="1" applyBorder="1"/>
    <xf numFmtId="0" fontId="0" fillId="11" borderId="16" xfId="0" applyFill="1" applyBorder="1"/>
    <xf numFmtId="0" fontId="0" fillId="12" borderId="17" xfId="0" applyFill="1" applyBorder="1"/>
    <xf numFmtId="0" fontId="0" fillId="12" borderId="16" xfId="0" applyFill="1" applyBorder="1"/>
    <xf numFmtId="0" fontId="0" fillId="8" borderId="16" xfId="0" applyFill="1" applyBorder="1"/>
    <xf numFmtId="0" fontId="0" fillId="10" borderId="19" xfId="0" applyFill="1" applyBorder="1"/>
    <xf numFmtId="0" fontId="0" fillId="10" borderId="21" xfId="0" applyFill="1" applyBorder="1"/>
    <xf numFmtId="0" fontId="0" fillId="9" borderId="22" xfId="0" applyFill="1" applyBorder="1"/>
    <xf numFmtId="0" fontId="0" fillId="10" borderId="23" xfId="0" applyFill="1" applyBorder="1"/>
    <xf numFmtId="0" fontId="0" fillId="11" borderId="23" xfId="0" applyFill="1" applyBorder="1"/>
    <xf numFmtId="0" fontId="0" fillId="11" borderId="22" xfId="0" applyFill="1" applyBorder="1"/>
    <xf numFmtId="0" fontId="0" fillId="12" borderId="23" xfId="0" applyFill="1" applyBorder="1"/>
    <xf numFmtId="0" fontId="0" fillId="12" borderId="22" xfId="0" applyFill="1" applyBorder="1"/>
    <xf numFmtId="0" fontId="0" fillId="8" borderId="22" xfId="0" applyFill="1" applyBorder="1"/>
    <xf numFmtId="0" fontId="0" fillId="10" borderId="7" xfId="0" applyFill="1" applyBorder="1"/>
    <xf numFmtId="0" fontId="0" fillId="12" borderId="7" xfId="0" applyFill="1" applyBorder="1"/>
    <xf numFmtId="0" fontId="0" fillId="10" borderId="25" xfId="0" applyFill="1" applyBorder="1"/>
    <xf numFmtId="0" fontId="0" fillId="9" borderId="10" xfId="0" applyFill="1" applyBorder="1"/>
    <xf numFmtId="0" fontId="0" fillId="10" borderId="8" xfId="0" applyFill="1" applyBorder="1"/>
    <xf numFmtId="0" fontId="0" fillId="11" borderId="8" xfId="0" applyFill="1" applyBorder="1"/>
    <xf numFmtId="0" fontId="0" fillId="11" borderId="10" xfId="0" applyFill="1" applyBorder="1"/>
    <xf numFmtId="0" fontId="0" fillId="12" borderId="8" xfId="0" applyFill="1" applyBorder="1"/>
    <xf numFmtId="0" fontId="0" fillId="12" borderId="10" xfId="0" applyFill="1" applyBorder="1"/>
    <xf numFmtId="0" fontId="0" fillId="8" borderId="10" xfId="0" applyFill="1" applyBorder="1"/>
    <xf numFmtId="0" fontId="0" fillId="10" borderId="27" xfId="0" applyFill="1" applyBorder="1"/>
    <xf numFmtId="0" fontId="1" fillId="9" borderId="0" xfId="0" applyFont="1" applyFill="1"/>
    <xf numFmtId="0" fontId="1" fillId="11" borderId="0" xfId="0" applyFont="1" applyFill="1"/>
    <xf numFmtId="0" fontId="1" fillId="12" borderId="0" xfId="0" applyFont="1" applyFill="1"/>
    <xf numFmtId="0" fontId="0" fillId="13" borderId="16" xfId="0" applyFill="1" applyBorder="1"/>
    <xf numFmtId="0" fontId="0" fillId="13" borderId="18" xfId="0" applyFill="1" applyBorder="1"/>
    <xf numFmtId="0" fontId="0" fillId="13" borderId="0" xfId="0" applyFill="1" applyBorder="1"/>
    <xf numFmtId="0" fontId="0" fillId="13" borderId="20" xfId="0" applyFill="1" applyBorder="1"/>
    <xf numFmtId="0" fontId="0" fillId="13" borderId="22" xfId="0" applyFill="1" applyBorder="1"/>
    <xf numFmtId="0" fontId="0" fillId="13" borderId="24" xfId="0" applyFill="1" applyBorder="1"/>
    <xf numFmtId="0" fontId="0" fillId="10" borderId="29" xfId="0" applyFill="1" applyBorder="1"/>
    <xf numFmtId="0" fontId="0" fillId="9" borderId="30" xfId="0" applyFill="1" applyBorder="1"/>
    <xf numFmtId="0" fontId="0" fillId="10" borderId="31" xfId="0" applyFill="1" applyBorder="1"/>
    <xf numFmtId="0" fontId="0" fillId="11" borderId="31" xfId="0" applyFill="1" applyBorder="1"/>
    <xf numFmtId="0" fontId="0" fillId="11" borderId="30" xfId="0" applyFill="1" applyBorder="1"/>
    <xf numFmtId="0" fontId="0" fillId="12" borderId="31" xfId="0" applyFill="1" applyBorder="1"/>
    <xf numFmtId="0" fontId="0" fillId="12" borderId="30" xfId="0" applyFill="1" applyBorder="1"/>
    <xf numFmtId="0" fontId="0" fillId="8" borderId="30" xfId="0" applyFill="1" applyBorder="1"/>
    <xf numFmtId="0" fontId="0" fillId="10" borderId="33" xfId="0" applyFill="1" applyBorder="1"/>
    <xf numFmtId="0" fontId="0" fillId="10" borderId="35" xfId="0" applyFill="1" applyBorder="1"/>
    <xf numFmtId="0" fontId="0" fillId="9" borderId="36" xfId="0" applyFill="1" applyBorder="1"/>
    <xf numFmtId="0" fontId="0" fillId="10" borderId="37" xfId="0" applyFill="1" applyBorder="1"/>
    <xf numFmtId="0" fontId="0" fillId="11" borderId="37" xfId="0" applyFill="1" applyBorder="1"/>
    <xf numFmtId="0" fontId="0" fillId="11" borderId="36" xfId="0" applyFill="1" applyBorder="1"/>
    <xf numFmtId="0" fontId="0" fillId="12" borderId="37" xfId="0" applyFill="1" applyBorder="1"/>
    <xf numFmtId="0" fontId="0" fillId="12" borderId="36" xfId="0" applyFill="1" applyBorder="1"/>
    <xf numFmtId="0" fontId="0" fillId="8" borderId="36" xfId="0" applyFill="1" applyBorder="1"/>
    <xf numFmtId="0" fontId="0" fillId="14" borderId="30" xfId="0" applyFill="1" applyBorder="1"/>
    <xf numFmtId="0" fontId="0" fillId="14" borderId="32" xfId="0" applyFill="1" applyBorder="1"/>
    <xf numFmtId="0" fontId="0" fillId="14" borderId="0" xfId="0" applyFill="1" applyBorder="1"/>
    <xf numFmtId="0" fontId="0" fillId="14" borderId="34" xfId="0" applyFill="1" applyBorder="1"/>
    <xf numFmtId="0" fontId="0" fillId="14" borderId="36" xfId="0" applyFill="1" applyBorder="1"/>
    <xf numFmtId="0" fontId="0" fillId="14" borderId="38" xfId="0" applyFill="1" applyBorder="1"/>
    <xf numFmtId="0" fontId="0" fillId="10" borderId="39" xfId="0" applyFill="1" applyBorder="1"/>
    <xf numFmtId="0" fontId="0" fillId="15" borderId="10" xfId="0" applyFill="1" applyBorder="1"/>
    <xf numFmtId="0" fontId="0" fillId="15" borderId="26" xfId="0" applyFill="1" applyBorder="1"/>
    <xf numFmtId="0" fontId="0" fillId="15" borderId="0" xfId="0" applyFill="1" applyBorder="1"/>
    <xf numFmtId="0" fontId="0" fillId="15" borderId="28" xfId="0" applyFill="1" applyBorder="1"/>
    <xf numFmtId="0" fontId="0" fillId="15" borderId="36" xfId="0" applyFill="1" applyBorder="1"/>
    <xf numFmtId="0" fontId="0" fillId="15" borderId="40" xfId="0" applyFill="1" applyBorder="1"/>
    <xf numFmtId="0" fontId="0" fillId="16" borderId="7" xfId="0" applyFill="1" applyBorder="1"/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7" borderId="1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2" borderId="42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4" xfId="0" applyFill="1" applyBorder="1" applyAlignment="1">
      <alignment horizontal="center"/>
    </xf>
    <xf numFmtId="0" fontId="0" fillId="0" borderId="1" xfId="0" applyBorder="1" applyAlignment="1">
      <alignment horizontal="center"/>
    </xf>
    <xf numFmtId="9" fontId="1" fillId="0" borderId="0" xfId="1" applyNumberFormat="1" applyFont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5" fillId="13" borderId="0" xfId="0" applyFont="1" applyFill="1" applyBorder="1" applyAlignment="1">
      <alignment horizontal="center"/>
    </xf>
    <xf numFmtId="0" fontId="5" fillId="13" borderId="20" xfId="0" applyFont="1" applyFill="1" applyBorder="1" applyAlignment="1">
      <alignment horizontal="center"/>
    </xf>
    <xf numFmtId="0" fontId="5" fillId="14" borderId="0" xfId="0" applyFont="1" applyFill="1" applyBorder="1" applyAlignment="1">
      <alignment horizontal="center" vertical="center"/>
    </xf>
    <xf numFmtId="0" fontId="5" fillId="14" borderId="34" xfId="0" applyFont="1" applyFill="1" applyBorder="1" applyAlignment="1">
      <alignment horizontal="center" vertical="center"/>
    </xf>
    <xf numFmtId="0" fontId="5" fillId="15" borderId="0" xfId="0" applyFont="1" applyFill="1" applyBorder="1" applyAlignment="1">
      <alignment horizontal="center"/>
    </xf>
    <xf numFmtId="0" fontId="5" fillId="15" borderId="28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73"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</font>
      <fill>
        <patternFill patternType="gray125">
          <fgColor auto="1"/>
          <bgColor theme="5" tint="0.59996337778862885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ont>
        <b/>
        <i val="0"/>
      </font>
      <fill>
        <patternFill patternType="gray125">
          <fgColor auto="1"/>
          <bgColor theme="5" tint="0.59996337778862885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ill>
        <patternFill patternType="darkTrellis">
          <fgColor theme="0"/>
          <bgColor theme="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ill>
        <patternFill patternType="darkTrellis">
          <fgColor theme="1"/>
          <bgColor theme="0" tint="-4.9989318521683403E-2"/>
        </patternFill>
      </fill>
    </dxf>
    <dxf>
      <font>
        <b/>
        <i val="0"/>
        <strike val="0"/>
        <color theme="1"/>
      </font>
      <fill>
        <patternFill patternType="gray125">
          <fgColor auto="1"/>
          <bgColor theme="0" tint="-0.14996795556505021"/>
        </patternFill>
      </fill>
    </dxf>
    <dxf>
      <font>
        <b/>
        <i val="0"/>
      </font>
      <fill>
        <patternFill patternType="gray125">
          <fgColor theme="0" tint="-4.9989318521683403E-2"/>
          <bgColor theme="0"/>
        </patternFill>
      </fill>
    </dxf>
    <dxf>
      <fill>
        <patternFill patternType="darkTrellis">
          <fgColor theme="0"/>
          <bgColor theme="1"/>
        </patternFill>
      </fill>
    </dxf>
    <dxf>
      <fill>
        <patternFill patternType="darkTrellis">
          <fgColor theme="0"/>
          <bgColor theme="1"/>
        </patternFill>
      </fill>
    </dxf>
    <dxf>
      <font>
        <b/>
        <i val="0"/>
        <color auto="1"/>
      </font>
      <fill>
        <patternFill>
          <bgColor theme="0" tint="-0.14996795556505021"/>
        </patternFill>
      </fill>
    </dxf>
    <dxf>
      <border outline="0">
        <right style="thin">
          <color indexed="64"/>
        </right>
      </border>
    </dxf>
    <dxf>
      <border outline="0">
        <right style="thin">
          <color indexed="64"/>
        </right>
      </border>
    </dxf>
    <dxf>
      <border outline="0">
        <right style="thin">
          <color indexed="64"/>
        </right>
      </border>
    </dxf>
    <dxf>
      <border outline="0">
        <right style="thin">
          <color indexed="64"/>
        </right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colors>
    <mruColors>
      <color rgb="FFFFCC00"/>
      <color rgb="FFFF6699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Lancer la requête à partir de ORS" connectionId="1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2.xml><?xml version="1.0" encoding="utf-8"?>
<queryTable xmlns="http://schemas.openxmlformats.org/spreadsheetml/2006/main" name="Lancer la requête à partir de ORS_1" connectionId="3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3.xml><?xml version="1.0" encoding="utf-8"?>
<queryTable xmlns="http://schemas.openxmlformats.org/spreadsheetml/2006/main" name="Lancer la requête à partir de ORS" connectionId="2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4.xml><?xml version="1.0" encoding="utf-8"?>
<queryTable xmlns="http://schemas.openxmlformats.org/spreadsheetml/2006/main" name="Lancer la requête à partir de ORS_1" connectionId="4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5.xml><?xml version="1.0" encoding="utf-8"?>
<queryTable xmlns="http://schemas.openxmlformats.org/spreadsheetml/2006/main" name="Lancer la requête à partir de ORS" connectionId="12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6.xml><?xml version="1.0" encoding="utf-8"?>
<queryTable xmlns="http://schemas.openxmlformats.org/spreadsheetml/2006/main" name="Lancer la requête à partir de ORS_1" connectionId="5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7.xml><?xml version="1.0" encoding="utf-8"?>
<queryTable xmlns="http://schemas.openxmlformats.org/spreadsheetml/2006/main" name="Lancer la requête à partir de ORS" connectionId="13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8.xml><?xml version="1.0" encoding="utf-8"?>
<queryTable xmlns="http://schemas.openxmlformats.org/spreadsheetml/2006/main" name="Lancer la requête à partir de ORS_1" connectionId="6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9.xml><?xml version="1.0" encoding="utf-8"?>
<queryTable xmlns="http://schemas.openxmlformats.org/spreadsheetml/2006/main" name="Lancer la requête à partir de ORS" connectionId="14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10.xml><?xml version="1.0" encoding="utf-8"?>
<queryTable xmlns="http://schemas.openxmlformats.org/spreadsheetml/2006/main" name="Lancer la requête à partir de ORS_1" connectionId="7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11.xml><?xml version="1.0" encoding="utf-8"?>
<queryTable xmlns="http://schemas.openxmlformats.org/spreadsheetml/2006/main" name="Lancer la requête à partir de ORS" connectionId="15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12.xml><?xml version="1.0" encoding="utf-8"?>
<queryTable xmlns="http://schemas.openxmlformats.org/spreadsheetml/2006/main" name="Lancer la requête à partir de ORS_1" connectionId="8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13.xml><?xml version="1.0" encoding="utf-8"?>
<queryTable xmlns="http://schemas.openxmlformats.org/spreadsheetml/2006/main" name="Lancer la requête à partir de ORS_1" connectionId="17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14.xml><?xml version="1.0" encoding="utf-8"?>
<queryTable xmlns="http://schemas.openxmlformats.org/spreadsheetml/2006/main" name="Lancer la requête à partir de ORS" connectionId="9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15.xml><?xml version="1.0" encoding="utf-8"?>
<queryTable xmlns="http://schemas.openxmlformats.org/spreadsheetml/2006/main" name="Lancer la requête à partir de ORS" connectionId="18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16.xml><?xml version="1.0" encoding="utf-8"?>
<queryTable xmlns="http://schemas.openxmlformats.org/spreadsheetml/2006/main" name="Lancer la requête à partir de ORS_1" connectionId="10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17.xml><?xml version="1.0" encoding="utf-8"?>
<queryTable xmlns="http://schemas.openxmlformats.org/spreadsheetml/2006/main" name="Lancer la requête à partir de ORS" connectionId="19" autoFormatId="16" applyNumberFormats="0" applyBorderFormats="0" applyFontFormats="0" applyPatternFormats="0" applyAlignmentFormats="0" applyWidthHeightFormats="0">
  <queryTableRefresh nextId="6">
    <queryTableFields count="5">
      <queryTableField id="1" name="allp" tableColumnId="1"/>
      <queryTableField id="2" name="profp" tableColumnId="2"/>
      <queryTableField id="3" name="nivp" tableColumnId="3"/>
      <queryTableField id="4" name="ref" tableColumnId="4"/>
      <queryTableField id="5" name="des" tableColumnId="5"/>
    </queryTableFields>
  </queryTableRefresh>
</queryTable>
</file>

<file path=xl/queryTables/queryTable18.xml><?xml version="1.0" encoding="utf-8"?>
<queryTable xmlns="http://schemas.openxmlformats.org/spreadsheetml/2006/main" name="Lancer la requête à partir de ORS_1" connectionId="11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queryTables/queryTable19.xml><?xml version="1.0" encoding="utf-8"?>
<queryTable xmlns="http://schemas.openxmlformats.org/spreadsheetml/2006/main" name="Lancer la requête à partir de ORS" connectionId="16" autoFormatId="16" applyNumberFormats="0" applyBorderFormats="0" applyFontFormats="0" applyPatternFormats="0" applyAlignmentFormats="0" applyWidthHeightFormats="0">
  <queryTableRefresh nextId="4">
    <queryTableFields count="3">
      <queryTableField id="1" name="allee" tableColumnId="1"/>
      <queryTableField id="2" name="prof" tableColumnId="2"/>
      <queryTableField id="3" name="etain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9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0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tables/_rels/table1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2.xml"/></Relationships>
</file>

<file path=xl/tables/_rels/table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3.xml"/></Relationships>
</file>

<file path=xl/tables/_rels/table1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tables/_rels/table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tables/_rels/table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tables/_rels/table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tables/_rels/table1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tables/_rels/table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9.xml"/></Relationships>
</file>

<file path=xl/tables/table1.xml><?xml version="1.0" encoding="utf-8"?>
<table xmlns="http://schemas.openxmlformats.org/spreadsheetml/2006/main" id="1" name="Tableau_Lancer_la_requête_à_partir_de_ORS" displayName="Tableau_Lancer_la_requête_à_partir_de_ORS" ref="A1:E92" tableType="queryTable" totalsRowShown="0" tableBorderDxfId="172">
  <autoFilter ref="A1:E92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ableau_Lancer_la_requête_à_partir_de_ORS_112" displayName="Tableau_Lancer_la_requête_à_partir_de_ORS_112" ref="G1:I169" tableType="queryTable" totalsRowShown="0">
  <autoFilter ref="G1:I169"/>
  <sortState ref="G2:I169">
    <sortCondition ref="G2:G169"/>
    <sortCondition ref="H2:H169"/>
  </sortState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_Lancer_la_requête_à_partir_de_ORS3" displayName="Tableau_Lancer_la_requête_à_partir_de_ORS3" ref="A1:E112" tableType="queryTable" totalsRowShown="0" tableBorderDxfId="171">
  <autoFilter ref="A1:E112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Tableau_Lancer_la_requête_à_partir_de_ORS_113" displayName="Tableau_Lancer_la_requête_à_partir_de_ORS_113" ref="G1:I169" tableType="queryTable" totalsRowShown="0">
  <autoFilter ref="G1:I169"/>
  <sortState ref="G2:I169">
    <sortCondition ref="G2:G169"/>
    <sortCondition ref="H2:H169"/>
  </sortState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_Lancer_la_requête_à_partir_de_ORS4" displayName="Tableau_Lancer_la_requête_à_partir_de_ORS4" ref="A1:E109" tableType="queryTable" totalsRowShown="0" tableBorderDxfId="170">
  <autoFilter ref="A1:E109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3" name="Tableau_Lancer_la_requête_à_partir_de_ORS_114" displayName="Tableau_Lancer_la_requête_à_partir_de_ORS_114" ref="G1:I169" tableType="queryTable" totalsRowShown="0">
  <autoFilter ref="G1:I169"/>
  <sortState ref="G2:I169">
    <sortCondition ref="G2:G169"/>
    <sortCondition ref="H2:H169"/>
  </sortState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Tableau_Lancer_la_requête_à_partir_de_ORS5" displayName="Tableau_Lancer_la_requête_à_partir_de_ORS5" ref="A1:E107" tableType="queryTable" totalsRowShown="0">
  <autoFilter ref="A1:E107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4" name="Tableau_Lancer_la_requête_à_partir_de_ORS_115" displayName="Tableau_Lancer_la_requête_à_partir_de_ORS_115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5" name="Tableau_Lancer_la_requête_à_partir_de_ORS6" displayName="Tableau_Lancer_la_requête_à_partir_de_ORS6" ref="A1:E116" tableType="queryTable" totalsRowShown="0">
  <autoFilter ref="A1:E116"/>
  <sortState ref="A2:E116">
    <sortCondition ref="B1:B113"/>
  </sortState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leau_Lancer_la_requête_à_partir_de_ORS_116" displayName="Tableau_Lancer_la_requête_à_partir_de_ORS_116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6" name="Tableau_Lancer_la_requête_à_partir_de_ORS7" displayName="Tableau_Lancer_la_requête_à_partir_de_ORS7" ref="A1:E107" tableType="queryTable" totalsRowShown="0">
  <autoFilter ref="A1:E107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6" name="Tableau_Lancer_la_requête_à_partir_de_ORS_117" displayName="Tableau_Lancer_la_requête_à_partir_de_ORS_117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8" name="Tableau_Lancer_la_requête_à_partir_de_ORS_1" displayName="Tableau_Lancer_la_requête_à_partir_de_ORS_1" ref="A1:E113" tableType="queryTable" totalsRowShown="0" tableBorderDxfId="169">
  <autoFilter ref="A1:E113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7" name="Tableau_Lancer_la_requête_à_partir_de_ORS18" displayName="Tableau_Lancer_la_requête_à_partir_de_ORS18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9" name="Tableau_Lancer_la_requête_à_partir_de_ORS10" displayName="Tableau_Lancer_la_requête_à_partir_de_ORS10" ref="A1:E115" tableType="queryTable" totalsRowShown="0" tableBorderDxfId="168">
  <autoFilter ref="A1:E115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8" name="Tableau_Lancer_la_requête_à_partir_de_ORS_119" displayName="Tableau_Lancer_la_requête_à_partir_de_ORS_119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0" name="Tableau_Lancer_la_requête_à_partir_de_ORS11" displayName="Tableau_Lancer_la_requête_à_partir_de_ORS11" ref="A1:E35" tableType="queryTable" totalsRowShown="0">
  <autoFilter ref="A1:E35"/>
  <tableColumns count="5">
    <tableColumn id="1" uniqueName="1" name="allp" queryTableFieldId="1"/>
    <tableColumn id="2" uniqueName="2" name="profp" queryTableFieldId="2"/>
    <tableColumn id="3" uniqueName="3" name="nivp" queryTableFieldId="3"/>
    <tableColumn id="4" uniqueName="4" name="ref" queryTableFieldId="4"/>
    <tableColumn id="5" uniqueName="5" name="des" queryTableFieldId="5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9" name="Tableau_Lancer_la_requête_à_partir_de_ORS_120" displayName="Tableau_Lancer_la_requête_à_partir_de_ORS_120" ref="G1:I169" tableType="queryTable" totalsRowShown="0">
  <autoFilter ref="G1:I169"/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7" name="Tableau_Lancer_la_requête_à_partir_de_ORS8" displayName="Tableau_Lancer_la_requête_à_partir_de_ORS8" ref="A1:C1513" tableType="queryTable" totalsRowShown="0">
  <autoFilter ref="A1:C1513"/>
  <sortState ref="A2:C1513">
    <sortCondition ref="A2:A1513"/>
    <sortCondition ref="B2:B1513"/>
  </sortState>
  <tableColumns count="3">
    <tableColumn id="1" uniqueName="1" name="allee" queryTableFieldId="1"/>
    <tableColumn id="2" uniqueName="2" name="prof" queryTableFieldId="2"/>
    <tableColumn id="3" uniqueName="3" name="etaint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table" Target="../tables/table1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table" Target="../tables/table1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table" Target="../tables/table1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S143"/>
  <sheetViews>
    <sheetView tabSelected="1" topLeftCell="A55" zoomScale="85" zoomScaleNormal="85" workbookViewId="0">
      <selection activeCell="H75" sqref="H75"/>
    </sheetView>
  </sheetViews>
  <sheetFormatPr baseColWidth="10" defaultRowHeight="15" x14ac:dyDescent="0.25"/>
  <cols>
    <col min="1" max="1" width="4.140625" style="7" customWidth="1"/>
    <col min="2" max="2" width="21.85546875" style="20" bestFit="1" customWidth="1"/>
    <col min="3" max="3" width="11.42578125" style="8"/>
    <col min="4" max="4" width="20.7109375" style="20" bestFit="1" customWidth="1"/>
    <col min="5" max="5" width="4.5703125" style="8" customWidth="1"/>
    <col min="6" max="6" width="5.28515625" style="7" customWidth="1"/>
    <col min="7" max="7" width="12.42578125" style="20" customWidth="1"/>
    <col min="8" max="8" width="11.42578125" style="20"/>
    <col min="9" max="9" width="12.42578125" style="20" customWidth="1"/>
    <col min="10" max="11" width="4.5703125" style="4" bestFit="1" customWidth="1"/>
    <col min="12" max="12" width="12.42578125" style="20" customWidth="1"/>
    <col min="13" max="13" width="11.42578125" style="4"/>
    <col min="14" max="14" width="12.42578125" style="20" customWidth="1"/>
    <col min="15" max="15" width="6.140625" style="4" bestFit="1" customWidth="1"/>
    <col min="16" max="16" width="4.140625" style="7" customWidth="1"/>
    <col min="17" max="17" width="12.42578125" style="20" customWidth="1"/>
    <col min="18" max="18" width="11.42578125" style="4"/>
    <col min="19" max="19" width="12.42578125" style="20" customWidth="1"/>
    <col min="20" max="21" width="4.5703125" style="4" bestFit="1" customWidth="1"/>
    <col min="22" max="22" width="12.42578125" style="20" customWidth="1"/>
    <col min="23" max="23" width="11.42578125" style="4"/>
    <col min="24" max="24" width="12.42578125" style="20" customWidth="1"/>
    <col min="25" max="26" width="4.5703125" style="4" bestFit="1" customWidth="1"/>
    <col min="27" max="27" width="12.42578125" style="20" customWidth="1"/>
    <col min="28" max="28" width="11.42578125" style="4"/>
    <col min="29" max="29" width="12.42578125" style="20" customWidth="1"/>
    <col min="30" max="31" width="4.5703125" style="4" bestFit="1" customWidth="1"/>
    <col min="32" max="32" width="12.42578125" style="20" customWidth="1"/>
    <col min="33" max="33" width="11.42578125" style="4"/>
    <col min="34" max="34" width="12.42578125" style="20" customWidth="1"/>
    <col min="35" max="36" width="4.5703125" style="4" bestFit="1" customWidth="1"/>
    <col min="37" max="37" width="12.42578125" style="20" customWidth="1"/>
    <col min="38" max="38" width="11.42578125" style="4"/>
    <col min="39" max="39" width="12.42578125" style="20" customWidth="1"/>
    <col min="40" max="41" width="4.5703125" style="4" bestFit="1" customWidth="1"/>
    <col min="42" max="42" width="12.42578125" style="20" customWidth="1"/>
    <col min="43" max="43" width="11.42578125" style="4"/>
    <col min="44" max="44" width="12.42578125" style="4" customWidth="1"/>
    <col min="45" max="45" width="4.140625" style="4" customWidth="1"/>
  </cols>
  <sheetData>
    <row r="1" spans="1:45" ht="15.75" thickBot="1" x14ac:dyDescent="0.3">
      <c r="A1" s="3">
        <v>167</v>
      </c>
      <c r="B1" s="101" t="str">
        <f>IFERROR(CONCATENATE(VLOOKUP(A1,Tableau_Lancer_la_requête_à_partir_de_ORS[[profp]:[des]],3,0),"  ",LEFT(VLOOKUP(A1,Tableau_Lancer_la_requête_à_partir_de_ORS[[profp]:[des]],4,0),8)),VLOOKUP(A1,Tableau_Lancer_la_requête_à_partir_de_ORS_112[[prof]:[etaint]],2,0))</f>
        <v>GELE</v>
      </c>
      <c r="D1" s="101" t="str">
        <f>IFERROR(CONCATENATE(VLOOKUP(E1,Tableau_Lancer_la_requête_à_partir_de_ORS[[profp]:[des]],3,0),"  ",LEFT(VLOOKUP(E1,Tableau_Lancer_la_requête_à_partir_de_ORS[[profp]:[des]],4,0),8)),VLOOKUP(E1,Tableau_Lancer_la_requête_à_partir_de_ORS_112[[prof]:[etaint]],2,0))</f>
        <v>GELE</v>
      </c>
      <c r="E1" s="5">
        <v>168</v>
      </c>
      <c r="F1" s="2">
        <v>1</v>
      </c>
      <c r="G1" s="105"/>
      <c r="H1" s="115"/>
      <c r="I1" s="116" t="str">
        <f>IFERROR(VLOOKUP(J1,Tableau_Lancer_la_requête_à_partir_de_ORS3[[profp]:[des]],3,0),VLOOKUP(J1,Tableau_Lancer_la_requête_à_partir_de_ORS_113[[#All],[prof]:[etaint]],2,0))</f>
        <v>9300005951</v>
      </c>
      <c r="J1" s="5">
        <v>2</v>
      </c>
      <c r="K1" s="2">
        <v>167</v>
      </c>
      <c r="L1" s="105"/>
      <c r="M1"/>
      <c r="N1" s="105"/>
      <c r="O1" s="5">
        <v>168</v>
      </c>
      <c r="P1" s="2">
        <v>1</v>
      </c>
      <c r="Q1" s="105"/>
      <c r="R1"/>
      <c r="S1" s="105"/>
      <c r="T1" s="5">
        <v>2</v>
      </c>
      <c r="U1" s="2">
        <v>167</v>
      </c>
      <c r="V1" s="105"/>
      <c r="W1"/>
      <c r="X1" s="105"/>
      <c r="Y1" s="5">
        <v>168</v>
      </c>
      <c r="Z1" s="2">
        <v>1</v>
      </c>
      <c r="AA1" s="105"/>
      <c r="AB1"/>
      <c r="AC1" s="105"/>
      <c r="AD1" s="5">
        <v>2</v>
      </c>
      <c r="AE1" s="2">
        <v>167</v>
      </c>
      <c r="AF1" s="105"/>
      <c r="AG1"/>
      <c r="AH1" s="105"/>
      <c r="AI1" s="5">
        <v>168</v>
      </c>
      <c r="AJ1" s="2">
        <v>1</v>
      </c>
      <c r="AK1" s="105"/>
      <c r="AL1"/>
      <c r="AM1" s="105"/>
      <c r="AN1" s="5">
        <v>2</v>
      </c>
      <c r="AO1" s="2"/>
      <c r="AP1" s="121"/>
      <c r="AQ1" s="11"/>
      <c r="AR1" s="13"/>
      <c r="AS1" s="5"/>
    </row>
    <row r="2" spans="1:45" ht="15.75" thickTop="1" x14ac:dyDescent="0.25">
      <c r="A2" s="3">
        <v>165</v>
      </c>
      <c r="B2" s="101" t="str">
        <f>IFERROR(CONCATENATE(VLOOKUP(A2,Tableau_Lancer_la_requête_à_partir_de_ORS[[profp]:[des]],3,0),"  ",LEFT(VLOOKUP(A2,Tableau_Lancer_la_requête_à_partir_de_ORS[[profp]:[des]],4,0),8)),VLOOKUP(A2,Tableau_Lancer_la_requête_à_partir_de_ORS_112[[prof]:[etaint]],2,0))</f>
        <v>GELE</v>
      </c>
      <c r="D2" s="101" t="str">
        <f>IFERROR(CONCATENATE(VLOOKUP(E2,Tableau_Lancer_la_requête_à_partir_de_ORS[[profp]:[des]],3,0),"  ",LEFT(VLOOKUP(E2,Tableau_Lancer_la_requête_à_partir_de_ORS[[profp]:[des]],4,0),8)),VLOOKUP(E2,Tableau_Lancer_la_requête_à_partir_de_ORS_112[[prof]:[etaint]],2,0))</f>
        <v>GELE</v>
      </c>
      <c r="E2" s="5">
        <v>166</v>
      </c>
      <c r="F2" s="2">
        <v>3</v>
      </c>
      <c r="G2" s="105"/>
      <c r="H2" s="115"/>
      <c r="I2" s="123" t="str">
        <f>IFERROR(VLOOKUP(J2,Tableau_Lancer_la_requête_à_partir_de_ORS3[[profp]:[des]],3,0),VLOOKUP(J2,Tableau_Lancer_la_requête_à_partir_de_ORS_113[[#All],[prof]:[etaint]],2,0))</f>
        <v>GELE</v>
      </c>
      <c r="J2" s="5">
        <v>4</v>
      </c>
      <c r="K2" s="2">
        <v>165</v>
      </c>
      <c r="L2" s="105"/>
      <c r="M2"/>
      <c r="N2" s="105"/>
      <c r="O2" s="5">
        <v>166</v>
      </c>
      <c r="P2" s="2">
        <v>3</v>
      </c>
      <c r="Q2" s="105"/>
      <c r="R2"/>
      <c r="S2" s="105"/>
      <c r="T2" s="5">
        <v>4</v>
      </c>
      <c r="U2" s="2">
        <v>165</v>
      </c>
      <c r="V2" s="105"/>
      <c r="W2"/>
      <c r="X2" s="105"/>
      <c r="Y2" s="5">
        <v>166</v>
      </c>
      <c r="Z2" s="2">
        <v>3</v>
      </c>
      <c r="AA2" s="105"/>
      <c r="AB2"/>
      <c r="AC2" s="105"/>
      <c r="AD2" s="5">
        <v>4</v>
      </c>
      <c r="AE2" s="2">
        <v>165</v>
      </c>
      <c r="AF2" s="105"/>
      <c r="AG2"/>
      <c r="AH2" s="105"/>
      <c r="AI2" s="5">
        <v>166</v>
      </c>
      <c r="AJ2" s="2">
        <v>3</v>
      </c>
      <c r="AK2" s="105"/>
      <c r="AL2"/>
      <c r="AM2" s="105"/>
      <c r="AN2" s="5">
        <v>4</v>
      </c>
      <c r="AO2" s="2"/>
      <c r="AP2" s="121"/>
      <c r="AQ2" s="11"/>
      <c r="AR2" s="13"/>
      <c r="AS2" s="5"/>
    </row>
    <row r="3" spans="1:45" ht="15.75" thickBot="1" x14ac:dyDescent="0.3">
      <c r="A3" s="3">
        <v>163</v>
      </c>
      <c r="B3" s="101" t="str">
        <f>IFERROR(CONCATENATE(VLOOKUP(A3,Tableau_Lancer_la_requête_à_partir_de_ORS[[profp]:[des]],3,0),"  ",LEFT(VLOOKUP(A3,Tableau_Lancer_la_requête_à_partir_de_ORS[[profp]:[des]],4,0),8)),VLOOKUP(A3,Tableau_Lancer_la_requête_à_partir_de_ORS_112[[prof]:[etaint]],2,0))</f>
        <v>GELE</v>
      </c>
      <c r="D3" s="101" t="str">
        <f>IFERROR(CONCATENATE(VLOOKUP(E3,Tableau_Lancer_la_requête_à_partir_de_ORS[[profp]:[des]],3,0),"  ",LEFT(VLOOKUP(E3,Tableau_Lancer_la_requête_à_partir_de_ORS[[profp]:[des]],4,0),8)),VLOOKUP(E3,Tableau_Lancer_la_requête_à_partir_de_ORS_112[[prof]:[etaint]],2,0))</f>
        <v>GELE</v>
      </c>
      <c r="E3" s="5">
        <v>164</v>
      </c>
      <c r="F3" s="2">
        <v>5</v>
      </c>
      <c r="G3" s="105"/>
      <c r="H3" s="115"/>
      <c r="I3" s="124" t="str">
        <f>IFERROR(VLOOKUP(J3,Tableau_Lancer_la_requête_à_partir_de_ORS3[[profp]:[des]],3,0),VLOOKUP(J3,Tableau_Lancer_la_requête_à_partir_de_ORS_113[[#All],[prof]:[etaint]],2,0))</f>
        <v>GELE</v>
      </c>
      <c r="J3" s="5">
        <v>6</v>
      </c>
      <c r="K3" s="2">
        <v>163</v>
      </c>
      <c r="L3" s="105"/>
      <c r="M3"/>
      <c r="N3" s="105"/>
      <c r="O3" s="5">
        <v>164</v>
      </c>
      <c r="P3" s="2">
        <v>5</v>
      </c>
      <c r="Q3" s="105"/>
      <c r="R3"/>
      <c r="S3" s="101" t="str">
        <f>IFERROR(VLOOKUP(T3,Tableau_Lancer_la_requête_à_partir_de_ORS5[[profp]:[des]],3,0),VLOOKUP(T3,Tableau_Lancer_la_requête_à_partir_de_ORS_115[[#All],[prof]:[etaint]],2,0))</f>
        <v>1500576672</v>
      </c>
      <c r="T3" s="5">
        <v>6</v>
      </c>
      <c r="U3" s="2">
        <v>163</v>
      </c>
      <c r="V3" s="105"/>
      <c r="W3"/>
      <c r="X3" s="105"/>
      <c r="Y3" s="5">
        <v>164</v>
      </c>
      <c r="Z3" s="2">
        <v>5</v>
      </c>
      <c r="AA3" s="105"/>
      <c r="AB3"/>
      <c r="AC3" s="105"/>
      <c r="AD3" s="5">
        <v>6</v>
      </c>
      <c r="AE3" s="2">
        <v>163</v>
      </c>
      <c r="AF3" s="105"/>
      <c r="AG3"/>
      <c r="AH3" s="105"/>
      <c r="AI3" s="5">
        <v>164</v>
      </c>
      <c r="AJ3" s="2">
        <v>5</v>
      </c>
      <c r="AK3" s="105"/>
      <c r="AL3"/>
      <c r="AM3" s="101" t="str">
        <f>IFERROR(VLOOKUP(AN3,Tableau_Lancer_la_requête_à_partir_de_ORS10[[#All],[profp]:[des]],3,0),VLOOKUP(AN3,Tableau_Lancer_la_requête_à_partir_de_ORS_119[[prof]:[etaint]],2,0))</f>
        <v>8000032793</v>
      </c>
      <c r="AN3" s="5">
        <v>6</v>
      </c>
      <c r="AO3" s="2"/>
      <c r="AP3" s="121"/>
      <c r="AQ3" s="11"/>
      <c r="AR3" s="13"/>
      <c r="AS3" s="5"/>
    </row>
    <row r="4" spans="1:45" ht="15.75" thickTop="1" x14ac:dyDescent="0.25">
      <c r="A4" s="3">
        <v>161</v>
      </c>
      <c r="B4" s="101" t="str">
        <f>IFERROR(CONCATENATE(VLOOKUP(A4,Tableau_Lancer_la_requête_à_partir_de_ORS[[profp]:[des]],3,0),"  ",LEFT(VLOOKUP(A4,Tableau_Lancer_la_requête_à_partir_de_ORS[[profp]:[des]],4,0),8)),VLOOKUP(A4,Tableau_Lancer_la_requête_à_partir_de_ORS_112[[prof]:[etaint]],2,0))</f>
        <v>8000032960  CM410131</v>
      </c>
      <c r="D4" s="101" t="str">
        <f>IFERROR(CONCATENATE(VLOOKUP(E4,Tableau_Lancer_la_requête_à_partir_de_ORS[[profp]:[des]],3,0),"  ",LEFT(VLOOKUP(E4,Tableau_Lancer_la_requête_à_partir_de_ORS[[profp]:[des]],4,0),8)),VLOOKUP(E4,Tableau_Lancer_la_requête_à_partir_de_ORS_112[[prof]:[etaint]],2,0))</f>
        <v>GELE</v>
      </c>
      <c r="E4" s="5">
        <v>162</v>
      </c>
      <c r="F4" s="2">
        <v>7</v>
      </c>
      <c r="G4" s="101" t="str">
        <f>IFERROR(VLOOKUP(F4,Tableau_Lancer_la_requête_à_partir_de_ORS3[[profp]:[des]],3,0),VLOOKUP(F4,Tableau_Lancer_la_requête_à_partir_de_ORS_113[[#All],[prof]:[etaint]],2,0))</f>
        <v>8000031529</v>
      </c>
      <c r="H4" s="115"/>
      <c r="I4" s="117" t="str">
        <f>IFERROR(VLOOKUP(J4,Tableau_Lancer_la_requête_à_partir_de_ORS3[[profp]:[des]],3,0),VLOOKUP(J4,Tableau_Lancer_la_requête_à_partir_de_ORS_113[[#All],[prof]:[etaint]],2,0))</f>
        <v>1830001118</v>
      </c>
      <c r="J4" s="5">
        <v>8</v>
      </c>
      <c r="K4" s="2">
        <v>161</v>
      </c>
      <c r="L4" s="101" t="str">
        <f>IFERROR(VLOOKUP(K4,Tableau_Lancer_la_requête_à_partir_de_ORS4[[profp]:[des]],3,0),VLOOKUP(K4,Tableau_Lancer_la_requête_à_partir_de_ORS_114[[#All],[prof]:[etaint]],2,0))</f>
        <v>6100000976</v>
      </c>
      <c r="M4"/>
      <c r="N4" s="101" t="str">
        <f>IFERROR(VLOOKUP(O4,Tableau_Lancer_la_requête_à_partir_de_ORS4[[profp]:[des]],3,0),VLOOKUP(O4,Tableau_Lancer_la_requête_à_partir_de_ORS_114[[#All],[prof]:[etaint]],2,0))</f>
        <v>GELE</v>
      </c>
      <c r="O4" s="5">
        <v>162</v>
      </c>
      <c r="P4" s="2">
        <v>7</v>
      </c>
      <c r="Q4" s="101" t="str">
        <f>IFERROR(VLOOKUP(P4,Tableau_Lancer_la_requête_à_partir_de_ORS5[[profp]:[des]],3,0),VLOOKUP(P4,Tableau_Lancer_la_requête_à_partir_de_ORS_115[[#All],[prof]:[etaint]],2,0))</f>
        <v>8000032910</v>
      </c>
      <c r="R4"/>
      <c r="S4" s="101" t="str">
        <f>IFERROR(VLOOKUP(T4,Tableau_Lancer_la_requête_à_partir_de_ORS5[[profp]:[des]],3,0),VLOOKUP(T4,Tableau_Lancer_la_requête_à_partir_de_ORS_115[[#All],[prof]:[etaint]],2,0))</f>
        <v>2100063044</v>
      </c>
      <c r="T4" s="5">
        <v>8</v>
      </c>
      <c r="U4" s="2">
        <v>161</v>
      </c>
      <c r="V4" s="101" t="str">
        <f>IFERROR(VLOOKUP(U4,Tableau_Lancer_la_requête_à_partir_de_ORS6[[#All],[profp]:[des]],3,0),VLOOKUP(U4,Tableau_Lancer_la_requête_à_partir_de_ORS_116[[prof]:[etaint]],2,0))</f>
        <v>1830003048</v>
      </c>
      <c r="W4"/>
      <c r="X4" s="101" t="str">
        <f>IFERROR(VLOOKUP(Y4,Tableau_Lancer_la_requête_à_partir_de_ORS6[[#All],[profp]:[des]],3,0),VLOOKUP(Y4,Tableau_Lancer_la_requête_à_partir_de_ORS_116[[prof]:[etaint]],2,0))</f>
        <v>8000033902</v>
      </c>
      <c r="Y4" s="5">
        <v>162</v>
      </c>
      <c r="Z4" s="2">
        <v>7</v>
      </c>
      <c r="AA4" s="101" t="str">
        <f>IFERROR(VLOOKUP(Z4,Tableau_Lancer_la_requête_à_partir_de_ORS6[[#All],[profp]:[des]],3,0),VLOOKUP(Z4,Tableau_Lancer_la_requête_à_partir_de_ORS_116[[#All],[prof]:[etaint]],2,0))</f>
        <v>2100039991</v>
      </c>
      <c r="AB4"/>
      <c r="AC4" s="101" t="str">
        <f>IFERROR(VLOOKUP(AD4,Tableau_Lancer_la_requête_à_partir_de_ORS6[[#All],[profp]:[des]],3,0),VLOOKUP(AD4,Tableau_Lancer_la_requête_à_partir_de_ORS_116[[#All],[prof]:[etaint]],2,0))</f>
        <v>2820402001</v>
      </c>
      <c r="AD4" s="5">
        <v>8</v>
      </c>
      <c r="AE4" s="2">
        <v>161</v>
      </c>
      <c r="AF4" s="101" t="str">
        <f>IFERROR(VLOOKUP(AE4,Tableau_Lancer_la_requête_à_partir_de_ORS_1[[#All],[profp]:[des]],3,0),VLOOKUP(AE4,Tableau_Lancer_la_requête_à_partir_de_ORS18[[#All],[prof]:[etaint]],2,0))</f>
        <v>1110030386</v>
      </c>
      <c r="AG4"/>
      <c r="AH4" s="101" t="str">
        <f>IFERROR(VLOOKUP(AI4,Tableau_Lancer_la_requête_à_partir_de_ORS_1[[#All],[profp]:[des]],3,0),VLOOKUP(AI4,Tableau_Lancer_la_requête_à_partir_de_ORS18[[#All],[prof]:[etaint]],2,0))</f>
        <v>2100057495</v>
      </c>
      <c r="AI4" s="5">
        <v>162</v>
      </c>
      <c r="AJ4" s="2">
        <v>7</v>
      </c>
      <c r="AK4" s="101" t="str">
        <f>IFERROR(VLOOKUP(AJ4,Tableau_Lancer_la_requête_à_partir_de_ORS10[[#All],[profp]:[des]],3,0),VLOOKUP(AJ4,Tableau_Lancer_la_requête_à_partir_de_ORS_119[[prof]:[etaint]],2,0))</f>
        <v>8000032849</v>
      </c>
      <c r="AL4"/>
      <c r="AM4" s="101" t="str">
        <f>IFERROR(VLOOKUP(AN4,Tableau_Lancer_la_requête_à_partir_de_ORS10[[#All],[profp]:[des]],3,0),VLOOKUP(AN4,Tableau_Lancer_la_requête_à_partir_de_ORS_119[[prof]:[etaint]],2,0))</f>
        <v>GELE</v>
      </c>
      <c r="AN4" s="5">
        <v>8</v>
      </c>
      <c r="AO4" s="2"/>
      <c r="AP4" s="121"/>
      <c r="AQ4" s="11"/>
      <c r="AR4" s="13"/>
      <c r="AS4" s="5"/>
    </row>
    <row r="5" spans="1:45" x14ac:dyDescent="0.25">
      <c r="A5" s="3">
        <v>159</v>
      </c>
      <c r="B5" s="101" t="str">
        <f>IFERROR(CONCATENATE(VLOOKUP(A5,Tableau_Lancer_la_requête_à_partir_de_ORS[[profp]:[des]],3,0),"  ",LEFT(VLOOKUP(A5,Tableau_Lancer_la_requête_à_partir_de_ORS[[profp]:[des]],4,0),8)),VLOOKUP(A5,Tableau_Lancer_la_requête_à_partir_de_ORS_112[[prof]:[etaint]],2,0))</f>
        <v>2820700102  VS700100</v>
      </c>
      <c r="D5" s="101" t="str">
        <f>IFERROR(CONCATENATE(VLOOKUP(E5,Tableau_Lancer_la_requête_à_partir_de_ORS[[profp]:[des]],3,0),"  ",LEFT(VLOOKUP(E5,Tableau_Lancer_la_requête_à_partir_de_ORS[[profp]:[des]],4,0),8)),VLOOKUP(E5,Tableau_Lancer_la_requête_à_partir_de_ORS_112[[prof]:[etaint]],2,0))</f>
        <v>1500632266  AH900002</v>
      </c>
      <c r="E5" s="5">
        <v>160</v>
      </c>
      <c r="F5" s="2">
        <v>9</v>
      </c>
      <c r="G5" s="101" t="str">
        <f>IFERROR(VLOOKUP(F5,Tableau_Lancer_la_requête_à_partir_de_ORS3[[profp]:[des]],3,0),VLOOKUP(F5,Tableau_Lancer_la_requête_à_partir_de_ORS_113[[#All],[prof]:[etaint]],2,0))</f>
        <v>8000032578</v>
      </c>
      <c r="H5" s="115"/>
      <c r="I5" s="101" t="str">
        <f>IFERROR(VLOOKUP(J5,Tableau_Lancer_la_requête_à_partir_de_ORS3[[profp]:[des]],3,0),VLOOKUP(J5,Tableau_Lancer_la_requête_à_partir_de_ORS_113[[#All],[prof]:[etaint]],2,0))</f>
        <v>1500634523</v>
      </c>
      <c r="J5" s="5">
        <v>10</v>
      </c>
      <c r="K5" s="2">
        <v>159</v>
      </c>
      <c r="L5" s="101" t="str">
        <f>IFERROR(VLOOKUP(K5,Tableau_Lancer_la_requête_à_partir_de_ORS4[[profp]:[des]],3,0),VLOOKUP(K5,Tableau_Lancer_la_requête_à_partir_de_ORS_114[[#All],[prof]:[etaint]],2,0))</f>
        <v>1500573936</v>
      </c>
      <c r="M5"/>
      <c r="N5" s="101" t="str">
        <f>IFERROR(VLOOKUP(O5,Tableau_Lancer_la_requête_à_partir_de_ORS4[[profp]:[des]],3,0),VLOOKUP(O5,Tableau_Lancer_la_requête_à_partir_de_ORS_114[[#All],[prof]:[etaint]],2,0))</f>
        <v>1830003341</v>
      </c>
      <c r="O5" s="5">
        <v>160</v>
      </c>
      <c r="P5" s="2">
        <v>9</v>
      </c>
      <c r="Q5" s="101" t="str">
        <f>IFERROR(VLOOKUP(P5,Tableau_Lancer_la_requête_à_partir_de_ORS5[[profp]:[des]],3,0),VLOOKUP(P5,Tableau_Lancer_la_requête_à_partir_de_ORS_115[[#All],[prof]:[etaint]],2,0))</f>
        <v>GELE</v>
      </c>
      <c r="R5"/>
      <c r="S5" s="101" t="str">
        <f>IFERROR(VLOOKUP(T5,Tableau_Lancer_la_requête_à_partir_de_ORS5[[profp]:[des]],3,0),VLOOKUP(T5,Tableau_Lancer_la_requête_à_partir_de_ORS_115[[#All],[prof]:[etaint]],2,0))</f>
        <v>GELE</v>
      </c>
      <c r="T5" s="5">
        <v>10</v>
      </c>
      <c r="U5" s="2">
        <v>159</v>
      </c>
      <c r="V5" s="101" t="str">
        <f>IFERROR(VLOOKUP(U5,Tableau_Lancer_la_requête_à_partir_de_ORS6[[#All],[profp]:[des]],3,0),VLOOKUP(U5,Tableau_Lancer_la_requête_à_partir_de_ORS_116[[prof]:[etaint]],2,0))</f>
        <v>1830002226</v>
      </c>
      <c r="W5"/>
      <c r="X5" s="101" t="str">
        <f>IFERROR(VLOOKUP(Y5,Tableau_Lancer_la_requête_à_partir_de_ORS6[[#All],[profp]:[des]],3,0),VLOOKUP(Y5,Tableau_Lancer_la_requête_à_partir_de_ORS_116[[prof]:[etaint]],2,0))</f>
        <v>6100001078</v>
      </c>
      <c r="Y5" s="5">
        <v>160</v>
      </c>
      <c r="Z5" s="2">
        <v>9</v>
      </c>
      <c r="AA5" s="101" t="str">
        <f>IFERROR(VLOOKUP(Z5,Tableau_Lancer_la_requête_à_partir_de_ORS6[[#All],[profp]:[des]],3,0),VLOOKUP(Z5,Tableau_Lancer_la_requête_à_partir_de_ORS_116[[#All],[prof]:[etaint]],2,0))</f>
        <v>GELE</v>
      </c>
      <c r="AB5"/>
      <c r="AC5" s="101" t="str">
        <f>IFERROR(VLOOKUP(AD5,Tableau_Lancer_la_requête_à_partir_de_ORS6[[#All],[profp]:[des]],3,0),VLOOKUP(AD5,Tableau_Lancer_la_requête_à_partir_de_ORS_116[[#All],[prof]:[etaint]],2,0))</f>
        <v>8000033901</v>
      </c>
      <c r="AD5" s="5">
        <v>10</v>
      </c>
      <c r="AE5" s="2">
        <v>159</v>
      </c>
      <c r="AF5" s="101" t="str">
        <f>IFERROR(VLOOKUP(AE5,Tableau_Lancer_la_requête_à_partir_de_ORS_1[[#All],[profp]:[des]],3,0),VLOOKUP(AE5,Tableau_Lancer_la_requête_à_partir_de_ORS18[[#All],[prof]:[etaint]],2,0))</f>
        <v>8000032964</v>
      </c>
      <c r="AG5"/>
      <c r="AH5" s="101" t="str">
        <f>IFERROR(VLOOKUP(AI5,Tableau_Lancer_la_requête_à_partir_de_ORS_1[[#All],[profp]:[des]],3,0),VLOOKUP(AI5,Tableau_Lancer_la_requête_à_partir_de_ORS18[[#All],[prof]:[etaint]],2,0))</f>
        <v>1500634522</v>
      </c>
      <c r="AI5" s="5">
        <v>160</v>
      </c>
      <c r="AJ5" s="2">
        <v>9</v>
      </c>
      <c r="AK5" s="101" t="str">
        <f>IFERROR(VLOOKUP(AJ5,Tableau_Lancer_la_requête_à_partir_de_ORS10[[#All],[profp]:[des]],3,0),VLOOKUP(AJ5,Tableau_Lancer_la_requête_à_partir_de_ORS_119[[prof]:[etaint]],2,0))</f>
        <v>GELE</v>
      </c>
      <c r="AL5"/>
      <c r="AM5" s="101" t="str">
        <f>IFERROR(VLOOKUP(AN5,Tableau_Lancer_la_requête_à_partir_de_ORS10[[#All],[profp]:[des]],3,0),VLOOKUP(AN5,Tableau_Lancer_la_requête_à_partir_de_ORS_119[[prof]:[etaint]],2,0))</f>
        <v>2100050214</v>
      </c>
      <c r="AN5" s="5">
        <v>10</v>
      </c>
      <c r="AO5" s="2"/>
      <c r="AP5" s="121"/>
      <c r="AQ5" s="11"/>
      <c r="AR5" s="13"/>
      <c r="AS5" s="5"/>
    </row>
    <row r="6" spans="1:45" x14ac:dyDescent="0.25">
      <c r="A6" s="3">
        <v>157</v>
      </c>
      <c r="B6" s="101" t="str">
        <f>IFERROR(CONCATENATE(VLOOKUP(A6,Tableau_Lancer_la_requête_à_partir_de_ORS[[profp]:[des]],3,0),"  ",LEFT(VLOOKUP(A6,Tableau_Lancer_la_requête_à_partir_de_ORS[[profp]:[des]],4,0),8)),VLOOKUP(A6,Tableau_Lancer_la_requête_à_partir_de_ORS_112[[prof]:[etaint]],2,0))</f>
        <v>2100061779  TG390812</v>
      </c>
      <c r="D6" s="101" t="str">
        <f>IFERROR(CONCATENATE(VLOOKUP(E6,Tableau_Lancer_la_requête_à_partir_de_ORS[[profp]:[des]],3,0),"  ",LEFT(VLOOKUP(E6,Tableau_Lancer_la_requête_à_partir_de_ORS[[profp]:[des]],4,0),8)),VLOOKUP(E6,Tableau_Lancer_la_requête_à_partir_de_ORS_112[[prof]:[etaint]],2,0))</f>
        <v>8000033727  KP210211</v>
      </c>
      <c r="E6" s="5">
        <v>158</v>
      </c>
      <c r="F6" s="2">
        <v>11</v>
      </c>
      <c r="G6" s="101" t="str">
        <f>IFERROR(VLOOKUP(F6,Tableau_Lancer_la_requête_à_partir_de_ORS3[[profp]:[des]],3,0),VLOOKUP(F6,Tableau_Lancer_la_requête_à_partir_de_ORS_113[[#All],[prof]:[etaint]],2,0))</f>
        <v>GELE</v>
      </c>
      <c r="H6" s="115"/>
      <c r="I6" s="101" t="str">
        <f>IFERROR(VLOOKUP(J6,Tableau_Lancer_la_requête_à_partir_de_ORS3[[profp]:[des]],3,0),VLOOKUP(J6,Tableau_Lancer_la_requête_à_partir_de_ORS_113[[#All],[prof]:[etaint]],2,0))</f>
        <v>1500833730</v>
      </c>
      <c r="J6" s="5">
        <v>12</v>
      </c>
      <c r="K6" s="2">
        <v>157</v>
      </c>
      <c r="L6" s="101" t="str">
        <f>IFERROR(VLOOKUP(K6,Tableau_Lancer_la_requête_à_partir_de_ORS4[[profp]:[des]],3,0),VLOOKUP(K6,Tableau_Lancer_la_requête_à_partir_de_ORS_114[[#All],[prof]:[etaint]],2,0))</f>
        <v>GELE</v>
      </c>
      <c r="M6"/>
      <c r="N6" s="101" t="str">
        <f>IFERROR(VLOOKUP(O6,Tableau_Lancer_la_requête_à_partir_de_ORS4[[profp]:[des]],3,0),VLOOKUP(O6,Tableau_Lancer_la_requête_à_partir_de_ORS_114[[#All],[prof]:[etaint]],2,0))</f>
        <v>GELE</v>
      </c>
      <c r="O6" s="5">
        <v>158</v>
      </c>
      <c r="P6" s="2">
        <v>11</v>
      </c>
      <c r="Q6" s="101" t="str">
        <f>IFERROR(VLOOKUP(P6,Tableau_Lancer_la_requête_à_partir_de_ORS5[[profp]:[des]],3,0),VLOOKUP(P6,Tableau_Lancer_la_requête_à_partir_de_ORS_115[[#All],[prof]:[etaint]],2,0))</f>
        <v>2100058766</v>
      </c>
      <c r="R6"/>
      <c r="S6" s="101" t="str">
        <f>IFERROR(VLOOKUP(T6,Tableau_Lancer_la_requête_à_partir_de_ORS5[[profp]:[des]],3,0),VLOOKUP(T6,Tableau_Lancer_la_requête_à_partir_de_ORS_115[[#All],[prof]:[etaint]],2,0))</f>
        <v>1830003364</v>
      </c>
      <c r="T6" s="5">
        <v>12</v>
      </c>
      <c r="U6" s="2">
        <v>157</v>
      </c>
      <c r="V6" s="101" t="str">
        <f>IFERROR(VLOOKUP(U6,Tableau_Lancer_la_requête_à_partir_de_ORS6[[#All],[profp]:[des]],3,0),VLOOKUP(U6,Tableau_Lancer_la_requête_à_partir_de_ORS_116[[prof]:[etaint]],2,0))</f>
        <v>6100001079</v>
      </c>
      <c r="W6"/>
      <c r="X6" s="101" t="str">
        <f>IFERROR(VLOOKUP(Y6,Tableau_Lancer_la_requête_à_partir_de_ORS6[[#All],[profp]:[des]],3,0),VLOOKUP(Y6,Tableau_Lancer_la_requête_à_partir_de_ORS_116[[prof]:[etaint]],2,0))</f>
        <v>GELE</v>
      </c>
      <c r="Y6" s="5">
        <v>158</v>
      </c>
      <c r="Z6" s="2">
        <v>11</v>
      </c>
      <c r="AA6" s="101" t="str">
        <f>IFERROR(VLOOKUP(Z6,Tableau_Lancer_la_requête_à_partir_de_ORS6[[#All],[profp]:[des]],3,0),VLOOKUP(Z6,Tableau_Lancer_la_requête_à_partir_de_ORS_116[[#All],[prof]:[etaint]],2,0))</f>
        <v>1500573504</v>
      </c>
      <c r="AB6"/>
      <c r="AC6" s="101" t="str">
        <f>IFERROR(VLOOKUP(AD6,Tableau_Lancer_la_requête_à_partir_de_ORS6[[#All],[profp]:[des]],3,0),VLOOKUP(AD6,Tableau_Lancer_la_requête_à_partir_de_ORS_116[[#All],[prof]:[etaint]],2,0))</f>
        <v>1830002933</v>
      </c>
      <c r="AD6" s="5">
        <v>12</v>
      </c>
      <c r="AE6" s="2">
        <v>157</v>
      </c>
      <c r="AF6" s="101" t="str">
        <f>IFERROR(VLOOKUP(AE6,Tableau_Lancer_la_requête_à_partir_de_ORS_1[[#All],[profp]:[des]],3,0),VLOOKUP(AE6,Tableau_Lancer_la_requête_à_partir_de_ORS18[[#All],[prof]:[etaint]],2,0))</f>
        <v>1500576667</v>
      </c>
      <c r="AG6"/>
      <c r="AH6" s="101" t="str">
        <f>IFERROR(VLOOKUP(AI6,Tableau_Lancer_la_requête_à_partir_de_ORS_1[[#All],[profp]:[des]],3,0),VLOOKUP(AI6,Tableau_Lancer_la_requête_à_partir_de_ORS18[[#All],[prof]:[etaint]],2,0))</f>
        <v>GELE</v>
      </c>
      <c r="AI6" s="5">
        <v>158</v>
      </c>
      <c r="AJ6" s="2">
        <v>11</v>
      </c>
      <c r="AK6" s="101" t="str">
        <f>IFERROR(VLOOKUP(AJ6,Tableau_Lancer_la_requête_à_partir_de_ORS10[[#All],[profp]:[des]],3,0),VLOOKUP(AJ6,Tableau_Lancer_la_requête_à_partir_de_ORS_119[[prof]:[etaint]],2,0))</f>
        <v>8000031912</v>
      </c>
      <c r="AL6"/>
      <c r="AM6" s="101" t="str">
        <f>IFERROR(VLOOKUP(AN6,Tableau_Lancer_la_requête_à_partir_de_ORS10[[#All],[profp]:[des]],3,0),VLOOKUP(AN6,Tableau_Lancer_la_requête_à_partir_de_ORS_119[[prof]:[etaint]],2,0))</f>
        <v>GELE</v>
      </c>
      <c r="AN6" s="5">
        <v>12</v>
      </c>
      <c r="AO6" s="2"/>
      <c r="AP6" s="121"/>
      <c r="AQ6" s="11"/>
      <c r="AR6" s="13"/>
      <c r="AS6" s="5"/>
    </row>
    <row r="7" spans="1:45" x14ac:dyDescent="0.25">
      <c r="A7" s="3">
        <v>155</v>
      </c>
      <c r="B7" s="101" t="str">
        <f>IFERROR(CONCATENATE(VLOOKUP(A7,Tableau_Lancer_la_requête_à_partir_de_ORS[[profp]:[des]],3,0),"  ",LEFT(VLOOKUP(A7,Tableau_Lancer_la_requête_à_partir_de_ORS[[profp]:[des]],4,0),8)),VLOOKUP(A7,Tableau_Lancer_la_requête_à_partir_de_ORS_112[[prof]:[etaint]],2,0))</f>
        <v>GELE</v>
      </c>
      <c r="D7" s="101" t="str">
        <f>IFERROR(CONCATENATE(VLOOKUP(E7,Tableau_Lancer_la_requête_à_partir_de_ORS[[profp]:[des]],3,0),"  ",LEFT(VLOOKUP(E7,Tableau_Lancer_la_requête_à_partir_de_ORS[[profp]:[des]],4,0),8)),VLOOKUP(E7,Tableau_Lancer_la_requête_à_partir_de_ORS_112[[prof]:[etaint]],2,0))</f>
        <v>8000032904  FP653GB1</v>
      </c>
      <c r="E7" s="5">
        <v>156</v>
      </c>
      <c r="F7" s="2">
        <v>13</v>
      </c>
      <c r="G7" s="101" t="str">
        <f>IFERROR(VLOOKUP(F7,Tableau_Lancer_la_requête_à_partir_de_ORS3[[profp]:[des]],3,0),VLOOKUP(F7,Tableau_Lancer_la_requête_à_partir_de_ORS_113[[#All],[prof]:[etaint]],2,0))</f>
        <v>1830000725</v>
      </c>
      <c r="H7" s="115"/>
      <c r="I7" s="101" t="str">
        <f>IFERROR(VLOOKUP(J7,Tableau_Lancer_la_requête_à_partir_de_ORS3[[profp]:[des]],3,0),VLOOKUP(J7,Tableau_Lancer_la_requête_à_partir_de_ORS_113[[#All],[prof]:[etaint]],2,0))</f>
        <v>1830003027</v>
      </c>
      <c r="J7" s="5">
        <v>14</v>
      </c>
      <c r="K7" s="2">
        <v>155</v>
      </c>
      <c r="L7" s="101" t="str">
        <f>IFERROR(VLOOKUP(K7,Tableau_Lancer_la_requête_à_partir_de_ORS4[[profp]:[des]],3,0),VLOOKUP(K7,Tableau_Lancer_la_requête_à_partir_de_ORS_114[[#All],[prof]:[etaint]],2,0))</f>
        <v>8000032435</v>
      </c>
      <c r="M7"/>
      <c r="N7" s="101" t="str">
        <f>IFERROR(VLOOKUP(O7,Tableau_Lancer_la_requête_à_partir_de_ORS4[[profp]:[des]],3,0),VLOOKUP(O7,Tableau_Lancer_la_requête_à_partir_de_ORS_114[[#All],[prof]:[etaint]],2,0))</f>
        <v>1500573935</v>
      </c>
      <c r="O7" s="5">
        <v>156</v>
      </c>
      <c r="P7" s="2">
        <v>13</v>
      </c>
      <c r="Q7" s="101" t="str">
        <f>IFERROR(VLOOKUP(P7,Tableau_Lancer_la_requête_à_partir_de_ORS5[[profp]:[des]],3,0),VLOOKUP(P7,Tableau_Lancer_la_requête_à_partir_de_ORS_115[[#All],[prof]:[etaint]],2,0))</f>
        <v>1830003458</v>
      </c>
      <c r="R7"/>
      <c r="S7" s="101" t="str">
        <f>IFERROR(VLOOKUP(T7,Tableau_Lancer_la_requête_à_partir_de_ORS5[[profp]:[des]],3,0),VLOOKUP(T7,Tableau_Lancer_la_requête_à_partir_de_ORS_115[[#All],[prof]:[etaint]],2,0))</f>
        <v>GELE</v>
      </c>
      <c r="T7" s="5">
        <v>14</v>
      </c>
      <c r="U7" s="2">
        <v>155</v>
      </c>
      <c r="V7" s="101" t="str">
        <f>IFERROR(VLOOKUP(U7,Tableau_Lancer_la_requête_à_partir_de_ORS6[[#All],[profp]:[des]],3,0),VLOOKUP(U7,Tableau_Lancer_la_requête_à_partir_de_ORS_116[[prof]:[etaint]],2,0))</f>
        <v>8000034328</v>
      </c>
      <c r="W7"/>
      <c r="X7" s="101" t="str">
        <f>IFERROR(VLOOKUP(Y7,Tableau_Lancer_la_requête_à_partir_de_ORS6[[#All],[profp]:[des]],3,0),VLOOKUP(Y7,Tableau_Lancer_la_requête_à_partir_de_ORS_116[[prof]:[etaint]],2,0))</f>
        <v>1500572105</v>
      </c>
      <c r="Y7" s="5">
        <v>156</v>
      </c>
      <c r="Z7" s="2">
        <v>13</v>
      </c>
      <c r="AA7" s="101" t="str">
        <f>IFERROR(VLOOKUP(Z7,Tableau_Lancer_la_requête_à_partir_de_ORS6[[#All],[profp]:[des]],3,0),VLOOKUP(Z7,Tableau_Lancer_la_requête_à_partir_de_ORS_116[[#All],[prof]:[etaint]],2,0))</f>
        <v>GELE</v>
      </c>
      <c r="AB7"/>
      <c r="AC7" s="101" t="str">
        <f>IFERROR(VLOOKUP(AD7,Tableau_Lancer_la_requête_à_partir_de_ORS6[[#All],[profp]:[des]],3,0),VLOOKUP(AD7,Tableau_Lancer_la_requête_à_partir_de_ORS_116[[#All],[prof]:[etaint]],2,0))</f>
        <v>2100039053</v>
      </c>
      <c r="AD7" s="5">
        <v>14</v>
      </c>
      <c r="AE7" s="2">
        <v>155</v>
      </c>
      <c r="AF7" s="101" t="str">
        <f>IFERROR(VLOOKUP(AE7,Tableau_Lancer_la_requête_à_partir_de_ORS_1[[#All],[profp]:[des]],3,0),VLOOKUP(AE7,Tableau_Lancer_la_requête_à_partir_de_ORS18[[#All],[prof]:[etaint]],2,0))</f>
        <v>GELE</v>
      </c>
      <c r="AG7"/>
      <c r="AH7" s="101" t="str">
        <f>IFERROR(VLOOKUP(AI7,Tableau_Lancer_la_requête_à_partir_de_ORS_1[[#All],[profp]:[des]],3,0),VLOOKUP(AI7,Tableau_Lancer_la_requête_à_partir_de_ORS18[[#All],[prof]:[etaint]],2,0))</f>
        <v>8000031151</v>
      </c>
      <c r="AI7" s="5">
        <v>156</v>
      </c>
      <c r="AJ7" s="2">
        <v>13</v>
      </c>
      <c r="AK7" s="101" t="str">
        <f>IFERROR(VLOOKUP(AJ7,Tableau_Lancer_la_requête_à_partir_de_ORS10[[#All],[profp]:[des]],3,0),VLOOKUP(AJ7,Tableau_Lancer_la_requête_à_partir_de_ORS_119[[prof]:[etaint]],2,0))</f>
        <v>GELE</v>
      </c>
      <c r="AL7"/>
      <c r="AM7" s="101" t="str">
        <f>IFERROR(VLOOKUP(AN7,Tableau_Lancer_la_requête_à_partir_de_ORS10[[#All],[profp]:[des]],3,0),VLOOKUP(AN7,Tableau_Lancer_la_requête_à_partir_de_ORS_119[[prof]:[etaint]],2,0))</f>
        <v>VIDE</v>
      </c>
      <c r="AN7" s="5">
        <v>14</v>
      </c>
      <c r="AO7" s="2"/>
      <c r="AP7" s="121"/>
      <c r="AQ7" s="11"/>
      <c r="AR7" s="13"/>
      <c r="AS7" s="5"/>
    </row>
    <row r="8" spans="1:45" x14ac:dyDescent="0.25">
      <c r="A8" s="3">
        <v>153</v>
      </c>
      <c r="B8" s="101" t="str">
        <f>IFERROR(CONCATENATE(VLOOKUP(A8,Tableau_Lancer_la_requête_à_partir_de_ORS[[profp]:[des]],3,0),"  ",LEFT(VLOOKUP(A8,Tableau_Lancer_la_requête_à_partir_de_ORS[[profp]:[des]],4,0),8)),VLOOKUP(A8,Tableau_Lancer_la_requête_à_partir_de_ORS_112[[prof]:[etaint]],2,0))</f>
        <v>8000032971  FP650HB1</v>
      </c>
      <c r="D8" s="101" t="str">
        <f>IFERROR(CONCATENATE(VLOOKUP(E8,Tableau_Lancer_la_requête_à_partir_de_ORS[[profp]:[des]],3,0),"  ",LEFT(VLOOKUP(E8,Tableau_Lancer_la_requête_à_partir_de_ORS[[profp]:[des]],4,0),8)),VLOOKUP(E8,Tableau_Lancer_la_requête_à_partir_de_ORS_112[[prof]:[etaint]],2,0))</f>
        <v>VIDE</v>
      </c>
      <c r="E8" s="5">
        <v>154</v>
      </c>
      <c r="F8" s="2">
        <v>15</v>
      </c>
      <c r="G8" s="101" t="str">
        <f>IFERROR(VLOOKUP(F8,Tableau_Lancer_la_requête_à_partir_de_ORS3[[profp]:[des]],3,0),VLOOKUP(F8,Tableau_Lancer_la_requête_à_partir_de_ORS_113[[#All],[prof]:[etaint]],2,0))</f>
        <v>8000033467</v>
      </c>
      <c r="H8" s="115"/>
      <c r="I8" s="101" t="str">
        <f>IFERROR(VLOOKUP(J8,Tableau_Lancer_la_requête_à_partir_de_ORS3[[profp]:[des]],3,0),VLOOKUP(J8,Tableau_Lancer_la_requête_à_partir_de_ORS_113[[#All],[prof]:[etaint]],2,0))</f>
        <v>VIDE</v>
      </c>
      <c r="J8" s="5">
        <v>16</v>
      </c>
      <c r="K8" s="2">
        <v>153</v>
      </c>
      <c r="L8" s="101" t="str">
        <f>IFERROR(VLOOKUP(K8,Tableau_Lancer_la_requête_à_partir_de_ORS4[[profp]:[des]],3,0),VLOOKUP(K8,Tableau_Lancer_la_requête_à_partir_de_ORS_114[[#All],[prof]:[etaint]],2,0))</f>
        <v>2100062529</v>
      </c>
      <c r="M8"/>
      <c r="N8" s="101" t="str">
        <f>IFERROR(VLOOKUP(O8,Tableau_Lancer_la_requête_à_partir_de_ORS4[[profp]:[des]],3,0),VLOOKUP(O8,Tableau_Lancer_la_requête_à_partir_de_ORS_114[[#All],[prof]:[etaint]],2,0))</f>
        <v>GELE</v>
      </c>
      <c r="O8" s="5">
        <v>154</v>
      </c>
      <c r="P8" s="2">
        <v>15</v>
      </c>
      <c r="Q8" s="101" t="str">
        <f>IFERROR(VLOOKUP(P8,Tableau_Lancer_la_requête_à_partir_de_ORS5[[profp]:[des]],3,0),VLOOKUP(P8,Tableau_Lancer_la_requête_à_partir_de_ORS_115[[#All],[prof]:[etaint]],2,0))</f>
        <v>2100042028</v>
      </c>
      <c r="R8"/>
      <c r="S8" s="101" t="str">
        <f>IFERROR(VLOOKUP(T8,Tableau_Lancer_la_requête_à_partir_de_ORS5[[profp]:[des]],3,0),VLOOKUP(T8,Tableau_Lancer_la_requête_à_partir_de_ORS_115[[#All],[prof]:[etaint]],2,0))</f>
        <v>2100059400</v>
      </c>
      <c r="T8" s="5">
        <v>16</v>
      </c>
      <c r="U8" s="2">
        <v>153</v>
      </c>
      <c r="V8" s="101" t="str">
        <f>IFERROR(VLOOKUP(U8,Tableau_Lancer_la_requête_à_partir_de_ORS6[[#All],[profp]:[des]],3,0),VLOOKUP(U8,Tableau_Lancer_la_requête_à_partir_de_ORS_116[[prof]:[etaint]],2,0))</f>
        <v>1830003484</v>
      </c>
      <c r="W8"/>
      <c r="X8" s="101" t="str">
        <f>IFERROR(VLOOKUP(Y8,Tableau_Lancer_la_requête_à_partir_de_ORS6[[#All],[profp]:[des]],3,0),VLOOKUP(Y8,Tableau_Lancer_la_requête_à_partir_de_ORS_116[[prof]:[etaint]],2,0))</f>
        <v>GELE</v>
      </c>
      <c r="Y8" s="5">
        <v>154</v>
      </c>
      <c r="Z8" s="2">
        <v>15</v>
      </c>
      <c r="AA8" s="101" t="str">
        <f>IFERROR(VLOOKUP(Z8,Tableau_Lancer_la_requête_à_partir_de_ORS6[[#All],[profp]:[des]],3,0),VLOOKUP(Z8,Tableau_Lancer_la_requête_à_partir_de_ORS_116[[#All],[prof]:[etaint]],2,0))</f>
        <v>8000034105</v>
      </c>
      <c r="AB8"/>
      <c r="AC8" s="101" t="str">
        <f>IFERROR(VLOOKUP(AD8,Tableau_Lancer_la_requête_à_partir_de_ORS6[[#All],[profp]:[des]],3,0),VLOOKUP(AD8,Tableau_Lancer_la_requête_à_partir_de_ORS_116[[#All],[prof]:[etaint]],2,0))</f>
        <v>GELE</v>
      </c>
      <c r="AD8" s="5">
        <v>16</v>
      </c>
      <c r="AE8" s="2">
        <v>153</v>
      </c>
      <c r="AF8" s="101" t="str">
        <f>IFERROR(VLOOKUP(AE8,Tableau_Lancer_la_requête_à_partir_de_ORS_1[[#All],[profp]:[des]],3,0),VLOOKUP(AE8,Tableau_Lancer_la_requête_à_partir_de_ORS18[[#All],[prof]:[etaint]],2,0))</f>
        <v>1500631836</v>
      </c>
      <c r="AG8"/>
      <c r="AH8" s="101" t="str">
        <f>IFERROR(VLOOKUP(AI8,Tableau_Lancer_la_requête_à_partir_de_ORS_1[[#All],[profp]:[des]],3,0),VLOOKUP(AI8,Tableau_Lancer_la_requête_à_partir_de_ORS18[[#All],[prof]:[etaint]],2,0))</f>
        <v>6100000759</v>
      </c>
      <c r="AI8" s="5">
        <v>154</v>
      </c>
      <c r="AJ8" s="2">
        <v>15</v>
      </c>
      <c r="AK8" s="101" t="str">
        <f>IFERROR(VLOOKUP(AJ8,Tableau_Lancer_la_requête_à_partir_de_ORS10[[#All],[profp]:[des]],3,0),VLOOKUP(AJ8,Tableau_Lancer_la_requête_à_partir_de_ORS_119[[prof]:[etaint]],2,0))</f>
        <v>1830002600</v>
      </c>
      <c r="AL8"/>
      <c r="AM8" s="101" t="str">
        <f>IFERROR(VLOOKUP(AN8,Tableau_Lancer_la_requête_à_partir_de_ORS10[[#All],[profp]:[des]],3,0),VLOOKUP(AN8,Tableau_Lancer_la_requête_à_partir_de_ORS_119[[prof]:[etaint]],2,0))</f>
        <v>GELE</v>
      </c>
      <c r="AN8" s="5">
        <v>16</v>
      </c>
      <c r="AO8" s="2"/>
      <c r="AP8" s="121"/>
      <c r="AQ8" s="11"/>
      <c r="AR8" s="13"/>
      <c r="AS8" s="5"/>
    </row>
    <row r="9" spans="1:45" x14ac:dyDescent="0.25">
      <c r="A9" s="3">
        <v>151</v>
      </c>
      <c r="B9" s="101" t="str">
        <f>IFERROR(CONCATENATE(VLOOKUP(A9,Tableau_Lancer_la_requête_à_partir_de_ORS[[profp]:[des]],3,0),"  ",LEFT(VLOOKUP(A9,Tableau_Lancer_la_requête_à_partir_de_ORS[[profp]:[des]],4,0),8)),VLOOKUP(A9,Tableau_Lancer_la_requête_à_partir_de_ORS_112[[prof]:[etaint]],2,0))</f>
        <v>GELE</v>
      </c>
      <c r="D9" s="101" t="str">
        <f>IFERROR(CONCATENATE(VLOOKUP(E9,Tableau_Lancer_la_requête_à_partir_de_ORS[[profp]:[des]],3,0),"  ",LEFT(VLOOKUP(E9,Tableau_Lancer_la_requête_à_partir_de_ORS[[profp]:[des]],4,0),8)),VLOOKUP(E9,Tableau_Lancer_la_requête_à_partir_de_ORS_112[[prof]:[etaint]],2,0))</f>
        <v>8000033841  FG100131</v>
      </c>
      <c r="E9" s="5">
        <v>152</v>
      </c>
      <c r="F9" s="2">
        <v>17</v>
      </c>
      <c r="G9" s="101" t="str">
        <f>IFERROR(VLOOKUP(F9,Tableau_Lancer_la_requête_à_partir_de_ORS3[[profp]:[des]],3,0),VLOOKUP(F9,Tableau_Lancer_la_requête_à_partir_de_ORS_113[[#All],[prof]:[etaint]],2,0))</f>
        <v>1500833702</v>
      </c>
      <c r="H9" s="115"/>
      <c r="I9" s="101" t="str">
        <f>IFERROR(VLOOKUP(J9,Tableau_Lancer_la_requête_à_partir_de_ORS3[[profp]:[des]],3,0),VLOOKUP(J9,Tableau_Lancer_la_requête_à_partir_de_ORS_113[[#All],[prof]:[etaint]],2,0))</f>
        <v>1500634250</v>
      </c>
      <c r="J9" s="5">
        <v>18</v>
      </c>
      <c r="K9" s="2">
        <v>151</v>
      </c>
      <c r="L9" s="101" t="str">
        <f>IFERROR(VLOOKUP(K9,Tableau_Lancer_la_requête_à_partir_de_ORS4[[profp]:[des]],3,0),VLOOKUP(K9,Tableau_Lancer_la_requête_à_partir_de_ORS_114[[#All],[prof]:[etaint]],2,0))</f>
        <v>GELE</v>
      </c>
      <c r="M9"/>
      <c r="N9" s="101" t="str">
        <f>IFERROR(VLOOKUP(O9,Tableau_Lancer_la_requête_à_partir_de_ORS4[[profp]:[des]],3,0),VLOOKUP(O9,Tableau_Lancer_la_requête_à_partir_de_ORS_114[[#All],[prof]:[etaint]],2,0))</f>
        <v>1830003363</v>
      </c>
      <c r="O9" s="5">
        <v>152</v>
      </c>
      <c r="P9" s="2">
        <v>17</v>
      </c>
      <c r="Q9" s="101" t="str">
        <f>IFERROR(VLOOKUP(P9,Tableau_Lancer_la_requête_à_partir_de_ORS5[[profp]:[des]],3,0),VLOOKUP(P9,Tableau_Lancer_la_requête_à_partir_de_ORS_115[[#All],[prof]:[etaint]],2,0))</f>
        <v>GELE</v>
      </c>
      <c r="R9"/>
      <c r="S9" s="101" t="str">
        <f>IFERROR(VLOOKUP(T9,Tableau_Lancer_la_requête_à_partir_de_ORS5[[profp]:[des]],3,0),VLOOKUP(T9,Tableau_Lancer_la_requête_à_partir_de_ORS_115[[#All],[prof]:[etaint]],2,0))</f>
        <v>GELE</v>
      </c>
      <c r="T9" s="5">
        <v>18</v>
      </c>
      <c r="U9" s="2">
        <v>151</v>
      </c>
      <c r="V9" s="101" t="str">
        <f>IFERROR(VLOOKUP(U9,Tableau_Lancer_la_requête_à_partir_de_ORS6[[#All],[profp]:[des]],3,0),VLOOKUP(U9,Tableau_Lancer_la_requête_à_partir_de_ORS_116[[prof]:[etaint]],2,0))</f>
        <v>VIDE</v>
      </c>
      <c r="W9"/>
      <c r="X9" s="101" t="str">
        <f>IFERROR(VLOOKUP(Y9,Tableau_Lancer_la_requête_à_partir_de_ORS6[[#All],[profp]:[des]],3,0),VLOOKUP(Y9,Tableau_Lancer_la_requête_à_partir_de_ORS_116[[prof]:[etaint]],2,0))</f>
        <v>1500814220</v>
      </c>
      <c r="Y9" s="5">
        <v>152</v>
      </c>
      <c r="Z9" s="2">
        <v>17</v>
      </c>
      <c r="AA9" s="101" t="str">
        <f>IFERROR(VLOOKUP(Z9,Tableau_Lancer_la_requête_à_partir_de_ORS6[[#All],[profp]:[des]],3,0),VLOOKUP(Z9,Tableau_Lancer_la_requête_à_partir_de_ORS_116[[#All],[prof]:[etaint]],2,0))</f>
        <v>GELE</v>
      </c>
      <c r="AB9"/>
      <c r="AC9" s="101" t="str">
        <f>IFERROR(VLOOKUP(AD9,Tableau_Lancer_la_requête_à_partir_de_ORS6[[#All],[profp]:[des]],3,0),VLOOKUP(AD9,Tableau_Lancer_la_requête_à_partir_de_ORS_116[[#All],[prof]:[etaint]],2,0))</f>
        <v>1500571225</v>
      </c>
      <c r="AD9" s="5">
        <v>18</v>
      </c>
      <c r="AE9" s="2">
        <v>151</v>
      </c>
      <c r="AF9" s="101" t="str">
        <f>IFERROR(VLOOKUP(AE9,Tableau_Lancer_la_requête_à_partir_de_ORS_1[[#All],[profp]:[des]],3,0),VLOOKUP(AE9,Tableau_Lancer_la_requête_à_partir_de_ORS18[[#All],[prof]:[etaint]],2,0))</f>
        <v>GELE</v>
      </c>
      <c r="AG9"/>
      <c r="AH9" s="101" t="str">
        <f>IFERROR(VLOOKUP(AI9,Tableau_Lancer_la_requête_à_partir_de_ORS_1[[#All],[profp]:[des]],3,0),VLOOKUP(AI9,Tableau_Lancer_la_requête_à_partir_de_ORS18[[#All],[prof]:[etaint]],2,0))</f>
        <v>8000033910</v>
      </c>
      <c r="AI9" s="5">
        <v>152</v>
      </c>
      <c r="AJ9" s="2">
        <v>17</v>
      </c>
      <c r="AK9" s="101" t="str">
        <f>IFERROR(VLOOKUP(AJ9,Tableau_Lancer_la_requête_à_partir_de_ORS10[[#All],[profp]:[des]],3,0),VLOOKUP(AJ9,Tableau_Lancer_la_requête_à_partir_de_ORS_119[[prof]:[etaint]],2,0))</f>
        <v>8000033188</v>
      </c>
      <c r="AL9"/>
      <c r="AM9" s="101" t="str">
        <f>IFERROR(VLOOKUP(AN9,Tableau_Lancer_la_requête_à_partir_de_ORS10[[#All],[profp]:[des]],3,0),VLOOKUP(AN9,Tableau_Lancer_la_requête_à_partir_de_ORS_119[[prof]:[etaint]],2,0))</f>
        <v>1110030018</v>
      </c>
      <c r="AN9" s="5">
        <v>18</v>
      </c>
      <c r="AO9" s="2"/>
      <c r="AP9" s="121"/>
      <c r="AQ9" s="11"/>
      <c r="AR9" s="13"/>
      <c r="AS9" s="5"/>
    </row>
    <row r="10" spans="1:45" x14ac:dyDescent="0.25">
      <c r="A10" s="3">
        <v>149</v>
      </c>
      <c r="B10" s="101" t="str">
        <f>IFERROR(CONCATENATE(VLOOKUP(A10,Tableau_Lancer_la_requête_à_partir_de_ORS[[profp]:[des]],3,0),"  ",LEFT(VLOOKUP(A10,Tableau_Lancer_la_requête_à_partir_de_ORS[[profp]:[des]],4,0),8)),VLOOKUP(A10,Tableau_Lancer_la_requête_à_partir_de_ORS_112[[prof]:[etaint]],2,0))</f>
        <v>1500633114  FF102601</v>
      </c>
      <c r="D10" s="101" t="str">
        <f>IFERROR(CONCATENATE(VLOOKUP(E10,Tableau_Lancer_la_requête_à_partir_de_ORS[[profp]:[des]],3,0),"  ",LEFT(VLOOKUP(E10,Tableau_Lancer_la_requête_à_partir_de_ORS[[profp]:[des]],4,0),8)),VLOOKUP(E10,Tableau_Lancer_la_requête_à_partir_de_ORS_112[[prof]:[etaint]],2,0))</f>
        <v>VIDE</v>
      </c>
      <c r="E10" s="5">
        <v>150</v>
      </c>
      <c r="F10" s="2">
        <v>19</v>
      </c>
      <c r="G10" s="101" t="str">
        <f>IFERROR(VLOOKUP(F10,Tableau_Lancer_la_requête_à_partir_de_ORS3[[profp]:[des]],3,0),VLOOKUP(F10,Tableau_Lancer_la_requête_à_partir_de_ORS_113[[#All],[prof]:[etaint]],2,0))</f>
        <v>VIDE</v>
      </c>
      <c r="H10" s="115"/>
      <c r="I10" s="101" t="str">
        <f>IFERROR(VLOOKUP(J10,Tableau_Lancer_la_requête_à_partir_de_ORS3[[profp]:[des]],3,0),VLOOKUP(J10,Tableau_Lancer_la_requête_à_partir_de_ORS_113[[#All],[prof]:[etaint]],2,0))</f>
        <v>1500576101</v>
      </c>
      <c r="J10" s="5">
        <v>20</v>
      </c>
      <c r="K10" s="2">
        <v>149</v>
      </c>
      <c r="L10" s="101" t="str">
        <f>IFERROR(VLOOKUP(K10,Tableau_Lancer_la_requête_à_partir_de_ORS4[[profp]:[des]],3,0),VLOOKUP(K10,Tableau_Lancer_la_requête_à_partir_de_ORS_114[[#All],[prof]:[etaint]],2,0))</f>
        <v>1830003086</v>
      </c>
      <c r="M10"/>
      <c r="N10" s="101" t="str">
        <f>IFERROR(VLOOKUP(O10,Tableau_Lancer_la_requête_à_partir_de_ORS4[[profp]:[des]],3,0),VLOOKUP(O10,Tableau_Lancer_la_requête_à_partir_de_ORS_114[[#All],[prof]:[etaint]],2,0))</f>
        <v>6100000833</v>
      </c>
      <c r="O10" s="5">
        <v>150</v>
      </c>
      <c r="P10" s="2">
        <v>19</v>
      </c>
      <c r="Q10" s="101" t="str">
        <f>IFERROR(VLOOKUP(P10,Tableau_Lancer_la_requête_à_partir_de_ORS5[[profp]:[des]],3,0),VLOOKUP(P10,Tableau_Lancer_la_requête_à_partir_de_ORS_115[[#All],[prof]:[etaint]],2,0))</f>
        <v>2210727232</v>
      </c>
      <c r="R10"/>
      <c r="S10" s="101" t="str">
        <f>IFERROR(VLOOKUP(T10,Tableau_Lancer_la_requête_à_partir_de_ORS5[[profp]:[des]],3,0),VLOOKUP(T10,Tableau_Lancer_la_requête_à_partir_de_ORS_115[[#All],[prof]:[etaint]],2,0))</f>
        <v>1500576696</v>
      </c>
      <c r="T10" s="5">
        <v>20</v>
      </c>
      <c r="U10" s="2">
        <v>149</v>
      </c>
      <c r="V10" s="101" t="str">
        <f>IFERROR(VLOOKUP(U10,Tableau_Lancer_la_requête_à_partir_de_ORS6[[#All],[profp]:[des]],3,0),VLOOKUP(U10,Tableau_Lancer_la_requête_à_partir_de_ORS_116[[prof]:[etaint]],2,0))</f>
        <v>2100061870</v>
      </c>
      <c r="W10"/>
      <c r="X10" s="101" t="str">
        <f>IFERROR(VLOOKUP(Y10,Tableau_Lancer_la_requête_à_partir_de_ORS6[[#All],[profp]:[des]],3,0),VLOOKUP(Y10,Tableau_Lancer_la_requête_à_partir_de_ORS_116[[prof]:[etaint]],2,0))</f>
        <v>GELE</v>
      </c>
      <c r="Y10" s="5">
        <v>150</v>
      </c>
      <c r="Z10" s="2">
        <v>19</v>
      </c>
      <c r="AA10" s="101" t="str">
        <f>IFERROR(VLOOKUP(Z10,Tableau_Lancer_la_requête_à_partir_de_ORS6[[#All],[profp]:[des]],3,0),VLOOKUP(Z10,Tableau_Lancer_la_requête_à_partir_de_ORS_116[[#All],[prof]:[etaint]],2,0))</f>
        <v>6100001016</v>
      </c>
      <c r="AB10"/>
      <c r="AC10" s="101" t="str">
        <f>IFERROR(VLOOKUP(AD10,Tableau_Lancer_la_requête_à_partir_de_ORS6[[#All],[profp]:[des]],3,0),VLOOKUP(AD10,Tableau_Lancer_la_requête_à_partir_de_ORS_116[[#All],[prof]:[etaint]],2,0))</f>
        <v>GELE</v>
      </c>
      <c r="AD10" s="5">
        <v>20</v>
      </c>
      <c r="AE10" s="2">
        <v>149</v>
      </c>
      <c r="AF10" s="101" t="str">
        <f>IFERROR(VLOOKUP(AE10,Tableau_Lancer_la_requête_à_partir_de_ORS_1[[#All],[profp]:[des]],3,0),VLOOKUP(AE10,Tableau_Lancer_la_requête_à_partir_de_ORS18[[#All],[prof]:[etaint]],2,0))</f>
        <v>1500856134</v>
      </c>
      <c r="AG10"/>
      <c r="AH10" s="101" t="str">
        <f>IFERROR(VLOOKUP(AI10,Tableau_Lancer_la_requête_à_partir_de_ORS_1[[#All],[profp]:[des]],3,0),VLOOKUP(AI10,Tableau_Lancer_la_requête_à_partir_de_ORS18[[#All],[prof]:[etaint]],2,0))</f>
        <v>GELE</v>
      </c>
      <c r="AI10" s="5">
        <v>150</v>
      </c>
      <c r="AJ10" s="2">
        <v>19</v>
      </c>
      <c r="AK10" s="101" t="str">
        <f>IFERROR(VLOOKUP(AJ10,Tableau_Lancer_la_requête_à_partir_de_ORS10[[#All],[profp]:[des]],3,0),VLOOKUP(AJ10,Tableau_Lancer_la_requête_à_partir_de_ORS_119[[prof]:[etaint]],2,0))</f>
        <v>VIDE</v>
      </c>
      <c r="AL10"/>
      <c r="AM10" s="101" t="str">
        <f>IFERROR(VLOOKUP(AN10,Tableau_Lancer_la_requête_à_partir_de_ORS10[[#All],[profp]:[des]],3,0),VLOOKUP(AN10,Tableau_Lancer_la_requête_à_partir_de_ORS_119[[prof]:[etaint]],2,0))</f>
        <v>8000033194</v>
      </c>
      <c r="AN10" s="5">
        <v>20</v>
      </c>
      <c r="AO10" s="2"/>
      <c r="AP10" s="121"/>
      <c r="AQ10" s="11"/>
      <c r="AR10" s="13"/>
      <c r="AS10" s="5"/>
    </row>
    <row r="11" spans="1:45" x14ac:dyDescent="0.25">
      <c r="A11" s="3">
        <v>147</v>
      </c>
      <c r="B11" s="101" t="str">
        <f>IFERROR(CONCATENATE(VLOOKUP(A11,Tableau_Lancer_la_requête_à_partir_de_ORS[[profp]:[des]],3,0),"  ",LEFT(VLOOKUP(A11,Tableau_Lancer_la_requête_à_partir_de_ORS[[profp]:[des]],4,0),8)),VLOOKUP(A11,Tableau_Lancer_la_requête_à_partir_de_ORS_112[[prof]:[etaint]],2,0))</f>
        <v>VIDE</v>
      </c>
      <c r="D11" s="101" t="str">
        <f>IFERROR(CONCATENATE(VLOOKUP(E11,Tableau_Lancer_la_requête_à_partir_de_ORS[[profp]:[des]],3,0),"  ",LEFT(VLOOKUP(E11,Tableau_Lancer_la_requête_à_partir_de_ORS[[profp]:[des]],4,0),8)),VLOOKUP(E11,Tableau_Lancer_la_requête_à_partir_de_ORS_112[[prof]:[etaint]],2,0))</f>
        <v>VIDE</v>
      </c>
      <c r="E11" s="5">
        <v>148</v>
      </c>
      <c r="F11" s="2">
        <v>21</v>
      </c>
      <c r="G11" s="101" t="str">
        <f>IFERROR(VLOOKUP(F11,Tableau_Lancer_la_requête_à_partir_de_ORS3[[profp]:[des]],3,0),VLOOKUP(F11,Tableau_Lancer_la_requête_à_partir_de_ORS_113[[#All],[prof]:[etaint]],2,0))</f>
        <v>1500632900</v>
      </c>
      <c r="H11" s="115"/>
      <c r="I11" s="101" t="str">
        <f>IFERROR(VLOOKUP(J11,Tableau_Lancer_la_requête_à_partir_de_ORS3[[profp]:[des]],3,0),VLOOKUP(J11,Tableau_Lancer_la_requête_à_partir_de_ORS_113[[#All],[prof]:[etaint]],2,0))</f>
        <v>1500572618</v>
      </c>
      <c r="J11" s="5">
        <v>22</v>
      </c>
      <c r="K11" s="2">
        <v>147</v>
      </c>
      <c r="L11" s="101" t="str">
        <f>IFERROR(VLOOKUP(K11,Tableau_Lancer_la_requête_à_partir_de_ORS4[[profp]:[des]],3,0),VLOOKUP(K11,Tableau_Lancer_la_requête_à_partir_de_ORS_114[[#All],[prof]:[etaint]],2,0))</f>
        <v>1830003200</v>
      </c>
      <c r="M11"/>
      <c r="N11" s="101" t="str">
        <f>IFERROR(VLOOKUP(O11,Tableau_Lancer_la_requête_à_partir_de_ORS4[[profp]:[des]],3,0),VLOOKUP(O11,Tableau_Lancer_la_requête_à_partir_de_ORS_114[[#All],[prof]:[etaint]],2,0))</f>
        <v>2210750232</v>
      </c>
      <c r="O11" s="5">
        <v>148</v>
      </c>
      <c r="P11" s="2">
        <v>21</v>
      </c>
      <c r="Q11" s="101" t="str">
        <f>IFERROR(VLOOKUP(P11,Tableau_Lancer_la_requête_à_partir_de_ORS5[[profp]:[des]],3,0),VLOOKUP(P11,Tableau_Lancer_la_requête_à_partir_de_ORS_115[[#All],[prof]:[etaint]],2,0))</f>
        <v>6100000828</v>
      </c>
      <c r="R11"/>
      <c r="S11" s="101" t="str">
        <f>IFERROR(VLOOKUP(T11,Tableau_Lancer_la_requête_à_partir_de_ORS5[[profp]:[des]],3,0),VLOOKUP(T11,Tableau_Lancer_la_requête_à_partir_de_ORS_115[[#All],[prof]:[etaint]],2,0))</f>
        <v>2100062528</v>
      </c>
      <c r="T11" s="5">
        <v>22</v>
      </c>
      <c r="U11" s="2">
        <v>147</v>
      </c>
      <c r="V11" s="101" t="str">
        <f>IFERROR(VLOOKUP(U11,Tableau_Lancer_la_requête_à_partir_de_ORS6[[#All],[profp]:[des]],3,0),VLOOKUP(U11,Tableau_Lancer_la_requête_à_partir_de_ORS_116[[prof]:[etaint]],2,0))</f>
        <v>6100000936</v>
      </c>
      <c r="W11"/>
      <c r="X11" s="101" t="str">
        <f>IFERROR(VLOOKUP(Y11,Tableau_Lancer_la_requête_à_partir_de_ORS6[[#All],[profp]:[des]],3,0),VLOOKUP(Y11,Tableau_Lancer_la_requête_à_partir_de_ORS_116[[prof]:[etaint]],2,0))</f>
        <v>2820512015</v>
      </c>
      <c r="Y11" s="5">
        <v>148</v>
      </c>
      <c r="Z11" s="2">
        <v>21</v>
      </c>
      <c r="AA11" s="101" t="str">
        <f>IFERROR(VLOOKUP(Z11,Tableau_Lancer_la_requête_à_partir_de_ORS6[[#All],[profp]:[des]],3,0),VLOOKUP(Z11,Tableau_Lancer_la_requête_à_partir_de_ORS_116[[#All],[prof]:[etaint]],2,0))</f>
        <v>2100060621</v>
      </c>
      <c r="AB11"/>
      <c r="AC11" s="101" t="str">
        <f>IFERROR(VLOOKUP(AD11,Tableau_Lancer_la_requête_à_partir_de_ORS6[[#All],[profp]:[des]],3,0),VLOOKUP(AD11,Tableau_Lancer_la_requête_à_partir_de_ORS_116[[#All],[prof]:[etaint]],2,0))</f>
        <v>2210015908</v>
      </c>
      <c r="AD11" s="5">
        <v>22</v>
      </c>
      <c r="AE11" s="2">
        <v>147</v>
      </c>
      <c r="AF11" s="101" t="str">
        <f>IFERROR(VLOOKUP(AE11,Tableau_Lancer_la_requête_à_partir_de_ORS_1[[#All],[profp]:[des]],3,0),VLOOKUP(AE11,Tableau_Lancer_la_requête_à_partir_de_ORS18[[#All],[prof]:[etaint]],2,0))</f>
        <v>1830003199</v>
      </c>
      <c r="AG11"/>
      <c r="AH11" s="101" t="str">
        <f>IFERROR(VLOOKUP(AI11,Tableau_Lancer_la_requête_à_partir_de_ORS_1[[#All],[profp]:[des]],3,0),VLOOKUP(AI11,Tableau_Lancer_la_requête_à_partir_de_ORS18[[#All],[prof]:[etaint]],2,0))</f>
        <v>2100057499</v>
      </c>
      <c r="AI11" s="5">
        <v>148</v>
      </c>
      <c r="AJ11" s="2">
        <v>21</v>
      </c>
      <c r="AK11" s="101" t="str">
        <f>IFERROR(VLOOKUP(AJ11,Tableau_Lancer_la_requête_à_partir_de_ORS10[[#All],[profp]:[des]],3,0),VLOOKUP(AJ11,Tableau_Lancer_la_requête_à_partir_de_ORS_119[[prof]:[etaint]],2,0))</f>
        <v>1110030014</v>
      </c>
      <c r="AL11"/>
      <c r="AM11" s="101" t="str">
        <f>IFERROR(VLOOKUP(AN11,Tableau_Lancer_la_requête_à_partir_de_ORS10[[#All],[profp]:[des]],3,0),VLOOKUP(AN11,Tableau_Lancer_la_requête_à_partir_de_ORS_119[[prof]:[etaint]],2,0))</f>
        <v>8000033570</v>
      </c>
      <c r="AN11" s="5">
        <v>22</v>
      </c>
      <c r="AO11" s="2"/>
      <c r="AP11" s="121"/>
      <c r="AQ11" s="11"/>
      <c r="AR11" s="13"/>
      <c r="AS11" s="5"/>
    </row>
    <row r="12" spans="1:45" x14ac:dyDescent="0.25">
      <c r="A12" s="3">
        <v>145</v>
      </c>
      <c r="B12" s="101" t="str">
        <f>IFERROR(CONCATENATE(VLOOKUP(A12,Tableau_Lancer_la_requête_à_partir_de_ORS[[profp]:[des]],3,0),"  ",LEFT(VLOOKUP(A12,Tableau_Lancer_la_requête_à_partir_de_ORS[[profp]:[des]],4,0),8)),VLOOKUP(A12,Tableau_Lancer_la_requête_à_partir_de_ORS_112[[prof]:[etaint]],2,0))</f>
        <v>1500577901  OF244800</v>
      </c>
      <c r="D12" s="101" t="str">
        <f>IFERROR(CONCATENATE(VLOOKUP(E12,Tableau_Lancer_la_requête_à_partir_de_ORS[[profp]:[des]],3,0),"  ",LEFT(VLOOKUP(E12,Tableau_Lancer_la_requête_à_partir_de_ORS[[profp]:[des]],4,0),8)),VLOOKUP(E12,Tableau_Lancer_la_requête_à_partir_de_ORS_112[[prof]:[etaint]],2,0))</f>
        <v>2100059178  GC306012</v>
      </c>
      <c r="E12" s="5">
        <v>146</v>
      </c>
      <c r="F12" s="2">
        <v>23</v>
      </c>
      <c r="G12" s="101" t="str">
        <f>IFERROR(VLOOKUP(F12,Tableau_Lancer_la_requête_à_partir_de_ORS3[[profp]:[des]],3,0),VLOOKUP(F12,Tableau_Lancer_la_requête_à_partir_de_ORS_113[[#All],[prof]:[etaint]],2,0))</f>
        <v>1830002833</v>
      </c>
      <c r="H12" s="115"/>
      <c r="I12" s="101" t="str">
        <f>IFERROR(VLOOKUP(J12,Tableau_Lancer_la_requête_à_partir_de_ORS3[[profp]:[des]],3,0),VLOOKUP(J12,Tableau_Lancer_la_requête_à_partir_de_ORS_113[[#All],[prof]:[etaint]],2,0))</f>
        <v>GELE</v>
      </c>
      <c r="J12" s="5">
        <v>24</v>
      </c>
      <c r="K12" s="2">
        <v>145</v>
      </c>
      <c r="L12" s="101" t="str">
        <f>IFERROR(VLOOKUP(K12,Tableau_Lancer_la_requête_à_partir_de_ORS4[[profp]:[des]],3,0),VLOOKUP(K12,Tableau_Lancer_la_requête_à_partir_de_ORS_114[[#All],[prof]:[etaint]],2,0))</f>
        <v>GELE</v>
      </c>
      <c r="M12"/>
      <c r="N12" s="101" t="str">
        <f>IFERROR(VLOOKUP(O12,Tableau_Lancer_la_requête_à_partir_de_ORS4[[profp]:[des]],3,0),VLOOKUP(O12,Tableau_Lancer_la_requête_à_partir_de_ORS_114[[#All],[prof]:[etaint]],2,0))</f>
        <v>1500634024</v>
      </c>
      <c r="O12" s="5">
        <v>146</v>
      </c>
      <c r="P12" s="2">
        <v>23</v>
      </c>
      <c r="Q12" s="101" t="str">
        <f>IFERROR(VLOOKUP(P12,Tableau_Lancer_la_requête_à_partir_de_ORS5[[profp]:[des]],3,0),VLOOKUP(P12,Tableau_Lancer_la_requête_à_partir_de_ORS_115[[#All],[prof]:[etaint]],2,0))</f>
        <v>1500831401</v>
      </c>
      <c r="R12"/>
      <c r="S12" s="101" t="str">
        <f>IFERROR(VLOOKUP(T12,Tableau_Lancer_la_requête_à_partir_de_ORS5[[profp]:[des]],3,0),VLOOKUP(T12,Tableau_Lancer_la_requête_à_partir_de_ORS_115[[#All],[prof]:[etaint]],2,0))</f>
        <v>VIDE</v>
      </c>
      <c r="T12" s="5">
        <v>24</v>
      </c>
      <c r="U12" s="2">
        <v>145</v>
      </c>
      <c r="V12" s="101" t="str">
        <f>IFERROR(VLOOKUP(U12,Tableau_Lancer_la_requête_à_partir_de_ORS6[[#All],[profp]:[des]],3,0),VLOOKUP(U12,Tableau_Lancer_la_requête_à_partir_de_ORS_116[[prof]:[etaint]],2,0))</f>
        <v>GELE</v>
      </c>
      <c r="W12"/>
      <c r="X12" s="101" t="str">
        <f>IFERROR(VLOOKUP(Y12,Tableau_Lancer_la_requête_à_partir_de_ORS6[[#All],[profp]:[des]],3,0),VLOOKUP(Y12,Tableau_Lancer_la_requête_à_partir_de_ORS_116[[prof]:[etaint]],2,0))</f>
        <v>GELE</v>
      </c>
      <c r="Y12" s="5">
        <v>146</v>
      </c>
      <c r="Z12" s="2">
        <v>23</v>
      </c>
      <c r="AA12" s="101" t="str">
        <f>IFERROR(VLOOKUP(Z12,Tableau_Lancer_la_requête_à_partir_de_ORS6[[#All],[profp]:[des]],3,0),VLOOKUP(Z12,Tableau_Lancer_la_requête_à_partir_de_ORS_116[[#All],[prof]:[etaint]],2,0))</f>
        <v>2820401001</v>
      </c>
      <c r="AB12"/>
      <c r="AC12" s="101" t="str">
        <f>IFERROR(VLOOKUP(AD12,Tableau_Lancer_la_requête_à_partir_de_ORS6[[#All],[profp]:[des]],3,0),VLOOKUP(AD12,Tableau_Lancer_la_requête_à_partir_de_ORS_116[[#All],[prof]:[etaint]],2,0))</f>
        <v>8000033619</v>
      </c>
      <c r="AD12" s="5">
        <v>24</v>
      </c>
      <c r="AE12" s="2">
        <v>145</v>
      </c>
      <c r="AF12" s="101" t="str">
        <f>IFERROR(VLOOKUP(AE12,Tableau_Lancer_la_requête_à_partir_de_ORS_1[[#All],[profp]:[des]],3,0),VLOOKUP(AE12,Tableau_Lancer_la_requête_à_partir_de_ORS18[[#All],[prof]:[etaint]],2,0))</f>
        <v>GELE</v>
      </c>
      <c r="AG12"/>
      <c r="AH12" s="101" t="str">
        <f>IFERROR(VLOOKUP(AI12,Tableau_Lancer_la_requête_à_partir_de_ORS_1[[#All],[profp]:[des]],3,0),VLOOKUP(AI12,Tableau_Lancer_la_requête_à_partir_de_ORS18[[#All],[prof]:[etaint]],2,0))</f>
        <v>GELE</v>
      </c>
      <c r="AI12" s="5">
        <v>146</v>
      </c>
      <c r="AJ12" s="2">
        <v>23</v>
      </c>
      <c r="AK12" s="101" t="str">
        <f>IFERROR(VLOOKUP(AJ12,Tableau_Lancer_la_requête_à_partir_de_ORS10[[#All],[profp]:[des]],3,0),VLOOKUP(AJ12,Tableau_Lancer_la_requête_à_partir_de_ORS_119[[prof]:[etaint]],2,0))</f>
        <v>1500634521</v>
      </c>
      <c r="AL12"/>
      <c r="AM12" s="101" t="str">
        <f>IFERROR(VLOOKUP(AN12,Tableau_Lancer_la_requête_à_partir_de_ORS10[[#All],[profp]:[des]],3,0),VLOOKUP(AN12,Tableau_Lancer_la_requête_à_partir_de_ORS_119[[prof]:[etaint]],2,0))</f>
        <v>1500853491</v>
      </c>
      <c r="AN12" s="5">
        <v>24</v>
      </c>
      <c r="AO12" s="2"/>
      <c r="AP12" s="121"/>
      <c r="AQ12" s="11"/>
      <c r="AR12" s="13"/>
      <c r="AS12" s="5"/>
    </row>
    <row r="13" spans="1:45" x14ac:dyDescent="0.25">
      <c r="A13" s="3">
        <v>143</v>
      </c>
      <c r="B13" s="101" t="str">
        <f>IFERROR(CONCATENATE(VLOOKUP(A13,Tableau_Lancer_la_requête_à_partir_de_ORS[[profp]:[des]],3,0),"  ",LEFT(VLOOKUP(A13,Tableau_Lancer_la_requête_à_partir_de_ORS[[profp]:[des]],4,0),8)),VLOOKUP(A13,Tableau_Lancer_la_requête_à_partir_de_ORS_112[[prof]:[etaint]],2,0))</f>
        <v>1830002476  CO3020C0</v>
      </c>
      <c r="D13" s="101" t="str">
        <f>IFERROR(CONCATENATE(VLOOKUP(E13,Tableau_Lancer_la_requête_à_partir_de_ORS[[profp]:[des]],3,0),"  ",LEFT(VLOOKUP(E13,Tableau_Lancer_la_requête_à_partir_de_ORS[[profp]:[des]],4,0),8)),VLOOKUP(E13,Tableau_Lancer_la_requête_à_partir_de_ORS_112[[prof]:[etaint]],2,0))</f>
        <v>GELE</v>
      </c>
      <c r="E13" s="5">
        <v>144</v>
      </c>
      <c r="F13" s="2">
        <v>25</v>
      </c>
      <c r="G13" s="101" t="str">
        <f>IFERROR(VLOOKUP(F13,Tableau_Lancer_la_requête_à_partir_de_ORS3[[profp]:[des]],3,0),VLOOKUP(F13,Tableau_Lancer_la_requête_à_partir_de_ORS_113[[#All],[prof]:[etaint]],2,0))</f>
        <v>VIDE</v>
      </c>
      <c r="H13" s="115"/>
      <c r="I13" s="101" t="str">
        <f>IFERROR(VLOOKUP(J13,Tableau_Lancer_la_requête_à_partir_de_ORS3[[profp]:[des]],3,0),VLOOKUP(J13,Tableau_Lancer_la_requête_à_partir_de_ORS_113[[#All],[prof]:[etaint]],2,0))</f>
        <v>8000033561</v>
      </c>
      <c r="J13" s="5">
        <v>26</v>
      </c>
      <c r="K13" s="2">
        <v>143</v>
      </c>
      <c r="L13" s="101" t="str">
        <f>IFERROR(VLOOKUP(K13,Tableau_Lancer_la_requête_à_partir_de_ORS4[[profp]:[des]],3,0),VLOOKUP(K13,Tableau_Lancer_la_requête_à_partir_de_ORS_114[[#All],[prof]:[etaint]],2,0))</f>
        <v>2100056120</v>
      </c>
      <c r="M13"/>
      <c r="N13" s="101" t="str">
        <f>IFERROR(VLOOKUP(O13,Tableau_Lancer_la_requête_à_partir_de_ORS4[[profp]:[des]],3,0),VLOOKUP(O13,Tableau_Lancer_la_requête_à_partir_de_ORS_114[[#All],[prof]:[etaint]],2,0))</f>
        <v>GELE</v>
      </c>
      <c r="O13" s="5">
        <v>144</v>
      </c>
      <c r="P13" s="2">
        <v>25</v>
      </c>
      <c r="Q13" s="101" t="str">
        <f>IFERROR(VLOOKUP(P13,Tableau_Lancer_la_requête_à_partir_de_ORS5[[profp]:[des]],3,0),VLOOKUP(P13,Tableau_Lancer_la_requête_à_partir_de_ORS_115[[#All],[prof]:[etaint]],2,0))</f>
        <v>6100000844</v>
      </c>
      <c r="R13"/>
      <c r="S13" s="101" t="str">
        <f>IFERROR(VLOOKUP(T13,Tableau_Lancer_la_requête_à_partir_de_ORS5[[profp]:[des]],3,0),VLOOKUP(T13,Tableau_Lancer_la_requête_à_partir_de_ORS_115[[#All],[prof]:[etaint]],2,0))</f>
        <v>VIDE</v>
      </c>
      <c r="T13" s="5">
        <v>26</v>
      </c>
      <c r="U13" s="2">
        <v>143</v>
      </c>
      <c r="V13" s="101" t="str">
        <f>IFERROR(VLOOKUP(U13,Tableau_Lancer_la_requête_à_partir_de_ORS6[[#All],[profp]:[des]],3,0),VLOOKUP(U13,Tableau_Lancer_la_requête_à_partir_de_ORS_116[[prof]:[etaint]],2,0))</f>
        <v>1830002164</v>
      </c>
      <c r="W13"/>
      <c r="X13" s="101" t="str">
        <f>IFERROR(VLOOKUP(Y13,Tableau_Lancer_la_requête_à_partir_de_ORS6[[#All],[profp]:[des]],3,0),VLOOKUP(Y13,Tableau_Lancer_la_requête_à_partir_de_ORS_116[[prof]:[etaint]],2,0))</f>
        <v>1830002165</v>
      </c>
      <c r="Y13" s="5">
        <v>144</v>
      </c>
      <c r="Z13" s="2">
        <v>25</v>
      </c>
      <c r="AA13" s="101" t="str">
        <f>IFERROR(VLOOKUP(Z13,Tableau_Lancer_la_requête_à_partir_de_ORS6[[#All],[profp]:[des]],3,0),VLOOKUP(Z13,Tableau_Lancer_la_requête_à_partir_de_ORS_116[[#All],[prof]:[etaint]],2,0))</f>
        <v>8000004045</v>
      </c>
      <c r="AB13"/>
      <c r="AC13" s="101" t="str">
        <f>IFERROR(VLOOKUP(AD13,Tableau_Lancer_la_requête_à_partir_de_ORS6[[#All],[profp]:[des]],3,0),VLOOKUP(AD13,Tableau_Lancer_la_requête_à_partir_de_ORS_116[[#All],[prof]:[etaint]],2,0))</f>
        <v>2820212130</v>
      </c>
      <c r="AD13" s="5">
        <v>26</v>
      </c>
      <c r="AE13" s="2">
        <v>143</v>
      </c>
      <c r="AF13" s="101" t="str">
        <f>IFERROR(VLOOKUP(AE13,Tableau_Lancer_la_requête_à_partir_de_ORS_1[[#All],[profp]:[des]],3,0),VLOOKUP(AE13,Tableau_Lancer_la_requête_à_partir_de_ORS18[[#All],[prof]:[etaint]],2,0))</f>
        <v>1500887221</v>
      </c>
      <c r="AG13"/>
      <c r="AH13" s="101" t="str">
        <f>IFERROR(VLOOKUP(AI13,Tableau_Lancer_la_requête_à_partir_de_ORS_1[[#All],[profp]:[des]],3,0),VLOOKUP(AI13,Tableau_Lancer_la_requête_à_partir_de_ORS18[[#All],[prof]:[etaint]],2,0))</f>
        <v>8000034242</v>
      </c>
      <c r="AI13" s="5">
        <v>144</v>
      </c>
      <c r="AJ13" s="2">
        <v>25</v>
      </c>
      <c r="AK13" s="101" t="str">
        <f>IFERROR(VLOOKUP(AJ13,Tableau_Lancer_la_requête_à_partir_de_ORS10[[#All],[profp]:[des]],3,0),VLOOKUP(AJ13,Tableau_Lancer_la_requête_à_partir_de_ORS_119[[prof]:[etaint]],2,0))</f>
        <v>1830002811</v>
      </c>
      <c r="AL13"/>
      <c r="AM13" s="101" t="str">
        <f>IFERROR(VLOOKUP(AN13,Tableau_Lancer_la_requête_à_partir_de_ORS10[[#All],[profp]:[des]],3,0),VLOOKUP(AN13,Tableau_Lancer_la_requête_à_partir_de_ORS_119[[prof]:[etaint]],2,0))</f>
        <v>1110030016</v>
      </c>
      <c r="AN13" s="5">
        <v>26</v>
      </c>
      <c r="AO13" s="2"/>
      <c r="AP13" s="121"/>
      <c r="AQ13" s="11"/>
      <c r="AR13" s="13"/>
      <c r="AS13" s="5"/>
    </row>
    <row r="14" spans="1:45" x14ac:dyDescent="0.25">
      <c r="A14" s="3">
        <v>141</v>
      </c>
      <c r="B14" s="101" t="str">
        <f>IFERROR(CONCATENATE(VLOOKUP(A14,Tableau_Lancer_la_requête_à_partir_de_ORS[[profp]:[des]],3,0),"  ",LEFT(VLOOKUP(A14,Tableau_Lancer_la_requête_à_partir_de_ORS[[profp]:[des]],4,0),8)),VLOOKUP(A14,Tableau_Lancer_la_requête_à_partir_de_ORS_112[[prof]:[etaint]],2,0))</f>
        <v>GELE</v>
      </c>
      <c r="D14" s="101" t="str">
        <f>IFERROR(CONCATENATE(VLOOKUP(E14,Tableau_Lancer_la_requête_à_partir_de_ORS[[profp]:[des]],3,0),"  ",LEFT(VLOOKUP(E14,Tableau_Lancer_la_requête_à_partir_de_ORS[[profp]:[des]],4,0),8)),VLOOKUP(E14,Tableau_Lancer_la_requête_à_partir_de_ORS_112[[prof]:[etaint]],2,0))</f>
        <v>1500634118  AF101030</v>
      </c>
      <c r="E14" s="5">
        <v>142</v>
      </c>
      <c r="F14" s="2">
        <v>27</v>
      </c>
      <c r="G14" s="101" t="str">
        <f>IFERROR(VLOOKUP(F14,Tableau_Lancer_la_requête_à_partir_de_ORS3[[profp]:[des]],3,0),VLOOKUP(F14,Tableau_Lancer_la_requête_à_partir_de_ORS_113[[#All],[prof]:[etaint]],2,0))</f>
        <v>8000033700</v>
      </c>
      <c r="H14" s="115"/>
      <c r="I14" s="101" t="str">
        <f>IFERROR(VLOOKUP(J14,Tableau_Lancer_la_requête_à_partir_de_ORS3[[profp]:[des]],3,0),VLOOKUP(J14,Tableau_Lancer_la_requête_à_partir_de_ORS_113[[#All],[prof]:[etaint]],2,0))</f>
        <v>GELE</v>
      </c>
      <c r="J14" s="5">
        <v>28</v>
      </c>
      <c r="K14" s="2">
        <v>141</v>
      </c>
      <c r="L14" s="101" t="str">
        <f>IFERROR(VLOOKUP(K14,Tableau_Lancer_la_requête_à_partir_de_ORS4[[profp]:[des]],3,0),VLOOKUP(K14,Tableau_Lancer_la_requête_à_partir_de_ORS_114[[#All],[prof]:[etaint]],2,0))</f>
        <v>2210745238</v>
      </c>
      <c r="M14"/>
      <c r="N14" s="101" t="str">
        <f>IFERROR(VLOOKUP(O14,Tableau_Lancer_la_requête_à_partir_de_ORS4[[profp]:[des]],3,0),VLOOKUP(O14,Tableau_Lancer_la_requête_à_partir_de_ORS_114[[#All],[prof]:[etaint]],2,0))</f>
        <v>2100031871</v>
      </c>
      <c r="O14" s="5">
        <v>142</v>
      </c>
      <c r="P14" s="2">
        <v>27</v>
      </c>
      <c r="Q14" s="101" t="str">
        <f>IFERROR(VLOOKUP(P14,Tableau_Lancer_la_requête_à_partir_de_ORS5[[profp]:[des]],3,0),VLOOKUP(P14,Tableau_Lancer_la_requête_à_partir_de_ORS_115[[#All],[prof]:[etaint]],2,0))</f>
        <v>1830003082</v>
      </c>
      <c r="R14"/>
      <c r="S14" s="101" t="str">
        <f>IFERROR(VLOOKUP(T14,Tableau_Lancer_la_requête_à_partir_de_ORS5[[profp]:[des]],3,0),VLOOKUP(T14,Tableau_Lancer_la_requête_à_partir_de_ORS_115[[#All],[prof]:[etaint]],2,0))</f>
        <v>2100042029</v>
      </c>
      <c r="T14" s="5">
        <v>28</v>
      </c>
      <c r="U14" s="2">
        <v>141</v>
      </c>
      <c r="V14" s="101" t="str">
        <f>IFERROR(VLOOKUP(U14,Tableau_Lancer_la_requête_à_partir_de_ORS6[[#All],[profp]:[des]],3,0),VLOOKUP(U14,Tableau_Lancer_la_requête_à_partir_de_ORS_116[[prof]:[etaint]],2,0))</f>
        <v>6100000763</v>
      </c>
      <c r="W14"/>
      <c r="X14" s="101" t="str">
        <f>IFERROR(VLOOKUP(Y14,Tableau_Lancer_la_requête_à_partir_de_ORS6[[#All],[profp]:[des]],3,0),VLOOKUP(Y14,Tableau_Lancer_la_requête_à_partir_de_ORS_116[[prof]:[etaint]],2,0))</f>
        <v>6100001077</v>
      </c>
      <c r="Y14" s="5">
        <v>142</v>
      </c>
      <c r="Z14" s="2">
        <v>27</v>
      </c>
      <c r="AA14" s="101" t="str">
        <f>IFERROR(VLOOKUP(Z14,Tableau_Lancer_la_requête_à_partir_de_ORS6[[#All],[profp]:[des]],3,0),VLOOKUP(Z14,Tableau_Lancer_la_requête_à_partir_de_ORS_116[[#All],[prof]:[etaint]],2,0))</f>
        <v>1500819808</v>
      </c>
      <c r="AB14"/>
      <c r="AC14" s="101" t="str">
        <f>IFERROR(VLOOKUP(AD14,Tableau_Lancer_la_requête_à_partir_de_ORS6[[#All],[profp]:[des]],3,0),VLOOKUP(AD14,Tableau_Lancer_la_requête_à_partir_de_ORS_116[[#All],[prof]:[etaint]],2,0))</f>
        <v>8000033614</v>
      </c>
      <c r="AD14" s="5">
        <v>28</v>
      </c>
      <c r="AE14" s="2">
        <v>141</v>
      </c>
      <c r="AF14" s="101" t="str">
        <f>IFERROR(VLOOKUP(AE14,Tableau_Lancer_la_requête_à_partir_de_ORS_1[[#All],[profp]:[des]],3,0),VLOOKUP(AE14,Tableau_Lancer_la_requête_à_partir_de_ORS18[[#All],[prof]:[etaint]],2,0))</f>
        <v>1830003074</v>
      </c>
      <c r="AG14"/>
      <c r="AH14" s="101" t="str">
        <f>IFERROR(VLOOKUP(AI14,Tableau_Lancer_la_requête_à_partir_de_ORS_1[[#All],[profp]:[des]],3,0),VLOOKUP(AI14,Tableau_Lancer_la_requête_à_partir_de_ORS18[[#All],[prof]:[etaint]],2,0))</f>
        <v>2100040220</v>
      </c>
      <c r="AI14" s="5">
        <v>142</v>
      </c>
      <c r="AJ14" s="2">
        <v>27</v>
      </c>
      <c r="AK14" s="101" t="str">
        <f>IFERROR(VLOOKUP(AJ14,Tableau_Lancer_la_requête_à_partir_de_ORS10[[#All],[profp]:[des]],3,0),VLOOKUP(AJ14,Tableau_Lancer_la_requête_à_partir_de_ORS_119[[prof]:[etaint]],2,0))</f>
        <v>2100049645</v>
      </c>
      <c r="AL14"/>
      <c r="AM14" s="101" t="str">
        <f>IFERROR(VLOOKUP(AN14,Tableau_Lancer_la_requête_à_partir_de_ORS10[[#All],[profp]:[des]],3,0),VLOOKUP(AN14,Tableau_Lancer_la_requête_à_partir_de_ORS_119[[prof]:[etaint]],2,0))</f>
        <v>1830003683</v>
      </c>
      <c r="AN14" s="5">
        <v>28</v>
      </c>
      <c r="AO14" s="2"/>
      <c r="AP14" s="121"/>
      <c r="AQ14" s="11"/>
      <c r="AR14" s="13"/>
      <c r="AS14" s="5"/>
    </row>
    <row r="15" spans="1:45" x14ac:dyDescent="0.25">
      <c r="A15" s="3">
        <v>139</v>
      </c>
      <c r="B15" s="101" t="str">
        <f>IFERROR(CONCATENATE(VLOOKUP(A15,Tableau_Lancer_la_requête_à_partir_de_ORS[[profp]:[des]],3,0),"  ",LEFT(VLOOKUP(A15,Tableau_Lancer_la_requête_à_partir_de_ORS[[profp]:[des]],4,0),8)),VLOOKUP(A15,Tableau_Lancer_la_requête_à_partir_de_ORS_112[[prof]:[etaint]],2,0))</f>
        <v>1500633248  OR803501</v>
      </c>
      <c r="D15" s="101" t="str">
        <f>IFERROR(CONCATENATE(VLOOKUP(E15,Tableau_Lancer_la_requête_à_partir_de_ORS[[profp]:[des]],3,0),"  ",LEFT(VLOOKUP(E15,Tableau_Lancer_la_requête_à_partir_de_ORS[[profp]:[des]],4,0),8)),VLOOKUP(E15,Tableau_Lancer_la_requête_à_partir_de_ORS_112[[prof]:[etaint]],2,0))</f>
        <v>1500577900  OF240100</v>
      </c>
      <c r="E15" s="5">
        <v>140</v>
      </c>
      <c r="F15" s="2">
        <v>29</v>
      </c>
      <c r="G15" s="101" t="str">
        <f>IFERROR(VLOOKUP(F15,Tableau_Lancer_la_requête_à_partir_de_ORS3[[profp]:[des]],3,0),VLOOKUP(F15,Tableau_Lancer_la_requête_à_partir_de_ORS_113[[#All],[prof]:[etaint]],2,0))</f>
        <v>VIDE</v>
      </c>
      <c r="H15" s="115"/>
      <c r="I15" s="101" t="str">
        <f>IFERROR(VLOOKUP(J15,Tableau_Lancer_la_requête_à_partir_de_ORS3[[profp]:[des]],3,0),VLOOKUP(J15,Tableau_Lancer_la_requête_à_partir_de_ORS_113[[#All],[prof]:[etaint]],2,0))</f>
        <v>1500572411</v>
      </c>
      <c r="J15" s="5">
        <v>30</v>
      </c>
      <c r="K15" s="2">
        <v>139</v>
      </c>
      <c r="L15" s="101" t="str">
        <f>IFERROR(VLOOKUP(K15,Tableau_Lancer_la_requête_à_partir_de_ORS4[[profp]:[des]],3,0),VLOOKUP(K15,Tableau_Lancer_la_requête_à_partir_de_ORS_114[[#All],[prof]:[etaint]],2,0))</f>
        <v>GELE</v>
      </c>
      <c r="M15"/>
      <c r="N15" s="101" t="str">
        <f>IFERROR(VLOOKUP(O15,Tableau_Lancer_la_requête_à_partir_de_ORS4[[profp]:[des]],3,0),VLOOKUP(O15,Tableau_Lancer_la_requête_à_partir_de_ORS_114[[#All],[prof]:[etaint]],2,0))</f>
        <v>1830002659</v>
      </c>
      <c r="O15" s="5">
        <v>140</v>
      </c>
      <c r="P15" s="2">
        <v>29</v>
      </c>
      <c r="Q15" s="101" t="str">
        <f>IFERROR(VLOOKUP(P15,Tableau_Lancer_la_requête_à_partir_de_ORS5[[profp]:[des]],3,0),VLOOKUP(P15,Tableau_Lancer_la_requête_à_partir_de_ORS_115[[#All],[prof]:[etaint]],2,0))</f>
        <v>GELE</v>
      </c>
      <c r="R15"/>
      <c r="S15" s="101" t="str">
        <f>IFERROR(VLOOKUP(T15,Tableau_Lancer_la_requête_à_partir_de_ORS5[[profp]:[des]],3,0),VLOOKUP(T15,Tableau_Lancer_la_requête_à_partir_de_ORS_115[[#All],[prof]:[etaint]],2,0))</f>
        <v>GELE</v>
      </c>
      <c r="T15" s="5">
        <v>30</v>
      </c>
      <c r="U15" s="2">
        <v>139</v>
      </c>
      <c r="V15" s="101" t="str">
        <f>IFERROR(VLOOKUP(U15,Tableau_Lancer_la_requête_à_partir_de_ORS6[[#All],[profp]:[des]],3,0),VLOOKUP(U15,Tableau_Lancer_la_requête_à_partir_de_ORS_116[[prof]:[etaint]],2,0))</f>
        <v>GELE</v>
      </c>
      <c r="W15"/>
      <c r="X15" s="101" t="str">
        <f>IFERROR(VLOOKUP(Y15,Tableau_Lancer_la_requête_à_partir_de_ORS6[[#All],[profp]:[des]],3,0),VLOOKUP(Y15,Tableau_Lancer_la_requête_à_partir_de_ORS_116[[prof]:[etaint]],2,0))</f>
        <v>1500573708</v>
      </c>
      <c r="Y15" s="5">
        <v>140</v>
      </c>
      <c r="Z15" s="2">
        <v>29</v>
      </c>
      <c r="AA15" s="101" t="str">
        <f>IFERROR(VLOOKUP(Z15,Tableau_Lancer_la_requête_à_partir_de_ORS6[[#All],[profp]:[des]],3,0),VLOOKUP(Z15,Tableau_Lancer_la_requête_à_partir_de_ORS_116[[#All],[prof]:[etaint]],2,0))</f>
        <v>2100050831</v>
      </c>
      <c r="AB15"/>
      <c r="AC15" s="101" t="str">
        <f>IFERROR(VLOOKUP(AD15,Tableau_Lancer_la_requête_à_partir_de_ORS6[[#All],[profp]:[des]],3,0),VLOOKUP(AD15,Tableau_Lancer_la_requête_à_partir_de_ORS_116[[#All],[prof]:[etaint]],2,0))</f>
        <v>8000033464</v>
      </c>
      <c r="AD15" s="5">
        <v>30</v>
      </c>
      <c r="AE15" s="2">
        <v>139</v>
      </c>
      <c r="AF15" s="101" t="str">
        <f>IFERROR(VLOOKUP(AE15,Tableau_Lancer_la_requête_à_partir_de_ORS_1[[#All],[profp]:[des]],3,0),VLOOKUP(AE15,Tableau_Lancer_la_requête_à_partir_de_ORS18[[#All],[prof]:[etaint]],2,0))</f>
        <v>2100057910</v>
      </c>
      <c r="AG15"/>
      <c r="AH15" s="101" t="str">
        <f>IFERROR(VLOOKUP(AI15,Tableau_Lancer_la_requête_à_partir_de_ORS_1[[#All],[profp]:[des]],3,0),VLOOKUP(AI15,Tableau_Lancer_la_requête_à_partir_de_ORS18[[#All],[prof]:[etaint]],2,0))</f>
        <v>1500677832</v>
      </c>
      <c r="AI15" s="5">
        <v>140</v>
      </c>
      <c r="AJ15" s="2">
        <v>29</v>
      </c>
      <c r="AK15" s="101" t="str">
        <f>IFERROR(VLOOKUP(AJ15,Tableau_Lancer_la_requête_à_partir_de_ORS10[[#All],[profp]:[des]],3,0),VLOOKUP(AJ15,Tableau_Lancer_la_requête_à_partir_de_ORS_119[[prof]:[etaint]],2,0))</f>
        <v>GELE</v>
      </c>
      <c r="AL15"/>
      <c r="AM15" s="101" t="str">
        <f>IFERROR(VLOOKUP(AN15,Tableau_Lancer_la_requête_à_partir_de_ORS10[[#All],[profp]:[des]],3,0),VLOOKUP(AN15,Tableau_Lancer_la_requête_à_partir_de_ORS_119[[prof]:[etaint]],2,0))</f>
        <v>1110030381</v>
      </c>
      <c r="AN15" s="5">
        <v>30</v>
      </c>
      <c r="AO15" s="2"/>
      <c r="AP15" s="121"/>
      <c r="AQ15" s="11"/>
      <c r="AR15" s="13"/>
      <c r="AS15" s="5"/>
    </row>
    <row r="16" spans="1:45" x14ac:dyDescent="0.25">
      <c r="A16" s="3">
        <v>137</v>
      </c>
      <c r="B16" s="101" t="str">
        <f>IFERROR(CONCATENATE(VLOOKUP(A16,Tableau_Lancer_la_requête_à_partir_de_ORS[[profp]:[des]],3,0),"  ",LEFT(VLOOKUP(A16,Tableau_Lancer_la_requête_à_partir_de_ORS[[profp]:[des]],4,0),8)),VLOOKUP(A16,Tableau_Lancer_la_requête_à_partir_de_ORS_112[[prof]:[etaint]],2,0))</f>
        <v>1500576614  TT754630</v>
      </c>
      <c r="D16" s="101" t="str">
        <f>IFERROR(CONCATENATE(VLOOKUP(E16,Tableau_Lancer_la_requête_à_partir_de_ORS[[profp]:[des]],3,0),"  ",LEFT(VLOOKUP(E16,Tableau_Lancer_la_requête_à_partir_de_ORS[[profp]:[des]],4,0),8)),VLOOKUP(E16,Tableau_Lancer_la_requête_à_partir_de_ORS_112[[prof]:[etaint]],2,0))</f>
        <v>2100059181  GC305012</v>
      </c>
      <c r="E16" s="5">
        <v>138</v>
      </c>
      <c r="F16" s="2">
        <v>31</v>
      </c>
      <c r="G16" s="101" t="str">
        <f>IFERROR(VLOOKUP(F16,Tableau_Lancer_la_requête_à_partir_de_ORS3[[profp]:[des]],3,0),VLOOKUP(F16,Tableau_Lancer_la_requête_à_partir_de_ORS_113[[#All],[prof]:[etaint]],2,0))</f>
        <v>GELE</v>
      </c>
      <c r="H16" s="115"/>
      <c r="I16" s="101" t="str">
        <f>IFERROR(VLOOKUP(J16,Tableau_Lancer_la_requête_à_partir_de_ORS3[[profp]:[des]],3,0),VLOOKUP(J16,Tableau_Lancer_la_requête_à_partir_de_ORS_113[[#All],[prof]:[etaint]],2,0))</f>
        <v>GELE</v>
      </c>
      <c r="J16" s="5">
        <v>32</v>
      </c>
      <c r="K16" s="2">
        <v>137</v>
      </c>
      <c r="L16" s="101" t="str">
        <f>IFERROR(VLOOKUP(K16,Tableau_Lancer_la_requête_à_partir_de_ORS4[[profp]:[des]],3,0),VLOOKUP(K16,Tableau_Lancer_la_requête_à_partir_de_ORS_114[[#All],[prof]:[etaint]],2,0))</f>
        <v>1830003081</v>
      </c>
      <c r="M16"/>
      <c r="N16" s="101" t="str">
        <f>IFERROR(VLOOKUP(O16,Tableau_Lancer_la_requête_à_partir_de_ORS4[[profp]:[des]],3,0),VLOOKUP(O16,Tableau_Lancer_la_requête_à_partir_de_ORS_114[[#All],[prof]:[etaint]],2,0))</f>
        <v>1500573922</v>
      </c>
      <c r="O16" s="5">
        <v>138</v>
      </c>
      <c r="P16" s="2">
        <v>31</v>
      </c>
      <c r="Q16" s="101" t="str">
        <f>IFERROR(VLOOKUP(P16,Tableau_Lancer_la_requête_à_partir_de_ORS5[[profp]:[des]],3,0),VLOOKUP(P16,Tableau_Lancer_la_requête_à_partir_de_ORS_115[[#All],[prof]:[etaint]],2,0))</f>
        <v>VIDE</v>
      </c>
      <c r="R16"/>
      <c r="S16" s="101" t="str">
        <f>IFERROR(VLOOKUP(T16,Tableau_Lancer_la_requête_à_partir_de_ORS5[[profp]:[des]],3,0),VLOOKUP(T16,Tableau_Lancer_la_requête_à_partir_de_ORS_115[[#All],[prof]:[etaint]],2,0))</f>
        <v>VIDE</v>
      </c>
      <c r="T16" s="5">
        <v>32</v>
      </c>
      <c r="U16" s="2">
        <v>137</v>
      </c>
      <c r="V16" s="101" t="str">
        <f>IFERROR(VLOOKUP(U16,Tableau_Lancer_la_requête_à_partir_de_ORS6[[#All],[profp]:[des]],3,0),VLOOKUP(U16,Tableau_Lancer_la_requête_à_partir_de_ORS_116[[prof]:[etaint]],2,0))</f>
        <v>1830002860</v>
      </c>
      <c r="W16"/>
      <c r="X16" s="101" t="str">
        <f>IFERROR(VLOOKUP(Y16,Tableau_Lancer_la_requête_à_partir_de_ORS6[[#All],[profp]:[des]],3,0),VLOOKUP(Y16,Tableau_Lancer_la_requête_à_partir_de_ORS_116[[prof]:[etaint]],2,0))</f>
        <v>1500634246</v>
      </c>
      <c r="Y16" s="5">
        <v>138</v>
      </c>
      <c r="Z16" s="2">
        <v>31</v>
      </c>
      <c r="AA16" s="101" t="str">
        <f>IFERROR(VLOOKUP(Z16,Tableau_Lancer_la_requête_à_partir_de_ORS6[[#All],[profp]:[des]],3,0),VLOOKUP(Z16,Tableau_Lancer_la_requête_à_partir_de_ORS_116[[#All],[prof]:[etaint]],2,0))</f>
        <v>GELE</v>
      </c>
      <c r="AB16"/>
      <c r="AC16" s="101" t="str">
        <f>IFERROR(VLOOKUP(AD16,Tableau_Lancer_la_requête_à_partir_de_ORS6[[#All],[profp]:[des]],3,0),VLOOKUP(AD16,Tableau_Lancer_la_requête_à_partir_de_ORS_116[[#All],[prof]:[etaint]],2,0))</f>
        <v>2820203001</v>
      </c>
      <c r="AD16" s="5">
        <v>32</v>
      </c>
      <c r="AE16" s="2">
        <v>137</v>
      </c>
      <c r="AF16" s="101" t="str">
        <f>IFERROR(VLOOKUP(AE16,Tableau_Lancer_la_requête_à_partir_de_ORS_1[[#All],[profp]:[des]],3,0),VLOOKUP(AE16,Tableau_Lancer_la_requête_à_partir_de_ORS18[[#All],[prof]:[etaint]],2,0))</f>
        <v>1500574208</v>
      </c>
      <c r="AG16"/>
      <c r="AH16" s="101" t="str">
        <f>IFERROR(VLOOKUP(AI16,Tableau_Lancer_la_requête_à_partir_de_ORS_1[[#All],[profp]:[des]],3,0),VLOOKUP(AI16,Tableau_Lancer_la_requête_à_partir_de_ORS18[[#All],[prof]:[etaint]],2,0))</f>
        <v>1830003455</v>
      </c>
      <c r="AI16" s="5">
        <v>138</v>
      </c>
      <c r="AJ16" s="2">
        <v>31</v>
      </c>
      <c r="AK16" s="101" t="str">
        <f>IFERROR(VLOOKUP(AJ16,Tableau_Lancer_la_requête_à_partir_de_ORS10[[#All],[profp]:[des]],3,0),VLOOKUP(AJ16,Tableau_Lancer_la_requête_à_partir_de_ORS_119[[prof]:[etaint]],2,0))</f>
        <v>8000033840</v>
      </c>
      <c r="AL16"/>
      <c r="AM16" s="101" t="str">
        <f>IFERROR(VLOOKUP(AN16,Tableau_Lancer_la_requête_à_partir_de_ORS10[[#All],[profp]:[des]],3,0),VLOOKUP(AN16,Tableau_Lancer_la_requête_à_partir_de_ORS_119[[prof]:[etaint]],2,0))</f>
        <v>1500851320</v>
      </c>
      <c r="AN16" s="5">
        <v>32</v>
      </c>
      <c r="AO16" s="2"/>
      <c r="AP16" s="121"/>
      <c r="AQ16" s="11"/>
      <c r="AR16" s="13"/>
      <c r="AS16" s="5"/>
    </row>
    <row r="17" spans="1:45" x14ac:dyDescent="0.25">
      <c r="A17" s="3">
        <v>135</v>
      </c>
      <c r="B17" s="101" t="str">
        <f>IFERROR(CONCATENATE(VLOOKUP(A17,Tableau_Lancer_la_requête_à_partir_de_ORS[[profp]:[des]],3,0),"  ",LEFT(VLOOKUP(A17,Tableau_Lancer_la_requête_à_partir_de_ORS[[profp]:[des]],4,0),8)),VLOOKUP(A17,Tableau_Lancer_la_requête_à_partir_de_ORS_112[[prof]:[etaint]],2,0))</f>
        <v>GELE</v>
      </c>
      <c r="D17" s="101" t="str">
        <f>IFERROR(CONCATENATE(VLOOKUP(E17,Tableau_Lancer_la_requête_à_partir_de_ORS[[profp]:[des]],3,0),"  ",LEFT(VLOOKUP(E17,Tableau_Lancer_la_requête_à_partir_de_ORS[[profp]:[des]],4,0),8)),VLOOKUP(E17,Tableau_Lancer_la_requête_à_partir_de_ORS_112[[prof]:[etaint]],2,0))</f>
        <v>GELE</v>
      </c>
      <c r="E17" s="5">
        <v>136</v>
      </c>
      <c r="F17" s="2">
        <v>33</v>
      </c>
      <c r="G17" s="102" t="str">
        <f>IFERROR(VLOOKUP(F17,Tableau_Lancer_la_requête_à_partir_de_ORS3[[profp]:[des]],3,0),VLOOKUP(F17,Tableau_Lancer_la_requête_à_partir_de_ORS_113[[#All],[prof]:[etaint]],2,0))</f>
        <v>GELE</v>
      </c>
      <c r="H17" s="115"/>
      <c r="I17" s="101" t="str">
        <f>IFERROR(VLOOKUP(J17,Tableau_Lancer_la_requête_à_partir_de_ORS3[[profp]:[des]],3,0),VLOOKUP(J17,Tableau_Lancer_la_requête_à_partir_de_ORS_113[[#All],[prof]:[etaint]],2,0))</f>
        <v>VIDE</v>
      </c>
      <c r="J17" s="5">
        <v>34</v>
      </c>
      <c r="K17" s="2">
        <v>135</v>
      </c>
      <c r="L17" s="101" t="str">
        <f>IFERROR(VLOOKUP(K17,Tableau_Lancer_la_requête_à_partir_de_ORS4[[profp]:[des]],3,0),VLOOKUP(K17,Tableau_Lancer_la_requête_à_partir_de_ORS_114[[#All],[prof]:[etaint]],2,0))</f>
        <v>GELE</v>
      </c>
      <c r="M17"/>
      <c r="N17" s="101" t="str">
        <f>IFERROR(VLOOKUP(O17,Tableau_Lancer_la_requête_à_partir_de_ORS4[[profp]:[des]],3,0),VLOOKUP(O17,Tableau_Lancer_la_requête_à_partir_de_ORS_114[[#All],[prof]:[etaint]],2,0))</f>
        <v>6100000832</v>
      </c>
      <c r="O17" s="5">
        <v>136</v>
      </c>
      <c r="P17" s="2">
        <v>33</v>
      </c>
      <c r="Q17" s="101" t="str">
        <f>IFERROR(VLOOKUP(P17,Tableau_Lancer_la_requête_à_partir_de_ORS5[[profp]:[des]],3,0),VLOOKUP(P17,Tableau_Lancer_la_requête_à_partir_de_ORS_115[[#All],[prof]:[etaint]],2,0))</f>
        <v>GELE</v>
      </c>
      <c r="R17"/>
      <c r="S17" s="102" t="str">
        <f>IFERROR(VLOOKUP(T17,Tableau_Lancer_la_requête_à_partir_de_ORS5[[profp]:[des]],3,0),VLOOKUP(T17,Tableau_Lancer_la_requête_à_partir_de_ORS_115[[#All],[prof]:[etaint]],2,0))</f>
        <v>GELE</v>
      </c>
      <c r="T17" s="5">
        <v>34</v>
      </c>
      <c r="U17" s="2">
        <v>135</v>
      </c>
      <c r="V17" s="101" t="str">
        <f>IFERROR(VLOOKUP(U17,Tableau_Lancer_la_requête_à_partir_de_ORS6[[#All],[profp]:[des]],3,0),VLOOKUP(U17,Tableau_Lancer_la_requête_à_partir_de_ORS_116[[prof]:[etaint]],2,0))</f>
        <v>6100000978</v>
      </c>
      <c r="W17"/>
      <c r="X17" s="101" t="str">
        <f>IFERROR(VLOOKUP(Y17,Tableau_Lancer_la_requête_à_partir_de_ORS6[[#All],[profp]:[des]],3,0),VLOOKUP(Y17,Tableau_Lancer_la_requête_à_partir_de_ORS_116[[prof]:[etaint]],2,0))</f>
        <v>GELE</v>
      </c>
      <c r="Y17" s="5">
        <v>136</v>
      </c>
      <c r="Z17" s="2">
        <v>33</v>
      </c>
      <c r="AA17" s="101" t="str">
        <f>IFERROR(VLOOKUP(Z17,Tableau_Lancer_la_requête_à_partir_de_ORS6[[#All],[profp]:[des]],3,0),VLOOKUP(Z17,Tableau_Lancer_la_requête_à_partir_de_ORS_116[[#All],[prof]:[etaint]],2,0))</f>
        <v>2100047498</v>
      </c>
      <c r="AB17"/>
      <c r="AC17" s="101" t="str">
        <f>IFERROR(VLOOKUP(AD17,Tableau_Lancer_la_requête_à_partir_de_ORS6[[#All],[profp]:[des]],3,0),VLOOKUP(AD17,Tableau_Lancer_la_requête_à_partir_de_ORS_116[[#All],[prof]:[etaint]],2,0))</f>
        <v>2210727242</v>
      </c>
      <c r="AD17" s="5">
        <v>34</v>
      </c>
      <c r="AE17" s="2">
        <v>135</v>
      </c>
      <c r="AF17" s="101" t="str">
        <f>IFERROR(VLOOKUP(AE17,Tableau_Lancer_la_requête_à_partir_de_ORS_1[[#All],[profp]:[des]],3,0),VLOOKUP(AE17,Tableau_Lancer_la_requête_à_partir_de_ORS18[[#All],[prof]:[etaint]],2,0))</f>
        <v>6100000959</v>
      </c>
      <c r="AG17"/>
      <c r="AH17" s="101" t="str">
        <f>IFERROR(VLOOKUP(AI17,Tableau_Lancer_la_requête_à_partir_de_ORS_1[[#All],[profp]:[des]],3,0),VLOOKUP(AI17,Tableau_Lancer_la_requête_à_partir_de_ORS18[[#All],[prof]:[etaint]],2,0))</f>
        <v>8000034259</v>
      </c>
      <c r="AI17" s="5">
        <v>136</v>
      </c>
      <c r="AJ17" s="2">
        <v>33</v>
      </c>
      <c r="AK17" s="101" t="str">
        <f>IFERROR(VLOOKUP(AJ17,Tableau_Lancer_la_requête_à_partir_de_ORS10[[#All],[profp]:[des]],3,0),VLOOKUP(AJ17,Tableau_Lancer_la_requête_à_partir_de_ORS_119[[prof]:[etaint]],2,0))</f>
        <v>1830002936</v>
      </c>
      <c r="AL17"/>
      <c r="AM17" s="101" t="str">
        <f>IFERROR(VLOOKUP(AN17,Tableau_Lancer_la_requête_à_partir_de_ORS10[[#All],[profp]:[des]],3,0),VLOOKUP(AN17,Tableau_Lancer_la_requête_à_partir_de_ORS_119[[prof]:[etaint]],2,0))</f>
        <v>GELE</v>
      </c>
      <c r="AN17" s="5">
        <v>34</v>
      </c>
      <c r="AO17" s="2"/>
      <c r="AP17" s="121"/>
      <c r="AQ17" s="11"/>
      <c r="AR17" s="13"/>
      <c r="AS17" s="5"/>
    </row>
    <row r="18" spans="1:45" x14ac:dyDescent="0.25">
      <c r="A18" s="3">
        <v>133</v>
      </c>
      <c r="B18" s="101" t="str">
        <f>IFERROR(CONCATENATE(VLOOKUP(A18,Tableau_Lancer_la_requête_à_partir_de_ORS[[profp]:[des]],3,0),"  ",LEFT(VLOOKUP(A18,Tableau_Lancer_la_requête_à_partir_de_ORS[[profp]:[des]],4,0),8)),VLOOKUP(A18,Tableau_Lancer_la_requête_à_partir_de_ORS_112[[prof]:[etaint]],2,0))</f>
        <v>VIDE</v>
      </c>
      <c r="D18" s="101" t="str">
        <f>IFERROR(CONCATENATE(VLOOKUP(E18,Tableau_Lancer_la_requête_à_partir_de_ORS[[profp]:[des]],3,0),"  ",LEFT(VLOOKUP(E18,Tableau_Lancer_la_requête_à_partir_de_ORS[[profp]:[des]],4,0),8)),VLOOKUP(E18,Tableau_Lancer_la_requête_à_partir_de_ORS_112[[prof]:[etaint]],2,0))</f>
        <v>VIDE</v>
      </c>
      <c r="E18" s="5">
        <v>134</v>
      </c>
      <c r="F18" s="2">
        <v>35</v>
      </c>
      <c r="G18" s="102" t="str">
        <f>IFERROR(VLOOKUP(F18,Tableau_Lancer_la_requête_à_partir_de_ORS3[[profp]:[des]],3,0),VLOOKUP(F18,Tableau_Lancer_la_requête_à_partir_de_ORS_113[[#All],[prof]:[etaint]],2,0))</f>
        <v>GELE</v>
      </c>
      <c r="H18" s="115"/>
      <c r="I18" s="101" t="str">
        <f>IFERROR(VLOOKUP(J18,Tableau_Lancer_la_requête_à_partir_de_ORS3[[profp]:[des]],3,0),VLOOKUP(J18,Tableau_Lancer_la_requête_à_partir_de_ORS_113[[#All],[prof]:[etaint]],2,0))</f>
        <v>GELE</v>
      </c>
      <c r="J18" s="5">
        <v>36</v>
      </c>
      <c r="K18" s="2">
        <v>133</v>
      </c>
      <c r="L18" s="101" t="str">
        <f>IFERROR(VLOOKUP(K18,Tableau_Lancer_la_requête_à_partir_de_ORS4[[profp]:[des]],3,0),VLOOKUP(K18,Tableau_Lancer_la_requête_à_partir_de_ORS_114[[#All],[prof]:[etaint]],2,0))</f>
        <v>8000031300</v>
      </c>
      <c r="M18"/>
      <c r="N18" s="101" t="str">
        <f>IFERROR(VLOOKUP(O18,Tableau_Lancer_la_requête_à_partir_de_ORS4[[profp]:[des]],3,0),VLOOKUP(O18,Tableau_Lancer_la_requête_à_partir_de_ORS_114[[#All],[prof]:[etaint]],2,0))</f>
        <v>1500573953</v>
      </c>
      <c r="O18" s="5">
        <v>134</v>
      </c>
      <c r="P18" s="2">
        <v>35</v>
      </c>
      <c r="Q18" s="101" t="str">
        <f>IFERROR(VLOOKUP(P18,Tableau_Lancer_la_requête_à_partir_de_ORS5[[profp]:[des]],3,0),VLOOKUP(P18,Tableau_Lancer_la_requête_à_partir_de_ORS_115[[#All],[prof]:[etaint]],2,0))</f>
        <v>1830003317</v>
      </c>
      <c r="R18"/>
      <c r="S18" s="102" t="str">
        <f>IFERROR(VLOOKUP(T18,Tableau_Lancer_la_requête_à_partir_de_ORS5[[profp]:[des]],3,0),VLOOKUP(T18,Tableau_Lancer_la_requête_à_partir_de_ORS_115[[#All],[prof]:[etaint]],2,0))</f>
        <v>GELE</v>
      </c>
      <c r="T18" s="5">
        <v>36</v>
      </c>
      <c r="U18" s="2">
        <v>133</v>
      </c>
      <c r="V18" s="101" t="str">
        <f>IFERROR(VLOOKUP(U18,Tableau_Lancer_la_requête_à_partir_de_ORS6[[#All],[profp]:[des]],3,0),VLOOKUP(U18,Tableau_Lancer_la_requête_à_partir_de_ORS_116[[prof]:[etaint]],2,0))</f>
        <v>1500677831</v>
      </c>
      <c r="W18"/>
      <c r="X18" s="101" t="str">
        <f>IFERROR(VLOOKUP(Y18,Tableau_Lancer_la_requête_à_partir_de_ORS6[[#All],[profp]:[des]],3,0),VLOOKUP(Y18,Tableau_Lancer_la_requête_à_partir_de_ORS_116[[prof]:[etaint]],2,0))</f>
        <v>2100039627</v>
      </c>
      <c r="Y18" s="5">
        <v>134</v>
      </c>
      <c r="Z18" s="2">
        <v>35</v>
      </c>
      <c r="AA18" s="101" t="str">
        <f>IFERROR(VLOOKUP(Z18,Tableau_Lancer_la_requête_à_partir_de_ORS6[[#All],[profp]:[des]],3,0),VLOOKUP(Z18,Tableau_Lancer_la_requête_à_partir_de_ORS_116[[#All],[prof]:[etaint]],2,0))</f>
        <v>GELE</v>
      </c>
      <c r="AB18"/>
      <c r="AC18" s="101" t="str">
        <f>IFERROR(VLOOKUP(AD18,Tableau_Lancer_la_requête_à_partir_de_ORS6[[#All],[profp]:[des]],3,0),VLOOKUP(AD18,Tableau_Lancer_la_requête_à_partir_de_ORS_116[[#All],[prof]:[etaint]],2,0))</f>
        <v>1500888531</v>
      </c>
      <c r="AD18" s="5">
        <v>36</v>
      </c>
      <c r="AE18" s="2">
        <v>133</v>
      </c>
      <c r="AF18" s="101" t="str">
        <f>IFERROR(VLOOKUP(AE18,Tableau_Lancer_la_requête_à_partir_de_ORS_1[[#All],[profp]:[des]],3,0),VLOOKUP(AE18,Tableau_Lancer_la_requête_à_partir_de_ORS18[[#All],[prof]:[etaint]],2,0))</f>
        <v>7211000494</v>
      </c>
      <c r="AG18"/>
      <c r="AH18" s="101" t="str">
        <f>IFERROR(VLOOKUP(AI18,Tableau_Lancer_la_requête_à_partir_de_ORS_1[[#All],[profp]:[des]],3,0),VLOOKUP(AI18,Tableau_Lancer_la_requête_à_partir_de_ORS18[[#All],[prof]:[etaint]],2,0))</f>
        <v>1830003110</v>
      </c>
      <c r="AI18" s="5">
        <v>134</v>
      </c>
      <c r="AJ18" s="2">
        <v>35</v>
      </c>
      <c r="AK18" s="102" t="str">
        <f>IFERROR(VLOOKUP(AJ18,Tableau_Lancer_la_requête_à_partir_de_ORS10[[#All],[profp]:[des]],3,0),VLOOKUP(AJ18,Tableau_Lancer_la_requête_à_partir_de_ORS_119[[prof]:[etaint]],2,0))</f>
        <v>GELE</v>
      </c>
      <c r="AL18"/>
      <c r="AM18" s="101" t="str">
        <f>IFERROR(VLOOKUP(AN18,Tableau_Lancer_la_requête_à_partir_de_ORS10[[#All],[profp]:[des]],3,0),VLOOKUP(AN18,Tableau_Lancer_la_requête_à_partir_de_ORS_119[[prof]:[etaint]],2,0))</f>
        <v>1830003685</v>
      </c>
      <c r="AN18" s="5">
        <v>36</v>
      </c>
      <c r="AO18" s="2"/>
      <c r="AP18" s="121"/>
      <c r="AQ18" s="11"/>
      <c r="AR18" s="13"/>
      <c r="AS18" s="5"/>
    </row>
    <row r="19" spans="1:45" x14ac:dyDescent="0.25">
      <c r="A19" s="3">
        <v>131</v>
      </c>
      <c r="B19" s="101" t="str">
        <f>IFERROR(CONCATENATE(VLOOKUP(A19,Tableau_Lancer_la_requête_à_partir_de_ORS[[profp]:[des]],3,0),"  ",LEFT(VLOOKUP(A19,Tableau_Lancer_la_requête_à_partir_de_ORS[[profp]:[des]],4,0),8)),VLOOKUP(A19,Tableau_Lancer_la_requête_à_partir_de_ORS_112[[prof]:[etaint]],2,0))</f>
        <v>7211000323  FR404830</v>
      </c>
      <c r="D19" s="101" t="str">
        <f>IFERROR(CONCATENATE(VLOOKUP(E19,Tableau_Lancer_la_requête_à_partir_de_ORS[[profp]:[des]],3,0),"  ",LEFT(VLOOKUP(E19,Tableau_Lancer_la_requête_à_partir_de_ORS[[profp]:[des]],4,0),8)),VLOOKUP(E19,Tableau_Lancer_la_requête_à_partir_de_ORS_112[[prof]:[etaint]],2,0))</f>
        <v>GELE</v>
      </c>
      <c r="E19" s="5">
        <v>132</v>
      </c>
      <c r="F19" s="2">
        <v>37</v>
      </c>
      <c r="G19" s="101" t="str">
        <f>IFERROR(VLOOKUP(F19,Tableau_Lancer_la_requête_à_partir_de_ORS3[[profp]:[des]],3,0),VLOOKUP(F19,Tableau_Lancer_la_requête_à_partir_de_ORS_113[[#All],[prof]:[etaint]],2,0))</f>
        <v>1500577902</v>
      </c>
      <c r="H19" s="115"/>
      <c r="I19" s="101" t="str">
        <f>IFERROR(VLOOKUP(J19,Tableau_Lancer_la_requête_à_partir_de_ORS3[[profp]:[des]],3,0),VLOOKUP(J19,Tableau_Lancer_la_requête_à_partir_de_ORS_113[[#All],[prof]:[etaint]],2,0))</f>
        <v>1500572410</v>
      </c>
      <c r="J19" s="5">
        <v>38</v>
      </c>
      <c r="K19" s="2">
        <v>131</v>
      </c>
      <c r="L19" s="101" t="str">
        <f>IFERROR(VLOOKUP(K19,Tableau_Lancer_la_requête_à_partir_de_ORS4[[profp]:[des]],3,0),VLOOKUP(K19,Tableau_Lancer_la_requête_à_partir_de_ORS_114[[#All],[prof]:[etaint]],2,0))</f>
        <v>GELE</v>
      </c>
      <c r="M19"/>
      <c r="N19" s="101" t="str">
        <f>IFERROR(VLOOKUP(O19,Tableau_Lancer_la_requête_à_partir_de_ORS4[[profp]:[des]],3,0),VLOOKUP(O19,Tableau_Lancer_la_requête_à_partir_de_ORS_114[[#All],[prof]:[etaint]],2,0))</f>
        <v>1830001108</v>
      </c>
      <c r="O19" s="5">
        <v>132</v>
      </c>
      <c r="P19" s="2">
        <v>37</v>
      </c>
      <c r="Q19" s="101" t="str">
        <f>IFERROR(VLOOKUP(P19,Tableau_Lancer_la_requête_à_partir_de_ORS5[[profp]:[des]],3,0),VLOOKUP(P19,Tableau_Lancer_la_requête_à_partir_de_ORS_115[[#All],[prof]:[etaint]],2,0))</f>
        <v>2820215330</v>
      </c>
      <c r="R19"/>
      <c r="S19" s="101" t="str">
        <f>IFERROR(VLOOKUP(T19,Tableau_Lancer_la_requête_à_partir_de_ORS5[[profp]:[des]],3,0),VLOOKUP(T19,Tableau_Lancer_la_requête_à_partir_de_ORS_115[[#All],[prof]:[etaint]],2,0))</f>
        <v>1500888601</v>
      </c>
      <c r="T19" s="5">
        <v>38</v>
      </c>
      <c r="U19" s="2">
        <v>131</v>
      </c>
      <c r="V19" s="102" t="str">
        <f>IFERROR(VLOOKUP(U19,Tableau_Lancer_la_requête_à_partir_de_ORS6[[#All],[profp]:[des]],3,0),VLOOKUP(U19,Tableau_Lancer_la_requête_à_partir_de_ORS_116[[prof]:[etaint]],2,0))</f>
        <v>GELE</v>
      </c>
      <c r="W19"/>
      <c r="X19" s="101" t="str">
        <f>IFERROR(VLOOKUP(Y19,Tableau_Lancer_la_requête_à_partir_de_ORS6[[#All],[profp]:[des]],3,0),VLOOKUP(Y19,Tableau_Lancer_la_requête_à_partir_de_ORS_116[[prof]:[etaint]],2,0))</f>
        <v>1830003396</v>
      </c>
      <c r="Y19" s="5">
        <v>132</v>
      </c>
      <c r="Z19" s="2">
        <v>37</v>
      </c>
      <c r="AA19" s="101" t="str">
        <f>IFERROR(VLOOKUP(Z19,Tableau_Lancer_la_requête_à_partir_de_ORS6[[#All],[profp]:[des]],3,0),VLOOKUP(Z19,Tableau_Lancer_la_requête_à_partir_de_ORS_116[[#All],[prof]:[etaint]],2,0))</f>
        <v>GELE</v>
      </c>
      <c r="AB19"/>
      <c r="AC19" s="101" t="str">
        <f>IFERROR(VLOOKUP(AD19,Tableau_Lancer_la_requête_à_partir_de_ORS6[[#All],[profp]:[des]],3,0),VLOOKUP(AD19,Tableau_Lancer_la_requête_à_partir_de_ORS_116[[#All],[prof]:[etaint]],2,0))</f>
        <v>8000033461</v>
      </c>
      <c r="AD19" s="5">
        <v>38</v>
      </c>
      <c r="AE19" s="2">
        <v>131</v>
      </c>
      <c r="AF19" s="101" t="str">
        <f>IFERROR(VLOOKUP(AE19,Tableau_Lancer_la_requête_à_partir_de_ORS_1[[#All],[profp]:[des]],3,0),VLOOKUP(AE19,Tableau_Lancer_la_requête_à_partir_de_ORS18[[#All],[prof]:[etaint]],2,0))</f>
        <v>1830001376</v>
      </c>
      <c r="AG19"/>
      <c r="AH19" s="101" t="str">
        <f>IFERROR(VLOOKUP(AI19,Tableau_Lancer_la_requête_à_partir_de_ORS_1[[#All],[profp]:[des]],3,0),VLOOKUP(AI19,Tableau_Lancer_la_requête_à_partir_de_ORS18[[#All],[prof]:[etaint]],2,0))</f>
        <v>GELE</v>
      </c>
      <c r="AI19" s="5">
        <v>132</v>
      </c>
      <c r="AJ19" s="2">
        <v>37</v>
      </c>
      <c r="AK19" s="101" t="str">
        <f>IFERROR(VLOOKUP(AJ19,Tableau_Lancer_la_requête_à_partir_de_ORS10[[#All],[profp]:[des]],3,0),VLOOKUP(AJ19,Tableau_Lancer_la_requête_à_partir_de_ORS_119[[prof]:[etaint]],2,0))</f>
        <v>1830002998</v>
      </c>
      <c r="AL19"/>
      <c r="AM19" s="101" t="str">
        <f>IFERROR(VLOOKUP(AN19,Tableau_Lancer_la_requête_à_partir_de_ORS10[[#All],[profp]:[des]],3,0),VLOOKUP(AN19,Tableau_Lancer_la_requête_à_partir_de_ORS_119[[prof]:[etaint]],2,0))</f>
        <v>8000033937</v>
      </c>
      <c r="AN19" s="5">
        <v>38</v>
      </c>
      <c r="AO19" s="2"/>
      <c r="AP19" s="121"/>
      <c r="AQ19" s="11"/>
      <c r="AR19" s="13"/>
      <c r="AS19" s="5"/>
    </row>
    <row r="20" spans="1:45" x14ac:dyDescent="0.25">
      <c r="A20" s="3">
        <v>129</v>
      </c>
      <c r="B20" s="101" t="str">
        <f>IFERROR(CONCATENATE(VLOOKUP(A20,Tableau_Lancer_la_requête_à_partir_de_ORS[[profp]:[des]],3,0),"  ",LEFT(VLOOKUP(A20,Tableau_Lancer_la_requête_à_partir_de_ORS[[profp]:[des]],4,0),8)),VLOOKUP(A20,Tableau_Lancer_la_requête_à_partir_de_ORS_112[[prof]:[etaint]],2,0))</f>
        <v>VIDE</v>
      </c>
      <c r="D20" s="101" t="str">
        <f>IFERROR(CONCATENATE(VLOOKUP(E20,Tableau_Lancer_la_requête_à_partir_de_ORS[[profp]:[des]],3,0),"  ",LEFT(VLOOKUP(E20,Tableau_Lancer_la_requête_à_partir_de_ORS[[profp]:[des]],4,0),8)),VLOOKUP(E20,Tableau_Lancer_la_requête_à_partir_de_ORS_112[[prof]:[etaint]],2,0))</f>
        <v>1500572412  OV527000</v>
      </c>
      <c r="E20" s="5">
        <v>130</v>
      </c>
      <c r="F20" s="2">
        <v>39</v>
      </c>
      <c r="G20" s="101" t="str">
        <f>IFERROR(VLOOKUP(F20,Tableau_Lancer_la_requête_à_partir_de_ORS3[[profp]:[des]],3,0),VLOOKUP(F20,Tableau_Lancer_la_requête_à_partir_de_ORS_113[[#All],[prof]:[etaint]],2,0))</f>
        <v>GELE</v>
      </c>
      <c r="H20" s="115"/>
      <c r="I20" s="101" t="str">
        <f>IFERROR(VLOOKUP(J20,Tableau_Lancer_la_requête_à_partir_de_ORS3[[profp]:[des]],3,0),VLOOKUP(J20,Tableau_Lancer_la_requête_à_partir_de_ORS_113[[#All],[prof]:[etaint]],2,0))</f>
        <v>7211000324</v>
      </c>
      <c r="J20" s="5">
        <v>40</v>
      </c>
      <c r="K20" s="2">
        <v>129</v>
      </c>
      <c r="L20" s="101" t="str">
        <f>IFERROR(VLOOKUP(K20,Tableau_Lancer_la_requête_à_partir_de_ORS4[[profp]:[des]],3,0),VLOOKUP(K20,Tableau_Lancer_la_requête_à_partir_de_ORS_114[[#All],[prof]:[etaint]],2,0))</f>
        <v>1830003087</v>
      </c>
      <c r="M20"/>
      <c r="N20" s="101" t="str">
        <f>IFERROR(VLOOKUP(O20,Tableau_Lancer_la_requête_à_partir_de_ORS4[[profp]:[des]],3,0),VLOOKUP(O20,Tableau_Lancer_la_requête_à_partir_de_ORS_114[[#All],[prof]:[etaint]],2,0))</f>
        <v>GELE</v>
      </c>
      <c r="O20" s="5">
        <v>130</v>
      </c>
      <c r="P20" s="2">
        <v>39</v>
      </c>
      <c r="Q20" s="101" t="str">
        <f>IFERROR(VLOOKUP(P20,Tableau_Lancer_la_requête_à_partir_de_ORS5[[profp]:[des]],3,0),VLOOKUP(P20,Tableau_Lancer_la_requête_à_partir_de_ORS_115[[#All],[prof]:[etaint]],2,0))</f>
        <v>VIDE</v>
      </c>
      <c r="R20"/>
      <c r="S20" s="101" t="str">
        <f>IFERROR(VLOOKUP(T20,Tableau_Lancer_la_requête_à_partir_de_ORS5[[profp]:[des]],3,0),VLOOKUP(T20,Tableau_Lancer_la_requête_à_partir_de_ORS_115[[#All],[prof]:[etaint]],2,0))</f>
        <v>6100000843</v>
      </c>
      <c r="T20" s="5">
        <v>40</v>
      </c>
      <c r="U20" s="2">
        <v>129</v>
      </c>
      <c r="V20" s="102" t="str">
        <f>IFERROR(VLOOKUP(U20,Tableau_Lancer_la_requête_à_partir_de_ORS6[[#All],[profp]:[des]],3,0),VLOOKUP(U20,Tableau_Lancer_la_requête_à_partir_de_ORS_116[[prof]:[etaint]],2,0))</f>
        <v>GELE</v>
      </c>
      <c r="W20"/>
      <c r="X20" s="101" t="str">
        <f>IFERROR(VLOOKUP(Y20,Tableau_Lancer_la_requête_à_partir_de_ORS6[[#All],[profp]:[des]],3,0),VLOOKUP(Y20,Tableau_Lancer_la_requête_à_partir_de_ORS_116[[prof]:[etaint]],2,0))</f>
        <v>6100001098</v>
      </c>
      <c r="Y20" s="5">
        <v>130</v>
      </c>
      <c r="Z20" s="2">
        <v>39</v>
      </c>
      <c r="AA20" s="101" t="str">
        <f>IFERROR(VLOOKUP(Z20,Tableau_Lancer_la_requête_à_partir_de_ORS6[[#All],[profp]:[des]],3,0),VLOOKUP(Z20,Tableau_Lancer_la_requête_à_partir_de_ORS_116[[#All],[prof]:[etaint]],2,0))</f>
        <v>GELE</v>
      </c>
      <c r="AB20"/>
      <c r="AC20" s="101" t="str">
        <f>IFERROR(VLOOKUP(AD20,Tableau_Lancer_la_requête_à_partir_de_ORS6[[#All],[profp]:[des]],3,0),VLOOKUP(AD20,Tableau_Lancer_la_requête_à_partir_de_ORS_116[[#All],[prof]:[etaint]],2,0))</f>
        <v>8000032914</v>
      </c>
      <c r="AD20" s="5">
        <v>40</v>
      </c>
      <c r="AE20" s="2">
        <v>129</v>
      </c>
      <c r="AF20" s="101" t="str">
        <f>IFERROR(VLOOKUP(AE20,Tableau_Lancer_la_requête_à_partir_de_ORS_1[[#All],[profp]:[des]],3,0),VLOOKUP(AE20,Tableau_Lancer_la_requête_à_partir_de_ORS18[[#All],[prof]:[etaint]],2,0))</f>
        <v>1830003164</v>
      </c>
      <c r="AG20"/>
      <c r="AH20" s="101" t="str">
        <f>IFERROR(VLOOKUP(AI20,Tableau_Lancer_la_requête_à_partir_de_ORS_1[[#All],[profp]:[des]],3,0),VLOOKUP(AI20,Tableau_Lancer_la_requête_à_partir_de_ORS18[[#All],[prof]:[etaint]],2,0))</f>
        <v>1500887920</v>
      </c>
      <c r="AI20" s="5">
        <v>130</v>
      </c>
      <c r="AJ20" s="2">
        <v>39</v>
      </c>
      <c r="AK20" s="101" t="str">
        <f>IFERROR(VLOOKUP(AJ20,Tableau_Lancer_la_requête_à_partir_de_ORS10[[#All],[profp]:[des]],3,0),VLOOKUP(AJ20,Tableau_Lancer_la_requête_à_partir_de_ORS_119[[prof]:[etaint]],2,0))</f>
        <v>1830003373</v>
      </c>
      <c r="AL20"/>
      <c r="AM20" s="101" t="str">
        <f>IFERROR(VLOOKUP(AN20,Tableau_Lancer_la_requête_à_partir_de_ORS10[[#All],[profp]:[des]],3,0),VLOOKUP(AN20,Tableau_Lancer_la_requête_à_partir_de_ORS_119[[prof]:[etaint]],2,0))</f>
        <v>2100062640</v>
      </c>
      <c r="AN20" s="5">
        <v>40</v>
      </c>
      <c r="AO20" s="2"/>
      <c r="AP20" s="121"/>
      <c r="AQ20" s="11"/>
      <c r="AR20" s="13"/>
      <c r="AS20" s="5"/>
    </row>
    <row r="21" spans="1:45" x14ac:dyDescent="0.25">
      <c r="A21" s="3">
        <v>127</v>
      </c>
      <c r="B21" s="101" t="str">
        <f>IFERROR(CONCATENATE(VLOOKUP(A21,Tableau_Lancer_la_requête_à_partir_de_ORS[[profp]:[des]],3,0),"  ",LEFT(VLOOKUP(A21,Tableau_Lancer_la_requête_à_partir_de_ORS[[profp]:[des]],4,0),8)),VLOOKUP(A21,Tableau_Lancer_la_requête_à_partir_de_ORS_112[[prof]:[etaint]],2,0))</f>
        <v>2100056294  CB501212</v>
      </c>
      <c r="D21" s="101" t="str">
        <f>IFERROR(CONCATENATE(VLOOKUP(E21,Tableau_Lancer_la_requête_à_partir_de_ORS[[profp]:[des]],3,0),"  ",LEFT(VLOOKUP(E21,Tableau_Lancer_la_requête_à_partir_de_ORS[[profp]:[des]],4,0),8)),VLOOKUP(E21,Tableau_Lancer_la_requête_à_partir_de_ORS_112[[prof]:[etaint]],2,0))</f>
        <v>1500815731  LM100045</v>
      </c>
      <c r="E21" s="5">
        <v>128</v>
      </c>
      <c r="F21" s="2">
        <v>41</v>
      </c>
      <c r="G21" s="101" t="str">
        <f>IFERROR(VLOOKUP(F21,Tableau_Lancer_la_requête_à_partir_de_ORS3[[profp]:[des]],3,0),VLOOKUP(F21,Tableau_Lancer_la_requête_à_partir_de_ORS_113[[#All],[prof]:[etaint]],2,0))</f>
        <v>1500634517</v>
      </c>
      <c r="H21" s="115"/>
      <c r="I21" s="101" t="str">
        <f>IFERROR(VLOOKUP(J21,Tableau_Lancer_la_requête_à_partir_de_ORS3[[profp]:[des]],3,0),VLOOKUP(J21,Tableau_Lancer_la_requête_à_partir_de_ORS_113[[#All],[prof]:[etaint]],2,0))</f>
        <v>8000033702</v>
      </c>
      <c r="J21" s="5">
        <v>42</v>
      </c>
      <c r="K21" s="2">
        <v>127</v>
      </c>
      <c r="L21" s="101" t="str">
        <f>IFERROR(VLOOKUP(K21,Tableau_Lancer_la_requête_à_partir_de_ORS4[[profp]:[des]],3,0),VLOOKUP(K21,Tableau_Lancer_la_requête_à_partir_de_ORS_114[[#All],[prof]:[etaint]],2,0))</f>
        <v>8000033156</v>
      </c>
      <c r="M21"/>
      <c r="N21" s="101" t="str">
        <f>IFERROR(VLOOKUP(O21,Tableau_Lancer_la_requête_à_partir_de_ORS4[[profp]:[des]],3,0),VLOOKUP(O21,Tableau_Lancer_la_requête_à_partir_de_ORS_114[[#All],[prof]:[etaint]],2,0))</f>
        <v>1500633245</v>
      </c>
      <c r="O21" s="5">
        <v>128</v>
      </c>
      <c r="P21" s="2">
        <v>41</v>
      </c>
      <c r="Q21" s="101" t="str">
        <f>IFERROR(VLOOKUP(P21,Tableau_Lancer_la_requête_à_partir_de_ORS5[[profp]:[des]],3,0),VLOOKUP(P21,Tableau_Lancer_la_requête_à_partir_de_ORS_115[[#All],[prof]:[etaint]],2,0))</f>
        <v>VIDE</v>
      </c>
      <c r="R21"/>
      <c r="S21" s="101" t="str">
        <f>IFERROR(VLOOKUP(T21,Tableau_Lancer_la_requête_à_partir_de_ORS5[[profp]:[des]],3,0),VLOOKUP(T21,Tableau_Lancer_la_requête_à_partir_de_ORS_115[[#All],[prof]:[etaint]],2,0))</f>
        <v>8000032413</v>
      </c>
      <c r="T21" s="5">
        <v>42</v>
      </c>
      <c r="U21" s="2">
        <v>127</v>
      </c>
      <c r="V21" s="101" t="str">
        <f>IFERROR(VLOOKUP(U21,Tableau_Lancer_la_requête_à_partir_de_ORS6[[#All],[profp]:[des]],3,0),VLOOKUP(U21,Tableau_Lancer_la_requête_à_partir_de_ORS_116[[prof]:[etaint]],2,0))</f>
        <v>GELE</v>
      </c>
      <c r="W21"/>
      <c r="X21" s="101" t="str">
        <f>IFERROR(VLOOKUP(Y21,Tableau_Lancer_la_requête_à_partir_de_ORS6[[#All],[profp]:[des]],3,0),VLOOKUP(Y21,Tableau_Lancer_la_requête_à_partir_de_ORS_116[[prof]:[etaint]],2,0))</f>
        <v>8000032765</v>
      </c>
      <c r="Y21" s="5">
        <v>128</v>
      </c>
      <c r="Z21" s="2">
        <v>41</v>
      </c>
      <c r="AA21" s="101" t="str">
        <f>IFERROR(VLOOKUP(Z21,Tableau_Lancer_la_requête_à_partir_de_ORS6[[#All],[profp]:[des]],3,0),VLOOKUP(Z21,Tableau_Lancer_la_requête_à_partir_de_ORS_116[[#All],[prof]:[etaint]],2,0))</f>
        <v>1500633288</v>
      </c>
      <c r="AB21"/>
      <c r="AC21" s="101" t="str">
        <f>IFERROR(VLOOKUP(AD21,Tableau_Lancer_la_requête_à_partir_de_ORS6[[#All],[profp]:[des]],3,0),VLOOKUP(AD21,Tableau_Lancer_la_requête_à_partir_de_ORS_116[[#All],[prof]:[etaint]],2,0))</f>
        <v>6100000944</v>
      </c>
      <c r="AD21" s="5">
        <v>42</v>
      </c>
      <c r="AE21" s="2">
        <v>127</v>
      </c>
      <c r="AF21" s="101" t="str">
        <f>IFERROR(VLOOKUP(AE21,Tableau_Lancer_la_requête_à_partir_de_ORS_1[[#All],[profp]:[des]],3,0),VLOOKUP(AE21,Tableau_Lancer_la_requête_à_partir_de_ORS18[[#All],[prof]:[etaint]],2,0))</f>
        <v>1500862232</v>
      </c>
      <c r="AG21"/>
      <c r="AH21" s="101" t="str">
        <f>IFERROR(VLOOKUP(AI21,Tableau_Lancer_la_requête_à_partir_de_ORS_1[[#All],[profp]:[des]],3,0),VLOOKUP(AI21,Tableau_Lancer_la_requête_à_partir_de_ORS18[[#All],[prof]:[etaint]],2,0))</f>
        <v>8000033911</v>
      </c>
      <c r="AI21" s="5">
        <v>128</v>
      </c>
      <c r="AJ21" s="2">
        <v>41</v>
      </c>
      <c r="AK21" s="101" t="str">
        <f>IFERROR(VLOOKUP(AJ21,Tableau_Lancer_la_requête_à_partir_de_ORS10[[#All],[profp]:[des]],3,0),VLOOKUP(AJ21,Tableau_Lancer_la_requête_à_partir_de_ORS_119[[prof]:[etaint]],2,0))</f>
        <v>1500851801</v>
      </c>
      <c r="AL21"/>
      <c r="AM21" s="101" t="str">
        <f>IFERROR(VLOOKUP(AN21,Tableau_Lancer_la_requête_à_partir_de_ORS10[[#All],[profp]:[des]],3,0),VLOOKUP(AN21,Tableau_Lancer_la_requête_à_partir_de_ORS_119[[prof]:[etaint]],2,0))</f>
        <v>1110030008</v>
      </c>
      <c r="AN21" s="5">
        <v>42</v>
      </c>
      <c r="AO21" s="2"/>
      <c r="AP21" s="121"/>
      <c r="AQ21" s="11"/>
      <c r="AR21" s="13"/>
      <c r="AS21" s="5"/>
    </row>
    <row r="22" spans="1:45" x14ac:dyDescent="0.25">
      <c r="A22" s="3">
        <v>125</v>
      </c>
      <c r="B22" s="101" t="str">
        <f>IFERROR(CONCATENATE(VLOOKUP(A22,Tableau_Lancer_la_requête_à_partir_de_ORS[[profp]:[des]],3,0),"  ",LEFT(VLOOKUP(A22,Tableau_Lancer_la_requête_à_partir_de_ORS[[profp]:[des]],4,0),8)),VLOOKUP(A22,Tableau_Lancer_la_requête_à_partir_de_ORS_112[[prof]:[etaint]],2,0))</f>
        <v>8000034176  FP658DB1</v>
      </c>
      <c r="D22" s="101" t="str">
        <f>IFERROR(CONCATENATE(VLOOKUP(E22,Tableau_Lancer_la_requête_à_partir_de_ORS[[profp]:[des]],3,0),"  ",LEFT(VLOOKUP(E22,Tableau_Lancer_la_requête_à_partir_de_ORS[[profp]:[des]],4,0),8)),VLOOKUP(E22,Tableau_Lancer_la_requête_à_partir_de_ORS_112[[prof]:[etaint]],2,0))</f>
        <v>1500831302  ZE810D02</v>
      </c>
      <c r="E22" s="5">
        <v>126</v>
      </c>
      <c r="F22" s="2">
        <v>43</v>
      </c>
      <c r="G22" s="101" t="str">
        <f>IFERROR(VLOOKUP(F22,Tableau_Lancer_la_requête_à_partir_de_ORS3[[profp]:[des]],3,0),VLOOKUP(F22,Tableau_Lancer_la_requête_à_partir_de_ORS_113[[#All],[prof]:[etaint]],2,0))</f>
        <v>1830003159</v>
      </c>
      <c r="H22" s="115"/>
      <c r="I22" s="101" t="str">
        <f>IFERROR(VLOOKUP(J22,Tableau_Lancer_la_requête_à_partir_de_ORS3[[profp]:[des]],3,0),VLOOKUP(J22,Tableau_Lancer_la_requête_à_partir_de_ORS_113[[#All],[prof]:[etaint]],2,0))</f>
        <v>6100000835</v>
      </c>
      <c r="J22" s="5">
        <v>44</v>
      </c>
      <c r="K22" s="2">
        <v>125</v>
      </c>
      <c r="L22" s="101" t="str">
        <f>IFERROR(VLOOKUP(K22,Tableau_Lancer_la_requête_à_partir_de_ORS4[[profp]:[des]],3,0),VLOOKUP(K22,Tableau_Lancer_la_requête_à_partir_de_ORS_114[[#All],[prof]:[etaint]],2,0))</f>
        <v>GELE</v>
      </c>
      <c r="M22"/>
      <c r="N22" s="101" t="str">
        <f>IFERROR(VLOOKUP(O22,Tableau_Lancer_la_requête_à_partir_de_ORS4[[profp]:[des]],3,0),VLOOKUP(O22,Tableau_Lancer_la_requête_à_partir_de_ORS_114[[#All],[prof]:[etaint]],2,0))</f>
        <v>2210741227</v>
      </c>
      <c r="O22" s="5">
        <v>126</v>
      </c>
      <c r="P22" s="2">
        <v>43</v>
      </c>
      <c r="Q22" s="101" t="str">
        <f>IFERROR(VLOOKUP(P22,Tableau_Lancer_la_requête_à_partir_de_ORS5[[profp]:[des]],3,0),VLOOKUP(P22,Tableau_Lancer_la_requête_à_partir_de_ORS_115[[#All],[prof]:[etaint]],2,0))</f>
        <v>1500632018</v>
      </c>
      <c r="R22"/>
      <c r="S22" s="101" t="str">
        <f>IFERROR(VLOOKUP(T22,Tableau_Lancer_la_requête_à_partir_de_ORS5[[profp]:[des]],3,0),VLOOKUP(T22,Tableau_Lancer_la_requête_à_partir_de_ORS_115[[#All],[prof]:[etaint]],2,0))</f>
        <v>2100062526</v>
      </c>
      <c r="T22" s="5">
        <v>44</v>
      </c>
      <c r="U22" s="2">
        <v>125</v>
      </c>
      <c r="V22" s="101" t="str">
        <f>IFERROR(VLOOKUP(U22,Tableau_Lancer_la_requête_à_partir_de_ORS6[[#All],[profp]:[des]],3,0),VLOOKUP(U22,Tableau_Lancer_la_requête_à_partir_de_ORS_116[[prof]:[etaint]],2,0))</f>
        <v>2100060169</v>
      </c>
      <c r="W22"/>
      <c r="X22" s="101" t="str">
        <f>IFERROR(VLOOKUP(Y22,Tableau_Lancer_la_requête_à_partir_de_ORS6[[#All],[profp]:[des]],3,0),VLOOKUP(Y22,Tableau_Lancer_la_requête_à_partir_de_ORS_116[[prof]:[etaint]],2,0))</f>
        <v>GELE</v>
      </c>
      <c r="Y22" s="5">
        <v>126</v>
      </c>
      <c r="Z22" s="2">
        <v>43</v>
      </c>
      <c r="AA22" s="101" t="str">
        <f>IFERROR(VLOOKUP(Z22,Tableau_Lancer_la_requête_à_partir_de_ORS6[[#All],[profp]:[des]],3,0),VLOOKUP(Z22,Tableau_Lancer_la_requête_à_partir_de_ORS_116[[#All],[prof]:[etaint]],2,0))</f>
        <v>7211000351</v>
      </c>
      <c r="AB22"/>
      <c r="AC22" s="101" t="str">
        <f>IFERROR(VLOOKUP(AD22,Tableau_Lancer_la_requête_à_partir_de_ORS6[[#All],[profp]:[des]],3,0),VLOOKUP(AD22,Tableau_Lancer_la_requête_à_partir_de_ORS_116[[#All],[prof]:[etaint]],2,0))</f>
        <v>2100062042</v>
      </c>
      <c r="AD22" s="5">
        <v>44</v>
      </c>
      <c r="AE22" s="2">
        <v>125</v>
      </c>
      <c r="AF22" s="101" t="str">
        <f>IFERROR(VLOOKUP(AE22,Tableau_Lancer_la_requête_à_partir_de_ORS_1[[#All],[profp]:[des]],3,0),VLOOKUP(AE22,Tableau_Lancer_la_requête_à_partir_de_ORS18[[#All],[prof]:[etaint]],2,0))</f>
        <v>GELE</v>
      </c>
      <c r="AG22"/>
      <c r="AH22" s="101" t="str">
        <f>IFERROR(VLOOKUP(AI22,Tableau_Lancer_la_requête_à_partir_de_ORS_1[[#All],[profp]:[des]],3,0),VLOOKUP(AI22,Tableau_Lancer_la_requête_à_partir_de_ORS18[[#All],[prof]:[etaint]],2,0))</f>
        <v>2100054059</v>
      </c>
      <c r="AI22" s="5">
        <v>126</v>
      </c>
      <c r="AJ22" s="2">
        <v>43</v>
      </c>
      <c r="AK22" s="101" t="str">
        <f>IFERROR(VLOOKUP(AJ22,Tableau_Lancer_la_requête_à_partir_de_ORS10[[#All],[profp]:[des]],3,0),VLOOKUP(AJ22,Tableau_Lancer_la_requête_à_partir_de_ORS_119[[prof]:[etaint]],2,0))</f>
        <v>GELE</v>
      </c>
      <c r="AL22"/>
      <c r="AM22" s="101" t="str">
        <f>IFERROR(VLOOKUP(AN22,Tableau_Lancer_la_requête_à_partir_de_ORS10[[#All],[profp]:[des]],3,0),VLOOKUP(AN22,Tableau_Lancer_la_requête_à_partir_de_ORS_119[[prof]:[etaint]],2,0))</f>
        <v>GELE</v>
      </c>
      <c r="AN22" s="5">
        <v>44</v>
      </c>
      <c r="AO22" s="2"/>
      <c r="AP22" s="121"/>
      <c r="AQ22" s="11"/>
      <c r="AR22" s="13"/>
      <c r="AS22" s="5"/>
    </row>
    <row r="23" spans="1:45" x14ac:dyDescent="0.25">
      <c r="A23" s="3">
        <v>123</v>
      </c>
      <c r="B23" s="101" t="str">
        <f>IFERROR(CONCATENATE(VLOOKUP(A23,Tableau_Lancer_la_requête_à_partir_de_ORS[[profp]:[des]],3,0),"  ",LEFT(VLOOKUP(A23,Tableau_Lancer_la_requête_à_partir_de_ORS[[profp]:[des]],4,0),8)),VLOOKUP(A23,Tableau_Lancer_la_requête_à_partir_de_ORS_112[[prof]:[etaint]],2,0))</f>
        <v>7211000474  FR405200</v>
      </c>
      <c r="D23" s="101" t="str">
        <f>IFERROR(CONCATENATE(VLOOKUP(E23,Tableau_Lancer_la_requête_à_partir_de_ORS[[profp]:[des]],3,0),"  ",LEFT(VLOOKUP(E23,Tableau_Lancer_la_requête_à_partir_de_ORS[[profp]:[des]],4,0),8)),VLOOKUP(E23,Tableau_Lancer_la_requête_à_partir_de_ORS_112[[prof]:[etaint]],2,0))</f>
        <v>GELE</v>
      </c>
      <c r="E23" s="5">
        <v>124</v>
      </c>
      <c r="F23" s="2">
        <v>45</v>
      </c>
      <c r="G23" s="101" t="str">
        <f>IFERROR(VLOOKUP(F23,Tableau_Lancer_la_requête_à_partir_de_ORS3[[profp]:[des]],3,0),VLOOKUP(F23,Tableau_Lancer_la_requête_à_partir_de_ORS_113[[#All],[prof]:[etaint]],2,0))</f>
        <v>1500811241</v>
      </c>
      <c r="H23" s="115"/>
      <c r="I23" s="101" t="str">
        <f>IFERROR(VLOOKUP(J23,Tableau_Lancer_la_requête_à_partir_de_ORS3[[profp]:[des]],3,0),VLOOKUP(J23,Tableau_Lancer_la_requête_à_partir_de_ORS_113[[#All],[prof]:[etaint]],2,0))</f>
        <v>2100060608</v>
      </c>
      <c r="J23" s="5">
        <v>46</v>
      </c>
      <c r="K23" s="2">
        <v>123</v>
      </c>
      <c r="L23" s="101" t="str">
        <f>IFERROR(VLOOKUP(K23,Tableau_Lancer_la_requête_à_partir_de_ORS4[[profp]:[des]],3,0),VLOOKUP(K23,Tableau_Lancer_la_requête_à_partir_de_ORS_114[[#All],[prof]:[etaint]],2,0))</f>
        <v>2100062530</v>
      </c>
      <c r="M23"/>
      <c r="N23" s="101" t="str">
        <f>IFERROR(VLOOKUP(O23,Tableau_Lancer_la_requête_à_partir_de_ORS4[[profp]:[des]],3,0),VLOOKUP(O23,Tableau_Lancer_la_requête_à_partir_de_ORS_114[[#All],[prof]:[etaint]],2,0))</f>
        <v>GELE</v>
      </c>
      <c r="O23" s="5">
        <v>124</v>
      </c>
      <c r="P23" s="2">
        <v>45</v>
      </c>
      <c r="Q23" s="101" t="str">
        <f>IFERROR(VLOOKUP(P23,Tableau_Lancer_la_requête_à_partir_de_ORS5[[profp]:[des]],3,0),VLOOKUP(P23,Tableau_Lancer_la_requête_à_partir_de_ORS_115[[#All],[prof]:[etaint]],2,0))</f>
        <v>VIDE</v>
      </c>
      <c r="R23"/>
      <c r="S23" s="101" t="str">
        <f>IFERROR(VLOOKUP(T23,Tableau_Lancer_la_requête_à_partir_de_ORS5[[profp]:[des]],3,0),VLOOKUP(T23,Tableau_Lancer_la_requête_à_partir_de_ORS_115[[#All],[prof]:[etaint]],2,0))</f>
        <v>GELE</v>
      </c>
      <c r="T23" s="5">
        <v>46</v>
      </c>
      <c r="U23" s="2">
        <v>123</v>
      </c>
      <c r="V23" s="101" t="str">
        <f>IFERROR(VLOOKUP(U23,Tableau_Lancer_la_requête_à_partir_de_ORS6[[#All],[profp]:[des]],3,0),VLOOKUP(U23,Tableau_Lancer_la_requête_à_partir_de_ORS_116[[prof]:[etaint]],2,0))</f>
        <v>GELE</v>
      </c>
      <c r="W23"/>
      <c r="X23" s="101" t="str">
        <f>IFERROR(VLOOKUP(Y23,Tableau_Lancer_la_requête_à_partir_de_ORS6[[#All],[profp]:[des]],3,0),VLOOKUP(Y23,Tableau_Lancer_la_requête_à_partir_de_ORS_116[[prof]:[etaint]],2,0))</f>
        <v>2100048206</v>
      </c>
      <c r="Y23" s="5">
        <v>124</v>
      </c>
      <c r="Z23" s="2">
        <v>45</v>
      </c>
      <c r="AA23" s="101" t="str">
        <f>IFERROR(VLOOKUP(Z23,Tableau_Lancer_la_requête_à_partir_de_ORS6[[#All],[profp]:[des]],3,0),VLOOKUP(Z23,Tableau_Lancer_la_requête_à_partir_de_ORS_116[[#All],[prof]:[etaint]],2,0))</f>
        <v>1830001999</v>
      </c>
      <c r="AB23"/>
      <c r="AC23" s="101" t="str">
        <f>IFERROR(VLOOKUP(AD23,Tableau_Lancer_la_requête_à_partir_de_ORS6[[#All],[profp]:[des]],3,0),VLOOKUP(AD23,Tableau_Lancer_la_requête_à_partir_de_ORS_116[[#All],[prof]:[etaint]],2,0))</f>
        <v>GELE</v>
      </c>
      <c r="AD23" s="5">
        <v>46</v>
      </c>
      <c r="AE23" s="2">
        <v>123</v>
      </c>
      <c r="AF23" s="101" t="str">
        <f>IFERROR(VLOOKUP(AE23,Tableau_Lancer_la_requête_à_partir_de_ORS_1[[#All],[profp]:[des]],3,0),VLOOKUP(AE23,Tableau_Lancer_la_requête_à_partir_de_ORS18[[#All],[prof]:[etaint]],2,0))</f>
        <v>1500856133</v>
      </c>
      <c r="AG23"/>
      <c r="AH23" s="101" t="str">
        <f>IFERROR(VLOOKUP(AI23,Tableau_Lancer_la_requête_à_partir_de_ORS_1[[#All],[profp]:[des]],3,0),VLOOKUP(AI23,Tableau_Lancer_la_requête_à_partir_de_ORS18[[#All],[prof]:[etaint]],2,0))</f>
        <v>1110030012</v>
      </c>
      <c r="AI23" s="5">
        <v>124</v>
      </c>
      <c r="AJ23" s="2">
        <v>45</v>
      </c>
      <c r="AK23" s="101" t="str">
        <f>IFERROR(VLOOKUP(AJ23,Tableau_Lancer_la_requête_à_partir_de_ORS10[[#All],[profp]:[des]],3,0),VLOOKUP(AJ23,Tableau_Lancer_la_requête_à_partir_de_ORS_119[[prof]:[etaint]],2,0))</f>
        <v>1500813932</v>
      </c>
      <c r="AL23"/>
      <c r="AM23" s="101" t="str">
        <f>IFERROR(VLOOKUP(AN23,Tableau_Lancer_la_requête_à_partir_de_ORS10[[#All],[profp]:[des]],3,0),VLOOKUP(AN23,Tableau_Lancer_la_requête_à_partir_de_ORS_119[[prof]:[etaint]],2,0))</f>
        <v>1830003121</v>
      </c>
      <c r="AN23" s="5">
        <v>46</v>
      </c>
      <c r="AO23" s="2"/>
      <c r="AP23" s="121"/>
      <c r="AQ23" s="11"/>
      <c r="AR23" s="13"/>
      <c r="AS23" s="5"/>
    </row>
    <row r="24" spans="1:45" x14ac:dyDescent="0.25">
      <c r="A24" s="3">
        <v>121</v>
      </c>
      <c r="B24" s="101" t="str">
        <f>IFERROR(CONCATENATE(VLOOKUP(A24,Tableau_Lancer_la_requête_à_partir_de_ORS[[profp]:[des]],3,0),"  ",LEFT(VLOOKUP(A24,Tableau_Lancer_la_requête_à_partir_de_ORS[[profp]:[des]],4,0),8)),VLOOKUP(A24,Tableau_Lancer_la_requête_à_partir_de_ORS_112[[prof]:[etaint]],2,0))</f>
        <v>1500634121  AF101630</v>
      </c>
      <c r="D24" s="101" t="str">
        <f>IFERROR(CONCATENATE(VLOOKUP(E24,Tableau_Lancer_la_requête_à_partir_de_ORS[[profp]:[des]],3,0),"  ",LEFT(VLOOKUP(E24,Tableau_Lancer_la_requête_à_partir_de_ORS[[profp]:[des]],4,0),8)),VLOOKUP(E24,Tableau_Lancer_la_requête_à_partir_de_ORS_112[[prof]:[etaint]],2,0))</f>
        <v>8000032577  CG300910</v>
      </c>
      <c r="E24" s="5">
        <v>122</v>
      </c>
      <c r="F24" s="2">
        <v>47</v>
      </c>
      <c r="G24" s="101" t="str">
        <f>IFERROR(VLOOKUP(F24,Tableau_Lancer_la_requête_à_partir_de_ORS3[[profp]:[des]],3,0),VLOOKUP(F24,Tableau_Lancer_la_requête_à_partir_de_ORS_113[[#All],[prof]:[etaint]],2,0))</f>
        <v>VIDE</v>
      </c>
      <c r="H24" s="115"/>
      <c r="I24" s="101" t="str">
        <f>IFERROR(VLOOKUP(J24,Tableau_Lancer_la_requête_à_partir_de_ORS3[[profp]:[des]],3,0),VLOOKUP(J24,Tableau_Lancer_la_requête_à_partir_de_ORS_113[[#All],[prof]:[etaint]],2,0))</f>
        <v>2100058891</v>
      </c>
      <c r="J24" s="5">
        <v>48</v>
      </c>
      <c r="K24" s="2">
        <v>121</v>
      </c>
      <c r="L24" s="101" t="str">
        <f>IFERROR(VLOOKUP(K24,Tableau_Lancer_la_requête_à_partir_de_ORS4[[profp]:[des]],3,0),VLOOKUP(K24,Tableau_Lancer_la_requête_à_partir_de_ORS_114[[#All],[prof]:[etaint]],2,0))</f>
        <v>GELE</v>
      </c>
      <c r="M24"/>
      <c r="N24" s="101" t="str">
        <f>IFERROR(VLOOKUP(O24,Tableau_Lancer_la_requête_à_partir_de_ORS4[[profp]:[des]],3,0),VLOOKUP(O24,Tableau_Lancer_la_requête_à_partir_de_ORS_114[[#All],[prof]:[etaint]],2,0))</f>
        <v>2100037200</v>
      </c>
      <c r="O24" s="5">
        <v>122</v>
      </c>
      <c r="P24" s="2">
        <v>47</v>
      </c>
      <c r="Q24" s="101" t="str">
        <f>IFERROR(VLOOKUP(P24,Tableau_Lancer_la_requête_à_partir_de_ORS5[[profp]:[des]],3,0),VLOOKUP(P24,Tableau_Lancer_la_requête_à_partir_de_ORS_115[[#All],[prof]:[etaint]],2,0))</f>
        <v>1830003656</v>
      </c>
      <c r="R24"/>
      <c r="S24" s="101" t="str">
        <f>IFERROR(VLOOKUP(T24,Tableau_Lancer_la_requête_à_partir_de_ORS5[[profp]:[des]],3,0),VLOOKUP(T24,Tableau_Lancer_la_requête_à_partir_de_ORS_115[[#All],[prof]:[etaint]],2,0))</f>
        <v>2210015882</v>
      </c>
      <c r="T24" s="5">
        <v>48</v>
      </c>
      <c r="U24" s="2">
        <v>121</v>
      </c>
      <c r="V24" s="101" t="str">
        <f>IFERROR(VLOOKUP(U24,Tableau_Lancer_la_requête_à_partir_de_ORS6[[#All],[profp]:[des]],3,0),VLOOKUP(U24,Tableau_Lancer_la_requête_à_partir_de_ORS_116[[prof]:[etaint]],2,0))</f>
        <v>2100056117</v>
      </c>
      <c r="W24"/>
      <c r="X24" s="101" t="str">
        <f>IFERROR(VLOOKUP(Y24,Tableau_Lancer_la_requête_à_partir_de_ORS6[[#All],[profp]:[des]],3,0),VLOOKUP(Y24,Tableau_Lancer_la_requête_à_partir_de_ORS_116[[prof]:[etaint]],2,0))</f>
        <v>1830002917</v>
      </c>
      <c r="Y24" s="5">
        <v>122</v>
      </c>
      <c r="Z24" s="2">
        <v>47</v>
      </c>
      <c r="AA24" s="101" t="str">
        <f>IFERROR(VLOOKUP(Z24,Tableau_Lancer_la_requête_à_partir_de_ORS6[[#All],[profp]:[des]],3,0),VLOOKUP(Z24,Tableau_Lancer_la_requête_à_partir_de_ORS_116[[#All],[prof]:[etaint]],2,0))</f>
        <v>2100062401</v>
      </c>
      <c r="AB24"/>
      <c r="AC24" s="101" t="str">
        <f>IFERROR(VLOOKUP(AD24,Tableau_Lancer_la_requête_à_partir_de_ORS6[[#All],[profp]:[des]],3,0),VLOOKUP(AD24,Tableau_Lancer_la_requête_à_partir_de_ORS_116[[#All],[prof]:[etaint]],2,0))</f>
        <v>2100060733</v>
      </c>
      <c r="AD24" s="5">
        <v>48</v>
      </c>
      <c r="AE24" s="2">
        <v>121</v>
      </c>
      <c r="AF24" s="101" t="str">
        <f>IFERROR(VLOOKUP(AE24,Tableau_Lancer_la_requête_à_partir_de_ORS_1[[#All],[profp]:[des]],3,0),VLOOKUP(AE24,Tableau_Lancer_la_requête_à_partir_de_ORS18[[#All],[prof]:[etaint]],2,0))</f>
        <v>1830003116</v>
      </c>
      <c r="AG24"/>
      <c r="AH24" s="101" t="str">
        <f>IFERROR(VLOOKUP(AI24,Tableau_Lancer_la_requête_à_partir_de_ORS_1[[#All],[profp]:[des]],3,0),VLOOKUP(AI24,Tableau_Lancer_la_requête_à_partir_de_ORS18[[#All],[prof]:[etaint]],2,0))</f>
        <v>2100057497</v>
      </c>
      <c r="AI24" s="5">
        <v>122</v>
      </c>
      <c r="AJ24" s="2">
        <v>47</v>
      </c>
      <c r="AK24" s="101" t="str">
        <f>IFERROR(VLOOKUP(AJ24,Tableau_Lancer_la_requête_à_partir_de_ORS10[[#All],[profp]:[des]],3,0),VLOOKUP(AJ24,Tableau_Lancer_la_requête_à_partir_de_ORS_119[[prof]:[etaint]],2,0))</f>
        <v>2100062639</v>
      </c>
      <c r="AL24"/>
      <c r="AM24" s="101" t="str">
        <f>IFERROR(VLOOKUP(AN24,Tableau_Lancer_la_requête_à_partir_de_ORS10[[#All],[profp]:[des]],3,0),VLOOKUP(AN24,Tableau_Lancer_la_requête_à_partir_de_ORS_119[[prof]:[etaint]],2,0))</f>
        <v>1830002432</v>
      </c>
      <c r="AN24" s="5">
        <v>48</v>
      </c>
      <c r="AO24" s="2"/>
      <c r="AP24" s="121"/>
      <c r="AQ24" s="11"/>
      <c r="AR24" s="13"/>
      <c r="AS24" s="5"/>
    </row>
    <row r="25" spans="1:45" x14ac:dyDescent="0.25">
      <c r="A25" s="3">
        <v>119</v>
      </c>
      <c r="B25" s="101" t="str">
        <f>IFERROR(CONCATENATE(VLOOKUP(A25,Tableau_Lancer_la_requête_à_partir_de_ORS[[profp]:[des]],3,0),"  ",LEFT(VLOOKUP(A25,Tableau_Lancer_la_requête_à_partir_de_ORS[[profp]:[des]],4,0),8)),VLOOKUP(A25,Tableau_Lancer_la_requête_à_partir_de_ORS_112[[prof]:[etaint]],2,0))</f>
        <v>2100046337  SM310012</v>
      </c>
      <c r="D25" s="101" t="str">
        <f>IFERROR(CONCATENATE(VLOOKUP(E25,Tableau_Lancer_la_requête_à_partir_de_ORS[[profp]:[des]],3,0),"  ",LEFT(VLOOKUP(E25,Tableau_Lancer_la_requête_à_partir_de_ORS[[profp]:[des]],4,0),8)),VLOOKUP(E25,Tableau_Lancer_la_requête_à_partir_de_ORS_112[[prof]:[etaint]],2,0))</f>
        <v>GELE</v>
      </c>
      <c r="E25" s="5">
        <v>120</v>
      </c>
      <c r="F25" s="2">
        <v>49</v>
      </c>
      <c r="G25" s="101" t="str">
        <f>IFERROR(VLOOKUP(F25,Tableau_Lancer_la_requête_à_partir_de_ORS3[[profp]:[des]],3,0),VLOOKUP(F25,Tableau_Lancer_la_requête_à_partir_de_ORS_113[[#All],[prof]:[etaint]],2,0))</f>
        <v>2100039731</v>
      </c>
      <c r="H25" s="115"/>
      <c r="I25" s="101" t="str">
        <f>IFERROR(VLOOKUP(J25,Tableau_Lancer_la_requête_à_partir_de_ORS3[[profp]:[des]],3,0),VLOOKUP(J25,Tableau_Lancer_la_requête_à_partir_de_ORS_113[[#All],[prof]:[etaint]],2,0))</f>
        <v>2100040484</v>
      </c>
      <c r="J25" s="5">
        <v>50</v>
      </c>
      <c r="K25" s="2">
        <v>119</v>
      </c>
      <c r="L25" s="101" t="str">
        <f>IFERROR(VLOOKUP(K25,Tableau_Lancer_la_requête_à_partir_de_ORS4[[profp]:[des]],3,0),VLOOKUP(K25,Tableau_Lancer_la_requête_à_partir_de_ORS_114[[#All],[prof]:[etaint]],2,0))</f>
        <v>1830003655</v>
      </c>
      <c r="M25"/>
      <c r="N25" s="101" t="str">
        <f>IFERROR(VLOOKUP(O25,Tableau_Lancer_la_requête_à_partir_de_ORS4[[profp]:[des]],3,0),VLOOKUP(O25,Tableau_Lancer_la_requête_à_partir_de_ORS_114[[#All],[prof]:[etaint]],2,0))</f>
        <v>GELE</v>
      </c>
      <c r="O25" s="5">
        <v>120</v>
      </c>
      <c r="P25" s="2">
        <v>49</v>
      </c>
      <c r="Q25" s="101" t="str">
        <f>IFERROR(VLOOKUP(P25,Tableau_Lancer_la_requête_à_partir_de_ORS5[[profp]:[des]],3,0),VLOOKUP(P25,Tableau_Lancer_la_requête_à_partir_de_ORS_115[[#All],[prof]:[etaint]],2,0))</f>
        <v>GELE</v>
      </c>
      <c r="R25"/>
      <c r="S25" s="101" t="str">
        <f>IFERROR(VLOOKUP(T25,Tableau_Lancer_la_requête_à_partir_de_ORS5[[profp]:[des]],3,0),VLOOKUP(T25,Tableau_Lancer_la_requête_à_partir_de_ORS_115[[#All],[prof]:[etaint]],2,0))</f>
        <v>8000032408</v>
      </c>
      <c r="T25" s="5">
        <v>50</v>
      </c>
      <c r="U25" s="2">
        <v>119</v>
      </c>
      <c r="V25" s="101" t="str">
        <f>IFERROR(VLOOKUP(U25,Tableau_Lancer_la_requête_à_partir_de_ORS6[[#All],[profp]:[des]],3,0),VLOOKUP(U25,Tableau_Lancer_la_requête_à_partir_de_ORS_116[[prof]:[etaint]],2,0))</f>
        <v>8000033920</v>
      </c>
      <c r="W25"/>
      <c r="X25" s="101" t="str">
        <f>IFERROR(VLOOKUP(Y25,Tableau_Lancer_la_requête_à_partir_de_ORS6[[#All],[profp]:[des]],3,0),VLOOKUP(Y25,Tableau_Lancer_la_requête_à_partir_de_ORS_116[[prof]:[etaint]],2,0))</f>
        <v>6100000901</v>
      </c>
      <c r="Y25" s="5">
        <v>120</v>
      </c>
      <c r="Z25" s="2">
        <v>49</v>
      </c>
      <c r="AA25" s="101" t="str">
        <f>IFERROR(VLOOKUP(Z25,Tableau_Lancer_la_requête_à_partir_de_ORS6[[#All],[profp]:[des]],3,0),VLOOKUP(Z25,Tableau_Lancer_la_requête_à_partir_de_ORS_116[[#All],[prof]:[etaint]],2,0))</f>
        <v>GELE</v>
      </c>
      <c r="AB25"/>
      <c r="AC25" s="101" t="str">
        <f>IFERROR(VLOOKUP(AD25,Tableau_Lancer_la_requête_à_partir_de_ORS6[[#All],[profp]:[des]],3,0),VLOOKUP(AD25,Tableau_Lancer_la_requête_à_partir_de_ORS_116[[#All],[prof]:[etaint]],2,0))</f>
        <v>GELE</v>
      </c>
      <c r="AD25" s="5">
        <v>50</v>
      </c>
      <c r="AE25" s="2">
        <v>119</v>
      </c>
      <c r="AF25" s="101" t="str">
        <f>IFERROR(VLOOKUP(AE25,Tableau_Lancer_la_requête_à_partir_de_ORS_1[[#All],[profp]:[des]],3,0),VLOOKUP(AE25,Tableau_Lancer_la_requête_à_partir_de_ORS18[[#All],[prof]:[etaint]],2,0))</f>
        <v>1500677803</v>
      </c>
      <c r="AG25"/>
      <c r="AH25" s="101" t="str">
        <f>IFERROR(VLOOKUP(AI25,Tableau_Lancer_la_requête_à_partir_de_ORS_1[[#All],[profp]:[des]],3,0),VLOOKUP(AI25,Tableau_Lancer_la_requête_à_partir_de_ORS18[[#All],[prof]:[etaint]],2,0))</f>
        <v>1500634514</v>
      </c>
      <c r="AI25" s="5">
        <v>120</v>
      </c>
      <c r="AJ25" s="2">
        <v>49</v>
      </c>
      <c r="AK25" s="101" t="str">
        <f>IFERROR(VLOOKUP(AJ25,Tableau_Lancer_la_requête_à_partir_de_ORS10[[#All],[profp]:[des]],3,0),VLOOKUP(AJ25,Tableau_Lancer_la_requête_à_partir_de_ORS_119[[prof]:[etaint]],2,0))</f>
        <v>1500886222</v>
      </c>
      <c r="AL25"/>
      <c r="AM25" s="101" t="str">
        <f>IFERROR(VLOOKUP(AN25,Tableau_Lancer_la_requête_à_partir_de_ORS10[[#All],[profp]:[des]],3,0),VLOOKUP(AN25,Tableau_Lancer_la_requête_à_partir_de_ORS_119[[prof]:[etaint]],2,0))</f>
        <v>1110030384</v>
      </c>
      <c r="AN25" s="5">
        <v>50</v>
      </c>
      <c r="AO25" s="2"/>
      <c r="AP25" s="121"/>
      <c r="AQ25" s="11"/>
      <c r="AR25" s="13"/>
      <c r="AS25" s="5"/>
    </row>
    <row r="26" spans="1:45" x14ac:dyDescent="0.25">
      <c r="A26" s="3">
        <v>117</v>
      </c>
      <c r="B26" s="101" t="str">
        <f>IFERROR(CONCATENATE(VLOOKUP(A26,Tableau_Lancer_la_requête_à_partir_de_ORS[[profp]:[des]],3,0),"  ",LEFT(VLOOKUP(A26,Tableau_Lancer_la_requête_à_partir_de_ORS[[profp]:[des]],4,0),8)),VLOOKUP(A26,Tableau_Lancer_la_requête_à_partir_de_ORS_112[[prof]:[etaint]],2,0))</f>
        <v>VIDE</v>
      </c>
      <c r="D26" s="101" t="str">
        <f>IFERROR(CONCATENATE(VLOOKUP(E26,Tableau_Lancer_la_requête_à_partir_de_ORS[[profp]:[des]],3,0),"  ",LEFT(VLOOKUP(E26,Tableau_Lancer_la_requête_à_partir_de_ORS[[profp]:[des]],4,0),8)),VLOOKUP(E26,Tableau_Lancer_la_requête_à_partir_de_ORS_112[[prof]:[etaint]],2,0))</f>
        <v>1500633101  FF102500</v>
      </c>
      <c r="E26" s="5">
        <v>118</v>
      </c>
      <c r="F26" s="2">
        <v>51</v>
      </c>
      <c r="G26" s="101" t="str">
        <f>IFERROR(VLOOKUP(F26,Tableau_Lancer_la_requête_à_partir_de_ORS3[[profp]:[des]],3,0),VLOOKUP(F26,Tableau_Lancer_la_requête_à_partir_de_ORS_113[[#All],[prof]:[etaint]],2,0))</f>
        <v>8000033560</v>
      </c>
      <c r="H26" s="115"/>
      <c r="I26" s="101" t="str">
        <f>IFERROR(VLOOKUP(J26,Tableau_Lancer_la_requête_à_partir_de_ORS3[[profp]:[des]],3,0),VLOOKUP(J26,Tableau_Lancer_la_requête_à_partir_de_ORS_113[[#All],[prof]:[etaint]],2,0))</f>
        <v>8000032164</v>
      </c>
      <c r="J26" s="5">
        <v>52</v>
      </c>
      <c r="K26" s="2">
        <v>117</v>
      </c>
      <c r="L26" s="101" t="str">
        <f>IFERROR(VLOOKUP(K26,Tableau_Lancer_la_requête_à_partir_de_ORS4[[profp]:[des]],3,0),VLOOKUP(K26,Tableau_Lancer_la_requête_à_partir_de_ORS_114[[#All],[prof]:[etaint]],2,0))</f>
        <v>8000032689</v>
      </c>
      <c r="M26"/>
      <c r="N26" s="101" t="str">
        <f>IFERROR(VLOOKUP(O26,Tableau_Lancer_la_requête_à_partir_de_ORS4[[profp]:[des]],3,0),VLOOKUP(O26,Tableau_Lancer_la_requête_à_partir_de_ORS_114[[#All],[prof]:[etaint]],2,0))</f>
        <v>8000032025</v>
      </c>
      <c r="O26" s="5">
        <v>118</v>
      </c>
      <c r="P26" s="2">
        <v>51</v>
      </c>
      <c r="Q26" s="101" t="str">
        <f>IFERROR(VLOOKUP(P26,Tableau_Lancer_la_requête_à_partir_de_ORS5[[profp]:[des]],3,0),VLOOKUP(P26,Tableau_Lancer_la_requête_à_partir_de_ORS_115[[#All],[prof]:[etaint]],2,0))</f>
        <v>6100000789</v>
      </c>
      <c r="R26"/>
      <c r="S26" s="101" t="str">
        <f>IFERROR(VLOOKUP(T26,Tableau_Lancer_la_requête_à_partir_de_ORS5[[profp]:[des]],3,0),VLOOKUP(T26,Tableau_Lancer_la_requête_à_partir_de_ORS_115[[#All],[prof]:[etaint]],2,0))</f>
        <v>2100039708</v>
      </c>
      <c r="T26" s="5">
        <v>52</v>
      </c>
      <c r="U26" s="2">
        <v>117</v>
      </c>
      <c r="V26" s="101" t="str">
        <f>IFERROR(VLOOKUP(U26,Tableau_Lancer_la_requête_à_partir_de_ORS6[[#All],[profp]:[des]],3,0),VLOOKUP(U26,Tableau_Lancer_la_requête_à_partir_de_ORS_116[[prof]:[etaint]],2,0))</f>
        <v>1830003306</v>
      </c>
      <c r="W26"/>
      <c r="X26" s="101" t="str">
        <f>IFERROR(VLOOKUP(Y26,Tableau_Lancer_la_requête_à_partir_de_ORS6[[#All],[profp]:[des]],3,0),VLOOKUP(Y26,Tableau_Lancer_la_requête_à_partir_de_ORS_116[[prof]:[etaint]],2,0))</f>
        <v>2100060730</v>
      </c>
      <c r="Y26" s="5">
        <v>118</v>
      </c>
      <c r="Z26" s="2">
        <v>51</v>
      </c>
      <c r="AA26" s="101" t="str">
        <f>IFERROR(VLOOKUP(Z26,Tableau_Lancer_la_requête_à_partir_de_ORS6[[#All],[profp]:[des]],3,0),VLOOKUP(Z26,Tableau_Lancer_la_requête_à_partir_de_ORS_116[[#All],[prof]:[etaint]],2,0))</f>
        <v>2100052172</v>
      </c>
      <c r="AB26"/>
      <c r="AC26" s="101" t="str">
        <f>IFERROR(VLOOKUP(AD26,Tableau_Lancer_la_requête_à_partir_de_ORS6[[#All],[profp]:[des]],3,0),VLOOKUP(AD26,Tableau_Lancer_la_requête_à_partir_de_ORS_116[[#All],[prof]:[etaint]],2,0))</f>
        <v>8000033518</v>
      </c>
      <c r="AD26" s="5">
        <v>52</v>
      </c>
      <c r="AE26" s="2">
        <v>117</v>
      </c>
      <c r="AF26" s="101" t="str">
        <f>IFERROR(VLOOKUP(AE26,Tableau_Lancer_la_requête_à_partir_de_ORS_1[[#All],[profp]:[des]],3,0),VLOOKUP(AE26,Tableau_Lancer_la_requête_à_partir_de_ORS18[[#All],[prof]:[etaint]],2,0))</f>
        <v>2100057493</v>
      </c>
      <c r="AG26"/>
      <c r="AH26" s="101" t="str">
        <f>IFERROR(VLOOKUP(AI26,Tableau_Lancer_la_requête_à_partir_de_ORS_1[[#All],[profp]:[des]],3,0),VLOOKUP(AI26,Tableau_Lancer_la_requête_à_partir_de_ORS18[[#All],[prof]:[etaint]],2,0))</f>
        <v>GELE</v>
      </c>
      <c r="AI26" s="5">
        <v>118</v>
      </c>
      <c r="AJ26" s="2">
        <v>51</v>
      </c>
      <c r="AK26" s="101" t="str">
        <f>IFERROR(VLOOKUP(AJ26,Tableau_Lancer_la_requête_à_partir_de_ORS10[[#All],[profp]:[des]],3,0),VLOOKUP(AJ26,Tableau_Lancer_la_requête_à_partir_de_ORS_119[[prof]:[etaint]],2,0))</f>
        <v>GELE</v>
      </c>
      <c r="AL26"/>
      <c r="AM26" s="101" t="str">
        <f>IFERROR(VLOOKUP(AN26,Tableau_Lancer_la_requête_à_partir_de_ORS10[[#All],[profp]:[des]],3,0),VLOOKUP(AN26,Tableau_Lancer_la_requête_à_partir_de_ORS_119[[prof]:[etaint]],2,0))</f>
        <v>8000034285</v>
      </c>
      <c r="AN26" s="5">
        <v>52</v>
      </c>
      <c r="AO26" s="2"/>
      <c r="AP26" s="121"/>
      <c r="AQ26" s="11"/>
      <c r="AR26" s="13"/>
      <c r="AS26" s="5"/>
    </row>
    <row r="27" spans="1:45" x14ac:dyDescent="0.25">
      <c r="A27" s="3">
        <v>115</v>
      </c>
      <c r="B27" s="101" t="str">
        <f>IFERROR(CONCATENATE(VLOOKUP(A27,Tableau_Lancer_la_requête_à_partir_de_ORS[[profp]:[des]],3,0),"  ",LEFT(VLOOKUP(A27,Tableau_Lancer_la_requête_à_partir_de_ORS[[profp]:[des]],4,0),8)),VLOOKUP(A27,Tableau_Lancer_la_requête_à_partir_de_ORS_112[[prof]:[etaint]],2,0))</f>
        <v>1830002480  PW6010C0</v>
      </c>
      <c r="D27" s="101" t="str">
        <f>IFERROR(CONCATENATE(VLOOKUP(E27,Tableau_Lancer_la_requête_à_partir_de_ORS[[profp]:[des]],3,0),"  ",LEFT(VLOOKUP(E27,Tableau_Lancer_la_requête_à_partir_de_ORS[[profp]:[des]],4,0),8)),VLOOKUP(E27,Tableau_Lancer_la_requête_à_partir_de_ORS_112[[prof]:[etaint]],2,0))</f>
        <v>GELE</v>
      </c>
      <c r="E27" s="5">
        <v>116</v>
      </c>
      <c r="F27" s="2">
        <v>53</v>
      </c>
      <c r="G27" s="101" t="str">
        <f>IFERROR(VLOOKUP(F27,Tableau_Lancer_la_requête_à_partir_de_ORS3[[profp]:[des]],3,0),VLOOKUP(F27,Tableau_Lancer_la_requête_à_partir_de_ORS_113[[#All],[prof]:[etaint]],2,0))</f>
        <v>8000033731</v>
      </c>
      <c r="H27" s="115"/>
      <c r="I27" s="101" t="str">
        <f>IFERROR(VLOOKUP(J27,Tableau_Lancer_la_requête_à_partir_de_ORS3[[profp]:[des]],3,0),VLOOKUP(J27,Tableau_Lancer_la_requête_à_partir_de_ORS_113[[#All],[prof]:[etaint]],2,0))</f>
        <v>2210741232</v>
      </c>
      <c r="J27" s="5">
        <v>54</v>
      </c>
      <c r="K27" s="2">
        <v>115</v>
      </c>
      <c r="L27" s="101" t="str">
        <f>IFERROR(VLOOKUP(K27,Tableau_Lancer_la_requête_à_partir_de_ORS4[[profp]:[des]],3,0),VLOOKUP(K27,Tableau_Lancer_la_requête_à_partir_de_ORS_114[[#All],[prof]:[etaint]],2,0))</f>
        <v>GELE</v>
      </c>
      <c r="M27"/>
      <c r="N27" s="101" t="str">
        <f>IFERROR(VLOOKUP(O27,Tableau_Lancer_la_requête_à_partir_de_ORS4[[profp]:[des]],3,0),VLOOKUP(O27,Tableau_Lancer_la_requête_à_partir_de_ORS_114[[#All],[prof]:[etaint]],2,0))</f>
        <v>GELE</v>
      </c>
      <c r="O27" s="5">
        <v>116</v>
      </c>
      <c r="P27" s="2">
        <v>53</v>
      </c>
      <c r="Q27" s="101" t="str">
        <f>IFERROR(VLOOKUP(P27,Tableau_Lancer_la_requête_à_partir_de_ORS5[[profp]:[des]],3,0),VLOOKUP(P27,Tableau_Lancer_la_requête_à_partir_de_ORS_115[[#All],[prof]:[etaint]],2,0))</f>
        <v>2100039707</v>
      </c>
      <c r="R27"/>
      <c r="S27" s="101" t="str">
        <f>IFERROR(VLOOKUP(T27,Tableau_Lancer_la_requête_à_partir_de_ORS5[[profp]:[des]],3,0),VLOOKUP(T27,Tableau_Lancer_la_requête_à_partir_de_ORS_115[[#All],[prof]:[etaint]],2,0))</f>
        <v>GELE</v>
      </c>
      <c r="T27" s="5">
        <v>54</v>
      </c>
      <c r="U27" s="2">
        <v>115</v>
      </c>
      <c r="V27" s="101" t="str">
        <f>IFERROR(VLOOKUP(U27,Tableau_Lancer_la_requête_à_partir_de_ORS6[[#All],[profp]:[des]],3,0),VLOOKUP(U27,Tableau_Lancer_la_requête_à_partir_de_ORS_116[[prof]:[etaint]],2,0))</f>
        <v>1830003465</v>
      </c>
      <c r="W27"/>
      <c r="X27" s="101" t="str">
        <f>IFERROR(VLOOKUP(Y27,Tableau_Lancer_la_requête_à_partir_de_ORS6[[#All],[profp]:[des]],3,0),VLOOKUP(Y27,Tableau_Lancer_la_requête_à_partir_de_ORS_116[[prof]:[etaint]],2,0))</f>
        <v>2210015430</v>
      </c>
      <c r="Y27" s="5">
        <v>116</v>
      </c>
      <c r="Z27" s="2">
        <v>53</v>
      </c>
      <c r="AA27" s="101" t="str">
        <f>IFERROR(VLOOKUP(Z27,Tableau_Lancer_la_requête_à_partir_de_ORS6[[#All],[profp]:[des]],3,0),VLOOKUP(Z27,Tableau_Lancer_la_requête_à_partir_de_ORS_116[[#All],[prof]:[etaint]],2,0))</f>
        <v>GELE</v>
      </c>
      <c r="AB27"/>
      <c r="AC27" s="101" t="str">
        <f>IFERROR(VLOOKUP(AD27,Tableau_Lancer_la_requête_à_partir_de_ORS6[[#All],[profp]:[des]],3,0),VLOOKUP(AD27,Tableau_Lancer_la_requête_à_partir_de_ORS_116[[#All],[prof]:[etaint]],2,0))</f>
        <v>6100000701</v>
      </c>
      <c r="AD27" s="5">
        <v>54</v>
      </c>
      <c r="AE27" s="2">
        <v>115</v>
      </c>
      <c r="AF27" s="101" t="str">
        <f>IFERROR(VLOOKUP(AE27,Tableau_Lancer_la_requête_à_partir_de_ORS_1[[#All],[profp]:[des]],3,0),VLOOKUP(AE27,Tableau_Lancer_la_requête_à_partir_de_ORS18[[#All],[prof]:[etaint]],2,0))</f>
        <v>8000032770</v>
      </c>
      <c r="AG27"/>
      <c r="AH27" s="101" t="str">
        <f>IFERROR(VLOOKUP(AI27,Tableau_Lancer_la_requête_à_partir_de_ORS_1[[#All],[profp]:[des]],3,0),VLOOKUP(AI27,Tableau_Lancer_la_requête_à_partir_de_ORS18[[#All],[prof]:[etaint]],2,0))</f>
        <v>2100040219</v>
      </c>
      <c r="AI27" s="5">
        <v>116</v>
      </c>
      <c r="AJ27" s="2">
        <v>53</v>
      </c>
      <c r="AK27" s="101" t="str">
        <f>IFERROR(VLOOKUP(AJ27,Tableau_Lancer_la_requête_à_partir_de_ORS10[[#All],[profp]:[des]],3,0),VLOOKUP(AJ27,Tableau_Lancer_la_requête_à_partir_de_ORS_119[[prof]:[etaint]],2,0))</f>
        <v>1500886828</v>
      </c>
      <c r="AL27"/>
      <c r="AM27" s="101" t="str">
        <f>IFERROR(VLOOKUP(AN27,Tableau_Lancer_la_requête_à_partir_de_ORS10[[#All],[profp]:[des]],3,0),VLOOKUP(AN27,Tableau_Lancer_la_requête_à_partir_de_ORS_119[[prof]:[etaint]],2,0))</f>
        <v>GELE</v>
      </c>
      <c r="AN27" s="5">
        <v>54</v>
      </c>
      <c r="AO27" s="2"/>
      <c r="AP27" s="121"/>
      <c r="AQ27" s="11"/>
      <c r="AR27" s="13"/>
      <c r="AS27" s="5"/>
    </row>
    <row r="28" spans="1:45" x14ac:dyDescent="0.25">
      <c r="A28" s="3">
        <v>113</v>
      </c>
      <c r="B28" s="101" t="str">
        <f>IFERROR(CONCATENATE(VLOOKUP(A28,Tableau_Lancer_la_requête_à_partir_de_ORS[[profp]:[des]],3,0),"  ",LEFT(VLOOKUP(A28,Tableau_Lancer_la_requête_à_partir_de_ORS[[profp]:[des]],4,0),8)),VLOOKUP(A28,Tableau_Lancer_la_requête_à_partir_de_ORS_112[[prof]:[etaint]],2,0))</f>
        <v>8000034059  FP6600B1</v>
      </c>
      <c r="D28" s="101" t="str">
        <f>IFERROR(CONCATENATE(VLOOKUP(E28,Tableau_Lancer_la_requête_à_partir_de_ORS[[profp]:[des]],3,0),"  ",LEFT(VLOOKUP(E28,Tableau_Lancer_la_requête_à_partir_de_ORS[[profp]:[des]],4,0),8)),VLOOKUP(E28,Tableau_Lancer_la_requête_à_partir_de_ORS_112[[prof]:[etaint]],2,0))</f>
        <v>1500633253  OR804701</v>
      </c>
      <c r="E28" s="5">
        <v>114</v>
      </c>
      <c r="F28" s="2">
        <v>55</v>
      </c>
      <c r="G28" s="101" t="str">
        <f>IFERROR(VLOOKUP(F28,Tableau_Lancer_la_requête_à_partir_de_ORS3[[profp]:[des]],3,0),VLOOKUP(F28,Tableau_Lancer_la_requête_à_partir_de_ORS_113[[#All],[prof]:[etaint]],2,0))</f>
        <v>1500578001</v>
      </c>
      <c r="H28" s="115"/>
      <c r="I28" s="101" t="str">
        <f>IFERROR(VLOOKUP(J28,Tableau_Lancer_la_requête_à_partir_de_ORS3[[profp]:[des]],3,0),VLOOKUP(J28,Tableau_Lancer_la_requête_à_partir_de_ORS_113[[#All],[prof]:[etaint]],2,0))</f>
        <v>GELE</v>
      </c>
      <c r="J28" s="5">
        <v>56</v>
      </c>
      <c r="K28" s="2">
        <v>113</v>
      </c>
      <c r="L28" s="101" t="str">
        <f>IFERROR(VLOOKUP(K28,Tableau_Lancer_la_requête_à_partir_de_ORS4[[profp]:[des]],3,0),VLOOKUP(K28,Tableau_Lancer_la_requête_à_partir_de_ORS_114[[#All],[prof]:[etaint]],2,0))</f>
        <v>2100057259</v>
      </c>
      <c r="M28"/>
      <c r="N28" s="101" t="str">
        <f>IFERROR(VLOOKUP(O28,Tableau_Lancer_la_requête_à_partir_de_ORS4[[profp]:[des]],3,0),VLOOKUP(O28,Tableau_Lancer_la_requête_à_partir_de_ORS_114[[#All],[prof]:[etaint]],2,0))</f>
        <v>1830003434</v>
      </c>
      <c r="O28" s="5">
        <v>114</v>
      </c>
      <c r="P28" s="2">
        <v>55</v>
      </c>
      <c r="Q28" s="101" t="str">
        <f>IFERROR(VLOOKUP(P28,Tableau_Lancer_la_requête_à_partir_de_ORS5[[profp]:[des]],3,0),VLOOKUP(P28,Tableau_Lancer_la_requête_à_partir_de_ORS_115[[#All],[prof]:[etaint]],2,0))</f>
        <v>GELE</v>
      </c>
      <c r="R28"/>
      <c r="S28" s="101" t="str">
        <f>IFERROR(VLOOKUP(T28,Tableau_Lancer_la_requête_à_partir_de_ORS5[[profp]:[des]],3,0),VLOOKUP(T28,Tableau_Lancer_la_requête_à_partir_de_ORS_115[[#All],[prof]:[etaint]],2,0))</f>
        <v>6100000827</v>
      </c>
      <c r="T28" s="5">
        <v>56</v>
      </c>
      <c r="U28" s="2">
        <v>113</v>
      </c>
      <c r="V28" s="101" t="str">
        <f>IFERROR(VLOOKUP(U28,Tableau_Lancer_la_requête_à_partir_de_ORS6[[#All],[profp]:[des]],3,0),VLOOKUP(U28,Tableau_Lancer_la_requête_à_partir_de_ORS_116[[prof]:[etaint]],2,0))</f>
        <v>1830002656</v>
      </c>
      <c r="W28"/>
      <c r="X28" s="101" t="str">
        <f>IFERROR(VLOOKUP(Y28,Tableau_Lancer_la_requête_à_partir_de_ORS6[[#All],[profp]:[des]],3,0),VLOOKUP(Y28,Tableau_Lancer_la_requête_à_partir_de_ORS_116[[prof]:[etaint]],2,0))</f>
        <v>2100036115</v>
      </c>
      <c r="Y28" s="5">
        <v>114</v>
      </c>
      <c r="Z28" s="2">
        <v>55</v>
      </c>
      <c r="AA28" s="101" t="str">
        <f>IFERROR(VLOOKUP(Z28,Tableau_Lancer_la_requête_à_partir_de_ORS6[[#All],[profp]:[des]],3,0),VLOOKUP(Z28,Tableau_Lancer_la_requête_à_partir_de_ORS_116[[#All],[prof]:[etaint]],2,0))</f>
        <v>1830002989</v>
      </c>
      <c r="AB28"/>
      <c r="AC28" s="101" t="str">
        <f>IFERROR(VLOOKUP(AD28,Tableau_Lancer_la_requête_à_partir_de_ORS6[[#All],[profp]:[des]],3,0),VLOOKUP(AD28,Tableau_Lancer_la_requête_à_partir_de_ORS_116[[#All],[prof]:[etaint]],2,0))</f>
        <v>1500633284</v>
      </c>
      <c r="AD28" s="5">
        <v>56</v>
      </c>
      <c r="AE28" s="2">
        <v>113</v>
      </c>
      <c r="AF28" s="101" t="str">
        <f>IFERROR(VLOOKUP(AE28,Tableau_Lancer_la_requête_à_partir_de_ORS_1[[#All],[profp]:[des]],3,0),VLOOKUP(AE28,Tableau_Lancer_la_requête_à_partir_de_ORS18[[#All],[prof]:[etaint]],2,0))</f>
        <v>GELE</v>
      </c>
      <c r="AG28"/>
      <c r="AH28" s="101" t="str">
        <f>IFERROR(VLOOKUP(AI28,Tableau_Lancer_la_requête_à_partir_de_ORS_1[[#All],[profp]:[des]],3,0),VLOOKUP(AI28,Tableau_Lancer_la_requête_à_partir_de_ORS18[[#All],[prof]:[etaint]],2,0))</f>
        <v>1830003140</v>
      </c>
      <c r="AI28" s="5">
        <v>114</v>
      </c>
      <c r="AJ28" s="2">
        <v>55</v>
      </c>
      <c r="AK28" s="101" t="str">
        <f>IFERROR(VLOOKUP(AJ28,Tableau_Lancer_la_requête_à_partir_de_ORS10[[#All],[profp]:[des]],3,0),VLOOKUP(AJ28,Tableau_Lancer_la_requête_à_partir_de_ORS_119[[prof]:[etaint]],2,0))</f>
        <v>GELE</v>
      </c>
      <c r="AL28"/>
      <c r="AM28" s="101" t="str">
        <f>IFERROR(VLOOKUP(AN28,Tableau_Lancer_la_requête_à_partir_de_ORS10[[#All],[profp]:[des]],3,0),VLOOKUP(AN28,Tableau_Lancer_la_requête_à_partir_de_ORS_119[[prof]:[etaint]],2,0))</f>
        <v>1500817211</v>
      </c>
      <c r="AN28" s="5">
        <v>56</v>
      </c>
      <c r="AO28" s="2"/>
      <c r="AP28" s="121"/>
      <c r="AQ28" s="11"/>
      <c r="AR28" s="13"/>
      <c r="AS28" s="5"/>
    </row>
    <row r="29" spans="1:45" x14ac:dyDescent="0.25">
      <c r="A29" s="3">
        <v>111</v>
      </c>
      <c r="B29" s="101" t="str">
        <f>IFERROR(CONCATENATE(VLOOKUP(A29,Tableau_Lancer_la_requête_à_partir_de_ORS[[profp]:[des]],3,0),"  ",LEFT(VLOOKUP(A29,Tableau_Lancer_la_requête_à_partir_de_ORS[[profp]:[des]],4,0),8)),VLOOKUP(A29,Tableau_Lancer_la_requête_à_partir_de_ORS_112[[prof]:[etaint]],2,0))</f>
        <v>2820130100  VC130100</v>
      </c>
      <c r="D29" s="101" t="str">
        <f>IFERROR(CONCATENATE(VLOOKUP(E29,Tableau_Lancer_la_requête_à_partir_de_ORS[[profp]:[des]],3,0),"  ",LEFT(VLOOKUP(E29,Tableau_Lancer_la_requête_à_partir_de_ORS[[profp]:[des]],4,0),8)),VLOOKUP(E29,Tableau_Lancer_la_requête_à_partir_de_ORS_112[[prof]:[etaint]],2,0))</f>
        <v>GELE</v>
      </c>
      <c r="E29" s="5">
        <v>112</v>
      </c>
      <c r="F29" s="2">
        <v>57</v>
      </c>
      <c r="G29" s="101" t="str">
        <f>IFERROR(VLOOKUP(F29,Tableau_Lancer_la_requête_à_partir_de_ORS3[[profp]:[des]],3,0),VLOOKUP(F29,Tableau_Lancer_la_requête_à_partir_de_ORS_113[[#All],[prof]:[etaint]],2,0))</f>
        <v>1500576641</v>
      </c>
      <c r="H29" s="115"/>
      <c r="I29" s="101" t="str">
        <f>IFERROR(VLOOKUP(J29,Tableau_Lancer_la_requête_à_partir_de_ORS3[[profp]:[des]],3,0),VLOOKUP(J29,Tableau_Lancer_la_requête_à_partir_de_ORS_113[[#All],[prof]:[etaint]],2,0))</f>
        <v>1500631528</v>
      </c>
      <c r="J29" s="5">
        <v>58</v>
      </c>
      <c r="K29" s="2">
        <v>111</v>
      </c>
      <c r="L29" s="101" t="str">
        <f>IFERROR(VLOOKUP(K29,Tableau_Lancer_la_requête_à_partir_de_ORS4[[profp]:[des]],3,0),VLOOKUP(K29,Tableau_Lancer_la_requête_à_partir_de_ORS_114[[#All],[prof]:[etaint]],2,0))</f>
        <v>2210741220</v>
      </c>
      <c r="M29"/>
      <c r="N29" s="101" t="str">
        <f>IFERROR(VLOOKUP(O29,Tableau_Lancer_la_requête_à_partir_de_ORS4[[profp]:[des]],3,0),VLOOKUP(O29,Tableau_Lancer_la_requête_à_partir_de_ORS_114[[#All],[prof]:[etaint]],2,0))</f>
        <v>1500634513</v>
      </c>
      <c r="O29" s="5">
        <v>112</v>
      </c>
      <c r="P29" s="2">
        <v>57</v>
      </c>
      <c r="Q29" s="101" t="str">
        <f>IFERROR(VLOOKUP(P29,Tableau_Lancer_la_requête_à_partir_de_ORS5[[profp]:[des]],3,0),VLOOKUP(P29,Tableau_Lancer_la_requête_à_partir_de_ORS_115[[#All],[prof]:[etaint]],2,0))</f>
        <v>1830003594</v>
      </c>
      <c r="R29"/>
      <c r="S29" s="101" t="str">
        <f>IFERROR(VLOOKUP(T29,Tableau_Lancer_la_requête_à_partir_de_ORS5[[profp]:[des]],3,0),VLOOKUP(T29,Tableau_Lancer_la_requête_à_partir_de_ORS_115[[#All],[prof]:[etaint]],2,0))</f>
        <v>2100062527</v>
      </c>
      <c r="T29" s="5">
        <v>58</v>
      </c>
      <c r="U29" s="2">
        <v>111</v>
      </c>
      <c r="V29" s="101" t="str">
        <f>IFERROR(VLOOKUP(U29,Tableau_Lancer_la_requête_à_partir_de_ORS6[[#All],[profp]:[des]],3,0),VLOOKUP(U29,Tableau_Lancer_la_requête_à_partir_de_ORS_116[[prof]:[etaint]],2,0))</f>
        <v>GELE</v>
      </c>
      <c r="W29"/>
      <c r="X29" s="101" t="str">
        <f>IFERROR(VLOOKUP(Y29,Tableau_Lancer_la_requête_à_partir_de_ORS6[[#All],[profp]:[des]],3,0),VLOOKUP(Y29,Tableau_Lancer_la_requête_à_partir_de_ORS_116[[prof]:[etaint]],2,0))</f>
        <v>6100000779</v>
      </c>
      <c r="Y29" s="5">
        <v>112</v>
      </c>
      <c r="Z29" s="2">
        <v>57</v>
      </c>
      <c r="AA29" s="101" t="str">
        <f>IFERROR(VLOOKUP(Z29,Tableau_Lancer_la_requête_à_partir_de_ORS6[[#All],[profp]:[des]],3,0),VLOOKUP(Z29,Tableau_Lancer_la_requête_à_partir_de_ORS_116[[#All],[prof]:[etaint]],2,0))</f>
        <v>2100026924</v>
      </c>
      <c r="AB29"/>
      <c r="AC29" s="101" t="str">
        <f>IFERROR(VLOOKUP(AD29,Tableau_Lancer_la_requête_à_partir_de_ORS6[[#All],[profp]:[des]],3,0),VLOOKUP(AD29,Tableau_Lancer_la_requête_à_partir_de_ORS_116[[#All],[prof]:[etaint]],2,0))</f>
        <v>GELE</v>
      </c>
      <c r="AD29" s="5">
        <v>58</v>
      </c>
      <c r="AE29" s="2">
        <v>111</v>
      </c>
      <c r="AF29" s="101" t="str">
        <f>IFERROR(VLOOKUP(AE29,Tableau_Lancer_la_requête_à_partir_de_ORS_1[[#All],[profp]:[des]],3,0),VLOOKUP(AE29,Tableau_Lancer_la_requête_à_partir_de_ORS18[[#All],[prof]:[etaint]],2,0))</f>
        <v>1500632262</v>
      </c>
      <c r="AG29"/>
      <c r="AH29" s="101" t="str">
        <f>IFERROR(VLOOKUP(AI29,Tableau_Lancer_la_requête_à_partir_de_ORS_1[[#All],[profp]:[des]],3,0),VLOOKUP(AI29,Tableau_Lancer_la_requête_à_partir_de_ORS18[[#All],[prof]:[etaint]],2,0))</f>
        <v>6100000777</v>
      </c>
      <c r="AI29" s="5">
        <v>112</v>
      </c>
      <c r="AJ29" s="2">
        <v>57</v>
      </c>
      <c r="AK29" s="101" t="str">
        <f>IFERROR(VLOOKUP(AJ29,Tableau_Lancer_la_requête_à_partir_de_ORS10[[#All],[profp]:[des]],3,0),VLOOKUP(AJ29,Tableau_Lancer_la_requête_à_partir_de_ORS_119[[prof]:[etaint]],2,0))</f>
        <v>8000032434</v>
      </c>
      <c r="AL29"/>
      <c r="AM29" s="101" t="str">
        <f>IFERROR(VLOOKUP(AN29,Tableau_Lancer_la_requête_à_partir_de_ORS10[[#All],[profp]:[des]],3,0),VLOOKUP(AN29,Tableau_Lancer_la_requête_à_partir_de_ORS_119[[prof]:[etaint]],2,0))</f>
        <v>2100058710</v>
      </c>
      <c r="AN29" s="5">
        <v>58</v>
      </c>
      <c r="AO29" s="2"/>
      <c r="AP29" s="121"/>
      <c r="AQ29" s="11"/>
      <c r="AR29" s="13"/>
      <c r="AS29" s="5"/>
    </row>
    <row r="30" spans="1:45" x14ac:dyDescent="0.25">
      <c r="A30" s="3">
        <v>109</v>
      </c>
      <c r="B30" s="101" t="str">
        <f>IFERROR(CONCATENATE(VLOOKUP(A30,Tableau_Lancer_la_requête_à_partir_de_ORS[[profp]:[des]],3,0),"  ",LEFT(VLOOKUP(A30,Tableau_Lancer_la_requête_à_partir_de_ORS[[profp]:[des]],4,0),8)),VLOOKUP(A30,Tableau_Lancer_la_requête_à_partir_de_ORS_112[[prof]:[etaint]],2,0))</f>
        <v>GELE</v>
      </c>
      <c r="D30" s="101" t="str">
        <f>IFERROR(CONCATENATE(VLOOKUP(E30,Tableau_Lancer_la_requête_à_partir_de_ORS[[profp]:[des]],3,0),"  ",LEFT(VLOOKUP(E30,Tableau_Lancer_la_requête_à_partir_de_ORS[[profp]:[des]],4,0),8)),VLOOKUP(E30,Tableau_Lancer_la_requête_à_partir_de_ORS_112[[prof]:[etaint]],2,0))</f>
        <v>1500633956  OV768000</v>
      </c>
      <c r="E30" s="5">
        <v>110</v>
      </c>
      <c r="F30" s="2">
        <v>59</v>
      </c>
      <c r="G30" s="101" t="str">
        <f>IFERROR(VLOOKUP(F30,Tableau_Lancer_la_requête_à_partir_de_ORS3[[profp]:[des]],3,0),VLOOKUP(F30,Tableau_Lancer_la_requête_à_partir_de_ORS_113[[#All],[prof]:[etaint]],2,0))</f>
        <v>6100000956</v>
      </c>
      <c r="H30" s="115"/>
      <c r="I30" s="101" t="str">
        <f>IFERROR(VLOOKUP(J30,Tableau_Lancer_la_requête_à_partir_de_ORS3[[profp]:[des]],3,0),VLOOKUP(J30,Tableau_Lancer_la_requête_à_partir_de_ORS_113[[#All],[prof]:[etaint]],2,0))</f>
        <v>1500576637</v>
      </c>
      <c r="J30" s="5">
        <v>60</v>
      </c>
      <c r="K30" s="2">
        <v>109</v>
      </c>
      <c r="L30" s="101" t="str">
        <f>IFERROR(VLOOKUP(K30,Tableau_Lancer_la_requête_à_partir_de_ORS4[[profp]:[des]],3,0),VLOOKUP(K30,Tableau_Lancer_la_requête_à_partir_de_ORS_114[[#All],[prof]:[etaint]],2,0))</f>
        <v>8000033811</v>
      </c>
      <c r="M30"/>
      <c r="N30" s="101" t="str">
        <f>IFERROR(VLOOKUP(O30,Tableau_Lancer_la_requête_à_partir_de_ORS4[[profp]:[des]],3,0),VLOOKUP(O30,Tableau_Lancer_la_requête_à_partir_de_ORS_114[[#All],[prof]:[etaint]],2,0))</f>
        <v>1500634025</v>
      </c>
      <c r="O30" s="5">
        <v>110</v>
      </c>
      <c r="P30" s="2">
        <v>59</v>
      </c>
      <c r="Q30" s="101" t="str">
        <f>IFERROR(VLOOKUP(P30,Tableau_Lancer_la_requête_à_partir_de_ORS5[[profp]:[des]],3,0),VLOOKUP(P30,Tableau_Lancer_la_requête_à_partir_de_ORS_115[[#All],[prof]:[etaint]],2,0))</f>
        <v>GELE</v>
      </c>
      <c r="R30"/>
      <c r="S30" s="101" t="str">
        <f>IFERROR(VLOOKUP(T30,Tableau_Lancer_la_requête_à_partir_de_ORS5[[profp]:[des]],3,0),VLOOKUP(T30,Tableau_Lancer_la_requête_à_partir_de_ORS_115[[#All],[prof]:[etaint]],2,0))</f>
        <v>GELE</v>
      </c>
      <c r="T30" s="5">
        <v>60</v>
      </c>
      <c r="U30" s="2">
        <v>109</v>
      </c>
      <c r="V30" s="101" t="str">
        <f>IFERROR(VLOOKUP(U30,Tableau_Lancer_la_requête_à_partir_de_ORS6[[#All],[profp]:[des]],3,0),VLOOKUP(U30,Tableau_Lancer_la_requête_à_partir_de_ORS_116[[prof]:[etaint]],2,0))</f>
        <v>1830002918</v>
      </c>
      <c r="W30"/>
      <c r="X30" s="101" t="str">
        <f>IFERROR(VLOOKUP(Y30,Tableau_Lancer_la_requête_à_partir_de_ORS6[[#All],[profp]:[des]],3,0),VLOOKUP(Y30,Tableau_Lancer_la_requête_à_partir_de_ORS_116[[prof]:[etaint]],2,0))</f>
        <v>1500677823</v>
      </c>
      <c r="Y30" s="5">
        <v>110</v>
      </c>
      <c r="Z30" s="2">
        <v>59</v>
      </c>
      <c r="AA30" s="101" t="str">
        <f>IFERROR(VLOOKUP(Z30,Tableau_Lancer_la_requête_à_partir_de_ORS6[[#All],[profp]:[des]],3,0),VLOOKUP(Z30,Tableau_Lancer_la_requête_à_partir_de_ORS_116[[#All],[prof]:[etaint]],2,0))</f>
        <v>GELE</v>
      </c>
      <c r="AB30"/>
      <c r="AC30" s="101" t="str">
        <f>IFERROR(VLOOKUP(AD30,Tableau_Lancer_la_requête_à_partir_de_ORS6[[#All],[profp]:[des]],3,0),VLOOKUP(AD30,Tableau_Lancer_la_requête_à_partir_de_ORS_116[[#All],[prof]:[etaint]],2,0))</f>
        <v>8000034104</v>
      </c>
      <c r="AD30" s="5">
        <v>60</v>
      </c>
      <c r="AE30" s="2">
        <v>109</v>
      </c>
      <c r="AF30" s="101" t="str">
        <f>IFERROR(VLOOKUP(AE30,Tableau_Lancer_la_requête_à_partir_de_ORS_1[[#All],[profp]:[des]],3,0),VLOOKUP(AE30,Tableau_Lancer_la_requête_à_partir_de_ORS18[[#All],[prof]:[etaint]],2,0))</f>
        <v>1830003002</v>
      </c>
      <c r="AG30"/>
      <c r="AH30" s="101" t="str">
        <f>IFERROR(VLOOKUP(AI30,Tableau_Lancer_la_requête_à_partir_de_ORS_1[[#All],[profp]:[des]],3,0),VLOOKUP(AI30,Tableau_Lancer_la_requête_à_partir_de_ORS18[[#All],[prof]:[etaint]],2,0))</f>
        <v>6100000845</v>
      </c>
      <c r="AI30" s="5">
        <v>110</v>
      </c>
      <c r="AJ30" s="2">
        <v>59</v>
      </c>
      <c r="AK30" s="101" t="str">
        <f>IFERROR(VLOOKUP(AJ30,Tableau_Lancer_la_requête_à_partir_de_ORS10[[#All],[profp]:[des]],3,0),VLOOKUP(AJ30,Tableau_Lancer_la_requête_à_partir_de_ORS_119[[prof]:[etaint]],2,0))</f>
        <v>1500853601</v>
      </c>
      <c r="AL30"/>
      <c r="AM30" s="101" t="str">
        <f>IFERROR(VLOOKUP(AN30,Tableau_Lancer_la_requête_à_partir_de_ORS10[[#All],[profp]:[des]],3,0),VLOOKUP(AN30,Tableau_Lancer_la_requête_à_partir_de_ORS_119[[prof]:[etaint]],2,0))</f>
        <v>1830003670</v>
      </c>
      <c r="AN30" s="5">
        <v>60</v>
      </c>
      <c r="AO30" s="2"/>
      <c r="AP30" s="121"/>
      <c r="AQ30" s="11"/>
      <c r="AR30" s="13"/>
      <c r="AS30" s="5"/>
    </row>
    <row r="31" spans="1:45" x14ac:dyDescent="0.25">
      <c r="A31" s="3">
        <v>107</v>
      </c>
      <c r="B31" s="101" t="str">
        <f>IFERROR(CONCATENATE(VLOOKUP(A31,Tableau_Lancer_la_requête_à_partir_de_ORS[[profp]:[des]],3,0),"  ",LEFT(VLOOKUP(A31,Tableau_Lancer_la_requête_à_partir_de_ORS[[profp]:[des]],4,0),8)),VLOOKUP(A31,Tableau_Lancer_la_requête_à_partir_de_ORS_112[[prof]:[etaint]],2,0))</f>
        <v>8000032044  FP412141</v>
      </c>
      <c r="D31" s="101" t="str">
        <f>IFERROR(CONCATENATE(VLOOKUP(E31,Tableau_Lancer_la_requête_à_partir_de_ORS[[profp]:[des]],3,0),"  ",LEFT(VLOOKUP(E31,Tableau_Lancer_la_requête_à_partir_de_ORS[[profp]:[des]],4,0),8)),VLOOKUP(E31,Tableau_Lancer_la_requête_à_partir_de_ORS_112[[prof]:[etaint]],2,0))</f>
        <v>GELE</v>
      </c>
      <c r="E31" s="5">
        <v>108</v>
      </c>
      <c r="F31" s="2">
        <v>61</v>
      </c>
      <c r="G31" s="101" t="str">
        <f>IFERROR(VLOOKUP(F31,Tableau_Lancer_la_requête_à_partir_de_ORS3[[profp]:[des]],3,0),VLOOKUP(F31,Tableau_Lancer_la_requête_à_partir_de_ORS_113[[#All],[prof]:[etaint]],2,0))</f>
        <v>2210750222</v>
      </c>
      <c r="H31" s="115"/>
      <c r="I31" s="101" t="str">
        <f>IFERROR(VLOOKUP(J31,Tableau_Lancer_la_requête_à_partir_de_ORS3[[profp]:[des]],3,0),VLOOKUP(J31,Tableau_Lancer_la_requête_à_partir_de_ORS_113[[#All],[prof]:[etaint]],2,0))</f>
        <v>VIDE</v>
      </c>
      <c r="J31" s="5">
        <v>62</v>
      </c>
      <c r="K31" s="2">
        <v>107</v>
      </c>
      <c r="L31" s="101" t="str">
        <f>IFERROR(VLOOKUP(K31,Tableau_Lancer_la_requête_à_partir_de_ORS4[[profp]:[des]],3,0),VLOOKUP(K31,Tableau_Lancer_la_requête_à_partir_de_ORS_114[[#All],[prof]:[etaint]],2,0))</f>
        <v>GELE</v>
      </c>
      <c r="M31"/>
      <c r="N31" s="101" t="str">
        <f>IFERROR(VLOOKUP(O31,Tableau_Lancer_la_requête_à_partir_de_ORS4[[profp]:[des]],3,0),VLOOKUP(O31,Tableau_Lancer_la_requête_à_partir_de_ORS_114[[#All],[prof]:[etaint]],2,0))</f>
        <v>1500573203</v>
      </c>
      <c r="O31" s="5">
        <v>108</v>
      </c>
      <c r="P31" s="2">
        <v>61</v>
      </c>
      <c r="Q31" s="101" t="str">
        <f>IFERROR(VLOOKUP(P31,Tableau_Lancer_la_requête_à_partir_de_ORS5[[profp]:[des]],3,0),VLOOKUP(P31,Tableau_Lancer_la_requête_à_partir_de_ORS_115[[#All],[prof]:[etaint]],2,0))</f>
        <v>VIDE</v>
      </c>
      <c r="R31"/>
      <c r="S31" s="101" t="str">
        <f>IFERROR(VLOOKUP(T31,Tableau_Lancer_la_requête_à_partir_de_ORS5[[profp]:[des]],3,0),VLOOKUP(T31,Tableau_Lancer_la_requête_à_partir_de_ORS_115[[#All],[prof]:[etaint]],2,0))</f>
        <v>2100052643</v>
      </c>
      <c r="T31" s="5">
        <v>62</v>
      </c>
      <c r="U31" s="2">
        <v>107</v>
      </c>
      <c r="V31" s="101" t="str">
        <f>IFERROR(VLOOKUP(U31,Tableau_Lancer_la_requête_à_partir_de_ORS6[[#All],[profp]:[des]],3,0),VLOOKUP(U31,Tableau_Lancer_la_requête_à_partir_de_ORS_116[[prof]:[etaint]],2,0))</f>
        <v>1500573707</v>
      </c>
      <c r="W31"/>
      <c r="X31" s="101" t="str">
        <f>IFERROR(VLOOKUP(Y31,Tableau_Lancer_la_requête_à_partir_de_ORS6[[#All],[profp]:[des]],3,0),VLOOKUP(Y31,Tableau_Lancer_la_requête_à_partir_de_ORS_116[[prof]:[etaint]],2,0))</f>
        <v>6100000764</v>
      </c>
      <c r="Y31" s="5">
        <v>108</v>
      </c>
      <c r="Z31" s="2">
        <v>61</v>
      </c>
      <c r="AA31" s="101" t="str">
        <f>IFERROR(VLOOKUP(Z31,Tableau_Lancer_la_requête_à_partir_de_ORS6[[#All],[profp]:[des]],3,0),VLOOKUP(Z31,Tableau_Lancer_la_requête_à_partir_de_ORS_116[[#All],[prof]:[etaint]],2,0))</f>
        <v>8000033943</v>
      </c>
      <c r="AB31"/>
      <c r="AC31" s="101" t="str">
        <f>IFERROR(VLOOKUP(AD31,Tableau_Lancer_la_requête_à_partir_de_ORS6[[#All],[profp]:[des]],3,0),VLOOKUP(AD31,Tableau_Lancer_la_requête_à_partir_de_ORS_116[[#All],[prof]:[etaint]],2,0))</f>
        <v>GELE</v>
      </c>
      <c r="AD31" s="5">
        <v>62</v>
      </c>
      <c r="AE31" s="2">
        <v>107</v>
      </c>
      <c r="AF31" s="101" t="str">
        <f>IFERROR(VLOOKUP(AE31,Tableau_Lancer_la_requête_à_partir_de_ORS_1[[#All],[profp]:[des]],3,0),VLOOKUP(AE31,Tableau_Lancer_la_requête_à_partir_de_ORS18[[#All],[prof]:[etaint]],2,0))</f>
        <v>GELE</v>
      </c>
      <c r="AG31"/>
      <c r="AH31" s="101" t="str">
        <f>IFERROR(VLOOKUP(AI31,Tableau_Lancer_la_requête_à_partir_de_ORS_1[[#All],[profp]:[des]],3,0),VLOOKUP(AI31,Tableau_Lancer_la_requête_à_partir_de_ORS18[[#All],[prof]:[etaint]],2,0))</f>
        <v>GELE</v>
      </c>
      <c r="AI31" s="5">
        <v>108</v>
      </c>
      <c r="AJ31" s="2">
        <v>61</v>
      </c>
      <c r="AK31" s="101" t="str">
        <f>IFERROR(VLOOKUP(AJ31,Tableau_Lancer_la_requête_à_partir_de_ORS10[[#All],[profp]:[des]],3,0),VLOOKUP(AJ31,Tableau_Lancer_la_requête_à_partir_de_ORS_119[[prof]:[etaint]],2,0))</f>
        <v>1830003637</v>
      </c>
      <c r="AL31"/>
      <c r="AM31" s="101" t="str">
        <f>IFERROR(VLOOKUP(AN31,Tableau_Lancer_la_requête_à_partir_de_ORS10[[#All],[profp]:[des]],3,0),VLOOKUP(AN31,Tableau_Lancer_la_requête_à_partir_de_ORS_119[[prof]:[etaint]],2,0))</f>
        <v>1500634621</v>
      </c>
      <c r="AN31" s="5">
        <v>62</v>
      </c>
      <c r="AO31" s="2"/>
      <c r="AP31" s="121"/>
      <c r="AQ31" s="11"/>
      <c r="AR31" s="13"/>
      <c r="AS31" s="5"/>
    </row>
    <row r="32" spans="1:45" x14ac:dyDescent="0.25">
      <c r="A32" s="3">
        <v>105</v>
      </c>
      <c r="B32" s="101" t="str">
        <f>IFERROR(CONCATENATE(VLOOKUP(A32,Tableau_Lancer_la_requête_à_partir_de_ORS[[profp]:[des]],3,0),"  ",LEFT(VLOOKUP(A32,Tableau_Lancer_la_requête_à_partir_de_ORS[[profp]:[des]],4,0),8)),VLOOKUP(A32,Tableau_Lancer_la_requête_à_partir_de_ORS_112[[prof]:[etaint]],2,0))</f>
        <v>7211000344  FR404800</v>
      </c>
      <c r="D32" s="101" t="str">
        <f>IFERROR(CONCATENATE(VLOOKUP(E32,Tableau_Lancer_la_requête_à_partir_de_ORS[[profp]:[des]],3,0),"  ",LEFT(VLOOKUP(E32,Tableau_Lancer_la_requête_à_partir_de_ORS[[profp]:[des]],4,0),8)),VLOOKUP(E32,Tableau_Lancer_la_requête_à_partir_de_ORS_112[[prof]:[etaint]],2,0))</f>
        <v>2210457222  RU402211</v>
      </c>
      <c r="E32" s="5">
        <v>106</v>
      </c>
      <c r="F32" s="2">
        <v>63</v>
      </c>
      <c r="G32" s="101" t="str">
        <f>IFERROR(VLOOKUP(F32,Tableau_Lancer_la_requête_à_partir_de_ORS3[[profp]:[des]],3,0),VLOOKUP(F32,Tableau_Lancer_la_requête_à_partir_de_ORS_113[[#All],[prof]:[etaint]],2,0))</f>
        <v>GELE</v>
      </c>
      <c r="H32" s="115"/>
      <c r="I32" s="101" t="str">
        <f>IFERROR(VLOOKUP(J32,Tableau_Lancer_la_requête_à_partir_de_ORS3[[profp]:[des]],3,0),VLOOKUP(J32,Tableau_Lancer_la_requête_à_partir_de_ORS_113[[#All],[prof]:[etaint]],2,0))</f>
        <v>GELE</v>
      </c>
      <c r="J32" s="5">
        <v>64</v>
      </c>
      <c r="K32" s="2">
        <v>105</v>
      </c>
      <c r="L32" s="101" t="str">
        <f>IFERROR(VLOOKUP(K32,Tableau_Lancer_la_requête_à_partir_de_ORS4[[profp]:[des]],3,0),VLOOKUP(K32,Tableau_Lancer_la_requête_à_partir_de_ORS_114[[#All],[prof]:[etaint]],2,0))</f>
        <v>1830003420</v>
      </c>
      <c r="M32"/>
      <c r="N32" s="101" t="str">
        <f>IFERROR(VLOOKUP(O32,Tableau_Lancer_la_requête_à_partir_de_ORS4[[profp]:[des]],3,0),VLOOKUP(O32,Tableau_Lancer_la_requête_à_partir_de_ORS_114[[#All],[prof]:[etaint]],2,0))</f>
        <v>6100000831</v>
      </c>
      <c r="O32" s="5">
        <v>106</v>
      </c>
      <c r="P32" s="2">
        <v>63</v>
      </c>
      <c r="Q32" s="101" t="str">
        <f>IFERROR(VLOOKUP(P32,Tableau_Lancer_la_requête_à_partir_de_ORS5[[profp]:[des]],3,0),VLOOKUP(P32,Tableau_Lancer_la_requête_à_partir_de_ORS_115[[#All],[prof]:[etaint]],2,0))</f>
        <v>6100000846</v>
      </c>
      <c r="R32"/>
      <c r="S32" s="101" t="str">
        <f>IFERROR(VLOOKUP(T32,Tableau_Lancer_la_requête_à_partir_de_ORS5[[profp]:[des]],3,0),VLOOKUP(T32,Tableau_Lancer_la_requête_à_partir_de_ORS_115[[#All],[prof]:[etaint]],2,0))</f>
        <v>VIDE</v>
      </c>
      <c r="T32" s="5">
        <v>64</v>
      </c>
      <c r="U32" s="2">
        <v>105</v>
      </c>
      <c r="V32" s="101" t="str">
        <f>IFERROR(VLOOKUP(U32,Tableau_Lancer_la_requête_à_partir_de_ORS6[[#All],[profp]:[des]],3,0),VLOOKUP(U32,Tableau_Lancer_la_requête_à_partir_de_ORS_116[[prof]:[etaint]],2,0))</f>
        <v>8000033613</v>
      </c>
      <c r="W32"/>
      <c r="X32" s="101" t="str">
        <f>IFERROR(VLOOKUP(Y32,Tableau_Lancer_la_requête_à_partir_de_ORS6[[#All],[profp]:[des]],3,0),VLOOKUP(Y32,Tableau_Lancer_la_requête_à_partir_de_ORS_116[[prof]:[etaint]],2,0))</f>
        <v>1830003215</v>
      </c>
      <c r="Y32" s="5">
        <v>106</v>
      </c>
      <c r="Z32" s="2">
        <v>63</v>
      </c>
      <c r="AA32" s="101" t="str">
        <f>IFERROR(VLOOKUP(Z32,Tableau_Lancer_la_requête_à_partir_de_ORS6[[#All],[profp]:[des]],3,0),VLOOKUP(Z32,Tableau_Lancer_la_requête_à_partir_de_ORS_116[[#All],[prof]:[etaint]],2,0))</f>
        <v>6100000974</v>
      </c>
      <c r="AB32"/>
      <c r="AC32" s="101" t="str">
        <f>IFERROR(VLOOKUP(AD32,Tableau_Lancer_la_requête_à_partir_de_ORS6[[#All],[profp]:[des]],3,0),VLOOKUP(AD32,Tableau_Lancer_la_requête_à_partir_de_ORS_116[[#All],[prof]:[etaint]],2,0))</f>
        <v>2100044408</v>
      </c>
      <c r="AD32" s="5">
        <v>64</v>
      </c>
      <c r="AE32" s="2">
        <v>105</v>
      </c>
      <c r="AF32" s="101" t="str">
        <f>IFERROR(VLOOKUP(AE32,Tableau_Lancer_la_requête_à_partir_de_ORS_1[[#All],[profp]:[des]],3,0),VLOOKUP(AE32,Tableau_Lancer_la_requête_à_partir_de_ORS18[[#All],[prof]:[etaint]],2,0))</f>
        <v>1830003722</v>
      </c>
      <c r="AG32"/>
      <c r="AH32" s="101" t="str">
        <f>IFERROR(VLOOKUP(AI32,Tableau_Lancer_la_requête_à_partir_de_ORS_1[[#All],[profp]:[des]],3,0),VLOOKUP(AI32,Tableau_Lancer_la_requête_à_partir_de_ORS18[[#All],[prof]:[etaint]],2,0))</f>
        <v>1500634507</v>
      </c>
      <c r="AI32" s="5">
        <v>106</v>
      </c>
      <c r="AJ32" s="2">
        <v>63</v>
      </c>
      <c r="AK32" s="101" t="str">
        <f>IFERROR(VLOOKUP(AJ32,Tableau_Lancer_la_requête_à_partir_de_ORS10[[#All],[profp]:[des]],3,0),VLOOKUP(AJ32,Tableau_Lancer_la_requête_à_partir_de_ORS_119[[prof]:[etaint]],2,0))</f>
        <v>8000034087</v>
      </c>
      <c r="AL32"/>
      <c r="AM32" s="101" t="str">
        <f>IFERROR(VLOOKUP(AN32,Tableau_Lancer_la_requête_à_partir_de_ORS10[[#All],[profp]:[des]],3,0),VLOOKUP(AN32,Tableau_Lancer_la_requête_à_partir_de_ORS_119[[prof]:[etaint]],2,0))</f>
        <v>1110030283</v>
      </c>
      <c r="AN32" s="5">
        <v>64</v>
      </c>
      <c r="AO32" s="2"/>
      <c r="AP32" s="121"/>
      <c r="AQ32" s="11"/>
      <c r="AR32" s="13"/>
      <c r="AS32" s="5"/>
    </row>
    <row r="33" spans="1:45" ht="15.75" thickBot="1" x14ac:dyDescent="0.3">
      <c r="A33" s="3">
        <v>103</v>
      </c>
      <c r="B33" s="101" t="str">
        <f>IFERROR(CONCATENATE(VLOOKUP(A33,Tableau_Lancer_la_requête_à_partir_de_ORS[[profp]:[des]],3,0),"  ",LEFT(VLOOKUP(A33,Tableau_Lancer_la_requête_à_partir_de_ORS[[profp]:[des]],4,0),8)),VLOOKUP(A33,Tableau_Lancer_la_requête_à_partir_de_ORS_112[[prof]:[etaint]],2,0))</f>
        <v>8000032134  EX1500FR</v>
      </c>
      <c r="D33" s="101" t="str">
        <f>IFERROR(CONCATENATE(VLOOKUP(E33,Tableau_Lancer_la_requête_à_partir_de_ORS[[profp]:[des]],3,0),"  ",LEFT(VLOOKUP(E33,Tableau_Lancer_la_requête_à_partir_de_ORS[[profp]:[des]],4,0),8)),VLOOKUP(E33,Tableau_Lancer_la_requête_à_partir_de_ORS_112[[prof]:[etaint]],2,0))</f>
        <v>2100051056  CB522013</v>
      </c>
      <c r="E33" s="5">
        <v>104</v>
      </c>
      <c r="F33" s="2">
        <v>65</v>
      </c>
      <c r="G33" s="101" t="str">
        <f>IFERROR(VLOOKUP(F33,Tableau_Lancer_la_requête_à_partir_de_ORS3[[profp]:[des]],3,0),VLOOKUP(F33,Tableau_Lancer_la_requête_à_partir_de_ORS_113[[#All],[prof]:[etaint]],2,0))</f>
        <v>2100034811</v>
      </c>
      <c r="H33" s="115"/>
      <c r="I33" s="101" t="str">
        <f>IFERROR(VLOOKUP(J33,Tableau_Lancer_la_requête_à_partir_de_ORS3[[profp]:[des]],3,0),VLOOKUP(J33,Tableau_Lancer_la_requête_à_partir_de_ORS_113[[#All],[prof]:[etaint]],2,0))</f>
        <v>1500576624</v>
      </c>
      <c r="J33" s="5">
        <v>66</v>
      </c>
      <c r="K33" s="2">
        <v>103</v>
      </c>
      <c r="L33" s="101" t="str">
        <f>IFERROR(VLOOKUP(K33,Tableau_Lancer_la_requête_à_partir_de_ORS4[[profp]:[des]],3,0),VLOOKUP(K33,Tableau_Lancer_la_requête_à_partir_de_ORS_114[[#All],[prof]:[etaint]],2,0))</f>
        <v>GELE</v>
      </c>
      <c r="M33"/>
      <c r="N33" s="101" t="str">
        <f>IFERROR(VLOOKUP(O33,Tableau_Lancer_la_requête_à_partir_de_ORS4[[profp]:[des]],3,0),VLOOKUP(O33,Tableau_Lancer_la_requête_à_partir_de_ORS_114[[#All],[prof]:[etaint]],2,0))</f>
        <v>VIDE</v>
      </c>
      <c r="O33" s="5">
        <v>104</v>
      </c>
      <c r="P33" s="2">
        <v>65</v>
      </c>
      <c r="Q33" s="101" t="str">
        <f>IFERROR(VLOOKUP(P33,Tableau_Lancer_la_requête_à_partir_de_ORS5[[profp]:[des]],3,0),VLOOKUP(P33,Tableau_Lancer_la_requête_à_partir_de_ORS_115[[#All],[prof]:[etaint]],2,0))</f>
        <v>2100052645</v>
      </c>
      <c r="R33"/>
      <c r="S33" s="101" t="str">
        <f>IFERROR(VLOOKUP(T33,Tableau_Lancer_la_requête_à_partir_de_ORS5[[profp]:[des]],3,0),VLOOKUP(T33,Tableau_Lancer_la_requête_à_partir_de_ORS_115[[#All],[prof]:[etaint]],2,0))</f>
        <v>1830002664</v>
      </c>
      <c r="T33" s="5">
        <v>66</v>
      </c>
      <c r="U33" s="2">
        <v>103</v>
      </c>
      <c r="V33" s="101" t="str">
        <f>IFERROR(VLOOKUP(U33,Tableau_Lancer_la_requête_à_partir_de_ORS6[[#All],[profp]:[des]],3,0),VLOOKUP(U33,Tableau_Lancer_la_requête_à_partir_de_ORS_116[[prof]:[etaint]],2,0))</f>
        <v>GELE</v>
      </c>
      <c r="W33"/>
      <c r="X33" s="101" t="str">
        <f>IFERROR(VLOOKUP(Y33,Tableau_Lancer_la_requête_à_partir_de_ORS6[[#All],[profp]:[des]],3,0),VLOOKUP(Y33,Tableau_Lancer_la_requête_à_partir_de_ORS_116[[prof]:[etaint]],2,0))</f>
        <v>2100054139</v>
      </c>
      <c r="Y33" s="5">
        <v>104</v>
      </c>
      <c r="Z33" s="2">
        <v>65</v>
      </c>
      <c r="AA33" s="101" t="str">
        <f>IFERROR(VLOOKUP(Z33,Tableau_Lancer_la_requête_à_partir_de_ORS6[[#All],[profp]:[des]],3,0),VLOOKUP(Z33,Tableau_Lancer_la_requête_à_partir_de_ORS_116[[#All],[prof]:[etaint]],2,0))</f>
        <v>7211000530</v>
      </c>
      <c r="AB33"/>
      <c r="AC33" s="101" t="str">
        <f>IFERROR(VLOOKUP(AD33,Tableau_Lancer_la_requête_à_partir_de_ORS6[[#All],[profp]:[des]],3,0),VLOOKUP(AD33,Tableau_Lancer_la_requête_à_partir_de_ORS_116[[#All],[prof]:[etaint]],2,0))</f>
        <v>GELE</v>
      </c>
      <c r="AD33" s="5">
        <v>66</v>
      </c>
      <c r="AE33" s="2">
        <v>103</v>
      </c>
      <c r="AF33" s="101" t="str">
        <f>IFERROR(VLOOKUP(AE33,Tableau_Lancer_la_requête_à_partir_de_ORS_1[[#All],[profp]:[des]],3,0),VLOOKUP(AE33,Tableau_Lancer_la_requête_à_partir_de_ORS18[[#All],[prof]:[etaint]],2,0))</f>
        <v>7211000449</v>
      </c>
      <c r="AG33"/>
      <c r="AH33" s="101" t="str">
        <f>IFERROR(VLOOKUP(AI33,Tableau_Lancer_la_requête_à_partir_de_ORS_1[[#All],[profp]:[des]],3,0),VLOOKUP(AI33,Tableau_Lancer_la_requête_à_partir_de_ORS18[[#All],[prof]:[etaint]],2,0))</f>
        <v>1500577602</v>
      </c>
      <c r="AI33" s="5">
        <v>104</v>
      </c>
      <c r="AJ33" s="2">
        <v>65</v>
      </c>
      <c r="AK33" s="101" t="str">
        <f>IFERROR(VLOOKUP(AJ33,Tableau_Lancer_la_requête_à_partir_de_ORS10[[#All],[profp]:[des]],3,0),VLOOKUP(AJ33,Tableau_Lancer_la_requête_à_partir_de_ORS_119[[prof]:[etaint]],2,0))</f>
        <v>1830002434</v>
      </c>
      <c r="AL33"/>
      <c r="AM33" s="101" t="str">
        <f>IFERROR(VLOOKUP(AN33,Tableau_Lancer_la_requête_à_partir_de_ORS10[[#All],[profp]:[des]],3,0),VLOOKUP(AN33,Tableau_Lancer_la_requête_à_partir_de_ORS_119[[prof]:[etaint]],2,0))</f>
        <v>8000033569</v>
      </c>
      <c r="AN33" s="5">
        <v>66</v>
      </c>
      <c r="AO33" s="2"/>
      <c r="AP33" s="122"/>
      <c r="AQ33" s="12"/>
      <c r="AR33" s="14"/>
      <c r="AS33" s="5"/>
    </row>
    <row r="34" spans="1:45" x14ac:dyDescent="0.25">
      <c r="A34" s="3">
        <v>101</v>
      </c>
      <c r="B34" s="101" t="str">
        <f>IFERROR(CONCATENATE(VLOOKUP(A34,Tableau_Lancer_la_requête_à_partir_de_ORS[[profp]:[des]],3,0),"  ",LEFT(VLOOKUP(A34,Tableau_Lancer_la_requête_à_partir_de_ORS[[profp]:[des]],4,0),8)),VLOOKUP(A34,Tableau_Lancer_la_requête_à_partir_de_ORS_112[[prof]:[etaint]],2,0))</f>
        <v>2100044635  WD310012</v>
      </c>
      <c r="D34" s="101" t="str">
        <f>IFERROR(CONCATENATE(VLOOKUP(E34,Tableau_Lancer_la_requête_à_partir_de_ORS[[profp]:[des]],3,0),"  ",LEFT(VLOOKUP(E34,Tableau_Lancer_la_requête_à_partir_de_ORS[[profp]:[des]],4,0),8)),VLOOKUP(E34,Tableau_Lancer_la_requête_à_partir_de_ORS_112[[prof]:[etaint]],2,0))</f>
        <v>GELE</v>
      </c>
      <c r="E34" s="5">
        <v>102</v>
      </c>
      <c r="F34" s="2">
        <v>67</v>
      </c>
      <c r="G34" s="101" t="str">
        <f>IFERROR(VLOOKUP(F34,Tableau_Lancer_la_requête_à_partir_de_ORS3[[profp]:[des]],3,0),VLOOKUP(F34,Tableau_Lancer_la_requête_à_partir_de_ORS_113[[#All],[prof]:[etaint]],2,0))</f>
        <v>6100000838</v>
      </c>
      <c r="H34" s="115"/>
      <c r="I34" s="101" t="str">
        <f>IFERROR(VLOOKUP(J34,Tableau_Lancer_la_requête_à_partir_de_ORS3[[profp]:[des]],3,0),VLOOKUP(J34,Tableau_Lancer_la_requête_à_partir_de_ORS_113[[#All],[prof]:[etaint]],2,0))</f>
        <v>1500816820</v>
      </c>
      <c r="J34" s="5">
        <v>68</v>
      </c>
      <c r="K34" s="2">
        <v>101</v>
      </c>
      <c r="L34" s="101" t="str">
        <f>IFERROR(VLOOKUP(K34,Tableau_Lancer_la_requête_à_partir_de_ORS4[[profp]:[des]],3,0),VLOOKUP(K34,Tableau_Lancer_la_requête_à_partir_de_ORS_114[[#All],[prof]:[etaint]],2,0))</f>
        <v>VIDE</v>
      </c>
      <c r="M34"/>
      <c r="N34" s="101" t="str">
        <f>IFERROR(VLOOKUP(O34,Tableau_Lancer_la_requête_à_partir_de_ORS4[[profp]:[des]],3,0),VLOOKUP(O34,Tableau_Lancer_la_requête_à_partir_de_ORS_114[[#All],[prof]:[etaint]],2,0))</f>
        <v>GELE</v>
      </c>
      <c r="O34" s="5">
        <v>102</v>
      </c>
      <c r="P34" s="2">
        <v>67</v>
      </c>
      <c r="Q34" s="101" t="str">
        <f>IFERROR(VLOOKUP(P34,Tableau_Lancer_la_requête_à_partir_de_ORS5[[profp]:[des]],3,0),VLOOKUP(P34,Tableau_Lancer_la_requête_à_partir_de_ORS_115[[#All],[prof]:[etaint]],2,0))</f>
        <v>1830003285</v>
      </c>
      <c r="R34"/>
      <c r="S34" s="101" t="str">
        <f>IFERROR(VLOOKUP(T34,Tableau_Lancer_la_requête_à_partir_de_ORS5[[profp]:[des]],3,0),VLOOKUP(T34,Tableau_Lancer_la_requête_à_partir_de_ORS_115[[#All],[prof]:[etaint]],2,0))</f>
        <v>2210015883</v>
      </c>
      <c r="T34" s="5">
        <v>68</v>
      </c>
      <c r="U34" s="2">
        <v>101</v>
      </c>
      <c r="V34" s="101" t="str">
        <f>IFERROR(VLOOKUP(U34,Tableau_Lancer_la_requête_à_partir_de_ORS6[[#All],[profp]:[des]],3,0),VLOOKUP(U34,Tableau_Lancer_la_requête_à_partir_de_ORS_116[[prof]:[etaint]],2,0))</f>
        <v>8000034352</v>
      </c>
      <c r="W34"/>
      <c r="X34" s="101" t="str">
        <f>IFERROR(VLOOKUP(Y34,Tableau_Lancer_la_requête_à_partir_de_ORS6[[#All],[profp]:[des]],3,0),VLOOKUP(Y34,Tableau_Lancer_la_requête_à_partir_de_ORS_116[[prof]:[etaint]],2,0))</f>
        <v>1500677821</v>
      </c>
      <c r="Y34" s="5">
        <v>102</v>
      </c>
      <c r="Z34" s="2">
        <v>67</v>
      </c>
      <c r="AA34" s="101" t="str">
        <f>IFERROR(VLOOKUP(Z34,Tableau_Lancer_la_requête_à_partir_de_ORS6[[#All],[profp]:[des]],3,0),VLOOKUP(Z34,Tableau_Lancer_la_requête_à_partir_de_ORS_116[[#All],[prof]:[etaint]],2,0))</f>
        <v>2100044411</v>
      </c>
      <c r="AB34"/>
      <c r="AC34" s="101" t="str">
        <f>IFERROR(VLOOKUP(AD34,Tableau_Lancer_la_requête_à_partir_de_ORS6[[#All],[profp]:[des]],3,0),VLOOKUP(AD34,Tableau_Lancer_la_requête_à_partir_de_ORS_116[[#All],[prof]:[etaint]],2,0))</f>
        <v>8000033617</v>
      </c>
      <c r="AD34" s="5">
        <v>68</v>
      </c>
      <c r="AE34" s="2">
        <v>101</v>
      </c>
      <c r="AF34" s="101" t="str">
        <f>IFERROR(VLOOKUP(AE34,Tableau_Lancer_la_requête_à_partir_de_ORS_1[[#All],[profp]:[des]],3,0),VLOOKUP(AE34,Tableau_Lancer_la_requête_à_partir_de_ORS18[[#All],[prof]:[etaint]],2,0))</f>
        <v>1500833532</v>
      </c>
      <c r="AG34"/>
      <c r="AH34" s="101" t="str">
        <f>IFERROR(VLOOKUP(AI34,Tableau_Lancer_la_requête_à_partir_de_ORS_1[[#All],[profp]:[des]],3,0),VLOOKUP(AI34,Tableau_Lancer_la_requête_à_partir_de_ORS18[[#All],[prof]:[etaint]],2,0))</f>
        <v>1500868831</v>
      </c>
      <c r="AI34" s="5">
        <v>102</v>
      </c>
      <c r="AJ34" s="2">
        <v>67</v>
      </c>
      <c r="AK34" s="101" t="str">
        <f>IFERROR(VLOOKUP(AJ34,Tableau_Lancer_la_requête_à_partir_de_ORS10[[#All],[profp]:[des]],3,0),VLOOKUP(AJ34,Tableau_Lancer_la_requête_à_partir_de_ORS_119[[prof]:[etaint]],2,0))</f>
        <v>1830003669</v>
      </c>
      <c r="AL34"/>
      <c r="AM34" s="101" t="str">
        <f>IFERROR(VLOOKUP(AN34,Tableau_Lancer_la_requête_à_partir_de_ORS10[[#All],[profp]:[des]],3,0),VLOOKUP(AN34,Tableau_Lancer_la_requête_à_partir_de_ORS_119[[prof]:[etaint]],2,0))</f>
        <v>8000033615</v>
      </c>
      <c r="AN34" s="5">
        <v>68</v>
      </c>
      <c r="AO34" s="2">
        <v>101</v>
      </c>
      <c r="AP34" s="101" t="str">
        <f>IFERROR(VLOOKUP(AO34,Tableau_Lancer_la_requête_à_partir_de_ORS11[[#All],[profp]:[des]],3,0),VLOOKUP(AO34,Tableau_Lancer_la_requête_à_partir_de_ORS_120[[#All],[prof]:[etaint]],2,0))</f>
        <v>GELE</v>
      </c>
      <c r="AQ34"/>
      <c r="AR34" s="101" t="str">
        <f>IFERROR(VLOOKUP(AS34,Tableau_Lancer_la_requête_à_partir_de_ORS11[[#All],[profp]:[des]],3,0),VLOOKUP(AS34,Tableau_Lancer_la_requête_à_partir_de_ORS_120[[#All],[prof]:[etaint]],2,0))</f>
        <v>GELE</v>
      </c>
      <c r="AS34" s="5">
        <v>102</v>
      </c>
    </row>
    <row r="35" spans="1:45" x14ac:dyDescent="0.25">
      <c r="A35" s="3">
        <v>99</v>
      </c>
      <c r="B35" s="101" t="str">
        <f>IFERROR(CONCATENATE(VLOOKUP(A35,Tableau_Lancer_la_requête_à_partir_de_ORS[[profp]:[des]],3,0),"  ",LEFT(VLOOKUP(A35,Tableau_Lancer_la_requête_à_partir_de_ORS[[profp]:[des]],4,0),8)),VLOOKUP(A35,Tableau_Lancer_la_requête_à_partir_de_ORS_112[[prof]:[etaint]],2,0))</f>
        <v>GELE</v>
      </c>
      <c r="D35" s="101" t="str">
        <f>IFERROR(CONCATENATE(VLOOKUP(E35,Tableau_Lancer_la_requête_à_partir_de_ORS[[profp]:[des]],3,0),"  ",LEFT(VLOOKUP(E35,Tableau_Lancer_la_requête_à_partir_de_ORS[[profp]:[des]],4,0),8)),VLOOKUP(E35,Tableau_Lancer_la_requête_à_partir_de_ORS_112[[prof]:[etaint]],2,0))</f>
        <v>8000032803  FP652DB1</v>
      </c>
      <c r="E35" s="5">
        <v>100</v>
      </c>
      <c r="F35" s="2">
        <v>69</v>
      </c>
      <c r="G35" s="101" t="str">
        <f>IFERROR(VLOOKUP(F35,Tableau_Lancer_la_requête_à_partir_de_ORS3[[profp]:[des]],3,0),VLOOKUP(F35,Tableau_Lancer_la_requête_à_partir_de_ORS_113[[#All],[prof]:[etaint]],2,0))</f>
        <v>2100051455</v>
      </c>
      <c r="H35" s="115"/>
      <c r="I35" s="101" t="str">
        <f>IFERROR(VLOOKUP(J35,Tableau_Lancer_la_requête_à_partir_de_ORS3[[profp]:[des]],3,0),VLOOKUP(J35,Tableau_Lancer_la_requête_à_partir_de_ORS_113[[#All],[prof]:[etaint]],2,0))</f>
        <v>8000033694</v>
      </c>
      <c r="J35" s="5">
        <v>70</v>
      </c>
      <c r="K35" s="2">
        <v>99</v>
      </c>
      <c r="L35" s="101" t="str">
        <f>IFERROR(VLOOKUP(K35,Tableau_Lancer_la_requête_à_partir_de_ORS4[[profp]:[des]],3,0),VLOOKUP(K35,Tableau_Lancer_la_requête_à_partir_de_ORS_114[[#All],[prof]:[etaint]],2,0))</f>
        <v>GELE</v>
      </c>
      <c r="M35"/>
      <c r="N35" s="101" t="str">
        <f>IFERROR(VLOOKUP(O35,Tableau_Lancer_la_requête_à_partir_de_ORS4[[profp]:[des]],3,0),VLOOKUP(O35,Tableau_Lancer_la_requête_à_partir_de_ORS_114[[#All],[prof]:[etaint]],2,0))</f>
        <v>1830003689</v>
      </c>
      <c r="O35" s="5">
        <v>100</v>
      </c>
      <c r="P35" s="2">
        <v>69</v>
      </c>
      <c r="Q35" s="101" t="str">
        <f>IFERROR(VLOOKUP(P35,Tableau_Lancer_la_requête_à_partir_de_ORS5[[profp]:[des]],3,0),VLOOKUP(P35,Tableau_Lancer_la_requête_à_partir_de_ORS_115[[#All],[prof]:[etaint]],2,0))</f>
        <v>8000033515</v>
      </c>
      <c r="R35"/>
      <c r="S35" s="101" t="str">
        <f>IFERROR(VLOOKUP(T35,Tableau_Lancer_la_requête_à_partir_de_ORS5[[profp]:[des]],3,0),VLOOKUP(T35,Tableau_Lancer_la_requête_à_partir_de_ORS_115[[#All],[prof]:[etaint]],2,0))</f>
        <v>VIDE</v>
      </c>
      <c r="T35" s="5">
        <v>70</v>
      </c>
      <c r="U35" s="2">
        <v>99</v>
      </c>
      <c r="V35" s="101" t="str">
        <f>IFERROR(VLOOKUP(U35,Tableau_Lancer_la_requête_à_partir_de_ORS6[[#All],[profp]:[des]],3,0),VLOOKUP(U35,Tableau_Lancer_la_requête_à_partir_de_ORS_116[[prof]:[etaint]],2,0))</f>
        <v>6100000903</v>
      </c>
      <c r="W35"/>
      <c r="X35" s="101" t="str">
        <f>IFERROR(VLOOKUP(Y35,Tableau_Lancer_la_requête_à_partir_de_ORS6[[#All],[profp]:[des]],3,0),VLOOKUP(Y35,Tableau_Lancer_la_requête_à_partir_de_ORS_116[[prof]:[etaint]],2,0))</f>
        <v>1500573419</v>
      </c>
      <c r="Y35" s="5">
        <v>100</v>
      </c>
      <c r="Z35" s="2">
        <v>69</v>
      </c>
      <c r="AA35" s="101" t="str">
        <f>IFERROR(VLOOKUP(Z35,Tableau_Lancer_la_requête_à_partir_de_ORS6[[#All],[profp]:[des]],3,0),VLOOKUP(Z35,Tableau_Lancer_la_requête_à_partir_de_ORS_116[[#All],[prof]:[etaint]],2,0))</f>
        <v>GELE</v>
      </c>
      <c r="AB35"/>
      <c r="AC35" s="101" t="str">
        <f>IFERROR(VLOOKUP(AD35,Tableau_Lancer_la_requête_à_partir_de_ORS6[[#All],[profp]:[des]],3,0),VLOOKUP(AD35,Tableau_Lancer_la_requête_à_partir_de_ORS_116[[#All],[prof]:[etaint]],2,0))</f>
        <v>6100000836</v>
      </c>
      <c r="AD35" s="5">
        <v>70</v>
      </c>
      <c r="AE35" s="2">
        <v>99</v>
      </c>
      <c r="AF35" s="101" t="str">
        <f>IFERROR(VLOOKUP(AE35,Tableau_Lancer_la_requête_à_partir_de_ORS_1[[#All],[profp]:[des]],3,0),VLOOKUP(AE35,Tableau_Lancer_la_requête_à_partir_de_ORS18[[#All],[prof]:[etaint]],2,0))</f>
        <v>6100000757</v>
      </c>
      <c r="AG35"/>
      <c r="AH35" s="101" t="str">
        <f>IFERROR(VLOOKUP(AI35,Tableau_Lancer_la_requête_à_partir_de_ORS_1[[#All],[profp]:[des]],3,0),VLOOKUP(AI35,Tableau_Lancer_la_requête_à_partir_de_ORS18[[#All],[prof]:[etaint]],2,0))</f>
        <v>GELE</v>
      </c>
      <c r="AI35" s="5">
        <v>100</v>
      </c>
      <c r="AJ35" s="2">
        <v>69</v>
      </c>
      <c r="AK35" s="101" t="str">
        <f>IFERROR(VLOOKUP(AJ35,Tableau_Lancer_la_requête_à_partir_de_ORS10[[#All],[profp]:[des]],3,0),VLOOKUP(AJ35,Tableau_Lancer_la_requête_à_partir_de_ORS_119[[prof]:[etaint]],2,0))</f>
        <v>8000034326</v>
      </c>
      <c r="AL35"/>
      <c r="AM35" s="101" t="str">
        <f>IFERROR(VLOOKUP(AN35,Tableau_Lancer_la_requête_à_partir_de_ORS10[[#All],[profp]:[des]],3,0),VLOOKUP(AN35,Tableau_Lancer_la_requête_à_partir_de_ORS_119[[prof]:[etaint]],2,0))</f>
        <v>1830003581</v>
      </c>
      <c r="AN35" s="5">
        <v>70</v>
      </c>
      <c r="AO35" s="2">
        <v>99</v>
      </c>
      <c r="AP35" s="101" t="str">
        <f>IFERROR(VLOOKUP(AO35,Tableau_Lancer_la_requête_à_partir_de_ORS11[[#All],[profp]:[des]],3,0),VLOOKUP(AO35,Tableau_Lancer_la_requête_à_partir_de_ORS_120[[#All],[prof]:[etaint]],2,0))</f>
        <v>2100062006</v>
      </c>
      <c r="AQ35"/>
      <c r="AR35" s="101" t="str">
        <f>IFERROR(VLOOKUP(AS35,Tableau_Lancer_la_requête_à_partir_de_ORS11[[#All],[profp]:[des]],3,0),VLOOKUP(AS35,Tableau_Lancer_la_requête_à_partir_de_ORS_120[[#All],[prof]:[etaint]],2,0))</f>
        <v>GELE</v>
      </c>
      <c r="AS35" s="5">
        <v>100</v>
      </c>
    </row>
    <row r="36" spans="1:45" ht="15.75" thickBot="1" x14ac:dyDescent="0.3">
      <c r="A36" s="3">
        <v>97</v>
      </c>
      <c r="B36" s="101" t="str">
        <f>IFERROR(CONCATENATE(VLOOKUP(A36,Tableau_Lancer_la_requête_à_partir_de_ORS[[profp]:[des]],3,0),"  ",LEFT(VLOOKUP(A36,Tableau_Lancer_la_requête_à_partir_de_ORS[[profp]:[des]],4,0),8)),VLOOKUP(A36,Tableau_Lancer_la_requête_à_partir_de_ORS_112[[prof]:[etaint]],2,0))</f>
        <v>1500633254  OR804001</v>
      </c>
      <c r="D36" s="116" t="str">
        <f>IFERROR(CONCATENATE(VLOOKUP(E36,Tableau_Lancer_la_requête_à_partir_de_ORS[[profp]:[des]],3,0),"  ",LEFT(VLOOKUP(E36,Tableau_Lancer_la_requête_à_partir_de_ORS[[profp]:[des]],4,0),8)),VLOOKUP(E36,Tableau_Lancer_la_requête_à_partir_de_ORS_112[[prof]:[etaint]],2,0))</f>
        <v>1830002475  CO3010C0</v>
      </c>
      <c r="E36" s="5">
        <v>98</v>
      </c>
      <c r="F36" s="2">
        <v>71</v>
      </c>
      <c r="G36" s="116" t="str">
        <f>IFERROR(VLOOKUP(F36,Tableau_Lancer_la_requête_à_partir_de_ORS3[[profp]:[des]],3,0),VLOOKUP(F36,Tableau_Lancer_la_requête_à_partir_de_ORS_113[[#All],[prof]:[etaint]],2,0))</f>
        <v>VIDE</v>
      </c>
      <c r="H36" s="115"/>
      <c r="I36" s="101" t="str">
        <f>IFERROR(VLOOKUP(J36,Tableau_Lancer_la_requête_à_partir_de_ORS3[[profp]:[des]],3,0),VLOOKUP(J36,Tableau_Lancer_la_requête_à_partir_de_ORS_113[[#All],[prof]:[etaint]],2,0))</f>
        <v>8000034067</v>
      </c>
      <c r="J36" s="5">
        <v>72</v>
      </c>
      <c r="K36" s="2">
        <v>97</v>
      </c>
      <c r="L36" s="101" t="str">
        <f>IFERROR(VLOOKUP(K36,Tableau_Lancer_la_requête_à_partir_de_ORS4[[profp]:[des]],3,0),VLOOKUP(K36,Tableau_Lancer_la_requête_à_partir_de_ORS_114[[#All],[prof]:[etaint]],2,0))</f>
        <v>1830002421</v>
      </c>
      <c r="M36"/>
      <c r="N36" s="116" t="str">
        <f>IFERROR(VLOOKUP(O36,Tableau_Lancer_la_requête_à_partir_de_ORS4[[profp]:[des]],3,0),VLOOKUP(O36,Tableau_Lancer_la_requête_à_partir_de_ORS_114[[#All],[prof]:[etaint]],2,0))</f>
        <v>8000033745</v>
      </c>
      <c r="O36" s="5">
        <v>98</v>
      </c>
      <c r="P36" s="2">
        <v>71</v>
      </c>
      <c r="Q36" s="116" t="str">
        <f>IFERROR(VLOOKUP(P36,Tableau_Lancer_la_requête_à_partir_de_ORS5[[profp]:[des]],3,0),VLOOKUP(P36,Tableau_Lancer_la_requête_à_partir_de_ORS_115[[#All],[prof]:[etaint]],2,0))</f>
        <v>1500577300</v>
      </c>
      <c r="R36"/>
      <c r="S36" s="101" t="str">
        <f>IFERROR(VLOOKUP(T36,Tableau_Lancer_la_requête_à_partir_de_ORS5[[profp]:[des]],3,0),VLOOKUP(T36,Tableau_Lancer_la_requête_à_partir_de_ORS_115[[#All],[prof]:[etaint]],2,0))</f>
        <v>6100000829</v>
      </c>
      <c r="T36" s="5">
        <v>72</v>
      </c>
      <c r="U36" s="2">
        <v>97</v>
      </c>
      <c r="V36" s="101" t="str">
        <f>IFERROR(VLOOKUP(U36,Tableau_Lancer_la_requête_à_partir_de_ORS6[[#All],[profp]:[des]],3,0),VLOOKUP(U36,Tableau_Lancer_la_requête_à_partir_de_ORS_116[[prof]:[etaint]],2,0))</f>
        <v>1830003394</v>
      </c>
      <c r="W36"/>
      <c r="X36" s="116" t="str">
        <f>IFERROR(VLOOKUP(Y36,Tableau_Lancer_la_requête_à_partir_de_ORS6[[#All],[profp]:[des]],3,0),VLOOKUP(Y36,Tableau_Lancer_la_requête_à_partir_de_ORS_116[[prof]:[etaint]],2,0))</f>
        <v>1830001685</v>
      </c>
      <c r="Y36" s="5">
        <v>98</v>
      </c>
      <c r="Z36" s="2">
        <v>71</v>
      </c>
      <c r="AA36" s="116" t="str">
        <f>IFERROR(VLOOKUP(Z36,Tableau_Lancer_la_requête_à_partir_de_ORS6[[#All],[profp]:[des]],3,0),VLOOKUP(Z36,Tableau_Lancer_la_requête_à_partir_de_ORS_116[[#All],[prof]:[etaint]],2,0))</f>
        <v>1830003625</v>
      </c>
      <c r="AB36"/>
      <c r="AC36" s="101" t="str">
        <f>IFERROR(VLOOKUP(AD36,Tableau_Lancer_la_requête_à_partir_de_ORS6[[#All],[profp]:[des]],3,0),VLOOKUP(AD36,Tableau_Lancer_la_requête_à_partir_de_ORS_116[[#All],[prof]:[etaint]],2,0))</f>
        <v>VIDE</v>
      </c>
      <c r="AD36" s="5">
        <v>72</v>
      </c>
      <c r="AE36" s="2">
        <v>97</v>
      </c>
      <c r="AF36" s="101" t="str">
        <f>IFERROR(VLOOKUP(AE36,Tableau_Lancer_la_requête_à_partir_de_ORS_1[[#All],[profp]:[des]],3,0),VLOOKUP(AE36,Tableau_Lancer_la_requête_à_partir_de_ORS18[[#All],[prof]:[etaint]],2,0))</f>
        <v>2210015917</v>
      </c>
      <c r="AG36"/>
      <c r="AH36" s="116" t="str">
        <f>IFERROR(VLOOKUP(AI36,Tableau_Lancer_la_requête_à_partir_de_ORS_1[[#All],[profp]:[des]],3,0),VLOOKUP(AI36,Tableau_Lancer_la_requête_à_partir_de_ORS18[[#All],[prof]:[etaint]],2,0))</f>
        <v>2100050095</v>
      </c>
      <c r="AI36" s="5">
        <v>98</v>
      </c>
      <c r="AJ36" s="2">
        <v>71</v>
      </c>
      <c r="AK36" s="116" t="str">
        <f>IFERROR(VLOOKUP(AJ36,Tableau_Lancer_la_requête_à_partir_de_ORS10[[#All],[profp]:[des]],3,0),VLOOKUP(AJ36,Tableau_Lancer_la_requête_à_partir_de_ORS_119[[prof]:[etaint]],2,0))</f>
        <v>VIDE</v>
      </c>
      <c r="AL36"/>
      <c r="AM36" s="101" t="str">
        <f>IFERROR(VLOOKUP(AN36,Tableau_Lancer_la_requête_à_partir_de_ORS10[[#All],[profp]:[des]],3,0),VLOOKUP(AN36,Tableau_Lancer_la_requête_à_partir_de_ORS_119[[prof]:[etaint]],2,0))</f>
        <v>2100059176</v>
      </c>
      <c r="AN36" s="5">
        <v>72</v>
      </c>
      <c r="AO36" s="2">
        <v>97</v>
      </c>
      <c r="AP36" s="101" t="str">
        <f>IFERROR(VLOOKUP(AO36,Tableau_Lancer_la_requête_à_partir_de_ORS11[[#All],[profp]:[des]],3,0),VLOOKUP(AO36,Tableau_Lancer_la_requête_à_partir_de_ORS_120[[#All],[prof]:[etaint]],2,0))</f>
        <v>VIDE</v>
      </c>
      <c r="AQ36"/>
      <c r="AR36" s="101" t="str">
        <f>IFERROR(VLOOKUP(AS36,Tableau_Lancer_la_requête_à_partir_de_ORS11[[#All],[profp]:[des]],3,0),VLOOKUP(AS36,Tableau_Lancer_la_requête_à_partir_de_ORS_120[[#All],[prof]:[etaint]],2,0))</f>
        <v>GELE</v>
      </c>
      <c r="AS36" s="5">
        <v>98</v>
      </c>
    </row>
    <row r="37" spans="1:45" ht="15.75" thickBot="1" x14ac:dyDescent="0.3">
      <c r="A37" s="3">
        <v>95</v>
      </c>
      <c r="B37" s="101" t="str">
        <f>IFERROR(CONCATENATE(VLOOKUP(A37,Tableau_Lancer_la_requête_à_partir_de_ORS[[profp]:[des]],3,0),"  ",LEFT(VLOOKUP(A37,Tableau_Lancer_la_requête_à_partir_de_ORS[[profp]:[des]],4,0),8)),VLOOKUP(A37,Tableau_Lancer_la_requête_à_partir_de_ORS_112[[prof]:[etaint]],2,0))</f>
        <v>7211000608  FR405101</v>
      </c>
      <c r="D37" s="106" t="str">
        <f>IFERROR(CONCATENATE(VLOOKUP(E37,Tableau_Lancer_la_requête_à_partir_de_ORS[[profp]:[des]],3,0),"  ",LEFT(VLOOKUP(E37,Tableau_Lancer_la_requête_à_partir_de_ORS[[profp]:[des]],4,0),8)),VLOOKUP(E37,Tableau_Lancer_la_requête_à_partir_de_ORS_112[[prof]:[etaint]],2,0))</f>
        <v>GELE</v>
      </c>
      <c r="E37" s="15">
        <v>96</v>
      </c>
      <c r="F37" s="16">
        <v>73</v>
      </c>
      <c r="G37" s="106" t="str">
        <f>IFERROR(VLOOKUP(F37,Tableau_Lancer_la_requête_à_partir_de_ORS3[[profp]:[des]],3,0),VLOOKUP(F37,Tableau_Lancer_la_requête_à_partir_de_ORS_113[[#All],[prof]:[etaint]],2,0))</f>
        <v>GELE</v>
      </c>
      <c r="H37" s="115"/>
      <c r="I37" s="101" t="str">
        <f>IFERROR(VLOOKUP(J37,Tableau_Lancer_la_requête_à_partir_de_ORS3[[profp]:[des]],3,0),VLOOKUP(J37,Tableau_Lancer_la_requête_à_partir_de_ORS_113[[#All],[prof]:[etaint]],2,0))</f>
        <v>8000033498</v>
      </c>
      <c r="J37" s="5">
        <v>74</v>
      </c>
      <c r="K37" s="2">
        <v>95</v>
      </c>
      <c r="L37" s="101" t="str">
        <f>IFERROR(VLOOKUP(K37,Tableau_Lancer_la_requête_à_partir_de_ORS4[[profp]:[des]],3,0),VLOOKUP(K37,Tableau_Lancer_la_requête_à_partir_de_ORS_114[[#All],[prof]:[etaint]],2,0))</f>
        <v>7211000503</v>
      </c>
      <c r="M37"/>
      <c r="N37" s="106" t="str">
        <f>IFERROR(VLOOKUP(O37,Tableau_Lancer_la_requête_à_partir_de_ORS4[[profp]:[des]],3,0),VLOOKUP(O37,Tableau_Lancer_la_requête_à_partir_de_ORS_114[[#All],[prof]:[etaint]],2,0))</f>
        <v>GELE</v>
      </c>
      <c r="O37" s="15">
        <v>96</v>
      </c>
      <c r="P37" s="16">
        <v>73</v>
      </c>
      <c r="Q37" s="106" t="str">
        <f>IFERROR(VLOOKUP(P37,Tableau_Lancer_la_requête_à_partir_de_ORS5[[profp]:[des]],3,0),VLOOKUP(P37,Tableau_Lancer_la_requête_à_partir_de_ORS_115[[#All],[prof]:[etaint]],2,0))</f>
        <v>GELE</v>
      </c>
      <c r="R37"/>
      <c r="S37" s="101" t="str">
        <f>IFERROR(VLOOKUP(T37,Tableau_Lancer_la_requête_à_partir_de_ORS5[[profp]:[des]],3,0),VLOOKUP(T37,Tableau_Lancer_la_requête_à_partir_de_ORS_115[[#All],[prof]:[etaint]],2,0))</f>
        <v>1830003435</v>
      </c>
      <c r="T37" s="5">
        <v>74</v>
      </c>
      <c r="U37" s="2">
        <v>95</v>
      </c>
      <c r="V37" s="101" t="str">
        <f>IFERROR(VLOOKUP(U37,Tableau_Lancer_la_requête_à_partir_de_ORS6[[#All],[profp]:[des]],3,0),VLOOKUP(U37,Tableau_Lancer_la_requête_à_partir_de_ORS_116[[prof]:[etaint]],2,0))</f>
        <v>8000033639</v>
      </c>
      <c r="W37"/>
      <c r="X37" s="106" t="str">
        <f>IFERROR(VLOOKUP(Y37,Tableau_Lancer_la_requête_à_partir_de_ORS6[[#All],[profp]:[des]],3,0),VLOOKUP(Y37,Tableau_Lancer_la_requête_à_partir_de_ORS_116[[prof]:[etaint]],2,0))</f>
        <v>GELE</v>
      </c>
      <c r="Y37" s="15">
        <v>96</v>
      </c>
      <c r="Z37" s="16">
        <v>73</v>
      </c>
      <c r="AA37" s="126" t="str">
        <f>IFERROR(VLOOKUP(Z37,Tableau_Lancer_la_requête_à_partir_de_ORS6[[#All],[profp]:[des]],3,0),VLOOKUP(Z37,Tableau_Lancer_la_requête_à_partir_de_ORS_116[[#All],[prof]:[etaint]],2,0))</f>
        <v>2100052402</v>
      </c>
      <c r="AB37"/>
      <c r="AC37" s="101" t="str">
        <f>IFERROR(VLOOKUP(AD37,Tableau_Lancer_la_requête_à_partir_de_ORS6[[#All],[profp]:[des]],3,0),VLOOKUP(AD37,Tableau_Lancer_la_requête_à_partir_de_ORS_116[[#All],[prof]:[etaint]],2,0))</f>
        <v>8000034313</v>
      </c>
      <c r="AD37" s="5">
        <v>74</v>
      </c>
      <c r="AE37" s="2">
        <v>95</v>
      </c>
      <c r="AF37" s="101" t="str">
        <f>IFERROR(VLOOKUP(AE37,Tableau_Lancer_la_requête_à_partir_de_ORS_1[[#All],[profp]:[des]],3,0),VLOOKUP(AE37,Tableau_Lancer_la_requête_à_partir_de_ORS18[[#All],[prof]:[etaint]],2,0))</f>
        <v>8000032965</v>
      </c>
      <c r="AG37"/>
      <c r="AH37" s="106" t="str">
        <f>IFERROR(VLOOKUP(AI37,Tableau_Lancer_la_requête_à_partir_de_ORS_1[[#All],[profp]:[des]],3,0),VLOOKUP(AI37,Tableau_Lancer_la_requête_à_partir_de_ORS18[[#All],[prof]:[etaint]],2,0))</f>
        <v>GELE</v>
      </c>
      <c r="AI37" s="15">
        <v>96</v>
      </c>
      <c r="AJ37" s="16">
        <v>73</v>
      </c>
      <c r="AK37" s="106" t="str">
        <f>IFERROR(VLOOKUP(AJ37,Tableau_Lancer_la_requête_à_partir_de_ORS10[[#All],[profp]:[des]],3,0),VLOOKUP(AJ37,Tableau_Lancer_la_requête_à_partir_de_ORS_119[[prof]:[etaint]],2,0))</f>
        <v>GELE</v>
      </c>
      <c r="AL37"/>
      <c r="AM37" s="101" t="str">
        <f>IFERROR(VLOOKUP(AN37,Tableau_Lancer_la_requête_à_partir_de_ORS10[[#All],[profp]:[des]],3,0),VLOOKUP(AN37,Tableau_Lancer_la_requête_à_partir_de_ORS_119[[prof]:[etaint]],2,0))</f>
        <v>GELE</v>
      </c>
      <c r="AN37" s="5">
        <v>74</v>
      </c>
      <c r="AO37" s="2">
        <v>95</v>
      </c>
      <c r="AP37" s="101" t="str">
        <f>IFERROR(VLOOKUP(AO37,Tableau_Lancer_la_requête_à_partir_de_ORS11[[#All],[profp]:[des]],3,0),VLOOKUP(AO37,Tableau_Lancer_la_requête_à_partir_de_ORS_120[[#All],[prof]:[etaint]],2,0))</f>
        <v>GELE</v>
      </c>
      <c r="AQ37"/>
      <c r="AR37" s="101" t="str">
        <f>IFERROR(VLOOKUP(AS37,Tableau_Lancer_la_requête_à_partir_de_ORS11[[#All],[profp]:[des]],3,0),VLOOKUP(AS37,Tableau_Lancer_la_requête_à_partir_de_ORS_120[[#All],[prof]:[etaint]],2,0))</f>
        <v>VIDE</v>
      </c>
      <c r="AS37" s="5">
        <v>96</v>
      </c>
    </row>
    <row r="38" spans="1:45" ht="15.75" thickBot="1" x14ac:dyDescent="0.3">
      <c r="A38" s="3">
        <v>93</v>
      </c>
      <c r="B38" s="101" t="str">
        <f>IFERROR(CONCATENATE(VLOOKUP(A38,Tableau_Lancer_la_requête_à_partir_de_ORS[[profp]:[des]],3,0),"  ",LEFT(VLOOKUP(A38,Tableau_Lancer_la_requête_à_partir_de_ORS[[profp]:[des]],4,0),8)),VLOOKUP(A38,Tableau_Lancer_la_requête_à_partir_de_ORS_112[[prof]:[etaint]],2,0))</f>
        <v>1500633448  RK100801</v>
      </c>
      <c r="D38" s="101" t="str">
        <f>IFERROR(CONCATENATE(VLOOKUP(E38,Tableau_Lancer_la_requête_à_partir_de_ORS[[profp]:[des]],3,0),"  ",LEFT(VLOOKUP(E38,Tableau_Lancer_la_requête_à_partir_de_ORS[[profp]:[des]],4,0),8)),VLOOKUP(E38,Tableau_Lancer_la_requête_à_partir_de_ORS_112[[prof]:[etaint]],2,0))</f>
        <v>GELE</v>
      </c>
      <c r="E38" s="5">
        <v>94</v>
      </c>
      <c r="F38" s="7">
        <v>75</v>
      </c>
      <c r="G38" s="101" t="str">
        <f>IFERROR(VLOOKUP(F38,Tableau_Lancer_la_requête_à_partir_de_ORS3[[profp]:[des]],3,0),VLOOKUP(F38,Tableau_Lancer_la_requête_à_partir_de_ORS_113[[#All],[prof]:[etaint]],2,0))</f>
        <v>8000033547</v>
      </c>
      <c r="H38" s="115"/>
      <c r="I38" s="101" t="str">
        <f>IFERROR(VLOOKUP(J38,Tableau_Lancer_la_requête_à_partir_de_ORS3[[profp]:[des]],3,0),VLOOKUP(J38,Tableau_Lancer_la_requête_à_partir_de_ORS_113[[#All],[prof]:[etaint]],2,0))</f>
        <v>6100000839</v>
      </c>
      <c r="J38" s="5">
        <v>76</v>
      </c>
      <c r="K38" s="2">
        <v>93</v>
      </c>
      <c r="L38" s="101" t="str">
        <f>IFERROR(VLOOKUP(K38,Tableau_Lancer_la_requête_à_partir_de_ORS4[[profp]:[des]],3,0),VLOOKUP(K38,Tableau_Lancer_la_requête_à_partir_de_ORS_114[[#All],[prof]:[etaint]],2,0))</f>
        <v>8000033612</v>
      </c>
      <c r="M38"/>
      <c r="N38" s="101" t="str">
        <f>IFERROR(VLOOKUP(O38,Tableau_Lancer_la_requête_à_partir_de_ORS4[[profp]:[des]],3,0),VLOOKUP(O38,Tableau_Lancer_la_requête_à_partir_de_ORS_114[[#All],[prof]:[etaint]],2,0))</f>
        <v>VIDE</v>
      </c>
      <c r="O38" s="5">
        <v>94</v>
      </c>
      <c r="P38" s="7">
        <v>75</v>
      </c>
      <c r="Q38" s="101" t="str">
        <f>IFERROR(VLOOKUP(P38,Tableau_Lancer_la_requête_à_partir_de_ORS5[[profp]:[des]],3,0),VLOOKUP(P38,Tableau_Lancer_la_requête_à_partir_de_ORS_115[[#All],[prof]:[etaint]],2,0))</f>
        <v>8000033556</v>
      </c>
      <c r="R38"/>
      <c r="S38" s="101" t="str">
        <f>IFERROR(VLOOKUP(T38,Tableau_Lancer_la_requête_à_partir_de_ORS5[[profp]:[des]],3,0),VLOOKUP(T38,Tableau_Lancer_la_requête_à_partir_de_ORS_115[[#All],[prof]:[etaint]],2,0))</f>
        <v>GELE</v>
      </c>
      <c r="T38" s="5">
        <v>76</v>
      </c>
      <c r="U38" s="2">
        <v>93</v>
      </c>
      <c r="V38" s="101" t="str">
        <f>IFERROR(VLOOKUP(U38,Tableau_Lancer_la_requête_à_partir_de_ORS6[[#All],[profp]:[des]],3,0),VLOOKUP(U38,Tableau_Lancer_la_requête_à_partir_de_ORS_116[[prof]:[etaint]],2,0))</f>
        <v>6100000834</v>
      </c>
      <c r="W38"/>
      <c r="X38" s="101" t="str">
        <f>IFERROR(VLOOKUP(Y38,Tableau_Lancer_la_requête_à_partir_de_ORS6[[#All],[profp]:[des]],3,0),VLOOKUP(Y38,Tableau_Lancer_la_requête_à_partir_de_ORS_116[[prof]:[etaint]],2,0))</f>
        <v>1830002166</v>
      </c>
      <c r="Y38" s="5">
        <v>94</v>
      </c>
      <c r="Z38" s="7">
        <v>75</v>
      </c>
      <c r="AA38" s="125" t="str">
        <f>IFERROR(VLOOKUP(Z38,Tableau_Lancer_la_requête_à_partir_de_ORS6[[#All],[profp]:[des]],3,0),VLOOKUP(Z38,Tableau_Lancer_la_requête_à_partir_de_ORS_116[[#All],[prof]:[etaint]],2,0))</f>
        <v>GELE</v>
      </c>
      <c r="AB38"/>
      <c r="AC38" s="101" t="str">
        <f>IFERROR(VLOOKUP(AD38,Tableau_Lancer_la_requête_à_partir_de_ORS6[[#All],[profp]:[des]],3,0),VLOOKUP(AD38,Tableau_Lancer_la_requête_à_partir_de_ORS_116[[#All],[prof]:[etaint]],2,0))</f>
        <v>8000033621</v>
      </c>
      <c r="AD38" s="5">
        <v>76</v>
      </c>
      <c r="AE38" s="2">
        <v>93</v>
      </c>
      <c r="AF38" s="101" t="str">
        <f>IFERROR(VLOOKUP(AE38,Tableau_Lancer_la_requête_à_partir_de_ORS_1[[#All],[profp]:[des]],3,0),VLOOKUP(AE38,Tableau_Lancer_la_requête_à_partir_de_ORS18[[#All],[prof]:[etaint]],2,0))</f>
        <v>GELE</v>
      </c>
      <c r="AG38"/>
      <c r="AH38" s="101" t="str">
        <f>IFERROR(VLOOKUP(AI38,Tableau_Lancer_la_requête_à_partir_de_ORS_1[[#All],[profp]:[des]],3,0),VLOOKUP(AI38,Tableau_Lancer_la_requête_à_partir_de_ORS18[[#All],[prof]:[etaint]],2,0))</f>
        <v>1830001812</v>
      </c>
      <c r="AI38" s="5">
        <v>94</v>
      </c>
      <c r="AJ38" s="7">
        <v>75</v>
      </c>
      <c r="AK38" s="101" t="str">
        <f>IFERROR(VLOOKUP(AJ38,Tableau_Lancer_la_requête_à_partir_de_ORS10[[#All],[profp]:[des]],3,0),VLOOKUP(AJ38,Tableau_Lancer_la_requête_à_partir_de_ORS_119[[prof]:[etaint]],2,0))</f>
        <v>1830002635</v>
      </c>
      <c r="AL38"/>
      <c r="AM38" s="101" t="str">
        <f>IFERROR(VLOOKUP(AN38,Tableau_Lancer_la_requête_à_partir_de_ORS10[[#All],[profp]:[des]],3,0),VLOOKUP(AN38,Tableau_Lancer_la_requête_à_partir_de_ORS_119[[prof]:[etaint]],2,0))</f>
        <v>1830003684</v>
      </c>
      <c r="AN38" s="5">
        <v>76</v>
      </c>
      <c r="AO38" s="2">
        <v>93</v>
      </c>
      <c r="AP38" s="101" t="str">
        <f>IFERROR(VLOOKUP(AO38,Tableau_Lancer_la_requête_à_partir_de_ORS11[[#All],[profp]:[des]],3,0),VLOOKUP(AO38,Tableau_Lancer_la_requête_à_partir_de_ORS_120[[#All],[prof]:[etaint]],2,0))</f>
        <v>VIDE</v>
      </c>
      <c r="AQ38"/>
      <c r="AR38" s="101" t="str">
        <f>IFERROR(VLOOKUP(AS38,Tableau_Lancer_la_requête_à_partir_de_ORS11[[#All],[profp]:[des]],3,0),VLOOKUP(AS38,Tableau_Lancer_la_requête_à_partir_de_ORS_120[[#All],[prof]:[etaint]],2,0))</f>
        <v>GELE</v>
      </c>
      <c r="AS38" s="5">
        <v>94</v>
      </c>
    </row>
    <row r="39" spans="1:45" ht="15.75" thickBot="1" x14ac:dyDescent="0.3">
      <c r="A39" s="3">
        <v>91</v>
      </c>
      <c r="B39" s="101" t="str">
        <f>IFERROR(CONCATENATE(VLOOKUP(A39,Tableau_Lancer_la_requête_à_partir_de_ORS[[profp]:[des]],3,0),"  ",LEFT(VLOOKUP(A39,Tableau_Lancer_la_requête_à_partir_de_ORS[[profp]:[des]],4,0),8)),VLOOKUP(A39,Tableau_Lancer_la_requête_à_partir_de_ORS_112[[prof]:[etaint]],2,0))</f>
        <v>2820101700  VC101700</v>
      </c>
      <c r="D39" s="107" t="str">
        <f>IFERROR(CONCATENATE(VLOOKUP(E39,Tableau_Lancer_la_requête_à_partir_de_ORS[[profp]:[des]],3,0),"  ",LEFT(VLOOKUP(E39,Tableau_Lancer_la_requête_à_partir_de_ORS[[profp]:[des]],4,0),8)),VLOOKUP(E39,Tableau_Lancer_la_requête_à_partir_de_ORS_112[[prof]:[etaint]],2,0))</f>
        <v>1500633491  OR901000</v>
      </c>
      <c r="E39" s="17">
        <v>92</v>
      </c>
      <c r="F39" s="18">
        <v>77</v>
      </c>
      <c r="G39" s="107" t="str">
        <f>IFERROR(VLOOKUP(F39,Tableau_Lancer_la_requête_à_partir_de_ORS3[[profp]:[des]],3,0),VLOOKUP(F39,Tableau_Lancer_la_requête_à_partir_de_ORS_113[[#All],[prof]:[etaint]],2,0))</f>
        <v>GELE</v>
      </c>
      <c r="H39" s="115"/>
      <c r="I39" s="101" t="str">
        <f>IFERROR(VLOOKUP(J39,Tableau_Lancer_la_requête_à_partir_de_ORS3[[profp]:[des]],3,0),VLOOKUP(J39,Tableau_Lancer_la_requête_à_partir_de_ORS_113[[#All],[prof]:[etaint]],2,0))</f>
        <v>VIDE</v>
      </c>
      <c r="J39" s="5">
        <v>78</v>
      </c>
      <c r="K39" s="2">
        <v>91</v>
      </c>
      <c r="L39" s="101" t="str">
        <f>IFERROR(VLOOKUP(K39,Tableau_Lancer_la_requête_à_partir_de_ORS4[[profp]:[des]],3,0),VLOOKUP(K39,Tableau_Lancer_la_requête_à_partir_de_ORS_114[[#All],[prof]:[etaint]],2,0))</f>
        <v>GELE</v>
      </c>
      <c r="M39"/>
      <c r="N39" s="107" t="str">
        <f>IFERROR(VLOOKUP(O39,Tableau_Lancer_la_requête_à_partir_de_ORS4[[profp]:[des]],3,0),VLOOKUP(O39,Tableau_Lancer_la_requête_à_partir_de_ORS_114[[#All],[prof]:[etaint]],2,0))</f>
        <v>GELE</v>
      </c>
      <c r="O39" s="17">
        <v>92</v>
      </c>
      <c r="P39" s="18">
        <v>77</v>
      </c>
      <c r="Q39" s="107" t="str">
        <f>IFERROR(VLOOKUP(P39,Tableau_Lancer_la_requête_à_partir_de_ORS5[[profp]:[des]],3,0),VLOOKUP(P39,Tableau_Lancer_la_requête_à_partir_de_ORS_115[[#All],[prof]:[etaint]],2,0))</f>
        <v>1500576697</v>
      </c>
      <c r="R39"/>
      <c r="S39" s="101" t="str">
        <f>IFERROR(VLOOKUP(T39,Tableau_Lancer_la_requête_à_partir_de_ORS5[[profp]:[des]],3,0),VLOOKUP(T39,Tableau_Lancer_la_requête_à_partir_de_ORS_115[[#All],[prof]:[etaint]],2,0))</f>
        <v>1830002858</v>
      </c>
      <c r="T39" s="5">
        <v>78</v>
      </c>
      <c r="U39" s="2">
        <v>91</v>
      </c>
      <c r="V39" s="101" t="str">
        <f>IFERROR(VLOOKUP(U39,Tableau_Lancer_la_requête_à_partir_de_ORS6[[#All],[profp]:[des]],3,0),VLOOKUP(U39,Tableau_Lancer_la_requête_à_partir_de_ORS_116[[prof]:[etaint]],2,0))</f>
        <v>VIDE</v>
      </c>
      <c r="W39"/>
      <c r="X39" s="107" t="str">
        <f>IFERROR(VLOOKUP(Y39,Tableau_Lancer_la_requête_à_partir_de_ORS6[[#All],[profp]:[des]],3,0),VLOOKUP(Y39,Tableau_Lancer_la_requête_à_partir_de_ORS_116[[prof]:[etaint]],2,0))</f>
        <v>GELE</v>
      </c>
      <c r="Y39" s="17">
        <v>92</v>
      </c>
      <c r="Z39" s="18">
        <v>77</v>
      </c>
      <c r="AA39" s="126" t="str">
        <f>IFERROR(VLOOKUP(Z39,Tableau_Lancer_la_requête_à_partir_de_ORS6[[#All],[profp]:[des]],3,0),VLOOKUP(Z39,Tableau_Lancer_la_requête_à_partir_de_ORS_116[[#All],[prof]:[etaint]],2,0))</f>
        <v>2100055584</v>
      </c>
      <c r="AB39"/>
      <c r="AC39" s="101" t="str">
        <f>IFERROR(VLOOKUP(AD39,Tableau_Lancer_la_requête_à_partir_de_ORS6[[#All],[profp]:[des]],3,0),VLOOKUP(AD39,Tableau_Lancer_la_requête_à_partir_de_ORS_116[[#All],[prof]:[etaint]],2,0))</f>
        <v>1830003467</v>
      </c>
      <c r="AD39" s="5">
        <v>78</v>
      </c>
      <c r="AE39" s="2">
        <v>91</v>
      </c>
      <c r="AF39" s="101" t="str">
        <f>IFERROR(VLOOKUP(AE39,Tableau_Lancer_la_requête_à_partir_de_ORS_1[[#All],[profp]:[des]],3,0),VLOOKUP(AE39,Tableau_Lancer_la_requête_à_partir_de_ORS18[[#All],[prof]:[etaint]],2,0))</f>
        <v>1500887922</v>
      </c>
      <c r="AG39"/>
      <c r="AH39" s="107" t="str">
        <f>IFERROR(VLOOKUP(AI39,Tableau_Lancer_la_requête_à_partir_de_ORS_1[[#All],[profp]:[des]],3,0),VLOOKUP(AI39,Tableau_Lancer_la_requête_à_partir_de_ORS18[[#All],[prof]:[etaint]],2,0))</f>
        <v>8000034288</v>
      </c>
      <c r="AI39" s="17">
        <v>92</v>
      </c>
      <c r="AJ39" s="18">
        <v>77</v>
      </c>
      <c r="AK39" s="107" t="str">
        <f>IFERROR(VLOOKUP(AJ39,Tableau_Lancer_la_requête_à_partir_de_ORS10[[#All],[profp]:[des]],3,0),VLOOKUP(AJ39,Tableau_Lancer_la_requête_à_partir_de_ORS_119[[prof]:[etaint]],2,0))</f>
        <v>GELE</v>
      </c>
      <c r="AL39"/>
      <c r="AM39" s="101" t="str">
        <f>IFERROR(VLOOKUP(AN39,Tableau_Lancer_la_requête_à_partir_de_ORS10[[#All],[profp]:[des]],3,0),VLOOKUP(AN39,Tableau_Lancer_la_requête_à_partir_de_ORS_119[[prof]:[etaint]],2,0))</f>
        <v>1500814121</v>
      </c>
      <c r="AN39" s="5">
        <v>78</v>
      </c>
      <c r="AO39" s="2">
        <v>91</v>
      </c>
      <c r="AP39" s="101" t="str">
        <f>IFERROR(VLOOKUP(AO39,Tableau_Lancer_la_requête_à_partir_de_ORS11[[#All],[profp]:[des]],3,0),VLOOKUP(AO39,Tableau_Lancer_la_requête_à_partir_de_ORS_120[[#All],[prof]:[etaint]],2,0))</f>
        <v>2100060437</v>
      </c>
      <c r="AQ39"/>
      <c r="AR39" s="101" t="str">
        <f>IFERROR(VLOOKUP(AS39,Tableau_Lancer_la_requête_à_partir_de_ORS11[[#All],[profp]:[des]],3,0),VLOOKUP(AS39,Tableau_Lancer_la_requête_à_partir_de_ORS_120[[#All],[prof]:[etaint]],2,0))</f>
        <v>VIDE</v>
      </c>
      <c r="AS39" s="5">
        <v>92</v>
      </c>
    </row>
    <row r="40" spans="1:45" x14ac:dyDescent="0.25">
      <c r="A40" s="3">
        <v>89</v>
      </c>
      <c r="B40" s="101" t="str">
        <f>IFERROR(CONCATENATE(VLOOKUP(A40,Tableau_Lancer_la_requête_à_partir_de_ORS[[profp]:[des]],3,0),"  ",LEFT(VLOOKUP(A40,Tableau_Lancer_la_requête_à_partir_de_ORS[[profp]:[des]],4,0),8)),VLOOKUP(A40,Tableau_Lancer_la_requête_à_partir_de_ORS_112[[prof]:[etaint]],2,0))</f>
        <v>8000033448  CT500C10</v>
      </c>
      <c r="D40" s="117" t="str">
        <f>IFERROR(CONCATENATE(VLOOKUP(E40,Tableau_Lancer_la_requête_à_partir_de_ORS[[profp]:[des]],3,0),"  ",LEFT(VLOOKUP(E40,Tableau_Lancer_la_requête_à_partir_de_ORS[[profp]:[des]],4,0),8)),VLOOKUP(E40,Tableau_Lancer_la_requête_à_partir_de_ORS_112[[prof]:[etaint]],2,0))</f>
        <v>8000034180  FP659GB1</v>
      </c>
      <c r="E40" s="5">
        <v>90</v>
      </c>
      <c r="F40" s="2">
        <v>79</v>
      </c>
      <c r="G40" s="117" t="str">
        <f>IFERROR(VLOOKUP(F40,Tableau_Lancer_la_requête_à_partir_de_ORS3[[profp]:[des]],3,0),VLOOKUP(F40,Tableau_Lancer_la_requête_à_partir_de_ORS_113[[#All],[prof]:[etaint]],2,0))</f>
        <v>2210751222</v>
      </c>
      <c r="H40" s="115"/>
      <c r="I40" s="101" t="str">
        <f>IFERROR(VLOOKUP(J40,Tableau_Lancer_la_requête_à_partir_de_ORS3[[profp]:[des]],3,0),VLOOKUP(J40,Tableau_Lancer_la_requête_à_partir_de_ORS_113[[#All],[prof]:[etaint]],2,0))</f>
        <v>2100060732</v>
      </c>
      <c r="J40" s="5">
        <v>80</v>
      </c>
      <c r="K40" s="2">
        <v>89</v>
      </c>
      <c r="L40" s="101" t="str">
        <f>IFERROR(VLOOKUP(K40,Tableau_Lancer_la_requête_à_partir_de_ORS4[[profp]:[des]],3,0),VLOOKUP(K40,Tableau_Lancer_la_requête_à_partir_de_ORS_114[[#All],[prof]:[etaint]],2,0))</f>
        <v>2100062531</v>
      </c>
      <c r="M40"/>
      <c r="N40" s="117" t="str">
        <f>IFERROR(VLOOKUP(O40,Tableau_Lancer_la_requête_à_partir_de_ORS4[[profp]:[des]],3,0),VLOOKUP(O40,Tableau_Lancer_la_requête_à_partir_de_ORS_114[[#All],[prof]:[etaint]],2,0))</f>
        <v>2210730263</v>
      </c>
      <c r="O40" s="5">
        <v>90</v>
      </c>
      <c r="P40" s="2">
        <v>79</v>
      </c>
      <c r="Q40" s="117" t="str">
        <f>IFERROR(VLOOKUP(P40,Tableau_Lancer_la_requête_à_partir_de_ORS5[[profp]:[des]],3,0),VLOOKUP(P40,Tableau_Lancer_la_requête_à_partir_de_ORS_115[[#All],[prof]:[etaint]],2,0))</f>
        <v>2210745242</v>
      </c>
      <c r="R40"/>
      <c r="S40" s="101" t="str">
        <f>IFERROR(VLOOKUP(T40,Tableau_Lancer_la_requête_à_partir_de_ORS5[[profp]:[des]],3,0),VLOOKUP(T40,Tableau_Lancer_la_requête_à_partir_de_ORS_115[[#All],[prof]:[etaint]],2,0))</f>
        <v>8000033557</v>
      </c>
      <c r="T40" s="5">
        <v>80</v>
      </c>
      <c r="U40" s="2">
        <v>89</v>
      </c>
      <c r="V40" s="101" t="str">
        <f>IFERROR(VLOOKUP(U40,Tableau_Lancer_la_requête_à_partir_de_ORS6[[#All],[profp]:[des]],3,0),VLOOKUP(U40,Tableau_Lancer_la_requête_à_partir_de_ORS_116[[prof]:[etaint]],2,0))</f>
        <v>8000032359</v>
      </c>
      <c r="W40"/>
      <c r="X40" s="117" t="str">
        <f>IFERROR(VLOOKUP(Y40,Tableau_Lancer_la_requête_à_partir_de_ORS6[[#All],[profp]:[des]],3,0),VLOOKUP(Y40,Tableau_Lancer_la_requête_à_partir_de_ORS_116[[prof]:[etaint]],2,0))</f>
        <v>1500573704</v>
      </c>
      <c r="Y40" s="5">
        <v>90</v>
      </c>
      <c r="Z40" s="2">
        <v>79</v>
      </c>
      <c r="AA40" s="117" t="str">
        <f>IFERROR(VLOOKUP(Z40,Tableau_Lancer_la_requête_à_partir_de_ORS6[[#All],[profp]:[des]],3,0),VLOOKUP(Z40,Tableau_Lancer_la_requête_à_partir_de_ORS_116[[#All],[prof]:[etaint]],2,0))</f>
        <v>GELE</v>
      </c>
      <c r="AB40"/>
      <c r="AC40" s="101" t="str">
        <f>IFERROR(VLOOKUP(AD40,Tableau_Lancer_la_requête_à_partir_de_ORS6[[#All],[profp]:[des]],3,0),VLOOKUP(AD40,Tableau_Lancer_la_requête_à_partir_de_ORS_116[[#All],[prof]:[etaint]],2,0))</f>
        <v>2210015335</v>
      </c>
      <c r="AD40" s="5">
        <v>80</v>
      </c>
      <c r="AE40" s="2">
        <v>89</v>
      </c>
      <c r="AF40" s="101" t="str">
        <f>IFERROR(VLOOKUP(AE40,Tableau_Lancer_la_requête_à_partir_de_ORS_1[[#All],[profp]:[des]],3,0),VLOOKUP(AE40,Tableau_Lancer_la_requête_à_partir_de_ORS18[[#All],[prof]:[etaint]],2,0))</f>
        <v>8000033545</v>
      </c>
      <c r="AG40"/>
      <c r="AH40" s="117" t="str">
        <f>IFERROR(VLOOKUP(AI40,Tableau_Lancer_la_requête_à_partir_de_ORS_1[[#All],[profp]:[des]],3,0),VLOOKUP(AI40,Tableau_Lancer_la_requête_à_partir_de_ORS18[[#All],[prof]:[etaint]],2,0))</f>
        <v>6100001039</v>
      </c>
      <c r="AI40" s="5">
        <v>90</v>
      </c>
      <c r="AJ40" s="2">
        <v>79</v>
      </c>
      <c r="AK40" s="117" t="str">
        <f>IFERROR(VLOOKUP(AJ40,Tableau_Lancer_la_requête_à_partir_de_ORS10[[#All],[profp]:[des]],3,0),VLOOKUP(AJ40,Tableau_Lancer_la_requête_à_partir_de_ORS_119[[prof]:[etaint]],2,0))</f>
        <v>1830002106</v>
      </c>
      <c r="AL40"/>
      <c r="AM40" s="101" t="str">
        <f>IFERROR(VLOOKUP(AN40,Tableau_Lancer_la_requête_à_partir_de_ORS10[[#All],[profp]:[des]],3,0),VLOOKUP(AN40,Tableau_Lancer_la_requête_à_partir_de_ORS_119[[prof]:[etaint]],2,0))</f>
        <v>1110030293</v>
      </c>
      <c r="AN40" s="5">
        <v>80</v>
      </c>
      <c r="AO40" s="2">
        <v>89</v>
      </c>
      <c r="AP40" s="101" t="str">
        <f>IFERROR(VLOOKUP(AO40,Tableau_Lancer_la_requête_à_partir_de_ORS11[[#All],[profp]:[des]],3,0),VLOOKUP(AO40,Tableau_Lancer_la_requête_à_partir_de_ORS_120[[#All],[prof]:[etaint]],2,0))</f>
        <v>VIDE</v>
      </c>
      <c r="AQ40"/>
      <c r="AR40" s="101" t="str">
        <f>IFERROR(VLOOKUP(AS40,Tableau_Lancer_la_requête_à_partir_de_ORS11[[#All],[profp]:[des]],3,0),VLOOKUP(AS40,Tableau_Lancer_la_requête_à_partir_de_ORS_120[[#All],[prof]:[etaint]],2,0))</f>
        <v>GELE</v>
      </c>
      <c r="AS40" s="5">
        <v>90</v>
      </c>
    </row>
    <row r="41" spans="1:45" x14ac:dyDescent="0.25">
      <c r="A41" s="3">
        <v>87</v>
      </c>
      <c r="B41" s="101" t="str">
        <f>IFERROR(CONCATENATE(VLOOKUP(A41,Tableau_Lancer_la_requête_à_partir_de_ORS[[profp]:[des]],3,0),"  ",LEFT(VLOOKUP(A41,Tableau_Lancer_la_requête_à_partir_de_ORS[[profp]:[des]],4,0),8)),VLOOKUP(A41,Tableau_Lancer_la_requête_à_partir_de_ORS_112[[prof]:[etaint]],2,0))</f>
        <v>1500577904  OF265800</v>
      </c>
      <c r="D41" s="101" t="str">
        <f>IFERROR(CONCATENATE(VLOOKUP(E41,Tableau_Lancer_la_requête_à_partir_de_ORS[[profp]:[des]],3,0),"  ",LEFT(VLOOKUP(E41,Tableau_Lancer_la_requête_à_partir_de_ORS[[profp]:[des]],4,0),8)),VLOOKUP(E41,Tableau_Lancer_la_requête_à_partir_de_ORS_112[[prof]:[etaint]],2,0))</f>
        <v>GELE</v>
      </c>
      <c r="E41" s="5">
        <v>88</v>
      </c>
      <c r="F41" s="2">
        <v>81</v>
      </c>
      <c r="G41" s="101" t="str">
        <f>IFERROR(VLOOKUP(F41,Tableau_Lancer_la_requête_à_partir_de_ORS3[[profp]:[des]],3,0),VLOOKUP(F41,Tableau_Lancer_la_requête_à_partir_de_ORS_113[[#All],[prof]:[etaint]],2,0))</f>
        <v>8000033947</v>
      </c>
      <c r="H41" s="115"/>
      <c r="I41" s="101" t="str">
        <f>IFERROR(VLOOKUP(J41,Tableau_Lancer_la_requête_à_partir_de_ORS3[[profp]:[des]],3,0),VLOOKUP(J41,Tableau_Lancer_la_requête_à_partir_de_ORS_113[[#All],[prof]:[etaint]],2,0))</f>
        <v>1830002925</v>
      </c>
      <c r="J41" s="5">
        <v>82</v>
      </c>
      <c r="K41" s="2">
        <v>87</v>
      </c>
      <c r="L41" s="101" t="str">
        <f>IFERROR(VLOOKUP(K41,Tableau_Lancer_la_requête_à_partir_de_ORS4[[profp]:[des]],3,0),VLOOKUP(K41,Tableau_Lancer_la_requête_à_partir_de_ORS_114[[#All],[prof]:[etaint]],2,0))</f>
        <v>1500633478</v>
      </c>
      <c r="M41"/>
      <c r="N41" s="101" t="str">
        <f>IFERROR(VLOOKUP(O41,Tableau_Lancer_la_requête_à_partir_de_ORS4[[profp]:[des]],3,0),VLOOKUP(O41,Tableau_Lancer_la_requête_à_partir_de_ORS_114[[#All],[prof]:[etaint]],2,0))</f>
        <v>8000033590</v>
      </c>
      <c r="O41" s="5">
        <v>88</v>
      </c>
      <c r="P41" s="2">
        <v>81</v>
      </c>
      <c r="Q41" s="101" t="str">
        <f>IFERROR(VLOOKUP(P41,Tableau_Lancer_la_requête_à_partir_de_ORS5[[profp]:[des]],3,0),VLOOKUP(P41,Tableau_Lancer_la_requête_à_partir_de_ORS_115[[#All],[prof]:[etaint]],2,0))</f>
        <v>8000032407</v>
      </c>
      <c r="R41"/>
      <c r="S41" s="102" t="str">
        <f>IFERROR(VLOOKUP(T41,Tableau_Lancer_la_requête_à_partir_de_ORS5[[profp]:[des]],3,0),VLOOKUP(T41,Tableau_Lancer_la_requête_à_partir_de_ORS_115[[#All],[prof]:[etaint]],2,0))</f>
        <v>GELE</v>
      </c>
      <c r="T41" s="5">
        <v>82</v>
      </c>
      <c r="U41" s="2">
        <v>87</v>
      </c>
      <c r="V41" s="101" t="str">
        <f>IFERROR(VLOOKUP(U41,Tableau_Lancer_la_requête_à_partir_de_ORS6[[#All],[profp]:[des]],3,0),VLOOKUP(U41,Tableau_Lancer_la_requête_à_partir_de_ORS_116[[prof]:[etaint]],2,0))</f>
        <v>1830003232</v>
      </c>
      <c r="W41"/>
      <c r="X41" s="101" t="str">
        <f>IFERROR(VLOOKUP(Y41,Tableau_Lancer_la_requête_à_partir_de_ORS6[[#All],[profp]:[des]],3,0),VLOOKUP(Y41,Tableau_Lancer_la_requête_à_partir_de_ORS_116[[prof]:[etaint]],2,0))</f>
        <v>6100000676</v>
      </c>
      <c r="Y41" s="5">
        <v>88</v>
      </c>
      <c r="Z41" s="2">
        <v>81</v>
      </c>
      <c r="AA41" s="101" t="str">
        <f>IFERROR(VLOOKUP(Z41,Tableau_Lancer_la_requête_à_partir_de_ORS6[[#All],[profp]:[des]],3,0),VLOOKUP(Z41,Tableau_Lancer_la_requête_à_partir_de_ORS_116[[#All],[prof]:[etaint]],2,0))</f>
        <v>VIDE</v>
      </c>
      <c r="AB41"/>
      <c r="AC41" s="101" t="str">
        <f>IFERROR(VLOOKUP(AD41,Tableau_Lancer_la_requête_à_partir_de_ORS6[[#All],[profp]:[des]],3,0),VLOOKUP(AD41,Tableau_Lancer_la_requête_à_partir_de_ORS_116[[#All],[prof]:[etaint]],2,0))</f>
        <v>2100062041</v>
      </c>
      <c r="AD41" s="5">
        <v>82</v>
      </c>
      <c r="AE41" s="2">
        <v>87</v>
      </c>
      <c r="AF41" s="101" t="str">
        <f>IFERROR(VLOOKUP(AE41,Tableau_Lancer_la_requête_à_partir_de_ORS_1[[#All],[profp]:[des]],3,0),VLOOKUP(AE41,Tableau_Lancer_la_requête_à_partir_de_ORS18[[#All],[prof]:[etaint]],2,0))</f>
        <v>1830002828</v>
      </c>
      <c r="AG41"/>
      <c r="AH41" s="101" t="str">
        <f>IFERROR(VLOOKUP(AI41,Tableau_Lancer_la_requête_à_partir_de_ORS_1[[#All],[profp]:[des]],3,0),VLOOKUP(AI41,Tableau_Lancer_la_requête_à_partir_de_ORS18[[#All],[prof]:[etaint]],2,0))</f>
        <v>GELE</v>
      </c>
      <c r="AI41" s="5">
        <v>88</v>
      </c>
      <c r="AJ41" s="2">
        <v>81</v>
      </c>
      <c r="AK41" s="101" t="str">
        <f>IFERROR(VLOOKUP(AJ41,Tableau_Lancer_la_requête_à_partir_de_ORS10[[#All],[profp]:[des]],3,0),VLOOKUP(AJ41,Tableau_Lancer_la_requête_à_partir_de_ORS_119[[prof]:[etaint]],2,0))</f>
        <v>8000032404</v>
      </c>
      <c r="AL41"/>
      <c r="AM41" s="101" t="str">
        <f>IFERROR(VLOOKUP(AN41,Tableau_Lancer_la_requête_à_partir_de_ORS10[[#All],[profp]:[des]],3,0),VLOOKUP(AN41,Tableau_Lancer_la_requête_à_partir_de_ORS_119[[prof]:[etaint]],2,0))</f>
        <v>1500886241</v>
      </c>
      <c r="AN41" s="5">
        <v>82</v>
      </c>
      <c r="AO41" s="2">
        <v>87</v>
      </c>
      <c r="AP41" s="101" t="str">
        <f>IFERROR(VLOOKUP(AO41,Tableau_Lancer_la_requête_à_partir_de_ORS11[[#All],[profp]:[des]],3,0),VLOOKUP(AO41,Tableau_Lancer_la_requête_à_partir_de_ORS_120[[#All],[prof]:[etaint]],2,0))</f>
        <v>VIDE</v>
      </c>
      <c r="AQ41"/>
      <c r="AR41" s="101" t="str">
        <f>IFERROR(VLOOKUP(AS41,Tableau_Lancer_la_requête_à_partir_de_ORS11[[#All],[profp]:[des]],3,0),VLOOKUP(AS41,Tableau_Lancer_la_requête_à_partir_de_ORS_120[[#All],[prof]:[etaint]],2,0))</f>
        <v>GELE</v>
      </c>
      <c r="AS41" s="5">
        <v>88</v>
      </c>
    </row>
    <row r="42" spans="1:45" x14ac:dyDescent="0.25">
      <c r="A42" s="3">
        <v>85</v>
      </c>
      <c r="B42" s="101" t="str">
        <f>IFERROR(CONCATENATE(VLOOKUP(A42,Tableau_Lancer_la_requête_à_partir_de_ORS[[profp]:[des]],3,0),"  ",LEFT(VLOOKUP(A42,Tableau_Lancer_la_requête_à_partir_de_ORS[[profp]:[des]],4,0),8)),VLOOKUP(A42,Tableau_Lancer_la_requête_à_partir_de_ORS_112[[prof]:[etaint]],2,0))</f>
        <v>VIDE</v>
      </c>
      <c r="D42" s="101" t="str">
        <f>IFERROR(CONCATENATE(VLOOKUP(E42,Tableau_Lancer_la_requête_à_partir_de_ORS[[profp]:[des]],3,0),"  ",LEFT(VLOOKUP(E42,Tableau_Lancer_la_requête_à_partir_de_ORS[[profp]:[des]],4,0),8)),VLOOKUP(E42,Tableau_Lancer_la_requête_à_partir_de_ORS_112[[prof]:[etaint]],2,0))</f>
        <v>GELE</v>
      </c>
      <c r="E42" s="5">
        <v>86</v>
      </c>
      <c r="F42" s="2">
        <v>83</v>
      </c>
      <c r="G42" s="101" t="str">
        <f>IFERROR(VLOOKUP(F42,Tableau_Lancer_la_requête_à_partir_de_ORS3[[profp]:[des]],3,0),VLOOKUP(F42,Tableau_Lancer_la_requête_à_partir_de_ORS_113[[#All],[prof]:[etaint]],2,0))</f>
        <v>1830002258</v>
      </c>
      <c r="H42" s="115"/>
      <c r="I42" s="101" t="str">
        <f>IFERROR(VLOOKUP(J42,Tableau_Lancer_la_requête_à_partir_de_ORS3[[profp]:[des]],3,0),VLOOKUP(J42,Tableau_Lancer_la_requête_à_partir_de_ORS_113[[#All],[prof]:[etaint]],2,0))</f>
        <v>VIDE</v>
      </c>
      <c r="J42" s="5">
        <v>84</v>
      </c>
      <c r="K42" s="2">
        <v>85</v>
      </c>
      <c r="L42" s="101" t="str">
        <f>IFERROR(VLOOKUP(K42,Tableau_Lancer_la_requête_à_partir_de_ORS4[[profp]:[des]],3,0),VLOOKUP(K42,Tableau_Lancer_la_requête_à_partir_de_ORS_114[[#All],[prof]:[etaint]],2,0))</f>
        <v>GELE</v>
      </c>
      <c r="M42"/>
      <c r="N42" s="101" t="str">
        <f>IFERROR(VLOOKUP(O42,Tableau_Lancer_la_requête_à_partir_de_ORS4[[profp]:[des]],3,0),VLOOKUP(O42,Tableau_Lancer_la_requête_à_partir_de_ORS_114[[#All],[prof]:[etaint]],2,0))</f>
        <v>GELE</v>
      </c>
      <c r="O42" s="5">
        <v>86</v>
      </c>
      <c r="P42" s="2">
        <v>83</v>
      </c>
      <c r="Q42" s="101" t="str">
        <f>IFERROR(VLOOKUP(P42,Tableau_Lancer_la_requête_à_partir_de_ORS5[[profp]:[des]],3,0),VLOOKUP(P42,Tableau_Lancer_la_requête_à_partir_de_ORS_115[[#All],[prof]:[etaint]],2,0))</f>
        <v>6100000825</v>
      </c>
      <c r="R42"/>
      <c r="S42" s="102" t="str">
        <f>IFERROR(VLOOKUP(T42,Tableau_Lancer_la_requête_à_partir_de_ORS5[[profp]:[des]],3,0),VLOOKUP(T42,Tableau_Lancer_la_requête_à_partir_de_ORS_115[[#All],[prof]:[etaint]],2,0))</f>
        <v>GELE</v>
      </c>
      <c r="T42" s="5">
        <v>84</v>
      </c>
      <c r="U42" s="2">
        <v>85</v>
      </c>
      <c r="V42" s="101" t="str">
        <f>IFERROR(VLOOKUP(U42,Tableau_Lancer_la_requête_à_partir_de_ORS6[[#All],[profp]:[des]],3,0),VLOOKUP(U42,Tableau_Lancer_la_requête_à_partir_de_ORS_116[[prof]:[etaint]],2,0))</f>
        <v>1500633481</v>
      </c>
      <c r="W42"/>
      <c r="X42" s="101" t="str">
        <f>IFERROR(VLOOKUP(Y42,Tableau_Lancer_la_requête_à_partir_de_ORS6[[#All],[profp]:[des]],3,0),VLOOKUP(Y42,Tableau_Lancer_la_requête_à_partir_de_ORS_116[[prof]:[etaint]],2,0))</f>
        <v>8000033165</v>
      </c>
      <c r="Y42" s="5">
        <v>86</v>
      </c>
      <c r="Z42" s="2">
        <v>83</v>
      </c>
      <c r="AA42" s="101" t="str">
        <f>IFERROR(VLOOKUP(Z42,Tableau_Lancer_la_requête_à_partir_de_ORS6[[#All],[profp]:[des]],3,0),VLOOKUP(Z42,Tableau_Lancer_la_requête_à_partir_de_ORS_116[[#All],[prof]:[etaint]],2,0))</f>
        <v>8000033536</v>
      </c>
      <c r="AB42"/>
      <c r="AC42" s="101" t="str">
        <f>IFERROR(VLOOKUP(AD42,Tableau_Lancer_la_requête_à_partir_de_ORS6[[#All],[profp]:[des]],3,0),VLOOKUP(AD42,Tableau_Lancer_la_requête_à_partir_de_ORS_116[[#All],[prof]:[etaint]],2,0))</f>
        <v>GELE</v>
      </c>
      <c r="AD42" s="5">
        <v>84</v>
      </c>
      <c r="AE42" s="2">
        <v>85</v>
      </c>
      <c r="AF42" s="101" t="str">
        <f>IFERROR(VLOOKUP(AE42,Tableau_Lancer_la_requête_à_partir_de_ORS_1[[#All],[profp]:[des]],3,0),VLOOKUP(AE42,Tableau_Lancer_la_requête_à_partir_de_ORS18[[#All],[prof]:[etaint]],2,0))</f>
        <v>2210014921</v>
      </c>
      <c r="AG42"/>
      <c r="AH42" s="101" t="str">
        <f>IFERROR(VLOOKUP(AI42,Tableau_Lancer_la_requête_à_partir_de_ORS_1[[#All],[profp]:[des]],3,0),VLOOKUP(AI42,Tableau_Lancer_la_requête_à_partir_de_ORS18[[#All],[prof]:[etaint]],2,0))</f>
        <v>8000034341</v>
      </c>
      <c r="AI42" s="5">
        <v>86</v>
      </c>
      <c r="AJ42" s="2">
        <v>83</v>
      </c>
      <c r="AK42" s="102" t="str">
        <f>IFERROR(VLOOKUP(AJ42,Tableau_Lancer_la_requête_à_partir_de_ORS10[[#All],[profp]:[des]],3,0),VLOOKUP(AJ42,Tableau_Lancer_la_requête_à_partir_de_ORS_119[[prof]:[etaint]],2,0))</f>
        <v>GELE</v>
      </c>
      <c r="AL42"/>
      <c r="AM42" s="101" t="str">
        <f>IFERROR(VLOOKUP(AN42,Tableau_Lancer_la_requête_à_partir_de_ORS10[[#All],[profp]:[des]],3,0),VLOOKUP(AN42,Tableau_Lancer_la_requête_à_partir_de_ORS_119[[prof]:[etaint]],2,0))</f>
        <v>GELE</v>
      </c>
      <c r="AN42" s="5">
        <v>84</v>
      </c>
      <c r="AO42" s="2">
        <v>85</v>
      </c>
      <c r="AP42" s="101" t="str">
        <f>IFERROR(VLOOKUP(AO42,Tableau_Lancer_la_requête_à_partir_de_ORS11[[#All],[profp]:[des]],3,0),VLOOKUP(AO42,Tableau_Lancer_la_requête_à_partir_de_ORS_120[[#All],[prof]:[etaint]],2,0))</f>
        <v>2100052368</v>
      </c>
      <c r="AQ42"/>
      <c r="AR42" s="101" t="str">
        <f>IFERROR(VLOOKUP(AS42,Tableau_Lancer_la_requête_à_partir_de_ORS11[[#All],[profp]:[des]],3,0),VLOOKUP(AS42,Tableau_Lancer_la_requête_à_partir_de_ORS_120[[#All],[prof]:[etaint]],2,0))</f>
        <v>VIDE</v>
      </c>
      <c r="AS42" s="5">
        <v>86</v>
      </c>
    </row>
    <row r="43" spans="1:45" x14ac:dyDescent="0.25">
      <c r="A43" s="3">
        <v>83</v>
      </c>
      <c r="B43" s="101" t="str">
        <f>IFERROR(CONCATENATE(VLOOKUP(A43,Tableau_Lancer_la_requête_à_partir_de_ORS[[profp]:[des]],3,0),"  ",LEFT(VLOOKUP(A43,Tableau_Lancer_la_requête_à_partir_de_ORS[[profp]:[des]],4,0),8)),VLOOKUP(A43,Tableau_Lancer_la_requête_à_partir_de_ORS_112[[prof]:[etaint]],2,0))</f>
        <v>2210457232  RU405311</v>
      </c>
      <c r="D43" s="101" t="str">
        <f>IFERROR(CONCATENATE(VLOOKUP(E43,Tableau_Lancer_la_requête_à_partir_de_ORS[[profp]:[des]],3,0),"  ",LEFT(VLOOKUP(E43,Tableau_Lancer_la_requête_à_partir_de_ORS[[profp]:[des]],4,0),8)),VLOOKUP(E43,Tableau_Lancer_la_requête_à_partir_de_ORS_112[[prof]:[etaint]],2,0))</f>
        <v>GELE</v>
      </c>
      <c r="E43" s="5">
        <v>84</v>
      </c>
      <c r="F43" s="2">
        <v>85</v>
      </c>
      <c r="G43" s="101" t="str">
        <f>IFERROR(VLOOKUP(F43,Tableau_Lancer_la_requête_à_partir_de_ORS3[[profp]:[des]],3,0),VLOOKUP(F43,Tableau_Lancer_la_requête_à_partir_de_ORS_113[[#All],[prof]:[etaint]],2,0))</f>
        <v>2100060607</v>
      </c>
      <c r="H43" s="115"/>
      <c r="I43" s="101" t="str">
        <f>IFERROR(VLOOKUP(J43,Tableau_Lancer_la_requête_à_partir_de_ORS3[[profp]:[des]],3,0),VLOOKUP(J43,Tableau_Lancer_la_requête_à_partir_de_ORS_113[[#All],[prof]:[etaint]],2,0))</f>
        <v>8000032918</v>
      </c>
      <c r="J43" s="5">
        <v>86</v>
      </c>
      <c r="K43" s="2">
        <v>83</v>
      </c>
      <c r="L43" s="101" t="str">
        <f>IFERROR(VLOOKUP(K43,Tableau_Lancer_la_requête_à_partir_de_ORS4[[profp]:[des]],3,0),VLOOKUP(K43,Tableau_Lancer_la_requête_à_partir_de_ORS_114[[#All],[prof]:[etaint]],2,0))</f>
        <v>1830002419</v>
      </c>
      <c r="M43"/>
      <c r="N43" s="101" t="str">
        <f>IFERROR(VLOOKUP(O43,Tableau_Lancer_la_requête_à_partir_de_ORS4[[profp]:[des]],3,0),VLOOKUP(O43,Tableau_Lancer_la_requête_à_partir_de_ORS_114[[#All],[prof]:[etaint]],2,0))</f>
        <v>1830002420</v>
      </c>
      <c r="O43" s="5">
        <v>84</v>
      </c>
      <c r="P43" s="2">
        <v>85</v>
      </c>
      <c r="Q43" s="101" t="str">
        <f>IFERROR(VLOOKUP(P43,Tableau_Lancer_la_requête_à_partir_de_ORS5[[profp]:[des]],3,0),VLOOKUP(P43,Tableau_Lancer_la_requête_à_partir_de_ORS_115[[#All],[prof]:[etaint]],2,0))</f>
        <v>VIDE</v>
      </c>
      <c r="R43"/>
      <c r="S43" s="101" t="str">
        <f>IFERROR(VLOOKUP(T43,Tableau_Lancer_la_requête_à_partir_de_ORS5[[profp]:[des]],3,0),VLOOKUP(T43,Tableau_Lancer_la_requête_à_partir_de_ORS_115[[#All],[prof]:[etaint]],2,0))</f>
        <v>2700806300</v>
      </c>
      <c r="T43" s="5">
        <v>86</v>
      </c>
      <c r="U43" s="2">
        <v>83</v>
      </c>
      <c r="V43" s="101" t="str">
        <f>IFERROR(VLOOKUP(U43,Tableau_Lancer_la_requête_à_partir_de_ORS6[[#All],[profp]:[des]],3,0),VLOOKUP(U43,Tableau_Lancer_la_requête_à_partir_de_ORS_116[[prof]:[etaint]],2,0))</f>
        <v>8000033536</v>
      </c>
      <c r="W43"/>
      <c r="X43" s="101" t="str">
        <f>IFERROR(VLOOKUP(Y43,Tableau_Lancer_la_requête_à_partir_de_ORS6[[#All],[profp]:[des]],3,0),VLOOKUP(Y43,Tableau_Lancer_la_requête_à_partir_de_ORS_116[[prof]:[etaint]],2,0))</f>
        <v>GELE</v>
      </c>
      <c r="Y43" s="5">
        <v>84</v>
      </c>
      <c r="Z43" s="2">
        <v>85</v>
      </c>
      <c r="AA43" s="101" t="str">
        <f>IFERROR(VLOOKUP(Z43,Tableau_Lancer_la_requête_à_partir_de_ORS6[[#All],[profp]:[des]],3,0),VLOOKUP(Z43,Tableau_Lancer_la_requête_à_partir_de_ORS_116[[#All],[prof]:[etaint]],2,0))</f>
        <v>1500633481</v>
      </c>
      <c r="AB43"/>
      <c r="AC43" s="101" t="str">
        <f>IFERROR(VLOOKUP(AD43,Tableau_Lancer_la_requête_à_partir_de_ORS6[[#All],[profp]:[des]],3,0),VLOOKUP(AD43,Tableau_Lancer_la_requête_à_partir_de_ORS_116[[#All],[prof]:[etaint]],2,0))</f>
        <v>8000033165</v>
      </c>
      <c r="AD43" s="5">
        <v>86</v>
      </c>
      <c r="AE43" s="2">
        <v>83</v>
      </c>
      <c r="AF43" s="101" t="str">
        <f>IFERROR(VLOOKUP(AE43,Tableau_Lancer_la_requête_à_partir_de_ORS_1[[#All],[profp]:[des]],3,0),VLOOKUP(AE43,Tableau_Lancer_la_requête_à_partir_de_ORS18[[#All],[prof]:[etaint]],2,0))</f>
        <v>GELE</v>
      </c>
      <c r="AG43"/>
      <c r="AH43" s="101" t="str">
        <f>IFERROR(VLOOKUP(AI43,Tableau_Lancer_la_requête_à_partir_de_ORS_1[[#All],[profp]:[des]],3,0),VLOOKUP(AI43,Tableau_Lancer_la_requête_à_partir_de_ORS18[[#All],[prof]:[etaint]],2,0))</f>
        <v>1830002966</v>
      </c>
      <c r="AI43" s="5">
        <v>84</v>
      </c>
      <c r="AJ43" s="2">
        <v>85</v>
      </c>
      <c r="AK43" s="101" t="str">
        <f>IFERROR(VLOOKUP(AJ43,Tableau_Lancer_la_requête_à_partir_de_ORS10[[#All],[profp]:[des]],3,0),VLOOKUP(AJ43,Tableau_Lancer_la_requête_à_partir_de_ORS_119[[prof]:[etaint]],2,0))</f>
        <v>GELE</v>
      </c>
      <c r="AL43"/>
      <c r="AM43" s="101" t="str">
        <f>IFERROR(VLOOKUP(AN43,Tableau_Lancer_la_requête_à_partir_de_ORS10[[#All],[profp]:[des]],3,0),VLOOKUP(AN43,Tableau_Lancer_la_requête_à_partir_de_ORS_119[[prof]:[etaint]],2,0))</f>
        <v>8000033926</v>
      </c>
      <c r="AN43" s="5">
        <v>86</v>
      </c>
      <c r="AO43" s="2">
        <v>83</v>
      </c>
      <c r="AP43" s="101" t="str">
        <f>IFERROR(VLOOKUP(AO43,Tableau_Lancer_la_requête_à_partir_de_ORS11[[#All],[profp]:[des]],3,0),VLOOKUP(AO43,Tableau_Lancer_la_requête_à_partir_de_ORS_120[[#All],[prof]:[etaint]],2,0))</f>
        <v>GELE</v>
      </c>
      <c r="AQ43"/>
      <c r="AR43" s="101" t="str">
        <f>IFERROR(VLOOKUP(AS43,Tableau_Lancer_la_requête_à_partir_de_ORS11[[#All],[profp]:[des]],3,0),VLOOKUP(AS43,Tableau_Lancer_la_requête_à_partir_de_ORS_120[[#All],[prof]:[etaint]],2,0))</f>
        <v>VIDE</v>
      </c>
      <c r="AS43" s="5">
        <v>84</v>
      </c>
    </row>
    <row r="44" spans="1:45" x14ac:dyDescent="0.25">
      <c r="A44" s="3">
        <v>81</v>
      </c>
      <c r="B44" s="101" t="str">
        <f>IFERROR(CONCATENATE(VLOOKUP(A44,Tableau_Lancer_la_requête_à_partir_de_ORS[[profp]:[des]],3,0),"  ",LEFT(VLOOKUP(A44,Tableau_Lancer_la_requête_à_partir_de_ORS[[profp]:[des]],4,0),8)),VLOOKUP(A44,Tableau_Lancer_la_requête_à_partir_de_ORS_112[[prof]:[etaint]],2,0))</f>
        <v>GELE</v>
      </c>
      <c r="D44" s="101" t="str">
        <f>IFERROR(CONCATENATE(VLOOKUP(E44,Tableau_Lancer_la_requête_à_partir_de_ORS[[profp]:[des]],3,0),"  ",LEFT(VLOOKUP(E44,Tableau_Lancer_la_requête_à_partir_de_ORS[[profp]:[des]],4,0),8)),VLOOKUP(E44,Tableau_Lancer_la_requête_à_partir_de_ORS_112[[prof]:[etaint]],2,0))</f>
        <v>1500633246  OR902001</v>
      </c>
      <c r="E44" s="5">
        <v>82</v>
      </c>
      <c r="F44" s="2">
        <v>87</v>
      </c>
      <c r="G44" s="101" t="str">
        <f>IFERROR(VLOOKUP(F44,Tableau_Lancer_la_requête_à_partir_de_ORS3[[profp]:[des]],3,0),VLOOKUP(F44,Tableau_Lancer_la_requête_à_partir_de_ORS_113[[#All],[prof]:[etaint]],2,0))</f>
        <v>8000033999</v>
      </c>
      <c r="H44" s="115"/>
      <c r="I44" s="101" t="str">
        <f>IFERROR(VLOOKUP(J44,Tableau_Lancer_la_requête_à_partir_de_ORS3[[profp]:[des]],3,0),VLOOKUP(J44,Tableau_Lancer_la_requête_à_partir_de_ORS_113[[#All],[prof]:[etaint]],2,0))</f>
        <v>GELE</v>
      </c>
      <c r="J44" s="5">
        <v>88</v>
      </c>
      <c r="K44" s="2">
        <v>81</v>
      </c>
      <c r="L44" s="101" t="str">
        <f>IFERROR(VLOOKUP(K44,Tableau_Lancer_la_requête_à_partir_de_ORS4[[profp]:[des]],3,0),VLOOKUP(K44,Tableau_Lancer_la_requête_à_partir_de_ORS_114[[#All],[prof]:[etaint]],2,0))</f>
        <v>6100001051</v>
      </c>
      <c r="M44"/>
      <c r="N44" s="101" t="str">
        <f>IFERROR(VLOOKUP(O44,Tableau_Lancer_la_requête_à_partir_de_ORS4[[profp]:[des]],3,0),VLOOKUP(O44,Tableau_Lancer_la_requête_à_partir_de_ORS_114[[#All],[prof]:[etaint]],2,0))</f>
        <v>1500831632</v>
      </c>
      <c r="O44" s="5">
        <v>82</v>
      </c>
      <c r="P44" s="2">
        <v>87</v>
      </c>
      <c r="Q44" s="101" t="str">
        <f>IFERROR(VLOOKUP(P44,Tableau_Lancer_la_requête_à_partir_de_ORS5[[profp]:[des]],3,0),VLOOKUP(P44,Tableau_Lancer_la_requête_à_partir_de_ORS_115[[#All],[prof]:[etaint]],2,0))</f>
        <v>GELE</v>
      </c>
      <c r="R44"/>
      <c r="S44" s="101" t="str">
        <f>IFERROR(VLOOKUP(T44,Tableau_Lancer_la_requête_à_partir_de_ORS5[[profp]:[des]],3,0),VLOOKUP(T44,Tableau_Lancer_la_requête_à_partir_de_ORS_115[[#All],[prof]:[etaint]],2,0))</f>
        <v>2210726242</v>
      </c>
      <c r="T44" s="5">
        <v>88</v>
      </c>
      <c r="U44" s="2">
        <v>81</v>
      </c>
      <c r="V44" s="101" t="str">
        <f>IFERROR(VLOOKUP(U44,Tableau_Lancer_la_requête_à_partir_de_ORS6[[#All],[profp]:[des]],3,0),VLOOKUP(U44,Tableau_Lancer_la_requête_à_partir_de_ORS_116[[prof]:[etaint]],2,0))</f>
        <v>VIDE</v>
      </c>
      <c r="W44"/>
      <c r="X44" s="101" t="str">
        <f>IFERROR(VLOOKUP(Y44,Tableau_Lancer_la_requête_à_partir_de_ORS6[[#All],[profp]:[des]],3,0),VLOOKUP(Y44,Tableau_Lancer_la_requête_à_partir_de_ORS_116[[prof]:[etaint]],2,0))</f>
        <v>2100062041</v>
      </c>
      <c r="Y44" s="5">
        <v>82</v>
      </c>
      <c r="Z44" s="2">
        <v>87</v>
      </c>
      <c r="AA44" s="101" t="str">
        <f>IFERROR(VLOOKUP(Z44,Tableau_Lancer_la_requête_à_partir_de_ORS6[[#All],[profp]:[des]],3,0),VLOOKUP(Z44,Tableau_Lancer_la_requête_à_partir_de_ORS_116[[#All],[prof]:[etaint]],2,0))</f>
        <v>1830003232</v>
      </c>
      <c r="AB44"/>
      <c r="AC44" s="101" t="str">
        <f>IFERROR(VLOOKUP(AD44,Tableau_Lancer_la_requête_à_partir_de_ORS6[[#All],[profp]:[des]],3,0),VLOOKUP(AD44,Tableau_Lancer_la_requête_à_partir_de_ORS_116[[#All],[prof]:[etaint]],2,0))</f>
        <v>6100000676</v>
      </c>
      <c r="AD44" s="5">
        <v>88</v>
      </c>
      <c r="AE44" s="2">
        <v>81</v>
      </c>
      <c r="AF44" s="101" t="str">
        <f>IFERROR(VLOOKUP(AE44,Tableau_Lancer_la_requête_à_partir_de_ORS_1[[#All],[profp]:[des]],3,0),VLOOKUP(AE44,Tableau_Lancer_la_requête_à_partir_de_ORS18[[#All],[prof]:[etaint]],2,0))</f>
        <v>1500632234</v>
      </c>
      <c r="AG44"/>
      <c r="AH44" s="101" t="str">
        <f>IFERROR(VLOOKUP(AI44,Tableau_Lancer_la_requête_à_partir_de_ORS_1[[#All],[profp]:[des]],3,0),VLOOKUP(AI44,Tableau_Lancer_la_requête_à_partir_de_ORS18[[#All],[prof]:[etaint]],2,0))</f>
        <v>VIDE</v>
      </c>
      <c r="AI44" s="5">
        <v>82</v>
      </c>
      <c r="AJ44" s="2">
        <v>87</v>
      </c>
      <c r="AK44" s="101" t="str">
        <f>IFERROR(VLOOKUP(AJ44,Tableau_Lancer_la_requête_à_partir_de_ORS10[[#All],[profp]:[des]],3,0),VLOOKUP(AJ44,Tableau_Lancer_la_requête_à_partir_de_ORS_119[[prof]:[etaint]],2,0))</f>
        <v>GELE</v>
      </c>
      <c r="AL44"/>
      <c r="AM44" s="101" t="str">
        <f>IFERROR(VLOOKUP(AN44,Tableau_Lancer_la_requête_à_partir_de_ORS10[[#All],[profp]:[des]],3,0),VLOOKUP(AN44,Tableau_Lancer_la_requête_à_partir_de_ORS_119[[prof]:[etaint]],2,0))</f>
        <v>GELE</v>
      </c>
      <c r="AN44" s="5">
        <v>88</v>
      </c>
      <c r="AO44" s="2">
        <v>81</v>
      </c>
      <c r="AP44" s="101" t="str">
        <f>IFERROR(VLOOKUP(AO44,Tableau_Lancer_la_requête_à_partir_de_ORS11[[#All],[profp]:[des]],3,0),VLOOKUP(AO44,Tableau_Lancer_la_requête_à_partir_de_ORS_120[[#All],[prof]:[etaint]],2,0))</f>
        <v>1500819031</v>
      </c>
      <c r="AQ44"/>
      <c r="AR44" s="101" t="str">
        <f>IFERROR(VLOOKUP(AS44,Tableau_Lancer_la_requête_à_partir_de_ORS11[[#All],[profp]:[des]],3,0),VLOOKUP(AS44,Tableau_Lancer_la_requête_à_partir_de_ORS_120[[#All],[prof]:[etaint]],2,0))</f>
        <v>VIDE</v>
      </c>
      <c r="AS44" s="5">
        <v>82</v>
      </c>
    </row>
    <row r="45" spans="1:45" x14ac:dyDescent="0.25">
      <c r="A45" s="3">
        <v>79</v>
      </c>
      <c r="B45" s="101" t="str">
        <f>IFERROR(CONCATENATE(VLOOKUP(A45,Tableau_Lancer_la_requête_à_partir_de_ORS[[profp]:[des]],3,0),"  ",LEFT(VLOOKUP(A45,Tableau_Lancer_la_requête_à_partir_de_ORS[[profp]:[des]],4,0),8)),VLOOKUP(A45,Tableau_Lancer_la_requête_à_partir_de_ORS_112[[prof]:[etaint]],2,0))</f>
        <v>VIDE</v>
      </c>
      <c r="D45" s="101" t="str">
        <f>IFERROR(CONCATENATE(VLOOKUP(E45,Tableau_Lancer_la_requête_à_partir_de_ORS[[profp]:[des]],3,0),"  ",LEFT(VLOOKUP(E45,Tableau_Lancer_la_requête_à_partir_de_ORS[[profp]:[des]],4,0),8)),VLOOKUP(E45,Tableau_Lancer_la_requête_à_partir_de_ORS_112[[prof]:[etaint]],2,0))</f>
        <v>VIDE</v>
      </c>
      <c r="E45" s="5">
        <v>80</v>
      </c>
      <c r="F45" s="2">
        <v>89</v>
      </c>
      <c r="G45" s="101" t="str">
        <f>IFERROR(VLOOKUP(F45,Tableau_Lancer_la_requête_à_partir_de_ORS3[[profp]:[des]],3,0),VLOOKUP(F45,Tableau_Lancer_la_requête_à_partir_de_ORS_113[[#All],[prof]:[etaint]],2,0))</f>
        <v>1500575105</v>
      </c>
      <c r="H45" s="115"/>
      <c r="I45" s="101" t="str">
        <f>IFERROR(VLOOKUP(J45,Tableau_Lancer_la_requête_à_partir_de_ORS3[[profp]:[des]],3,0),VLOOKUP(J45,Tableau_Lancer_la_requête_à_partir_de_ORS_113[[#All],[prof]:[etaint]],2,0))</f>
        <v>8000032042</v>
      </c>
      <c r="J45" s="5">
        <v>90</v>
      </c>
      <c r="K45" s="2">
        <v>79</v>
      </c>
      <c r="L45" s="101" t="str">
        <f>IFERROR(VLOOKUP(K45,Tableau_Lancer_la_requête_à_partir_de_ORS4[[profp]:[des]],3,0),VLOOKUP(K45,Tableau_Lancer_la_requête_à_partir_de_ORS_114[[#All],[prof]:[etaint]],2,0))</f>
        <v>GELE</v>
      </c>
      <c r="M45"/>
      <c r="N45" s="101" t="str">
        <f>IFERROR(VLOOKUP(O45,Tableau_Lancer_la_requête_à_partir_de_ORS4[[profp]:[des]],3,0),VLOOKUP(O45,Tableau_Lancer_la_requête_à_partir_de_ORS_114[[#All],[prof]:[etaint]],2,0))</f>
        <v>GELE</v>
      </c>
      <c r="O45" s="5">
        <v>80</v>
      </c>
      <c r="P45" s="2">
        <v>89</v>
      </c>
      <c r="Q45" s="101" t="str">
        <f>IFERROR(VLOOKUP(P45,Tableau_Lancer_la_requête_à_partir_de_ORS5[[profp]:[des]],3,0),VLOOKUP(P45,Tableau_Lancer_la_requête_à_partir_de_ORS_115[[#All],[prof]:[etaint]],2,0))</f>
        <v>VIDE</v>
      </c>
      <c r="R45"/>
      <c r="S45" s="101" t="str">
        <f>IFERROR(VLOOKUP(T45,Tableau_Lancer_la_requête_à_partir_de_ORS5[[profp]:[des]],3,0),VLOOKUP(T45,Tableau_Lancer_la_requête_à_partir_de_ORS_115[[#All],[prof]:[etaint]],2,0))</f>
        <v>VIDE</v>
      </c>
      <c r="T45" s="5">
        <v>90</v>
      </c>
      <c r="U45" s="2">
        <v>79</v>
      </c>
      <c r="V45" s="101" t="str">
        <f>IFERROR(VLOOKUP(U45,Tableau_Lancer_la_requête_à_partir_de_ORS6[[#All],[profp]:[des]],3,0),VLOOKUP(U45,Tableau_Lancer_la_requête_à_partir_de_ORS_116[[prof]:[etaint]],2,0))</f>
        <v>GELE</v>
      </c>
      <c r="W45"/>
      <c r="X45" s="101" t="str">
        <f>IFERROR(VLOOKUP(Y45,Tableau_Lancer_la_requête_à_partir_de_ORS6[[#All],[profp]:[des]],3,0),VLOOKUP(Y45,Tableau_Lancer_la_requête_à_partir_de_ORS_116[[prof]:[etaint]],2,0))</f>
        <v>2210015335</v>
      </c>
      <c r="Y45" s="5">
        <v>80</v>
      </c>
      <c r="Z45" s="2">
        <v>89</v>
      </c>
      <c r="AA45" s="101" t="str">
        <f>IFERROR(VLOOKUP(Z45,Tableau_Lancer_la_requête_à_partir_de_ORS6[[#All],[profp]:[des]],3,0),VLOOKUP(Z45,Tableau_Lancer_la_requête_à_partir_de_ORS_116[[#All],[prof]:[etaint]],2,0))</f>
        <v>8000032359</v>
      </c>
      <c r="AB45"/>
      <c r="AC45" s="101" t="str">
        <f>IFERROR(VLOOKUP(AD45,Tableau_Lancer_la_requête_à_partir_de_ORS6[[#All],[profp]:[des]],3,0),VLOOKUP(AD45,Tableau_Lancer_la_requête_à_partir_de_ORS_116[[#All],[prof]:[etaint]],2,0))</f>
        <v>1500573704</v>
      </c>
      <c r="AD45" s="5">
        <v>90</v>
      </c>
      <c r="AE45" s="2">
        <v>79</v>
      </c>
      <c r="AF45" s="101" t="str">
        <f>IFERROR(VLOOKUP(AE45,Tableau_Lancer_la_requête_à_partir_de_ORS_1[[#All],[profp]:[des]],3,0),VLOOKUP(AE45,Tableau_Lancer_la_requête_à_partir_de_ORS18[[#All],[prof]:[etaint]],2,0))</f>
        <v>1500813921</v>
      </c>
      <c r="AG45"/>
      <c r="AH45" s="101" t="str">
        <f>IFERROR(VLOOKUP(AI45,Tableau_Lancer_la_requête_à_partir_de_ORS_1[[#All],[profp]:[des]],3,0),VLOOKUP(AI45,Tableau_Lancer_la_requête_à_partir_de_ORS18[[#All],[prof]:[etaint]],2,0))</f>
        <v>GELE</v>
      </c>
      <c r="AI45" s="5">
        <v>80</v>
      </c>
      <c r="AJ45" s="2">
        <v>89</v>
      </c>
      <c r="AK45" s="101" t="str">
        <f>IFERROR(VLOOKUP(AJ45,Tableau_Lancer_la_requête_à_partir_de_ORS10[[#All],[profp]:[des]],3,0),VLOOKUP(AJ45,Tableau_Lancer_la_requête_à_partir_de_ORS_119[[prof]:[etaint]],2,0))</f>
        <v>1500897102</v>
      </c>
      <c r="AL45"/>
      <c r="AM45" s="101" t="str">
        <f>IFERROR(VLOOKUP(AN45,Tableau_Lancer_la_requête_à_partir_de_ORS10[[#All],[profp]:[des]],3,0),VLOOKUP(AN45,Tableau_Lancer_la_requête_à_partir_de_ORS_119[[prof]:[etaint]],2,0))</f>
        <v>1110030281</v>
      </c>
      <c r="AN45" s="5">
        <v>90</v>
      </c>
      <c r="AO45" s="2">
        <v>79</v>
      </c>
      <c r="AP45" s="101" t="str">
        <f>IFERROR(VLOOKUP(AO45,Tableau_Lancer_la_requête_à_partir_de_ORS11[[#All],[profp]:[des]],3,0),VLOOKUP(AO45,Tableau_Lancer_la_requête_à_partir_de_ORS_120[[#All],[prof]:[etaint]],2,0))</f>
        <v>GELE</v>
      </c>
      <c r="AQ45"/>
      <c r="AR45" s="101" t="str">
        <f>IFERROR(VLOOKUP(AS45,Tableau_Lancer_la_requête_à_partir_de_ORS11[[#All],[profp]:[des]],3,0),VLOOKUP(AS45,Tableau_Lancer_la_requête_à_partir_de_ORS_120[[#All],[prof]:[etaint]],2,0))</f>
        <v>GELE</v>
      </c>
      <c r="AS45" s="5">
        <v>80</v>
      </c>
    </row>
    <row r="46" spans="1:45" x14ac:dyDescent="0.25">
      <c r="A46" s="3">
        <v>77</v>
      </c>
      <c r="B46" s="101" t="str">
        <f>IFERROR(CONCATENATE(VLOOKUP(A46,Tableau_Lancer_la_requête_à_partir_de_ORS[[profp]:[des]],3,0),"  ",LEFT(VLOOKUP(A46,Tableau_Lancer_la_requête_à_partir_de_ORS[[profp]:[des]],4,0),8)),VLOOKUP(A46,Tableau_Lancer_la_requête_à_partir_de_ORS_112[[prof]:[etaint]],2,0))</f>
        <v>2820101611  VC101601</v>
      </c>
      <c r="D46" s="101" t="str">
        <f>IFERROR(CONCATENATE(VLOOKUP(E46,Tableau_Lancer_la_requête_à_partir_de_ORS[[profp]:[des]],3,0),"  ",LEFT(VLOOKUP(E46,Tableau_Lancer_la_requête_à_partir_de_ORS[[profp]:[des]],4,0),8)),VLOOKUP(E46,Tableau_Lancer_la_requête_à_partir_de_ORS_112[[prof]:[etaint]],2,0))</f>
        <v>7211000327  RK101101</v>
      </c>
      <c r="E46" s="5">
        <v>78</v>
      </c>
      <c r="F46" s="2">
        <v>91</v>
      </c>
      <c r="G46" s="101" t="str">
        <f>IFERROR(VLOOKUP(F46,Tableau_Lancer_la_requête_à_partir_de_ORS3[[profp]:[des]],3,0),VLOOKUP(F46,Tableau_Lancer_la_requête_à_partir_de_ORS_113[[#All],[prof]:[etaint]],2,0))</f>
        <v>1500818621</v>
      </c>
      <c r="H46" s="115"/>
      <c r="I46" s="101" t="str">
        <f>IFERROR(VLOOKUP(J46,Tableau_Lancer_la_requête_à_partir_de_ORS3[[profp]:[des]],3,0),VLOOKUP(J46,Tableau_Lancer_la_requête_à_partir_de_ORS_113[[#All],[prof]:[etaint]],2,0))</f>
        <v>2210016089</v>
      </c>
      <c r="J46" s="5">
        <v>92</v>
      </c>
      <c r="K46" s="2">
        <v>77</v>
      </c>
      <c r="L46" s="101" t="str">
        <f>IFERROR(VLOOKUP(K46,Tableau_Lancer_la_requête_à_partir_de_ORS4[[profp]:[des]],3,0),VLOOKUP(K46,Tableau_Lancer_la_requête_à_partir_de_ORS_114[[#All],[prof]:[etaint]],2,0))</f>
        <v>1500819303</v>
      </c>
      <c r="M46"/>
      <c r="N46" s="101" t="str">
        <f>IFERROR(VLOOKUP(O46,Tableau_Lancer_la_requête_à_partir_de_ORS4[[profp]:[des]],3,0),VLOOKUP(O46,Tableau_Lancer_la_requête_à_partir_de_ORS_114[[#All],[prof]:[etaint]],2,0))</f>
        <v>1830002228</v>
      </c>
      <c r="O46" s="5">
        <v>78</v>
      </c>
      <c r="P46" s="2">
        <v>91</v>
      </c>
      <c r="Q46" s="101" t="str">
        <f>IFERROR(VLOOKUP(P46,Tableau_Lancer_la_requête_à_partir_de_ORS5[[profp]:[des]],3,0),VLOOKUP(P46,Tableau_Lancer_la_requête_à_partir_de_ORS_115[[#All],[prof]:[etaint]],2,0))</f>
        <v>1830002821</v>
      </c>
      <c r="R46"/>
      <c r="S46" s="101" t="str">
        <f>IFERROR(VLOOKUP(T46,Tableau_Lancer_la_requête_à_partir_de_ORS5[[profp]:[des]],3,0),VLOOKUP(T46,Tableau_Lancer_la_requête_à_partir_de_ORS_115[[#All],[prof]:[etaint]],2,0))</f>
        <v>2100045130</v>
      </c>
      <c r="T46" s="5">
        <v>92</v>
      </c>
      <c r="U46" s="2">
        <v>77</v>
      </c>
      <c r="V46" s="101" t="str">
        <f>IFERROR(VLOOKUP(U46,Tableau_Lancer_la_requête_à_partir_de_ORS6[[#All],[profp]:[des]],3,0),VLOOKUP(U46,Tableau_Lancer_la_requête_à_partir_de_ORS_116[[prof]:[etaint]],2,0))</f>
        <v>2100055584</v>
      </c>
      <c r="W46"/>
      <c r="X46" s="101" t="str">
        <f>IFERROR(VLOOKUP(Y46,Tableau_Lancer_la_requête_à_partir_de_ORS6[[#All],[profp]:[des]],3,0),VLOOKUP(Y46,Tableau_Lancer_la_requête_à_partir_de_ORS_116[[prof]:[etaint]],2,0))</f>
        <v>1830003467</v>
      </c>
      <c r="Y46" s="5">
        <v>78</v>
      </c>
      <c r="Z46" s="2">
        <v>91</v>
      </c>
      <c r="AA46" s="101" t="str">
        <f>IFERROR(VLOOKUP(Z46,Tableau_Lancer_la_requête_à_partir_de_ORS6[[#All],[profp]:[des]],3,0),VLOOKUP(Z46,Tableau_Lancer_la_requête_à_partir_de_ORS_116[[#All],[prof]:[etaint]],2,0))</f>
        <v>VIDE</v>
      </c>
      <c r="AB46"/>
      <c r="AC46" s="101" t="str">
        <f>IFERROR(VLOOKUP(AD46,Tableau_Lancer_la_requête_à_partir_de_ORS6[[#All],[profp]:[des]],3,0),VLOOKUP(AD46,Tableau_Lancer_la_requête_à_partir_de_ORS_116[[#All],[prof]:[etaint]],2,0))</f>
        <v>GELE</v>
      </c>
      <c r="AD46" s="5">
        <v>92</v>
      </c>
      <c r="AE46" s="2">
        <v>77</v>
      </c>
      <c r="AF46" s="101" t="str">
        <f>IFERROR(VLOOKUP(AE46,Tableau_Lancer_la_requête_à_partir_de_ORS_1[[#All],[profp]:[des]],3,0),VLOOKUP(AE46,Tableau_Lancer_la_requête_à_partir_de_ORS18[[#All],[prof]:[etaint]],2,0))</f>
        <v>1500833146</v>
      </c>
      <c r="AG46"/>
      <c r="AH46" s="101" t="str">
        <f>IFERROR(VLOOKUP(AI46,Tableau_Lancer_la_requête_à_partir_de_ORS_1[[#All],[profp]:[des]],3,0),VLOOKUP(AI46,Tableau_Lancer_la_requête_à_partir_de_ORS18[[#All],[prof]:[etaint]],2,0))</f>
        <v>8000034182</v>
      </c>
      <c r="AI46" s="5">
        <v>78</v>
      </c>
      <c r="AJ46" s="2">
        <v>91</v>
      </c>
      <c r="AK46" s="101" t="str">
        <f>IFERROR(VLOOKUP(AJ46,Tableau_Lancer_la_requête_à_partir_de_ORS10[[#All],[profp]:[des]],3,0),VLOOKUP(AJ46,Tableau_Lancer_la_requête_à_partir_de_ORS_119[[prof]:[etaint]],2,0))</f>
        <v>1830003247</v>
      </c>
      <c r="AL46"/>
      <c r="AM46" s="101" t="str">
        <f>IFERROR(VLOOKUP(AN46,Tableau_Lancer_la_requête_à_partir_de_ORS10[[#All],[profp]:[des]],3,0),VLOOKUP(AN46,Tableau_Lancer_la_requête_à_partir_de_ORS_119[[prof]:[etaint]],2,0))</f>
        <v>1500818702</v>
      </c>
      <c r="AN46" s="5">
        <v>92</v>
      </c>
      <c r="AO46" s="2">
        <v>77</v>
      </c>
      <c r="AP46" s="101" t="str">
        <f>IFERROR(VLOOKUP(AO46,Tableau_Lancer_la_requête_à_partir_de_ORS11[[#All],[profp]:[des]],3,0),VLOOKUP(AO46,Tableau_Lancer_la_requête_à_partir_de_ORS_120[[#All],[prof]:[etaint]],2,0))</f>
        <v>8000032269</v>
      </c>
      <c r="AQ46"/>
      <c r="AR46" s="101" t="str">
        <f>IFERROR(VLOOKUP(AS46,Tableau_Lancer_la_requête_à_partir_de_ORS11[[#All],[profp]:[des]],3,0),VLOOKUP(AS46,Tableau_Lancer_la_requête_à_partir_de_ORS_120[[#All],[prof]:[etaint]],2,0))</f>
        <v>VIDE</v>
      </c>
      <c r="AS46" s="5">
        <v>78</v>
      </c>
    </row>
    <row r="47" spans="1:45" x14ac:dyDescent="0.25">
      <c r="A47" s="3">
        <v>75</v>
      </c>
      <c r="B47" s="101" t="str">
        <f>IFERROR(CONCATENATE(VLOOKUP(A47,Tableau_Lancer_la_requête_à_partir_de_ORS[[profp]:[des]],3,0),"  ",LEFT(VLOOKUP(A47,Tableau_Lancer_la_requête_à_partir_de_ORS[[profp]:[des]],4,0),8)),VLOOKUP(A47,Tableau_Lancer_la_requête_à_partir_de_ORS_112[[prof]:[etaint]],2,0))</f>
        <v>8000033564  CT400810</v>
      </c>
      <c r="D47" s="101" t="str">
        <f>IFERROR(CONCATENATE(VLOOKUP(E47,Tableau_Lancer_la_requête_à_partir_de_ORS[[profp]:[des]],3,0),"  ",LEFT(VLOOKUP(E47,Tableau_Lancer_la_requête_à_partir_de_ORS[[profp]:[des]],4,0),8)),VLOOKUP(E47,Tableau_Lancer_la_requête_à_partir_de_ORS_112[[prof]:[etaint]],2,0))</f>
        <v>1500572324  OV100000</v>
      </c>
      <c r="E47" s="5">
        <v>76</v>
      </c>
      <c r="F47" s="2">
        <v>93</v>
      </c>
      <c r="G47" s="101" t="str">
        <f>IFERROR(VLOOKUP(F47,Tableau_Lancer_la_requête_à_partir_de_ORS3[[profp]:[des]],3,0),VLOOKUP(F47,Tableau_Lancer_la_requête_à_partir_de_ORS_113[[#All],[prof]:[etaint]],2,0))</f>
        <v>2100040218</v>
      </c>
      <c r="H47" s="115"/>
      <c r="I47" s="101" t="str">
        <f>IFERROR(VLOOKUP(J47,Tableau_Lancer_la_requête_à_partir_de_ORS3[[profp]:[des]],3,0),VLOOKUP(J47,Tableau_Lancer_la_requête_à_partir_de_ORS_113[[#All],[prof]:[etaint]],2,0))</f>
        <v>2100044134</v>
      </c>
      <c r="J47" s="5">
        <v>94</v>
      </c>
      <c r="K47" s="2">
        <v>75</v>
      </c>
      <c r="L47" s="101" t="str">
        <f>IFERROR(VLOOKUP(K47,Tableau_Lancer_la_requête_à_partir_de_ORS4[[profp]:[des]],3,0),VLOOKUP(K47,Tableau_Lancer_la_requête_à_partir_de_ORS_114[[#All],[prof]:[etaint]],2,0))</f>
        <v>1500573948</v>
      </c>
      <c r="M47"/>
      <c r="N47" s="101" t="str">
        <f>IFERROR(VLOOKUP(O47,Tableau_Lancer_la_requête_à_partir_de_ORS4[[profp]:[des]],3,0),VLOOKUP(O47,Tableau_Lancer_la_requête_à_partir_de_ORS_114[[#All],[prof]:[etaint]],2,0))</f>
        <v>2210730236</v>
      </c>
      <c r="O47" s="5">
        <v>76</v>
      </c>
      <c r="P47" s="2">
        <v>93</v>
      </c>
      <c r="Q47" s="101" t="str">
        <f>IFERROR(VLOOKUP(P47,Tableau_Lancer_la_requête_à_partir_de_ORS5[[profp]:[des]],3,0),VLOOKUP(P47,Tableau_Lancer_la_requête_à_partir_de_ORS_115[[#All],[prof]:[etaint]],2,0))</f>
        <v>GELE</v>
      </c>
      <c r="R47"/>
      <c r="S47" s="101" t="str">
        <f>IFERROR(VLOOKUP(T47,Tableau_Lancer_la_requête_à_partir_de_ORS5[[profp]:[des]],3,0),VLOOKUP(T47,Tableau_Lancer_la_requête_à_partir_de_ORS_115[[#All],[prof]:[etaint]],2,0))</f>
        <v>VIDE</v>
      </c>
      <c r="T47" s="5">
        <v>94</v>
      </c>
      <c r="U47" s="2">
        <v>75</v>
      </c>
      <c r="V47" s="101" t="str">
        <f>IFERROR(VLOOKUP(U47,Tableau_Lancer_la_requête_à_partir_de_ORS6[[#All],[profp]:[des]],3,0),VLOOKUP(U47,Tableau_Lancer_la_requête_à_partir_de_ORS_116[[prof]:[etaint]],2,0))</f>
        <v>GELE</v>
      </c>
      <c r="W47"/>
      <c r="X47" s="101" t="str">
        <f>IFERROR(VLOOKUP(Y47,Tableau_Lancer_la_requête_à_partir_de_ORS6[[#All],[profp]:[des]],3,0),VLOOKUP(Y47,Tableau_Lancer_la_requête_à_partir_de_ORS_116[[prof]:[etaint]],2,0))</f>
        <v>8000033621</v>
      </c>
      <c r="Y47" s="5">
        <v>76</v>
      </c>
      <c r="Z47" s="2">
        <v>93</v>
      </c>
      <c r="AA47" s="101" t="str">
        <f>IFERROR(VLOOKUP(Z47,Tableau_Lancer_la_requête_à_partir_de_ORS6[[#All],[profp]:[des]],3,0),VLOOKUP(Z47,Tableau_Lancer_la_requête_à_partir_de_ORS_116[[#All],[prof]:[etaint]],2,0))</f>
        <v>6100000834</v>
      </c>
      <c r="AB47"/>
      <c r="AC47" s="101" t="str">
        <f>IFERROR(VLOOKUP(AD47,Tableau_Lancer_la_requête_à_partir_de_ORS6[[#All],[profp]:[des]],3,0),VLOOKUP(AD47,Tableau_Lancer_la_requête_à_partir_de_ORS_116[[#All],[prof]:[etaint]],2,0))</f>
        <v>1830002166</v>
      </c>
      <c r="AD47" s="5">
        <v>94</v>
      </c>
      <c r="AE47" s="2">
        <v>75</v>
      </c>
      <c r="AF47" s="101" t="str">
        <f>IFERROR(VLOOKUP(AE47,Tableau_Lancer_la_requête_à_partir_de_ORS_1[[#All],[profp]:[des]],3,0),VLOOKUP(AE47,Tableau_Lancer_la_requête_à_partir_de_ORS18[[#All],[prof]:[etaint]],2,0))</f>
        <v>GELE</v>
      </c>
      <c r="AG47"/>
      <c r="AH47" s="101" t="str">
        <f>IFERROR(VLOOKUP(AI47,Tableau_Lancer_la_requête_à_partir_de_ORS_1[[#All],[profp]:[des]],3,0),VLOOKUP(AI47,Tableau_Lancer_la_requête_à_partir_de_ORS18[[#All],[prof]:[etaint]],2,0))</f>
        <v>1830003312</v>
      </c>
      <c r="AI47" s="5">
        <v>76</v>
      </c>
      <c r="AJ47" s="2">
        <v>93</v>
      </c>
      <c r="AK47" s="101" t="str">
        <f>IFERROR(VLOOKUP(AJ47,Tableau_Lancer_la_requête_à_partir_de_ORS10[[#All],[profp]:[des]],3,0),VLOOKUP(AJ47,Tableau_Lancer_la_requête_à_partir_de_ORS_119[[prof]:[etaint]],2,0))</f>
        <v>1830002594</v>
      </c>
      <c r="AL47"/>
      <c r="AM47" s="101" t="str">
        <f>IFERROR(VLOOKUP(AN47,Tableau_Lancer_la_requête_à_partir_de_ORS10[[#All],[profp]:[des]],3,0),VLOOKUP(AN47,Tableau_Lancer_la_requête_à_partir_de_ORS_119[[prof]:[etaint]],2,0))</f>
        <v>2100032244</v>
      </c>
      <c r="AN47" s="5">
        <v>94</v>
      </c>
      <c r="AO47" s="2">
        <v>75</v>
      </c>
      <c r="AP47" s="101" t="str">
        <f>IFERROR(VLOOKUP(AO47,Tableau_Lancer_la_requête_à_partir_de_ORS11[[#All],[profp]:[des]],3,0),VLOOKUP(AO47,Tableau_Lancer_la_requête_à_partir_de_ORS_120[[#All],[prof]:[etaint]],2,0))</f>
        <v>GELE</v>
      </c>
      <c r="AQ47"/>
      <c r="AR47" s="101" t="str">
        <f>IFERROR(VLOOKUP(AS47,Tableau_Lancer_la_requête_à_partir_de_ORS11[[#All],[profp]:[des]],3,0),VLOOKUP(AS47,Tableau_Lancer_la_requête_à_partir_de_ORS_120[[#All],[prof]:[etaint]],2,0))</f>
        <v>2100052367</v>
      </c>
      <c r="AS47" s="5">
        <v>76</v>
      </c>
    </row>
    <row r="48" spans="1:45" x14ac:dyDescent="0.25">
      <c r="A48" s="3">
        <v>73</v>
      </c>
      <c r="B48" s="101" t="str">
        <f>IFERROR(CONCATENATE(VLOOKUP(A48,Tableau_Lancer_la_requête_à_partir_de_ORS[[profp]:[des]],3,0),"  ",LEFT(VLOOKUP(A48,Tableau_Lancer_la_requête_à_partir_de_ORS[[profp]:[des]],4,0),8)),VLOOKUP(A48,Tableau_Lancer_la_requête_à_partir_de_ORS_112[[prof]:[etaint]],2,0))</f>
        <v>1830003197  PW6010C2</v>
      </c>
      <c r="D48" s="101" t="str">
        <f>IFERROR(CONCATENATE(VLOOKUP(E48,Tableau_Lancer_la_requête_à_partir_de_ORS[[profp]:[des]],3,0),"  ",LEFT(VLOOKUP(E48,Tableau_Lancer_la_requête_à_partir_de_ORS[[profp]:[des]],4,0),8)),VLOOKUP(E48,Tableau_Lancer_la_requête_à_partir_de_ORS_112[[prof]:[etaint]],2,0))</f>
        <v>VIDE</v>
      </c>
      <c r="E48" s="5">
        <v>74</v>
      </c>
      <c r="F48" s="2">
        <v>95</v>
      </c>
      <c r="G48" s="101" t="str">
        <f>IFERROR(VLOOKUP(F48,Tableau_Lancer_la_requête_à_partir_de_ORS3[[profp]:[des]],3,0),VLOOKUP(F48,Tableau_Lancer_la_requête_à_partir_de_ORS_113[[#All],[prof]:[etaint]],2,0))</f>
        <v>GELE</v>
      </c>
      <c r="H48" s="115"/>
      <c r="I48" s="101" t="str">
        <f>IFERROR(VLOOKUP(J48,Tableau_Lancer_la_requête_à_partir_de_ORS3[[profp]:[des]],3,0),VLOOKUP(J48,Tableau_Lancer_la_requête_à_partir_de_ORS_113[[#All],[prof]:[etaint]],2,0))</f>
        <v>1830003124</v>
      </c>
      <c r="J48" s="5">
        <v>96</v>
      </c>
      <c r="K48" s="2">
        <v>73</v>
      </c>
      <c r="L48" s="101" t="str">
        <f>IFERROR(VLOOKUP(K48,Tableau_Lancer_la_requête_à_partir_de_ORS4[[profp]:[des]],3,0),VLOOKUP(K48,Tableau_Lancer_la_requête_à_partir_de_ORS_114[[#All],[prof]:[etaint]],2,0))</f>
        <v>GELE</v>
      </c>
      <c r="M48"/>
      <c r="N48" s="101" t="str">
        <f>IFERROR(VLOOKUP(O48,Tableau_Lancer_la_requête_à_partir_de_ORS4[[profp]:[des]],3,0),VLOOKUP(O48,Tableau_Lancer_la_requête_à_partir_de_ORS_114[[#All],[prof]:[etaint]],2,0))</f>
        <v>8000033520</v>
      </c>
      <c r="O48" s="5">
        <v>74</v>
      </c>
      <c r="P48" s="2">
        <v>95</v>
      </c>
      <c r="Q48" s="101" t="str">
        <f>IFERROR(VLOOKUP(P48,Tableau_Lancer_la_requête_à_partir_de_ORS5[[profp]:[des]],3,0),VLOOKUP(P48,Tableau_Lancer_la_requête_à_partir_de_ORS_115[[#All],[prof]:[etaint]],2,0))</f>
        <v>7211000452</v>
      </c>
      <c r="R48"/>
      <c r="S48" s="101" t="str">
        <f>IFERROR(VLOOKUP(T48,Tableau_Lancer_la_requête_à_partir_de_ORS5[[profp]:[des]],3,0),VLOOKUP(T48,Tableau_Lancer_la_requête_à_partir_de_ORS_115[[#All],[prof]:[etaint]],2,0))</f>
        <v>2210725261</v>
      </c>
      <c r="T48" s="5">
        <v>96</v>
      </c>
      <c r="U48" s="2">
        <v>73</v>
      </c>
      <c r="V48" s="101" t="str">
        <f>IFERROR(VLOOKUP(U48,Tableau_Lancer_la_requête_à_partir_de_ORS6[[#All],[profp]:[des]],3,0),VLOOKUP(U48,Tableau_Lancer_la_requête_à_partir_de_ORS_116[[prof]:[etaint]],2,0))</f>
        <v>2100052402</v>
      </c>
      <c r="W48"/>
      <c r="X48" s="101" t="str">
        <f>IFERROR(VLOOKUP(Y48,Tableau_Lancer_la_requête_à_partir_de_ORS6[[#All],[profp]:[des]],3,0),VLOOKUP(Y48,Tableau_Lancer_la_requête_à_partir_de_ORS_116[[prof]:[etaint]],2,0))</f>
        <v>8000034313</v>
      </c>
      <c r="Y48" s="5">
        <v>74</v>
      </c>
      <c r="Z48" s="2">
        <v>95</v>
      </c>
      <c r="AA48" s="101" t="str">
        <f>IFERROR(VLOOKUP(Z48,Tableau_Lancer_la_requête_à_partir_de_ORS6[[#All],[profp]:[des]],3,0),VLOOKUP(Z48,Tableau_Lancer_la_requête_à_partir_de_ORS_116[[#All],[prof]:[etaint]],2,0))</f>
        <v>8000033639</v>
      </c>
      <c r="AB48"/>
      <c r="AC48" s="101" t="str">
        <f>IFERROR(VLOOKUP(AD48,Tableau_Lancer_la_requête_à_partir_de_ORS6[[#All],[profp]:[des]],3,0),VLOOKUP(AD48,Tableau_Lancer_la_requête_à_partir_de_ORS_116[[#All],[prof]:[etaint]],2,0))</f>
        <v>GELE</v>
      </c>
      <c r="AD48" s="5">
        <v>96</v>
      </c>
      <c r="AE48" s="2">
        <v>73</v>
      </c>
      <c r="AF48" s="101" t="str">
        <f>IFERROR(VLOOKUP(AE48,Tableau_Lancer_la_requête_à_partir_de_ORS_1[[#All],[profp]:[des]],3,0),VLOOKUP(AE48,Tableau_Lancer_la_requête_à_partir_de_ORS18[[#All],[prof]:[etaint]],2,0))</f>
        <v>1830002952</v>
      </c>
      <c r="AG48"/>
      <c r="AH48" s="101" t="str">
        <f>IFERROR(VLOOKUP(AI48,Tableau_Lancer_la_requête_à_partir_de_ORS_1[[#All],[profp]:[des]],3,0),VLOOKUP(AI48,Tableau_Lancer_la_requête_à_partir_de_ORS18[[#All],[prof]:[etaint]],2,0))</f>
        <v>8000033101</v>
      </c>
      <c r="AI48" s="5">
        <v>74</v>
      </c>
      <c r="AJ48" s="2">
        <v>95</v>
      </c>
      <c r="AK48" s="101" t="str">
        <f>IFERROR(VLOOKUP(AJ48,Tableau_Lancer_la_requête_à_partir_de_ORS10[[#All],[profp]:[des]],3,0),VLOOKUP(AJ48,Tableau_Lancer_la_requête_à_partir_de_ORS_119[[prof]:[etaint]],2,0))</f>
        <v>8000031559</v>
      </c>
      <c r="AL48"/>
      <c r="AM48" s="101" t="str">
        <f>IFERROR(VLOOKUP(AN48,Tableau_Lancer_la_requête_à_partir_de_ORS10[[#All],[profp]:[des]],3,0),VLOOKUP(AN48,Tableau_Lancer_la_requête_à_partir_de_ORS_119[[prof]:[etaint]],2,0))</f>
        <v>1830003088</v>
      </c>
      <c r="AN48" s="5">
        <v>96</v>
      </c>
      <c r="AO48" s="2">
        <v>73</v>
      </c>
      <c r="AP48" s="101" t="str">
        <f>IFERROR(VLOOKUP(AO48,Tableau_Lancer_la_requête_à_partir_de_ORS11[[#All],[profp]:[des]],3,0),VLOOKUP(AO48,Tableau_Lancer_la_requête_à_partir_de_ORS_120[[#All],[prof]:[etaint]],2,0))</f>
        <v>VIDE</v>
      </c>
      <c r="AQ48"/>
      <c r="AR48" s="101" t="str">
        <f>IFERROR(VLOOKUP(AS48,Tableau_Lancer_la_requête_à_partir_de_ORS11[[#All],[profp]:[des]],3,0),VLOOKUP(AS48,Tableau_Lancer_la_requête_à_partir_de_ORS_120[[#All],[prof]:[etaint]],2,0))</f>
        <v>GELE</v>
      </c>
      <c r="AS48" s="5">
        <v>74</v>
      </c>
    </row>
    <row r="49" spans="1:45" x14ac:dyDescent="0.25">
      <c r="A49" s="3">
        <v>71</v>
      </c>
      <c r="B49" s="101" t="str">
        <f>IFERROR(CONCATENATE(VLOOKUP(A49,Tableau_Lancer_la_requête_à_partir_de_ORS[[profp]:[des]],3,0),"  ",LEFT(VLOOKUP(A49,Tableau_Lancer_la_requête_à_partir_de_ORS[[profp]:[des]],4,0),8)),VLOOKUP(A49,Tableau_Lancer_la_requête_à_partir_de_ORS_112[[prof]:[etaint]],2,0))</f>
        <v>VIDE</v>
      </c>
      <c r="D49" s="101" t="str">
        <f>IFERROR(CONCATENATE(VLOOKUP(E49,Tableau_Lancer_la_requête_à_partir_de_ORS[[profp]:[des]],3,0),"  ",LEFT(VLOOKUP(E49,Tableau_Lancer_la_requête_à_partir_de_ORS[[profp]:[des]],4,0),8)),VLOOKUP(E49,Tableau_Lancer_la_requête_à_partir_de_ORS_112[[prof]:[etaint]],2,0))</f>
        <v>VIDE</v>
      </c>
      <c r="E49" s="5">
        <v>72</v>
      </c>
      <c r="F49" s="2">
        <v>97</v>
      </c>
      <c r="G49" s="101" t="str">
        <f>IFERROR(VLOOKUP(F49,Tableau_Lancer_la_requête_à_partir_de_ORS3[[profp]:[des]],3,0),VLOOKUP(F49,Tableau_Lancer_la_requête_à_partir_de_ORS_113[[#All],[prof]:[etaint]],2,0))</f>
        <v>1500572102</v>
      </c>
      <c r="H49" s="115"/>
      <c r="I49" s="101" t="str">
        <f>IFERROR(VLOOKUP(J49,Tableau_Lancer_la_requête_à_partir_de_ORS3[[profp]:[des]],3,0),VLOOKUP(J49,Tableau_Lancer_la_requête_à_partir_de_ORS_113[[#All],[prof]:[etaint]],2,0))</f>
        <v>2100032886</v>
      </c>
      <c r="J49" s="5">
        <v>98</v>
      </c>
      <c r="K49" s="2">
        <v>71</v>
      </c>
      <c r="L49" s="101" t="str">
        <f>IFERROR(VLOOKUP(K49,Tableau_Lancer_la_requête_à_partir_de_ORS4[[profp]:[des]],3,0),VLOOKUP(K49,Tableau_Lancer_la_requête_à_partir_de_ORS_114[[#All],[prof]:[etaint]],2,0))</f>
        <v>2100054063</v>
      </c>
      <c r="M49"/>
      <c r="N49" s="101" t="str">
        <f>IFERROR(VLOOKUP(O49,Tableau_Lancer_la_requête_à_partir_de_ORS4[[profp]:[des]],3,0),VLOOKUP(O49,Tableau_Lancer_la_requête_à_partir_de_ORS_114[[#All],[prof]:[etaint]],2,0))</f>
        <v>VIDE</v>
      </c>
      <c r="O49" s="5">
        <v>72</v>
      </c>
      <c r="P49" s="2">
        <v>97</v>
      </c>
      <c r="Q49" s="101" t="str">
        <f>IFERROR(VLOOKUP(P49,Tableau_Lancer_la_requête_à_partir_de_ORS5[[profp]:[des]],3,0),VLOOKUP(P49,Tableau_Lancer_la_requête_à_partir_de_ORS_115[[#All],[prof]:[etaint]],2,0))</f>
        <v>1500632017</v>
      </c>
      <c r="R49"/>
      <c r="S49" s="101" t="str">
        <f>IFERROR(VLOOKUP(T49,Tableau_Lancer_la_requête_à_partir_de_ORS5[[profp]:[des]],3,0),VLOOKUP(T49,Tableau_Lancer_la_requête_à_partir_de_ORS_115[[#All],[prof]:[etaint]],2,0))</f>
        <v>1500888532</v>
      </c>
      <c r="T49" s="5">
        <v>98</v>
      </c>
      <c r="U49" s="2">
        <v>71</v>
      </c>
      <c r="V49" s="101" t="str">
        <f>IFERROR(VLOOKUP(U49,Tableau_Lancer_la_requête_à_partir_de_ORS6[[#All],[profp]:[des]],3,0),VLOOKUP(U49,Tableau_Lancer_la_requête_à_partir_de_ORS_116[[prof]:[etaint]],2,0))</f>
        <v>1830003625</v>
      </c>
      <c r="W49"/>
      <c r="X49" s="101" t="str">
        <f>IFERROR(VLOOKUP(Y49,Tableau_Lancer_la_requête_à_partir_de_ORS6[[#All],[profp]:[des]],3,0),VLOOKUP(Y49,Tableau_Lancer_la_requête_à_partir_de_ORS_116[[prof]:[etaint]],2,0))</f>
        <v>VIDE</v>
      </c>
      <c r="Y49" s="5">
        <v>72</v>
      </c>
      <c r="Z49" s="2">
        <v>97</v>
      </c>
      <c r="AA49" s="101" t="str">
        <f>IFERROR(VLOOKUP(Z49,Tableau_Lancer_la_requête_à_partir_de_ORS6[[#All],[profp]:[des]],3,0),VLOOKUP(Z49,Tableau_Lancer_la_requête_à_partir_de_ORS_116[[#All],[prof]:[etaint]],2,0))</f>
        <v>1830003394</v>
      </c>
      <c r="AB49"/>
      <c r="AC49" s="101" t="str">
        <f>IFERROR(VLOOKUP(AD49,Tableau_Lancer_la_requête_à_partir_de_ORS6[[#All],[profp]:[des]],3,0),VLOOKUP(AD49,Tableau_Lancer_la_requête_à_partir_de_ORS_116[[#All],[prof]:[etaint]],2,0))</f>
        <v>1830001685</v>
      </c>
      <c r="AD49" s="5">
        <v>98</v>
      </c>
      <c r="AE49" s="2">
        <v>71</v>
      </c>
      <c r="AF49" s="101" t="str">
        <f>IFERROR(VLOOKUP(AE49,Tableau_Lancer_la_requête_à_partir_de_ORS_1[[#All],[profp]:[des]],3,0),VLOOKUP(AE49,Tableau_Lancer_la_requête_à_partir_de_ORS18[[#All],[prof]:[etaint]],2,0))</f>
        <v>8000032576</v>
      </c>
      <c r="AG49"/>
      <c r="AH49" s="101" t="str">
        <f>IFERROR(VLOOKUP(AI49,Tableau_Lancer_la_requête_à_partir_de_ORS_1[[#All],[profp]:[des]],3,0),VLOOKUP(AI49,Tableau_Lancer_la_requête_à_partir_de_ORS18[[#All],[prof]:[etaint]],2,0))</f>
        <v>GELE</v>
      </c>
      <c r="AI49" s="5">
        <v>72</v>
      </c>
      <c r="AJ49" s="2">
        <v>97</v>
      </c>
      <c r="AK49" s="101" t="str">
        <f>IFERROR(VLOOKUP(AJ49,Tableau_Lancer_la_requête_à_partir_de_ORS10[[#All],[profp]:[des]],3,0),VLOOKUP(AJ49,Tableau_Lancer_la_requête_à_partir_de_ORS_119[[prof]:[etaint]],2,0))</f>
        <v>1500675930</v>
      </c>
      <c r="AL49"/>
      <c r="AM49" s="101" t="str">
        <f>IFERROR(VLOOKUP(AN49,Tableau_Lancer_la_requête_à_partir_de_ORS10[[#All],[profp]:[des]],3,0),VLOOKUP(AN49,Tableau_Lancer_la_requête_à_partir_de_ORS_119[[prof]:[etaint]],2,0))</f>
        <v>VIDE</v>
      </c>
      <c r="AN49" s="5">
        <v>98</v>
      </c>
      <c r="AO49" s="2">
        <v>71</v>
      </c>
      <c r="AP49" s="101" t="str">
        <f>IFERROR(VLOOKUP(AO49,Tableau_Lancer_la_requête_à_partir_de_ORS11[[#All],[profp]:[des]],3,0),VLOOKUP(AO49,Tableau_Lancer_la_requête_à_partir_de_ORS_120[[#All],[prof]:[etaint]],2,0))</f>
        <v>2100060610</v>
      </c>
      <c r="AQ49"/>
      <c r="AR49" s="101" t="str">
        <f>IFERROR(VLOOKUP(AS49,Tableau_Lancer_la_requête_à_partir_de_ORS11[[#All],[profp]:[des]],3,0),VLOOKUP(AS49,Tableau_Lancer_la_requête_à_partir_de_ORS_120[[#All],[prof]:[etaint]],2,0))</f>
        <v>VIDE</v>
      </c>
      <c r="AS49" s="5">
        <v>72</v>
      </c>
    </row>
    <row r="50" spans="1:45" x14ac:dyDescent="0.25">
      <c r="A50" s="3">
        <v>69</v>
      </c>
      <c r="B50" s="101" t="str">
        <f>IFERROR(CONCATENATE(VLOOKUP(A50,Tableau_Lancer_la_requête_à_partir_de_ORS[[profp]:[des]],3,0),"  ",LEFT(VLOOKUP(A50,Tableau_Lancer_la_requête_à_partir_de_ORS[[profp]:[des]],4,0),8)),VLOOKUP(A50,Tableau_Lancer_la_requête_à_partir_de_ORS_112[[prof]:[etaint]],2,0))</f>
        <v>2100060348  SW320112</v>
      </c>
      <c r="D50" s="101" t="str">
        <f>IFERROR(CONCATENATE(VLOOKUP(E50,Tableau_Lancer_la_requête_à_partir_de_ORS[[profp]:[des]],3,0),"  ",LEFT(VLOOKUP(E50,Tableau_Lancer_la_requête_à_partir_de_ORS[[profp]:[des]],4,0),8)),VLOOKUP(E50,Tableau_Lancer_la_requête_à_partir_de_ORS_112[[prof]:[etaint]],2,0))</f>
        <v>2100060605  SW321812</v>
      </c>
      <c r="E50" s="5">
        <v>70</v>
      </c>
      <c r="F50" s="2">
        <v>99</v>
      </c>
      <c r="G50" s="101" t="str">
        <f>IFERROR(VLOOKUP(F50,Tableau_Lancer_la_requête_à_partir_de_ORS3[[profp]:[des]],3,0),VLOOKUP(F50,Tableau_Lancer_la_requête_à_partir_de_ORS_113[[#All],[prof]:[etaint]],2,0))</f>
        <v>8000033161</v>
      </c>
      <c r="H50" s="115"/>
      <c r="I50" s="101" t="str">
        <f>IFERROR(VLOOKUP(J50,Tableau_Lancer_la_requête_à_partir_de_ORS3[[profp]:[des]],3,0),VLOOKUP(J50,Tableau_Lancer_la_requête_à_partir_de_ORS_113[[#All],[prof]:[etaint]],2,0))</f>
        <v>GELE</v>
      </c>
      <c r="J50" s="5">
        <v>100</v>
      </c>
      <c r="K50" s="2">
        <v>69</v>
      </c>
      <c r="L50" s="101" t="str">
        <f>IFERROR(VLOOKUP(K50,Tableau_Lancer_la_requête_à_partir_de_ORS4[[profp]:[des]],3,0),VLOOKUP(K50,Tableau_Lancer_la_requête_à_partir_de_ORS_114[[#All],[prof]:[etaint]],2,0))</f>
        <v>1500633449</v>
      </c>
      <c r="M50"/>
      <c r="N50" s="101" t="str">
        <f>IFERROR(VLOOKUP(O50,Tableau_Lancer_la_requête_à_partir_de_ORS4[[profp]:[des]],3,0),VLOOKUP(O50,Tableau_Lancer_la_requête_à_partir_de_ORS_114[[#All],[prof]:[etaint]],2,0))</f>
        <v>2210015427</v>
      </c>
      <c r="O50" s="5">
        <v>70</v>
      </c>
      <c r="P50" s="2">
        <v>99</v>
      </c>
      <c r="Q50" s="101" t="str">
        <f>IFERROR(VLOOKUP(P50,Tableau_Lancer_la_requête_à_partir_de_ORS5[[profp]:[des]],3,0),VLOOKUP(P50,Tableau_Lancer_la_requête_à_partir_de_ORS_115[[#All],[prof]:[etaint]],2,0))</f>
        <v>1830003301</v>
      </c>
      <c r="R50"/>
      <c r="S50" s="101" t="str">
        <f>IFERROR(VLOOKUP(T50,Tableau_Lancer_la_requête_à_partir_de_ORS5[[profp]:[des]],3,0),VLOOKUP(T50,Tableau_Lancer_la_requête_à_partir_de_ORS_115[[#All],[prof]:[etaint]],2,0))</f>
        <v>2100053217</v>
      </c>
      <c r="T50" s="5">
        <v>100</v>
      </c>
      <c r="U50" s="2">
        <v>69</v>
      </c>
      <c r="V50" s="101" t="str">
        <f>IFERROR(VLOOKUP(U50,Tableau_Lancer_la_requête_à_partir_de_ORS6[[#All],[profp]:[des]],3,0),VLOOKUP(U50,Tableau_Lancer_la_requête_à_partir_de_ORS_116[[prof]:[etaint]],2,0))</f>
        <v>GELE</v>
      </c>
      <c r="W50"/>
      <c r="X50" s="101" t="str">
        <f>IFERROR(VLOOKUP(Y50,Tableau_Lancer_la_requête_à_partir_de_ORS6[[#All],[profp]:[des]],3,0),VLOOKUP(Y50,Tableau_Lancer_la_requête_à_partir_de_ORS_116[[prof]:[etaint]],2,0))</f>
        <v>6100000836</v>
      </c>
      <c r="Y50" s="5">
        <v>70</v>
      </c>
      <c r="Z50" s="2">
        <v>99</v>
      </c>
      <c r="AA50" s="101" t="str">
        <f>IFERROR(VLOOKUP(Z50,Tableau_Lancer_la_requête_à_partir_de_ORS6[[#All],[profp]:[des]],3,0),VLOOKUP(Z50,Tableau_Lancer_la_requête_à_partir_de_ORS_116[[#All],[prof]:[etaint]],2,0))</f>
        <v>6100000903</v>
      </c>
      <c r="AB50"/>
      <c r="AC50" s="101" t="str">
        <f>IFERROR(VLOOKUP(AD50,Tableau_Lancer_la_requête_à_partir_de_ORS6[[#All],[profp]:[des]],3,0),VLOOKUP(AD50,Tableau_Lancer_la_requête_à_partir_de_ORS_116[[#All],[prof]:[etaint]],2,0))</f>
        <v>1500573419</v>
      </c>
      <c r="AD50" s="5">
        <v>100</v>
      </c>
      <c r="AE50" s="2">
        <v>69</v>
      </c>
      <c r="AF50" s="101" t="str">
        <f>IFERROR(VLOOKUP(AE50,Tableau_Lancer_la_requête_à_partir_de_ORS_1[[#All],[profp]:[des]],3,0),VLOOKUP(AE50,Tableau_Lancer_la_requête_à_partir_de_ORS18[[#All],[prof]:[etaint]],2,0))</f>
        <v>GELE</v>
      </c>
      <c r="AG50"/>
      <c r="AH50" s="101" t="str">
        <f>IFERROR(VLOOKUP(AI50,Tableau_Lancer_la_requête_à_partir_de_ORS_1[[#All],[profp]:[des]],3,0),VLOOKUP(AI50,Tableau_Lancer_la_requête_à_partir_de_ORS18[[#All],[prof]:[etaint]],2,0))</f>
        <v>8000033935</v>
      </c>
      <c r="AI50" s="5">
        <v>70</v>
      </c>
      <c r="AJ50" s="2">
        <v>99</v>
      </c>
      <c r="AK50" s="101" t="str">
        <f>IFERROR(VLOOKUP(AJ50,Tableau_Lancer_la_requête_à_partir_de_ORS10[[#All],[profp]:[des]],3,0),VLOOKUP(AJ50,Tableau_Lancer_la_requête_à_partir_de_ORS_119[[prof]:[etaint]],2,0))</f>
        <v>1830003668</v>
      </c>
      <c r="AL50"/>
      <c r="AM50" s="101" t="str">
        <f>IFERROR(VLOOKUP(AN50,Tableau_Lancer_la_requête_à_partir_de_ORS10[[#All],[profp]:[des]],3,0),VLOOKUP(AN50,Tableau_Lancer_la_requête_à_partir_de_ORS_119[[prof]:[etaint]],2,0))</f>
        <v>1500634619</v>
      </c>
      <c r="AN50" s="5">
        <v>100</v>
      </c>
      <c r="AO50" s="2">
        <v>69</v>
      </c>
      <c r="AP50" s="101" t="str">
        <f>IFERROR(VLOOKUP(AO50,Tableau_Lancer_la_requête_à_partir_de_ORS11[[#All],[profp]:[des]],3,0),VLOOKUP(AO50,Tableau_Lancer_la_requête_à_partir_de_ORS_120[[#All],[prof]:[etaint]],2,0))</f>
        <v>8000032034</v>
      </c>
      <c r="AQ50"/>
      <c r="AR50" s="101" t="str">
        <f>IFERROR(VLOOKUP(AS50,Tableau_Lancer_la_requête_à_partir_de_ORS11[[#All],[profp]:[des]],3,0),VLOOKUP(AS50,Tableau_Lancer_la_requête_à_partir_de_ORS_120[[#All],[prof]:[etaint]],2,0))</f>
        <v>VIDE</v>
      </c>
      <c r="AS50" s="5">
        <v>70</v>
      </c>
    </row>
    <row r="51" spans="1:45" x14ac:dyDescent="0.25">
      <c r="A51" s="3">
        <v>67</v>
      </c>
      <c r="B51" s="101" t="str">
        <f>IFERROR(CONCATENATE(VLOOKUP(A51,Tableau_Lancer_la_requête_à_partir_de_ORS[[profp]:[des]],3,0),"  ",LEFT(VLOOKUP(A51,Tableau_Lancer_la_requête_à_partir_de_ORS[[profp]:[des]],4,0),8)),VLOOKUP(A51,Tableau_Lancer_la_requête_à_partir_de_ORS_112[[prof]:[etaint]],2,0))</f>
        <v>GELE</v>
      </c>
      <c r="D51" s="101" t="str">
        <f>IFERROR(CONCATENATE(VLOOKUP(E51,Tableau_Lancer_la_requête_à_partir_de_ORS[[profp]:[des]],3,0),"  ",LEFT(VLOOKUP(E51,Tableau_Lancer_la_requête_à_partir_de_ORS[[profp]:[des]],4,0),8)),VLOOKUP(E51,Tableau_Lancer_la_requête_à_partir_de_ORS_112[[prof]:[etaint]],2,0))</f>
        <v>2820135000  VC135000</v>
      </c>
      <c r="E51" s="5">
        <v>68</v>
      </c>
      <c r="F51" s="2">
        <v>101</v>
      </c>
      <c r="G51" s="101" t="str">
        <f>IFERROR(VLOOKUP(F51,Tableau_Lancer_la_requête_à_partir_de_ORS3[[profp]:[des]],3,0),VLOOKUP(F51,Tableau_Lancer_la_requête_à_partir_de_ORS_113[[#All],[prof]:[etaint]],2,0))</f>
        <v>2210741222</v>
      </c>
      <c r="H51" s="115"/>
      <c r="I51" s="101" t="str">
        <f>IFERROR(VLOOKUP(J51,Tableau_Lancer_la_requête_à_partir_de_ORS3[[profp]:[des]],3,0),VLOOKUP(J51,Tableau_Lancer_la_requête_à_partir_de_ORS_113[[#All],[prof]:[etaint]],2,0))</f>
        <v>1500886336</v>
      </c>
      <c r="J51" s="5">
        <v>102</v>
      </c>
      <c r="K51" s="2">
        <v>67</v>
      </c>
      <c r="L51" s="101" t="str">
        <f>IFERROR(VLOOKUP(K51,Tableau_Lancer_la_requête_à_partir_de_ORS4[[profp]:[des]],3,0),VLOOKUP(K51,Tableau_Lancer_la_requête_à_partir_de_ORS_114[[#All],[prof]:[etaint]],2,0))</f>
        <v>7211000466</v>
      </c>
      <c r="M51"/>
      <c r="N51" s="101" t="str">
        <f>IFERROR(VLOOKUP(O51,Tableau_Lancer_la_requête_à_partir_de_ORS4[[profp]:[des]],3,0),VLOOKUP(O51,Tableau_Lancer_la_requête_à_partir_de_ORS_114[[#All],[prof]:[etaint]],2,0))</f>
        <v>8000033088</v>
      </c>
      <c r="O51" s="5">
        <v>68</v>
      </c>
      <c r="P51" s="2">
        <v>101</v>
      </c>
      <c r="Q51" s="101" t="str">
        <f>IFERROR(VLOOKUP(P51,Tableau_Lancer_la_requête_à_partir_de_ORS5[[profp]:[des]],3,0),VLOOKUP(P51,Tableau_Lancer_la_requête_à_partir_de_ORS_115[[#All],[prof]:[etaint]],2,0))</f>
        <v>8000033558</v>
      </c>
      <c r="R51"/>
      <c r="S51" s="101" t="str">
        <f>IFERROR(VLOOKUP(T51,Tableau_Lancer_la_requête_à_partir_de_ORS5[[profp]:[des]],3,0),VLOOKUP(T51,Tableau_Lancer_la_requête_à_partir_de_ORS_115[[#All],[prof]:[etaint]],2,0))</f>
        <v>GELE</v>
      </c>
      <c r="T51" s="5">
        <v>102</v>
      </c>
      <c r="U51" s="2">
        <v>67</v>
      </c>
      <c r="V51" s="101" t="str">
        <f>IFERROR(VLOOKUP(U51,Tableau_Lancer_la_requête_à_partir_de_ORS6[[#All],[profp]:[des]],3,0),VLOOKUP(U51,Tableau_Lancer_la_requête_à_partir_de_ORS_116[[prof]:[etaint]],2,0))</f>
        <v>2100044411</v>
      </c>
      <c r="W51"/>
      <c r="X51" s="101" t="str">
        <f>IFERROR(VLOOKUP(Y51,Tableau_Lancer_la_requête_à_partir_de_ORS6[[#All],[profp]:[des]],3,0),VLOOKUP(Y51,Tableau_Lancer_la_requête_à_partir_de_ORS_116[[prof]:[etaint]],2,0))</f>
        <v>8000033617</v>
      </c>
      <c r="Y51" s="5">
        <v>68</v>
      </c>
      <c r="Z51" s="2">
        <v>101</v>
      </c>
      <c r="AA51" s="101" t="str">
        <f>IFERROR(VLOOKUP(Z51,Tableau_Lancer_la_requête_à_partir_de_ORS6[[#All],[profp]:[des]],3,0),VLOOKUP(Z51,Tableau_Lancer_la_requête_à_partir_de_ORS_116[[#All],[prof]:[etaint]],2,0))</f>
        <v>8000034352</v>
      </c>
      <c r="AB51"/>
      <c r="AC51" s="101" t="str">
        <f>IFERROR(VLOOKUP(AD51,Tableau_Lancer_la_requête_à_partir_de_ORS6[[#All],[profp]:[des]],3,0),VLOOKUP(AD51,Tableau_Lancer_la_requête_à_partir_de_ORS_116[[#All],[prof]:[etaint]],2,0))</f>
        <v>1500677821</v>
      </c>
      <c r="AD51" s="5">
        <v>102</v>
      </c>
      <c r="AE51" s="2">
        <v>67</v>
      </c>
      <c r="AF51" s="101" t="str">
        <f>IFERROR(VLOOKUP(AE51,Tableau_Lancer_la_requête_à_partir_de_ORS_1[[#All],[profp]:[des]],3,0),VLOOKUP(AE51,Tableau_Lancer_la_requête_à_partir_de_ORS18[[#All],[prof]:[etaint]],2,0))</f>
        <v>6100000775</v>
      </c>
      <c r="AG51"/>
      <c r="AH51" s="101" t="str">
        <f>IFERROR(VLOOKUP(AI51,Tableau_Lancer_la_requête_à_partir_de_ORS_1[[#All],[profp]:[des]],3,0),VLOOKUP(AI51,Tableau_Lancer_la_requête_à_partir_de_ORS18[[#All],[prof]:[etaint]],2,0))</f>
        <v>1500818241</v>
      </c>
      <c r="AI51" s="5">
        <v>68</v>
      </c>
      <c r="AJ51" s="2">
        <v>101</v>
      </c>
      <c r="AK51" s="101" t="str">
        <f>IFERROR(VLOOKUP(AJ51,Tableau_Lancer_la_requête_à_partir_de_ORS10[[#All],[profp]:[des]],3,0),VLOOKUP(AJ51,Tableau_Lancer_la_requête_à_partir_de_ORS_119[[prof]:[etaint]],2,0))</f>
        <v>1110020257</v>
      </c>
      <c r="AL51"/>
      <c r="AM51" s="101" t="str">
        <f>IFERROR(VLOOKUP(AN51,Tableau_Lancer_la_requête_à_partir_de_ORS10[[#All],[profp]:[des]],3,0),VLOOKUP(AN51,Tableau_Lancer_la_requête_à_partir_de_ORS_119[[prof]:[etaint]],2,0))</f>
        <v>1110030065</v>
      </c>
      <c r="AN51" s="5">
        <v>102</v>
      </c>
      <c r="AO51" s="2">
        <v>67</v>
      </c>
      <c r="AP51" s="101" t="str">
        <f>IFERROR(VLOOKUP(AO51,Tableau_Lancer_la_requête_à_partir_de_ORS11[[#All],[profp]:[des]],3,0),VLOOKUP(AO51,Tableau_Lancer_la_requête_à_partir_de_ORS_120[[#All],[prof]:[etaint]],2,0))</f>
        <v>GELE</v>
      </c>
      <c r="AQ51"/>
      <c r="AR51" s="101" t="str">
        <f>IFERROR(VLOOKUP(AS51,Tableau_Lancer_la_requête_à_partir_de_ORS11[[#All],[profp]:[des]],3,0),VLOOKUP(AS51,Tableau_Lancer_la_requête_à_partir_de_ORS_120[[#All],[prof]:[etaint]],2,0))</f>
        <v>VIDE</v>
      </c>
      <c r="AS51" s="5">
        <v>68</v>
      </c>
    </row>
    <row r="52" spans="1:45" x14ac:dyDescent="0.25">
      <c r="A52" s="3">
        <v>65</v>
      </c>
      <c r="B52" s="101" t="str">
        <f>IFERROR(CONCATENATE(VLOOKUP(A52,Tableau_Lancer_la_requête_à_partir_de_ORS[[profp]:[des]],3,0),"  ",LEFT(VLOOKUP(A52,Tableau_Lancer_la_requête_à_partir_de_ORS[[profp]:[des]],4,0),8)),VLOOKUP(A52,Tableau_Lancer_la_requête_à_partir_de_ORS_112[[prof]:[etaint]],2,0))</f>
        <v>VIDE</v>
      </c>
      <c r="D52" s="101" t="str">
        <f>IFERROR(CONCATENATE(VLOOKUP(E52,Tableau_Lancer_la_requête_à_partir_de_ORS[[profp]:[des]],3,0),"  ",LEFT(VLOOKUP(E52,Tableau_Lancer_la_requête_à_partir_de_ORS[[profp]:[des]],4,0),8)),VLOOKUP(E52,Tableau_Lancer_la_requête_à_partir_de_ORS_112[[prof]:[etaint]],2,0))</f>
        <v>1500572414  OV548000</v>
      </c>
      <c r="E52" s="5">
        <v>66</v>
      </c>
      <c r="F52" s="2">
        <v>103</v>
      </c>
      <c r="G52" s="101" t="str">
        <f>IFERROR(VLOOKUP(F52,Tableau_Lancer_la_requête_à_partir_de_ORS3[[profp]:[des]],3,0),VLOOKUP(F52,Tableau_Lancer_la_requête_à_partir_de_ORS_113[[#All],[prof]:[etaint]],2,0))</f>
        <v>GELE</v>
      </c>
      <c r="H52" s="115"/>
      <c r="I52" s="101" t="str">
        <f>IFERROR(VLOOKUP(J52,Tableau_Lancer_la_requête_à_partir_de_ORS3[[profp]:[des]],3,0),VLOOKUP(J52,Tableau_Lancer_la_requête_à_partir_de_ORS_113[[#All],[prof]:[etaint]],2,0))</f>
        <v>1500573806</v>
      </c>
      <c r="J52" s="5">
        <v>104</v>
      </c>
      <c r="K52" s="2">
        <v>65</v>
      </c>
      <c r="L52" s="101" t="str">
        <f>IFERROR(VLOOKUP(K52,Tableau_Lancer_la_requête_à_partir_de_ORS4[[profp]:[des]],3,0),VLOOKUP(K52,Tableau_Lancer_la_requête_à_partir_de_ORS_114[[#All],[prof]:[etaint]],2,0))</f>
        <v>2210016091</v>
      </c>
      <c r="M52"/>
      <c r="N52" s="101" t="str">
        <f>IFERROR(VLOOKUP(O52,Tableau_Lancer_la_requête_à_partir_de_ORS4[[profp]:[des]],3,0),VLOOKUP(O52,Tableau_Lancer_la_requête_à_partir_de_ORS_114[[#All],[prof]:[etaint]],2,0))</f>
        <v>2100052585</v>
      </c>
      <c r="O52" s="5">
        <v>66</v>
      </c>
      <c r="P52" s="2">
        <v>103</v>
      </c>
      <c r="Q52" s="101" t="str">
        <f>IFERROR(VLOOKUP(P52,Tableau_Lancer_la_requête_à_partir_de_ORS5[[profp]:[des]],3,0),VLOOKUP(P52,Tableau_Lancer_la_requête_à_partir_de_ORS_115[[#All],[prof]:[etaint]],2,0))</f>
        <v>8000034318</v>
      </c>
      <c r="R52"/>
      <c r="S52" s="101" t="str">
        <f>IFERROR(VLOOKUP(T52,Tableau_Lancer_la_requête_à_partir_de_ORS5[[profp]:[des]],3,0),VLOOKUP(T52,Tableau_Lancer_la_requête_à_partir_de_ORS_115[[#All],[prof]:[etaint]],2,0))</f>
        <v>2210745262</v>
      </c>
      <c r="T52" s="5">
        <v>104</v>
      </c>
      <c r="U52" s="2">
        <v>65</v>
      </c>
      <c r="V52" s="101" t="str">
        <f>IFERROR(VLOOKUP(U52,Tableau_Lancer_la_requête_à_partir_de_ORS6[[#All],[profp]:[des]],3,0),VLOOKUP(U52,Tableau_Lancer_la_requête_à_partir_de_ORS_116[[prof]:[etaint]],2,0))</f>
        <v>7211000530</v>
      </c>
      <c r="W52"/>
      <c r="X52" s="101" t="str">
        <f>IFERROR(VLOOKUP(Y52,Tableau_Lancer_la_requête_à_partir_de_ORS6[[#All],[profp]:[des]],3,0),VLOOKUP(Y52,Tableau_Lancer_la_requête_à_partir_de_ORS_116[[prof]:[etaint]],2,0))</f>
        <v>GELE</v>
      </c>
      <c r="Y52" s="5">
        <v>66</v>
      </c>
      <c r="Z52" s="2">
        <v>103</v>
      </c>
      <c r="AA52" s="101" t="str">
        <f>IFERROR(VLOOKUP(Z52,Tableau_Lancer_la_requête_à_partir_de_ORS6[[#All],[profp]:[des]],3,0),VLOOKUP(Z52,Tableau_Lancer_la_requête_à_partir_de_ORS_116[[#All],[prof]:[etaint]],2,0))</f>
        <v>GELE</v>
      </c>
      <c r="AB52"/>
      <c r="AC52" s="101" t="str">
        <f>IFERROR(VLOOKUP(AD52,Tableau_Lancer_la_requête_à_partir_de_ORS6[[#All],[profp]:[des]],3,0),VLOOKUP(AD52,Tableau_Lancer_la_requête_à_partir_de_ORS_116[[#All],[prof]:[etaint]],2,0))</f>
        <v>2100054139</v>
      </c>
      <c r="AD52" s="5">
        <v>104</v>
      </c>
      <c r="AE52" s="2">
        <v>65</v>
      </c>
      <c r="AF52" s="101" t="str">
        <f>IFERROR(VLOOKUP(AE52,Tableau_Lancer_la_requête_à_partir_de_ORS_1[[#All],[profp]:[des]],3,0),VLOOKUP(AE52,Tableau_Lancer_la_requête_à_partir_de_ORS18[[#All],[prof]:[etaint]],2,0))</f>
        <v>2210015544</v>
      </c>
      <c r="AG52"/>
      <c r="AH52" s="101" t="str">
        <f>IFERROR(VLOOKUP(AI52,Tableau_Lancer_la_requête_à_partir_de_ORS_1[[#All],[profp]:[des]],3,0),VLOOKUP(AI52,Tableau_Lancer_la_requête_à_partir_de_ORS18[[#All],[prof]:[etaint]],2,0))</f>
        <v>GELE</v>
      </c>
      <c r="AI52" s="5">
        <v>66</v>
      </c>
      <c r="AJ52" s="2">
        <v>103</v>
      </c>
      <c r="AK52" s="101" t="str">
        <f>IFERROR(VLOOKUP(AJ52,Tableau_Lancer_la_requête_à_partir_de_ORS10[[#All],[profp]:[des]],3,0),VLOOKUP(AJ52,Tableau_Lancer_la_requête_à_partir_de_ORS_119[[prof]:[etaint]],2,0))</f>
        <v>1830003681</v>
      </c>
      <c r="AL52"/>
      <c r="AM52" s="101" t="str">
        <f>IFERROR(VLOOKUP(AN52,Tableau_Lancer_la_requête_à_partir_de_ORS10[[#All],[profp]:[des]],3,0),VLOOKUP(AN52,Tableau_Lancer_la_requête_à_partir_de_ORS_119[[prof]:[etaint]],2,0))</f>
        <v>6100000847</v>
      </c>
      <c r="AN52" s="5">
        <v>104</v>
      </c>
      <c r="AO52" s="2">
        <v>65</v>
      </c>
      <c r="AP52" s="101" t="str">
        <f>IFERROR(VLOOKUP(AO52,Tableau_Lancer_la_requête_à_partir_de_ORS11[[#All],[profp]:[des]],3,0),VLOOKUP(AO52,Tableau_Lancer_la_requête_à_partir_de_ORS_120[[#All],[prof]:[etaint]],2,0))</f>
        <v>VIDE</v>
      </c>
      <c r="AQ52"/>
      <c r="AR52" s="101" t="str">
        <f>IFERROR(VLOOKUP(AS52,Tableau_Lancer_la_requête_à_partir_de_ORS11[[#All],[profp]:[des]],3,0),VLOOKUP(AS52,Tableau_Lancer_la_requête_à_partir_de_ORS_120[[#All],[prof]:[etaint]],2,0))</f>
        <v>VIDE</v>
      </c>
      <c r="AS52" s="5">
        <v>66</v>
      </c>
    </row>
    <row r="53" spans="1:45" x14ac:dyDescent="0.25">
      <c r="A53" s="3">
        <v>63</v>
      </c>
      <c r="B53" s="101" t="str">
        <f>IFERROR(CONCATENATE(VLOOKUP(A53,Tableau_Lancer_la_requête_à_partir_de_ORS[[profp]:[des]],3,0),"  ",LEFT(VLOOKUP(A53,Tableau_Lancer_la_requête_à_partir_de_ORS[[profp]:[des]],4,0),8)),VLOOKUP(A53,Tableau_Lancer_la_requête_à_partir_de_ORS_112[[prof]:[etaint]],2,0))</f>
        <v>7211000280  RK101100</v>
      </c>
      <c r="D53" s="101" t="str">
        <f>IFERROR(CONCATENATE(VLOOKUP(E53,Tableau_Lancer_la_requête_à_partir_de_ORS[[profp]:[des]],3,0),"  ",LEFT(VLOOKUP(E53,Tableau_Lancer_la_requête_à_partir_de_ORS[[profp]:[des]],4,0),8)),VLOOKUP(E53,Tableau_Lancer_la_requête_à_partir_de_ORS_112[[prof]:[etaint]],2,0))</f>
        <v>1500572346  OV100400</v>
      </c>
      <c r="E53" s="5">
        <v>64</v>
      </c>
      <c r="F53" s="2">
        <v>105</v>
      </c>
      <c r="G53" s="101" t="str">
        <f>IFERROR(VLOOKUP(F53,Tableau_Lancer_la_requête_à_partir_de_ORS3[[profp]:[des]],3,0),VLOOKUP(F53,Tableau_Lancer_la_requête_à_partir_de_ORS_113[[#All],[prof]:[etaint]],2,0))</f>
        <v>2100040483</v>
      </c>
      <c r="H53" s="115"/>
      <c r="I53" s="101" t="str">
        <f>IFERROR(VLOOKUP(J53,Tableau_Lancer_la_requête_à_partir_de_ORS3[[profp]:[des]],3,0),VLOOKUP(J53,Tableau_Lancer_la_requête_à_partir_de_ORS_113[[#All],[prof]:[etaint]],2,0))</f>
        <v>1500539624</v>
      </c>
      <c r="J53" s="5">
        <v>106</v>
      </c>
      <c r="K53" s="2">
        <v>63</v>
      </c>
      <c r="L53" s="101" t="str">
        <f>IFERROR(VLOOKUP(K53,Tableau_Lancer_la_requête_à_partir_de_ORS4[[profp]:[des]],3,0),VLOOKUP(K53,Tableau_Lancer_la_requête_à_partir_de_ORS_114[[#All],[prof]:[etaint]],2,0))</f>
        <v>6100000830</v>
      </c>
      <c r="M53"/>
      <c r="N53" s="101" t="str">
        <f>IFERROR(VLOOKUP(O53,Tableau_Lancer_la_requête_à_partir_de_ORS4[[profp]:[des]],3,0),VLOOKUP(O53,Tableau_Lancer_la_requête_à_partir_de_ORS_114[[#All],[prof]:[etaint]],2,0))</f>
        <v>8000033003</v>
      </c>
      <c r="O53" s="5">
        <v>64</v>
      </c>
      <c r="P53" s="2">
        <v>105</v>
      </c>
      <c r="Q53" s="101" t="str">
        <f>IFERROR(VLOOKUP(P53,Tableau_Lancer_la_requête_à_partir_de_ORS5[[profp]:[des]],3,0),VLOOKUP(P53,Tableau_Lancer_la_requête_à_partir_de_ORS_115[[#All],[prof]:[etaint]],2,0))</f>
        <v>6100000848</v>
      </c>
      <c r="R53"/>
      <c r="S53" s="101" t="str">
        <f>IFERROR(VLOOKUP(T53,Tableau_Lancer_la_requête_à_partir_de_ORS5[[profp]:[des]],3,0),VLOOKUP(T53,Tableau_Lancer_la_requête_à_partir_de_ORS_115[[#All],[prof]:[etaint]],2,0))</f>
        <v>6100000981</v>
      </c>
      <c r="T53" s="5">
        <v>106</v>
      </c>
      <c r="U53" s="2">
        <v>63</v>
      </c>
      <c r="V53" s="101" t="str">
        <f>IFERROR(VLOOKUP(U53,Tableau_Lancer_la_requête_à_partir_de_ORS6[[#All],[profp]:[des]],3,0),VLOOKUP(U53,Tableau_Lancer_la_requête_à_partir_de_ORS_116[[prof]:[etaint]],2,0))</f>
        <v>6100000974</v>
      </c>
      <c r="W53"/>
      <c r="X53" s="101" t="str">
        <f>IFERROR(VLOOKUP(Y53,Tableau_Lancer_la_requête_à_partir_de_ORS6[[#All],[profp]:[des]],3,0),VLOOKUP(Y53,Tableau_Lancer_la_requête_à_partir_de_ORS_116[[prof]:[etaint]],2,0))</f>
        <v>2100044408</v>
      </c>
      <c r="Y53" s="5">
        <v>64</v>
      </c>
      <c r="Z53" s="2">
        <v>105</v>
      </c>
      <c r="AA53" s="101" t="str">
        <f>IFERROR(VLOOKUP(Z53,Tableau_Lancer_la_requête_à_partir_de_ORS6[[#All],[profp]:[des]],3,0),VLOOKUP(Z53,Tableau_Lancer_la_requête_à_partir_de_ORS_116[[#All],[prof]:[etaint]],2,0))</f>
        <v>8000033613</v>
      </c>
      <c r="AB53"/>
      <c r="AC53" s="101" t="str">
        <f>IFERROR(VLOOKUP(AD53,Tableau_Lancer_la_requête_à_partir_de_ORS6[[#All],[profp]:[des]],3,0),VLOOKUP(AD53,Tableau_Lancer_la_requête_à_partir_de_ORS_116[[#All],[prof]:[etaint]],2,0))</f>
        <v>1830003215</v>
      </c>
      <c r="AD53" s="5">
        <v>106</v>
      </c>
      <c r="AE53" s="2">
        <v>63</v>
      </c>
      <c r="AF53" s="101" t="str">
        <f>IFERROR(VLOOKUP(AE53,Tableau_Lancer_la_requête_à_partir_de_ORS_1[[#All],[profp]:[des]],3,0),VLOOKUP(AE53,Tableau_Lancer_la_requête_à_partir_de_ORS18[[#All],[prof]:[etaint]],2,0))</f>
        <v>6100000961</v>
      </c>
      <c r="AG53"/>
      <c r="AH53" s="101" t="str">
        <f>IFERROR(VLOOKUP(AI53,Tableau_Lancer_la_requête_à_partir_de_ORS_1[[#All],[profp]:[des]],3,0),VLOOKUP(AI53,Tableau_Lancer_la_requête_à_partir_de_ORS18[[#All],[prof]:[etaint]],2,0))</f>
        <v>1830002650</v>
      </c>
      <c r="AI53" s="5">
        <v>64</v>
      </c>
      <c r="AJ53" s="2">
        <v>105</v>
      </c>
      <c r="AK53" s="101" t="str">
        <f>IFERROR(VLOOKUP(AJ53,Tableau_Lancer_la_requête_à_partir_de_ORS10[[#All],[profp]:[des]],3,0),VLOOKUP(AJ53,Tableau_Lancer_la_requête_à_partir_de_ORS_119[[prof]:[etaint]],2,0))</f>
        <v>8000031554</v>
      </c>
      <c r="AL53"/>
      <c r="AM53" s="101" t="str">
        <f>IFERROR(VLOOKUP(AN53,Tableau_Lancer_la_requête_à_partir_de_ORS10[[#All],[profp]:[des]],3,0),VLOOKUP(AN53,Tableau_Lancer_la_requête_à_partir_de_ORS_119[[prof]:[etaint]],2,0))</f>
        <v>1500885828</v>
      </c>
      <c r="AN53" s="5">
        <v>106</v>
      </c>
      <c r="AO53" s="2">
        <v>63</v>
      </c>
      <c r="AP53" s="101" t="str">
        <f>IFERROR(VLOOKUP(AO53,Tableau_Lancer_la_requête_à_partir_de_ORS11[[#All],[profp]:[des]],3,0),VLOOKUP(AO53,Tableau_Lancer_la_requête_à_partir_de_ORS_120[[#All],[prof]:[etaint]],2,0))</f>
        <v>2100060606</v>
      </c>
      <c r="AQ53"/>
      <c r="AR53" s="101" t="str">
        <f>IFERROR(VLOOKUP(AS53,Tableau_Lancer_la_requête_à_partir_de_ORS11[[#All],[profp]:[des]],3,0),VLOOKUP(AS53,Tableau_Lancer_la_requête_à_partir_de_ORS_120[[#All],[prof]:[etaint]],2,0))</f>
        <v>GELE</v>
      </c>
      <c r="AS53" s="5">
        <v>64</v>
      </c>
    </row>
    <row r="54" spans="1:45" x14ac:dyDescent="0.25">
      <c r="A54" s="3">
        <v>61</v>
      </c>
      <c r="B54" s="101" t="str">
        <f>IFERROR(CONCATENATE(VLOOKUP(A54,Tableau_Lancer_la_requête_à_partir_de_ORS[[profp]:[des]],3,0),"  ",LEFT(VLOOKUP(A54,Tableau_Lancer_la_requête_à_partir_de_ORS[[profp]:[des]],4,0),8)),VLOOKUP(A54,Tableau_Lancer_la_requête_à_partir_de_ORS_112[[prof]:[etaint]],2,0))</f>
        <v>GELE</v>
      </c>
      <c r="D54" s="101" t="str">
        <f>IFERROR(CONCATENATE(VLOOKUP(E54,Tableau_Lancer_la_requête_à_partir_de_ORS[[profp]:[des]],3,0),"  ",LEFT(VLOOKUP(E54,Tableau_Lancer_la_requête_à_partir_de_ORS[[profp]:[des]],4,0),8)),VLOOKUP(E54,Tableau_Lancer_la_requête_à_partir_de_ORS_112[[prof]:[etaint]],2,0))</f>
        <v>2820100800  VC100800</v>
      </c>
      <c r="E54" s="5">
        <v>62</v>
      </c>
      <c r="F54" s="2">
        <v>107</v>
      </c>
      <c r="G54" s="101" t="str">
        <f>IFERROR(VLOOKUP(F54,Tableau_Lancer_la_requête_à_partir_de_ORS3[[profp]:[des]],3,0),VLOOKUP(F54,Tableau_Lancer_la_requête_à_partir_de_ORS_113[[#All],[prof]:[etaint]],2,0))</f>
        <v>1500633922</v>
      </c>
      <c r="H54" s="115"/>
      <c r="I54" s="101" t="str">
        <f>IFERROR(VLOOKUP(J54,Tableau_Lancer_la_requête_à_partir_de_ORS3[[profp]:[des]],3,0),VLOOKUP(J54,Tableau_Lancer_la_requête_à_partir_de_ORS_113[[#All],[prof]:[etaint]],2,0))</f>
        <v>1500634219</v>
      </c>
      <c r="J54" s="5">
        <v>108</v>
      </c>
      <c r="K54" s="2">
        <v>61</v>
      </c>
      <c r="L54" s="101" t="str">
        <f>IFERROR(VLOOKUP(K54,Tableau_Lancer_la_requête_à_partir_de_ORS4[[profp]:[des]],3,0),VLOOKUP(K54,Tableau_Lancer_la_requête_à_partir_de_ORS_114[[#All],[prof]:[etaint]],2,0))</f>
        <v>GELE</v>
      </c>
      <c r="M54"/>
      <c r="N54" s="101" t="str">
        <f>IFERROR(VLOOKUP(O54,Tableau_Lancer_la_requête_à_partir_de_ORS4[[profp]:[des]],3,0),VLOOKUP(O54,Tableau_Lancer_la_requête_à_partir_de_ORS_114[[#All],[prof]:[etaint]],2,0))</f>
        <v>8000033521</v>
      </c>
      <c r="O54" s="5">
        <v>62</v>
      </c>
      <c r="P54" s="2">
        <v>107</v>
      </c>
      <c r="Q54" s="101" t="str">
        <f>IFERROR(VLOOKUP(P54,Tableau_Lancer_la_requête_à_partir_de_ORS5[[profp]:[des]],3,0),VLOOKUP(P54,Tableau_Lancer_la_requête_à_partir_de_ORS_115[[#All],[prof]:[etaint]],2,0))</f>
        <v>2100031224</v>
      </c>
      <c r="R54"/>
      <c r="S54" s="101" t="str">
        <f>IFERROR(VLOOKUP(T54,Tableau_Lancer_la_requête_à_partir_de_ORS5[[profp]:[des]],3,0),VLOOKUP(T54,Tableau_Lancer_la_requête_à_partir_de_ORS_115[[#All],[prof]:[etaint]],2,0))</f>
        <v>1500573116</v>
      </c>
      <c r="T54" s="5">
        <v>108</v>
      </c>
      <c r="U54" s="2">
        <v>61</v>
      </c>
      <c r="V54" s="101" t="str">
        <f>IFERROR(VLOOKUP(U54,Tableau_Lancer_la_requête_à_partir_de_ORS6[[#All],[profp]:[des]],3,0),VLOOKUP(U54,Tableau_Lancer_la_requête_à_partir_de_ORS_116[[prof]:[etaint]],2,0))</f>
        <v>8000033943</v>
      </c>
      <c r="W54"/>
      <c r="X54" s="101" t="str">
        <f>IFERROR(VLOOKUP(Y54,Tableau_Lancer_la_requête_à_partir_de_ORS6[[#All],[profp]:[des]],3,0),VLOOKUP(Y54,Tableau_Lancer_la_requête_à_partir_de_ORS_116[[prof]:[etaint]],2,0))</f>
        <v>GELE</v>
      </c>
      <c r="Y54" s="5">
        <v>62</v>
      </c>
      <c r="Z54" s="2">
        <v>107</v>
      </c>
      <c r="AA54" s="101" t="str">
        <f>IFERROR(VLOOKUP(Z54,Tableau_Lancer_la_requête_à_partir_de_ORS6[[#All],[profp]:[des]],3,0),VLOOKUP(Z54,Tableau_Lancer_la_requête_à_partir_de_ORS_116[[#All],[prof]:[etaint]],2,0))</f>
        <v>1500573707</v>
      </c>
      <c r="AB54"/>
      <c r="AC54" s="101" t="str">
        <f>IFERROR(VLOOKUP(AD54,Tableau_Lancer_la_requête_à_partir_de_ORS6[[#All],[profp]:[des]],3,0),VLOOKUP(AD54,Tableau_Lancer_la_requête_à_partir_de_ORS_116[[#All],[prof]:[etaint]],2,0))</f>
        <v>6100000764</v>
      </c>
      <c r="AD54" s="5">
        <v>108</v>
      </c>
      <c r="AE54" s="2">
        <v>61</v>
      </c>
      <c r="AF54" s="101" t="str">
        <f>IFERROR(VLOOKUP(AE54,Tableau_Lancer_la_requête_à_partir_de_ORS_1[[#All],[profp]:[des]],3,0),VLOOKUP(AE54,Tableau_Lancer_la_requête_à_partir_de_ORS18[[#All],[prof]:[etaint]],2,0))</f>
        <v>GELE</v>
      </c>
      <c r="AG54"/>
      <c r="AH54" s="101" t="str">
        <f>IFERROR(VLOOKUP(AI54,Tableau_Lancer_la_requête_à_partir_de_ORS_1[[#All],[profp]:[des]],3,0),VLOOKUP(AI54,Tableau_Lancer_la_requête_à_partir_de_ORS18[[#All],[prof]:[etaint]],2,0))</f>
        <v>2210015541</v>
      </c>
      <c r="AI54" s="5">
        <v>62</v>
      </c>
      <c r="AJ54" s="2">
        <v>107</v>
      </c>
      <c r="AK54" s="101" t="str">
        <f>IFERROR(VLOOKUP(AJ54,Tableau_Lancer_la_requête_à_partir_de_ORS10[[#All],[profp]:[des]],3,0),VLOOKUP(AJ54,Tableau_Lancer_la_requête_à_partir_de_ORS_119[[prof]:[etaint]],2,0))</f>
        <v>GELE</v>
      </c>
      <c r="AL54"/>
      <c r="AM54" s="101" t="str">
        <f>IFERROR(VLOOKUP(AN54,Tableau_Lancer_la_requête_à_partir_de_ORS10[[#All],[profp]:[des]],3,0),VLOOKUP(AN54,Tableau_Lancer_la_requête_à_partir_de_ORS_119[[prof]:[etaint]],2,0))</f>
        <v>GELE</v>
      </c>
      <c r="AN54" s="5">
        <v>108</v>
      </c>
      <c r="AO54" s="2">
        <v>61</v>
      </c>
      <c r="AP54" s="101" t="str">
        <f>IFERROR(VLOOKUP(AO54,Tableau_Lancer_la_requête_à_partir_de_ORS11[[#All],[profp]:[des]],3,0),VLOOKUP(AO54,Tableau_Lancer_la_requête_à_partir_de_ORS_120[[#All],[prof]:[etaint]],2,0))</f>
        <v>VIDE</v>
      </c>
      <c r="AQ54"/>
      <c r="AR54" s="101" t="str">
        <f>IFERROR(VLOOKUP(AS54,Tableau_Lancer_la_requête_à_partir_de_ORS11[[#All],[profp]:[des]],3,0),VLOOKUP(AS54,Tableau_Lancer_la_requête_à_partir_de_ORS_120[[#All],[prof]:[etaint]],2,0))</f>
        <v>1500855341</v>
      </c>
      <c r="AS54" s="5">
        <v>62</v>
      </c>
    </row>
    <row r="55" spans="1:45" x14ac:dyDescent="0.25">
      <c r="A55" s="3">
        <v>59</v>
      </c>
      <c r="B55" s="101" t="str">
        <f>IFERROR(CONCATENATE(VLOOKUP(A55,Tableau_Lancer_la_requête_à_partir_de_ORS[[profp]:[des]],3,0),"  ",LEFT(VLOOKUP(A55,Tableau_Lancer_la_requête_à_partir_de_ORS[[profp]:[des]],4,0),8)),VLOOKUP(A55,Tableau_Lancer_la_requête_à_partir_de_ORS_112[[prof]:[etaint]],2,0))</f>
        <v>8000033057  FP415141</v>
      </c>
      <c r="D55" s="101" t="str">
        <f>IFERROR(CONCATENATE(VLOOKUP(E55,Tableau_Lancer_la_requête_à_partir_de_ORS[[profp]:[des]],3,0),"  ",LEFT(VLOOKUP(E55,Tableau_Lancer_la_requête_à_partir_de_ORS[[profp]:[des]],4,0),8)),VLOOKUP(E55,Tableau_Lancer_la_requête_à_partir_de_ORS_112[[prof]:[etaint]],2,0))</f>
        <v>GELE</v>
      </c>
      <c r="E55" s="5">
        <v>60</v>
      </c>
      <c r="F55" s="2">
        <v>109</v>
      </c>
      <c r="G55" s="101" t="str">
        <f>IFERROR(VLOOKUP(F55,Tableau_Lancer_la_requête_à_partir_de_ORS3[[profp]:[des]],3,0),VLOOKUP(F55,Tableau_Lancer_la_requête_à_partir_de_ORS_113[[#All],[prof]:[etaint]],2,0))</f>
        <v>1500634647</v>
      </c>
      <c r="H55" s="115"/>
      <c r="I55" s="101" t="str">
        <f>IFERROR(VLOOKUP(J55,Tableau_Lancer_la_requête_à_partir_de_ORS3[[profp]:[des]],3,0),VLOOKUP(J55,Tableau_Lancer_la_requête_à_partir_de_ORS_113[[#All],[prof]:[etaint]],2,0))</f>
        <v>2100060368</v>
      </c>
      <c r="J55" s="5">
        <v>110</v>
      </c>
      <c r="K55" s="2">
        <v>59</v>
      </c>
      <c r="L55" s="101" t="str">
        <f>IFERROR(VLOOKUP(K55,Tableau_Lancer_la_requête_à_partir_de_ORS4[[profp]:[des]],3,0),VLOOKUP(K55,Tableau_Lancer_la_requête_à_partir_de_ORS_114[[#All],[prof]:[etaint]],2,0))</f>
        <v>1830003654</v>
      </c>
      <c r="M55"/>
      <c r="N55" s="101" t="str">
        <f>IFERROR(VLOOKUP(O55,Tableau_Lancer_la_requête_à_partir_de_ORS4[[profp]:[des]],3,0),VLOOKUP(O55,Tableau_Lancer_la_requête_à_partir_de_ORS_114[[#All],[prof]:[etaint]],2,0))</f>
        <v>GELE</v>
      </c>
      <c r="O55" s="5">
        <v>60</v>
      </c>
      <c r="P55" s="2">
        <v>109</v>
      </c>
      <c r="Q55" s="101" t="str">
        <f>IFERROR(VLOOKUP(P55,Tableau_Lancer_la_requête_à_partir_de_ORS5[[profp]:[des]],3,0),VLOOKUP(P55,Tableau_Lancer_la_requête_à_partir_de_ORS_115[[#All],[prof]:[etaint]],2,0))</f>
        <v>GELE</v>
      </c>
      <c r="R55"/>
      <c r="S55" s="101" t="str">
        <f>IFERROR(VLOOKUP(T55,Tableau_Lancer_la_requête_à_partir_de_ORS5[[profp]:[des]],3,0),VLOOKUP(T55,Tableau_Lancer_la_requête_à_partir_de_ORS_115[[#All],[prof]:[etaint]],2,0))</f>
        <v>GELE</v>
      </c>
      <c r="T55" s="5">
        <v>110</v>
      </c>
      <c r="U55" s="2">
        <v>59</v>
      </c>
      <c r="V55" s="101" t="str">
        <f>IFERROR(VLOOKUP(U55,Tableau_Lancer_la_requête_à_partir_de_ORS6[[#All],[profp]:[des]],3,0),VLOOKUP(U55,Tableau_Lancer_la_requête_à_partir_de_ORS_116[[prof]:[etaint]],2,0))</f>
        <v>GELE</v>
      </c>
      <c r="W55"/>
      <c r="X55" s="101" t="str">
        <f>IFERROR(VLOOKUP(Y55,Tableau_Lancer_la_requête_à_partir_de_ORS6[[#All],[profp]:[des]],3,0),VLOOKUP(Y55,Tableau_Lancer_la_requête_à_partir_de_ORS_116[[prof]:[etaint]],2,0))</f>
        <v>8000034104</v>
      </c>
      <c r="Y55" s="5">
        <v>60</v>
      </c>
      <c r="Z55" s="2">
        <v>109</v>
      </c>
      <c r="AA55" s="101" t="str">
        <f>IFERROR(VLOOKUP(Z55,Tableau_Lancer_la_requête_à_partir_de_ORS6[[#All],[profp]:[des]],3,0),VLOOKUP(Z55,Tableau_Lancer_la_requête_à_partir_de_ORS_116[[#All],[prof]:[etaint]],2,0))</f>
        <v>1830002918</v>
      </c>
      <c r="AB55"/>
      <c r="AC55" s="101" t="str">
        <f>IFERROR(VLOOKUP(AD55,Tableau_Lancer_la_requête_à_partir_de_ORS6[[#All],[profp]:[des]],3,0),VLOOKUP(AD55,Tableau_Lancer_la_requête_à_partir_de_ORS_116[[#All],[prof]:[etaint]],2,0))</f>
        <v>1500677823</v>
      </c>
      <c r="AD55" s="5">
        <v>110</v>
      </c>
      <c r="AE55" s="2">
        <v>59</v>
      </c>
      <c r="AF55" s="101" t="str">
        <f>IFERROR(VLOOKUP(AE55,Tableau_Lancer_la_requête_à_partir_de_ORS_1[[#All],[profp]:[des]],3,0),VLOOKUP(AE55,Tableau_Lancer_la_requête_à_partir_de_ORS18[[#All],[prof]:[etaint]],2,0))</f>
        <v>1500856132</v>
      </c>
      <c r="AG55"/>
      <c r="AH55" s="101" t="str">
        <f>IFERROR(VLOOKUP(AI55,Tableau_Lancer_la_requête_à_partir_de_ORS_1[[#All],[profp]:[des]],3,0),VLOOKUP(AI55,Tableau_Lancer_la_requête_à_partir_de_ORS18[[#All],[prof]:[etaint]],2,0))</f>
        <v>6100000960</v>
      </c>
      <c r="AI55" s="5">
        <v>60</v>
      </c>
      <c r="AJ55" s="2">
        <v>109</v>
      </c>
      <c r="AK55" s="101" t="str">
        <f>IFERROR(VLOOKUP(AJ55,Tableau_Lancer_la_requête_à_partir_de_ORS10[[#All],[profp]:[des]],3,0),VLOOKUP(AJ55,Tableau_Lancer_la_requête_à_partir_de_ORS_119[[prof]:[etaint]],2,0))</f>
        <v>1830002214</v>
      </c>
      <c r="AL55"/>
      <c r="AM55" s="101" t="str">
        <f>IFERROR(VLOOKUP(AN55,Tableau_Lancer_la_requête_à_partir_de_ORS10[[#All],[profp]:[des]],3,0),VLOOKUP(AN55,Tableau_Lancer_la_requête_à_partir_de_ORS_119[[prof]:[etaint]],2,0))</f>
        <v>1830003682</v>
      </c>
      <c r="AN55" s="5">
        <v>110</v>
      </c>
      <c r="AO55" s="2">
        <v>59</v>
      </c>
      <c r="AP55" s="101" t="str">
        <f>IFERROR(VLOOKUP(AO55,Tableau_Lancer_la_requête_à_partir_de_ORS11[[#All],[profp]:[des]],3,0),VLOOKUP(AO55,Tableau_Lancer_la_requête_à_partir_de_ORS_120[[#All],[prof]:[etaint]],2,0))</f>
        <v>VIDE</v>
      </c>
      <c r="AQ55"/>
      <c r="AR55" s="101" t="str">
        <f>IFERROR(VLOOKUP(AS55,Tableau_Lancer_la_requête_à_partir_de_ORS11[[#All],[profp]:[des]],3,0),VLOOKUP(AS55,Tableau_Lancer_la_requête_à_partir_de_ORS_120[[#All],[prof]:[etaint]],2,0))</f>
        <v>VIDE</v>
      </c>
      <c r="AS55" s="5">
        <v>60</v>
      </c>
    </row>
    <row r="56" spans="1:45" x14ac:dyDescent="0.25">
      <c r="A56" s="3">
        <v>57</v>
      </c>
      <c r="B56" s="101" t="str">
        <f>IFERROR(CONCATENATE(VLOOKUP(A56,Tableau_Lancer_la_requête_à_partir_de_ORS[[profp]:[des]],3,0),"  ",LEFT(VLOOKUP(A56,Tableau_Lancer_la_requête_à_partir_de_ORS[[profp]:[des]],4,0),8)),VLOOKUP(A56,Tableau_Lancer_la_requête_à_partir_de_ORS_112[[prof]:[etaint]],2,0))</f>
        <v>2820104800  VC104800</v>
      </c>
      <c r="D56" s="101" t="str">
        <f>IFERROR(CONCATENATE(VLOOKUP(E56,Tableau_Lancer_la_requête_à_partir_de_ORS[[profp]:[des]],3,0),"  ",LEFT(VLOOKUP(E56,Tableau_Lancer_la_requête_à_partir_de_ORS[[profp]:[des]],4,0),8)),VLOOKUP(E56,Tableau_Lancer_la_requête_à_partir_de_ORS_112[[prof]:[etaint]],2,0))</f>
        <v>VIDE</v>
      </c>
      <c r="E56" s="5">
        <v>58</v>
      </c>
      <c r="F56" s="2">
        <v>111</v>
      </c>
      <c r="G56" s="101" t="str">
        <f>IFERROR(VLOOKUP(F56,Tableau_Lancer_la_requête_à_partir_de_ORS3[[profp]:[des]],3,0),VLOOKUP(F56,Tableau_Lancer_la_requête_à_partir_de_ORS_113[[#All],[prof]:[etaint]],2,0))</f>
        <v>1830002971</v>
      </c>
      <c r="H56" s="115"/>
      <c r="I56" s="101" t="str">
        <f>IFERROR(VLOOKUP(J56,Tableau_Lancer_la_requête_à_partir_de_ORS3[[profp]:[des]],3,0),VLOOKUP(J56,Tableau_Lancer_la_requête_à_partir_de_ORS_113[[#All],[prof]:[etaint]],2,0))</f>
        <v>1500833441</v>
      </c>
      <c r="J56" s="5">
        <v>112</v>
      </c>
      <c r="K56" s="2">
        <v>57</v>
      </c>
      <c r="L56" s="101" t="str">
        <f>IFERROR(VLOOKUP(K56,Tableau_Lancer_la_requête_à_partir_de_ORS4[[profp]:[des]],3,0),VLOOKUP(K56,Tableau_Lancer_la_requête_à_partir_de_ORS_114[[#All],[prof]:[etaint]],2,0))</f>
        <v>1500831630</v>
      </c>
      <c r="M56"/>
      <c r="N56" s="101" t="str">
        <f>IFERROR(VLOOKUP(O56,Tableau_Lancer_la_requête_à_partir_de_ORS4[[profp]:[des]],3,0),VLOOKUP(O56,Tableau_Lancer_la_requête_à_partir_de_ORS_114[[#All],[prof]:[etaint]],2,0))</f>
        <v>8000032396</v>
      </c>
      <c r="O56" s="5">
        <v>58</v>
      </c>
      <c r="P56" s="2">
        <v>111</v>
      </c>
      <c r="Q56" s="101" t="str">
        <f>IFERROR(VLOOKUP(P56,Tableau_Lancer_la_requête_à_partir_de_ORS5[[profp]:[des]],3,0),VLOOKUP(P56,Tableau_Lancer_la_requête_à_partir_de_ORS_115[[#All],[prof]:[etaint]],2,0))</f>
        <v>1830003636</v>
      </c>
      <c r="R56"/>
      <c r="S56" s="101" t="str">
        <f>IFERROR(VLOOKUP(T56,Tableau_Lancer_la_requête_à_partir_de_ORS5[[profp]:[des]],3,0),VLOOKUP(T56,Tableau_Lancer_la_requête_à_partir_de_ORS_115[[#All],[prof]:[etaint]],2,0))</f>
        <v>8000032768</v>
      </c>
      <c r="T56" s="5">
        <v>112</v>
      </c>
      <c r="U56" s="2">
        <v>57</v>
      </c>
      <c r="V56" s="101" t="str">
        <f>IFERROR(VLOOKUP(U56,Tableau_Lancer_la_requête_à_partir_de_ORS6[[#All],[profp]:[des]],3,0),VLOOKUP(U56,Tableau_Lancer_la_requête_à_partir_de_ORS_116[[prof]:[etaint]],2,0))</f>
        <v>2100026924</v>
      </c>
      <c r="W56"/>
      <c r="X56" s="101" t="str">
        <f>IFERROR(VLOOKUP(Y56,Tableau_Lancer_la_requête_à_partir_de_ORS6[[#All],[profp]:[des]],3,0),VLOOKUP(Y56,Tableau_Lancer_la_requête_à_partir_de_ORS_116[[prof]:[etaint]],2,0))</f>
        <v>GELE</v>
      </c>
      <c r="Y56" s="5">
        <v>58</v>
      </c>
      <c r="Z56" s="2">
        <v>111</v>
      </c>
      <c r="AA56" s="101" t="str">
        <f>IFERROR(VLOOKUP(Z56,Tableau_Lancer_la_requête_à_partir_de_ORS6[[#All],[profp]:[des]],3,0),VLOOKUP(Z56,Tableau_Lancer_la_requête_à_partir_de_ORS_116[[#All],[prof]:[etaint]],2,0))</f>
        <v>GELE</v>
      </c>
      <c r="AB56"/>
      <c r="AC56" s="101" t="str">
        <f>IFERROR(VLOOKUP(AD56,Tableau_Lancer_la_requête_à_partir_de_ORS6[[#All],[profp]:[des]],3,0),VLOOKUP(AD56,Tableau_Lancer_la_requête_à_partir_de_ORS_116[[#All],[prof]:[etaint]],2,0))</f>
        <v>6100000779</v>
      </c>
      <c r="AD56" s="5">
        <v>112</v>
      </c>
      <c r="AE56" s="2">
        <v>57</v>
      </c>
      <c r="AF56" s="101" t="str">
        <f>IFERROR(VLOOKUP(AE56,Tableau_Lancer_la_requête_à_partir_de_ORS_1[[#All],[profp]:[des]],3,0),VLOOKUP(AE56,Tableau_Lancer_la_requête_à_partir_de_ORS18[[#All],[prof]:[etaint]],2,0))</f>
        <v>2210015907</v>
      </c>
      <c r="AG56"/>
      <c r="AH56" s="101" t="str">
        <f>IFERROR(VLOOKUP(AI56,Tableau_Lancer_la_requête_à_partir_de_ORS_1[[#All],[profp]:[des]],3,0),VLOOKUP(AI56,Tableau_Lancer_la_requête_à_partir_de_ORS18[[#All],[prof]:[etaint]],2,0))</f>
        <v>8000033832</v>
      </c>
      <c r="AI56" s="5">
        <v>58</v>
      </c>
      <c r="AJ56" s="2">
        <v>111</v>
      </c>
      <c r="AK56" s="101" t="str">
        <f>IFERROR(VLOOKUP(AJ56,Tableau_Lancer_la_requête_à_partir_de_ORS10[[#All],[profp]:[des]],3,0),VLOOKUP(AJ56,Tableau_Lancer_la_requête_à_partir_de_ORS_119[[prof]:[etaint]],2,0))</f>
        <v>1830003206</v>
      </c>
      <c r="AL56"/>
      <c r="AM56" s="101" t="str">
        <f>IFERROR(VLOOKUP(AN56,Tableau_Lancer_la_requête_à_partir_de_ORS10[[#All],[profp]:[des]],3,0),VLOOKUP(AN56,Tableau_Lancer_la_requête_à_partir_de_ORS_119[[prof]:[etaint]],2,0))</f>
        <v>1500818706</v>
      </c>
      <c r="AN56" s="5">
        <v>112</v>
      </c>
      <c r="AO56" s="2">
        <v>57</v>
      </c>
      <c r="AP56" s="101" t="str">
        <f>IFERROR(VLOOKUP(AO56,Tableau_Lancer_la_requête_à_partir_de_ORS11[[#All],[profp]:[des]],3,0),VLOOKUP(AO56,Tableau_Lancer_la_requête_à_partir_de_ORS_120[[#All],[prof]:[etaint]],2,0))</f>
        <v>GELE</v>
      </c>
      <c r="AQ56"/>
      <c r="AR56" s="101" t="str">
        <f>IFERROR(VLOOKUP(AS56,Tableau_Lancer_la_requête_à_partir_de_ORS11[[#All],[profp]:[des]],3,0),VLOOKUP(AS56,Tableau_Lancer_la_requête_à_partir_de_ORS_120[[#All],[prof]:[etaint]],2,0))</f>
        <v>1500855301</v>
      </c>
      <c r="AS56" s="5">
        <v>58</v>
      </c>
    </row>
    <row r="57" spans="1:45" x14ac:dyDescent="0.25">
      <c r="A57" s="3">
        <v>55</v>
      </c>
      <c r="B57" s="101" t="str">
        <f>IFERROR(CONCATENATE(VLOOKUP(A57,Tableau_Lancer_la_requête_à_partir_de_ORS[[profp]:[des]],3,0),"  ",LEFT(VLOOKUP(A57,Tableau_Lancer_la_requête_à_partir_de_ORS[[profp]:[des]],4,0),8)),VLOOKUP(A57,Tableau_Lancer_la_requête_à_partir_de_ORS_112[[prof]:[etaint]],2,0))</f>
        <v>GELE</v>
      </c>
      <c r="D57" s="101" t="str">
        <f>IFERROR(CONCATENATE(VLOOKUP(E57,Tableau_Lancer_la_requête_à_partir_de_ORS[[profp]:[des]],3,0),"  ",LEFT(VLOOKUP(E57,Tableau_Lancer_la_requête_à_partir_de_ORS[[profp]:[des]],4,0),8)),VLOOKUP(E57,Tableau_Lancer_la_requête_à_partir_de_ORS_112[[prof]:[etaint]],2,0))</f>
        <v>1500577906  OF273100</v>
      </c>
      <c r="E57" s="5">
        <v>56</v>
      </c>
      <c r="F57" s="2">
        <v>113</v>
      </c>
      <c r="G57" s="101" t="str">
        <f>IFERROR(VLOOKUP(F57,Tableau_Lancer_la_requête_à_partir_de_ORS3[[profp]:[des]],3,0),VLOOKUP(F57,Tableau_Lancer_la_requête_à_partir_de_ORS_113[[#All],[prof]:[etaint]],2,0))</f>
        <v>GELE</v>
      </c>
      <c r="H57" s="115"/>
      <c r="I57" s="101" t="str">
        <f>IFERROR(VLOOKUP(J57,Tableau_Lancer_la_requête_à_partir_de_ORS3[[profp]:[des]],3,0),VLOOKUP(J57,Tableau_Lancer_la_requête_à_partir_de_ORS_113[[#All],[prof]:[etaint]],2,0))</f>
        <v>2210751232</v>
      </c>
      <c r="J57" s="5">
        <v>114</v>
      </c>
      <c r="K57" s="2">
        <v>55</v>
      </c>
      <c r="L57" s="101" t="str">
        <f>IFERROR(VLOOKUP(K57,Tableau_Lancer_la_requête_à_partir_de_ORS4[[profp]:[des]],3,0),VLOOKUP(K57,Tableau_Lancer_la_requête_à_partir_de_ORS_114[[#All],[prof]:[etaint]],2,0))</f>
        <v>2100032245</v>
      </c>
      <c r="M57"/>
      <c r="N57" s="101" t="str">
        <f>IFERROR(VLOOKUP(O57,Tableau_Lancer_la_requête_à_partir_de_ORS4[[profp]:[des]],3,0),VLOOKUP(O57,Tableau_Lancer_la_requête_à_partir_de_ORS_114[[#All],[prof]:[etaint]],2,0))</f>
        <v>2210730232</v>
      </c>
      <c r="O57" s="5">
        <v>56</v>
      </c>
      <c r="P57" s="2">
        <v>113</v>
      </c>
      <c r="Q57" s="101" t="str">
        <f>IFERROR(VLOOKUP(P57,Tableau_Lancer_la_requête_à_partir_de_ORS5[[profp]:[des]],3,0),VLOOKUP(P57,Tableau_Lancer_la_requête_à_partir_de_ORS_115[[#All],[prof]:[etaint]],2,0))</f>
        <v>8000000209</v>
      </c>
      <c r="R57"/>
      <c r="S57" s="101" t="str">
        <f>IFERROR(VLOOKUP(T57,Tableau_Lancer_la_requête_à_partir_de_ORS5[[profp]:[des]],3,0),VLOOKUP(T57,Tableau_Lancer_la_requête_à_partir_de_ORS_115[[#All],[prof]:[etaint]],2,0))</f>
        <v>1500818941</v>
      </c>
      <c r="T57" s="5">
        <v>114</v>
      </c>
      <c r="U57" s="2">
        <v>55</v>
      </c>
      <c r="V57" s="101" t="str">
        <f>IFERROR(VLOOKUP(U57,Tableau_Lancer_la_requête_à_partir_de_ORS6[[#All],[profp]:[des]],3,0),VLOOKUP(U57,Tableau_Lancer_la_requête_à_partir_de_ORS_116[[prof]:[etaint]],2,0))</f>
        <v>1830002989</v>
      </c>
      <c r="W57"/>
      <c r="X57" s="101" t="str">
        <f>IFERROR(VLOOKUP(Y57,Tableau_Lancer_la_requête_à_partir_de_ORS6[[#All],[profp]:[des]],3,0),VLOOKUP(Y57,Tableau_Lancer_la_requête_à_partir_de_ORS_116[[prof]:[etaint]],2,0))</f>
        <v>1500633284</v>
      </c>
      <c r="Y57" s="5">
        <v>56</v>
      </c>
      <c r="Z57" s="2">
        <v>113</v>
      </c>
      <c r="AA57" s="101" t="str">
        <f>IFERROR(VLOOKUP(Z57,Tableau_Lancer_la_requête_à_partir_de_ORS6[[#All],[profp]:[des]],3,0),VLOOKUP(Z57,Tableau_Lancer_la_requête_à_partir_de_ORS_116[[#All],[prof]:[etaint]],2,0))</f>
        <v>1830002656</v>
      </c>
      <c r="AB57"/>
      <c r="AC57" s="101" t="str">
        <f>IFERROR(VLOOKUP(AD57,Tableau_Lancer_la_requête_à_partir_de_ORS6[[#All],[profp]:[des]],3,0),VLOOKUP(AD57,Tableau_Lancer_la_requête_à_partir_de_ORS_116[[#All],[prof]:[etaint]],2,0))</f>
        <v>2100036115</v>
      </c>
      <c r="AD57" s="5">
        <v>114</v>
      </c>
      <c r="AE57" s="2">
        <v>55</v>
      </c>
      <c r="AF57" s="101" t="str">
        <f>IFERROR(VLOOKUP(AE57,Tableau_Lancer_la_requête_à_partir_de_ORS_1[[#All],[profp]:[des]],3,0),VLOOKUP(AE57,Tableau_Lancer_la_requête_à_partir_de_ORS18[[#All],[prof]:[etaint]],2,0))</f>
        <v>6100000776</v>
      </c>
      <c r="AG57"/>
      <c r="AH57" s="101" t="str">
        <f>IFERROR(VLOOKUP(AI57,Tableau_Lancer_la_requête_à_partir_de_ORS_1[[#All],[profp]:[des]],3,0),VLOOKUP(AI57,Tableau_Lancer_la_requête_à_partir_de_ORS18[[#All],[prof]:[etaint]],2,0))</f>
        <v>1830003501</v>
      </c>
      <c r="AI57" s="5">
        <v>56</v>
      </c>
      <c r="AJ57" s="2">
        <v>113</v>
      </c>
      <c r="AK57" s="101" t="str">
        <f>IFERROR(VLOOKUP(AJ57,Tableau_Lancer_la_requête_à_partir_de_ORS10[[#All],[profp]:[des]],3,0),VLOOKUP(AJ57,Tableau_Lancer_la_requête_à_partir_de_ORS_119[[prof]:[etaint]],2,0))</f>
        <v>2100062621</v>
      </c>
      <c r="AL57"/>
      <c r="AM57" s="101" t="str">
        <f>IFERROR(VLOOKUP(AN57,Tableau_Lancer_la_requête_à_partir_de_ORS10[[#All],[profp]:[des]],3,0),VLOOKUP(AN57,Tableau_Lancer_la_requête_à_partir_de_ORS_119[[prof]:[etaint]],2,0))</f>
        <v>8000033928</v>
      </c>
      <c r="AN57" s="5">
        <v>114</v>
      </c>
      <c r="AO57" s="2">
        <v>55</v>
      </c>
      <c r="AP57" s="101" t="str">
        <f>IFERROR(VLOOKUP(AO57,Tableau_Lancer_la_requête_à_partir_de_ORS11[[#All],[profp]:[des]],3,0),VLOOKUP(AO57,Tableau_Lancer_la_requête_à_partir_de_ORS_120[[#All],[prof]:[etaint]],2,0))</f>
        <v>1500855306</v>
      </c>
      <c r="AQ57"/>
      <c r="AR57" s="101" t="str">
        <f>IFERROR(VLOOKUP(AS57,Tableau_Lancer_la_requête_à_partir_de_ORS11[[#All],[profp]:[des]],3,0),VLOOKUP(AS57,Tableau_Lancer_la_requête_à_partir_de_ORS_120[[#All],[prof]:[etaint]],2,0))</f>
        <v>2100060609</v>
      </c>
      <c r="AS57" s="5">
        <v>56</v>
      </c>
    </row>
    <row r="58" spans="1:45" x14ac:dyDescent="0.25">
      <c r="A58" s="3">
        <v>53</v>
      </c>
      <c r="B58" s="101" t="str">
        <f>IFERROR(CONCATENATE(VLOOKUP(A58,Tableau_Lancer_la_requête_à_partir_de_ORS[[profp]:[des]],3,0),"  ",LEFT(VLOOKUP(A58,Tableau_Lancer_la_requête_à_partir_de_ORS[[profp]:[des]],4,0),8)),VLOOKUP(A58,Tableau_Lancer_la_requête_à_partir_de_ORS_112[[prof]:[etaint]],2,0))</f>
        <v>1500634302  OC383830</v>
      </c>
      <c r="D58" s="101" t="str">
        <f>IFERROR(CONCATENATE(VLOOKUP(E58,Tableau_Lancer_la_requête_à_partir_de_ORS[[profp]:[des]],3,0),"  ",LEFT(VLOOKUP(E58,Tableau_Lancer_la_requête_à_partir_de_ORS[[profp]:[des]],4,0),8)),VLOOKUP(E58,Tableau_Lancer_la_requête_à_partir_de_ORS_112[[prof]:[etaint]],2,0))</f>
        <v>VIDE</v>
      </c>
      <c r="E58" s="5">
        <v>54</v>
      </c>
      <c r="F58" s="2">
        <v>115</v>
      </c>
      <c r="G58" s="101" t="str">
        <f>IFERROR(VLOOKUP(F58,Tableau_Lancer_la_requête_à_partir_de_ORS3[[profp]:[des]],3,0),VLOOKUP(F58,Tableau_Lancer_la_requête_à_partir_de_ORS_113[[#All],[prof]:[etaint]],2,0))</f>
        <v>6100000788</v>
      </c>
      <c r="H58" s="115"/>
      <c r="I58" s="101" t="str">
        <f>IFERROR(VLOOKUP(J58,Tableau_Lancer_la_requête_à_partir_de_ORS3[[profp]:[des]],3,0),VLOOKUP(J58,Tableau_Lancer_la_requête_à_partir_de_ORS_113[[#All],[prof]:[etaint]],2,0))</f>
        <v>8000033626</v>
      </c>
      <c r="J58" s="5">
        <v>116</v>
      </c>
      <c r="K58" s="2">
        <v>53</v>
      </c>
      <c r="L58" s="101" t="str">
        <f>IFERROR(VLOOKUP(K58,Tableau_Lancer_la_requête_à_partir_de_ORS4[[profp]:[des]],3,0),VLOOKUP(K58,Tableau_Lancer_la_requête_à_partir_de_ORS_114[[#All],[prof]:[etaint]],2,0))</f>
        <v>2210015431</v>
      </c>
      <c r="M58"/>
      <c r="N58" s="101" t="str">
        <f>IFERROR(VLOOKUP(O58,Tableau_Lancer_la_requête_à_partir_de_ORS4[[profp]:[des]],3,0),VLOOKUP(O58,Tableau_Lancer_la_requête_à_partir_de_ORS_114[[#All],[prof]:[etaint]],2,0))</f>
        <v>VIDE</v>
      </c>
      <c r="O58" s="5">
        <v>54</v>
      </c>
      <c r="P58" s="2">
        <v>115</v>
      </c>
      <c r="Q58" s="101" t="str">
        <f>IFERROR(VLOOKUP(P58,Tableau_Lancer_la_requête_à_partir_de_ORS5[[profp]:[des]],3,0),VLOOKUP(P58,Tableau_Lancer_la_requête_à_partir_de_ORS_115[[#All],[prof]:[etaint]],2,0))</f>
        <v>2100048204</v>
      </c>
      <c r="R58"/>
      <c r="S58" s="101" t="str">
        <f>IFERROR(VLOOKUP(T58,Tableau_Lancer_la_requête_à_partir_de_ORS5[[profp]:[des]],3,0),VLOOKUP(T58,Tableau_Lancer_la_requête_à_partir_de_ORS_115[[#All],[prof]:[etaint]],2,0))</f>
        <v>2100044407</v>
      </c>
      <c r="T58" s="5">
        <v>116</v>
      </c>
      <c r="U58" s="2">
        <v>53</v>
      </c>
      <c r="V58" s="101" t="str">
        <f>IFERROR(VLOOKUP(U58,Tableau_Lancer_la_requête_à_partir_de_ORS6[[#All],[profp]:[des]],3,0),VLOOKUP(U58,Tableau_Lancer_la_requête_à_partir_de_ORS_116[[prof]:[etaint]],2,0))</f>
        <v>GELE</v>
      </c>
      <c r="W58"/>
      <c r="X58" s="101" t="str">
        <f>IFERROR(VLOOKUP(Y58,Tableau_Lancer_la_requête_à_partir_de_ORS6[[#All],[profp]:[des]],3,0),VLOOKUP(Y58,Tableau_Lancer_la_requête_à_partir_de_ORS_116[[prof]:[etaint]],2,0))</f>
        <v>6100000701</v>
      </c>
      <c r="Y58" s="5">
        <v>54</v>
      </c>
      <c r="Z58" s="2">
        <v>115</v>
      </c>
      <c r="AA58" s="101" t="str">
        <f>IFERROR(VLOOKUP(Z58,Tableau_Lancer_la_requête_à_partir_de_ORS6[[#All],[profp]:[des]],3,0),VLOOKUP(Z58,Tableau_Lancer_la_requête_à_partir_de_ORS_116[[#All],[prof]:[etaint]],2,0))</f>
        <v>1830003465</v>
      </c>
      <c r="AB58"/>
      <c r="AC58" s="101" t="str">
        <f>IFERROR(VLOOKUP(AD58,Tableau_Lancer_la_requête_à_partir_de_ORS6[[#All],[profp]:[des]],3,0),VLOOKUP(AD58,Tableau_Lancer_la_requête_à_partir_de_ORS_116[[#All],[prof]:[etaint]],2,0))</f>
        <v>2210015430</v>
      </c>
      <c r="AD58" s="5">
        <v>116</v>
      </c>
      <c r="AE58" s="2">
        <v>53</v>
      </c>
      <c r="AF58" s="101" t="str">
        <f>IFERROR(VLOOKUP(AE58,Tableau_Lancer_la_requête_à_partir_de_ORS_1[[#All],[profp]:[des]],3,0),VLOOKUP(AE58,Tableau_Lancer_la_requête_à_partir_de_ORS18[[#All],[prof]:[etaint]],2,0))</f>
        <v>2210015550</v>
      </c>
      <c r="AG58"/>
      <c r="AH58" s="101" t="str">
        <f>IFERROR(VLOOKUP(AI58,Tableau_Lancer_la_requête_à_partir_de_ORS_1[[#All],[profp]:[des]],3,0),VLOOKUP(AI58,Tableau_Lancer_la_requête_à_partir_de_ORS18[[#All],[prof]:[etaint]],2,0))</f>
        <v>1830003299</v>
      </c>
      <c r="AI58" s="5">
        <v>54</v>
      </c>
      <c r="AJ58" s="2">
        <v>115</v>
      </c>
      <c r="AK58" s="101" t="str">
        <f>IFERROR(VLOOKUP(AJ58,Tableau_Lancer_la_requête_à_partir_de_ORS10[[#All],[profp]:[des]],3,0),VLOOKUP(AJ58,Tableau_Lancer_la_requête_à_partir_de_ORS_119[[prof]:[etaint]],2,0))</f>
        <v>1830002636</v>
      </c>
      <c r="AL58"/>
      <c r="AM58" s="101" t="str">
        <f>IFERROR(VLOOKUP(AN58,Tableau_Lancer_la_requête_à_partir_de_ORS10[[#All],[profp]:[des]],3,0),VLOOKUP(AN58,Tableau_Lancer_la_requête_à_partir_de_ORS_119[[prof]:[etaint]],2,0))</f>
        <v>GELE</v>
      </c>
      <c r="AN58" s="5">
        <v>116</v>
      </c>
      <c r="AO58" s="2">
        <v>53</v>
      </c>
      <c r="AP58" s="101" t="str">
        <f>IFERROR(VLOOKUP(AO58,Tableau_Lancer_la_requête_à_partir_de_ORS11[[#All],[profp]:[des]],3,0),VLOOKUP(AO58,Tableau_Lancer_la_requête_à_partir_de_ORS_120[[#All],[prof]:[etaint]],2,0))</f>
        <v>GELE</v>
      </c>
      <c r="AQ58"/>
      <c r="AR58" s="101" t="str">
        <f>IFERROR(VLOOKUP(AS58,Tableau_Lancer_la_requête_à_partir_de_ORS11[[#All],[profp]:[des]],3,0),VLOOKUP(AS58,Tableau_Lancer_la_requête_à_partir_de_ORS_120[[#All],[prof]:[etaint]],2,0))</f>
        <v>1830001596</v>
      </c>
      <c r="AS58" s="5">
        <v>54</v>
      </c>
    </row>
    <row r="59" spans="1:45" x14ac:dyDescent="0.25">
      <c r="A59" s="3">
        <v>51</v>
      </c>
      <c r="B59" s="101" t="str">
        <f>IFERROR(CONCATENATE(VLOOKUP(A59,Tableau_Lancer_la_requête_à_partir_de_ORS[[profp]:[des]],3,0),"  ",LEFT(VLOOKUP(A59,Tableau_Lancer_la_requête_à_partir_de_ORS[[profp]:[des]],4,0),8)),VLOOKUP(A59,Tableau_Lancer_la_requête_à_partir_de_ORS_112[[prof]:[etaint]],2,0))</f>
        <v>GELE</v>
      </c>
      <c r="D59" s="101" t="str">
        <f>IFERROR(CONCATENATE(VLOOKUP(E59,Tableau_Lancer_la_requête_à_partir_de_ORS[[profp]:[des]],3,0),"  ",LEFT(VLOOKUP(E59,Tableau_Lancer_la_requête_à_partir_de_ORS[[profp]:[des]],4,0),8)),VLOOKUP(E59,Tableau_Lancer_la_requête_à_partir_de_ORS_112[[prof]:[etaint]],2,0))</f>
        <v>1500634516  CM410800</v>
      </c>
      <c r="E59" s="5">
        <v>52</v>
      </c>
      <c r="F59" s="2">
        <v>117</v>
      </c>
      <c r="G59" s="101" t="str">
        <f>IFERROR(VLOOKUP(F59,Tableau_Lancer_la_requête_à_partir_de_ORS3[[profp]:[des]],3,0),VLOOKUP(F59,Tableau_Lancer_la_requête_à_partir_de_ORS_113[[#All],[prof]:[etaint]],2,0))</f>
        <v>1500633300</v>
      </c>
      <c r="H59" s="115"/>
      <c r="I59" s="101" t="str">
        <f>IFERROR(VLOOKUP(J59,Tableau_Lancer_la_requête_à_partir_de_ORS3[[profp]:[des]],3,0),VLOOKUP(J59,Tableau_Lancer_la_requête_à_partir_de_ORS_113[[#All],[prof]:[etaint]],2,0))</f>
        <v>2100056119</v>
      </c>
      <c r="J59" s="5">
        <v>118</v>
      </c>
      <c r="K59" s="2">
        <v>51</v>
      </c>
      <c r="L59" s="101" t="str">
        <f>IFERROR(VLOOKUP(K59,Tableau_Lancer_la_requête_à_partir_de_ORS4[[profp]:[des]],3,0),VLOOKUP(K59,Tableau_Lancer_la_requête_à_partir_de_ORS_114[[#All],[prof]:[etaint]],2,0))</f>
        <v>GELE</v>
      </c>
      <c r="M59"/>
      <c r="N59" s="101" t="str">
        <f>IFERROR(VLOOKUP(O59,Tableau_Lancer_la_requête_à_partir_de_ORS4[[profp]:[des]],3,0),VLOOKUP(O59,Tableau_Lancer_la_requête_à_partir_de_ORS_114[[#All],[prof]:[etaint]],2,0))</f>
        <v>2100053871</v>
      </c>
      <c r="O59" s="5">
        <v>52</v>
      </c>
      <c r="P59" s="2">
        <v>117</v>
      </c>
      <c r="Q59" s="101" t="str">
        <f>IFERROR(VLOOKUP(P59,Tableau_Lancer_la_requête_à_partir_de_ORS5[[profp]:[des]],3,0),VLOOKUP(P59,Tableau_Lancer_la_requête_à_partir_de_ORS_115[[#All],[prof]:[etaint]],2,0))</f>
        <v>2100044366</v>
      </c>
      <c r="R59"/>
      <c r="S59" s="101" t="str">
        <f>IFERROR(VLOOKUP(T59,Tableau_Lancer_la_requête_à_partir_de_ORS5[[profp]:[des]],3,0),VLOOKUP(T59,Tableau_Lancer_la_requête_à_partir_de_ORS_115[[#All],[prof]:[etaint]],2,0))</f>
        <v>GELE</v>
      </c>
      <c r="T59" s="5">
        <v>118</v>
      </c>
      <c r="U59" s="2">
        <v>51</v>
      </c>
      <c r="V59" s="101" t="str">
        <f>IFERROR(VLOOKUP(U59,Tableau_Lancer_la_requête_à_partir_de_ORS6[[#All],[profp]:[des]],3,0),VLOOKUP(U59,Tableau_Lancer_la_requête_à_partir_de_ORS_116[[prof]:[etaint]],2,0))</f>
        <v>2100052172</v>
      </c>
      <c r="W59"/>
      <c r="X59" s="101" t="str">
        <f>IFERROR(VLOOKUP(Y59,Tableau_Lancer_la_requête_à_partir_de_ORS6[[#All],[profp]:[des]],3,0),VLOOKUP(Y59,Tableau_Lancer_la_requête_à_partir_de_ORS_116[[prof]:[etaint]],2,0))</f>
        <v>8000033518</v>
      </c>
      <c r="Y59" s="5">
        <v>52</v>
      </c>
      <c r="Z59" s="2">
        <v>117</v>
      </c>
      <c r="AA59" s="101" t="str">
        <f>IFERROR(VLOOKUP(Z59,Tableau_Lancer_la_requête_à_partir_de_ORS6[[#All],[profp]:[des]],3,0),VLOOKUP(Z59,Tableau_Lancer_la_requête_à_partir_de_ORS_116[[#All],[prof]:[etaint]],2,0))</f>
        <v>1830003306</v>
      </c>
      <c r="AB59"/>
      <c r="AC59" s="101" t="str">
        <f>IFERROR(VLOOKUP(AD59,Tableau_Lancer_la_requête_à_partir_de_ORS6[[#All],[profp]:[des]],3,0),VLOOKUP(AD59,Tableau_Lancer_la_requête_à_partir_de_ORS_116[[#All],[prof]:[etaint]],2,0))</f>
        <v>2100060730</v>
      </c>
      <c r="AD59" s="5">
        <v>118</v>
      </c>
      <c r="AE59" s="2">
        <v>51</v>
      </c>
      <c r="AF59" s="101" t="str">
        <f>IFERROR(VLOOKUP(AE59,Tableau_Lancer_la_requête_à_partir_de_ORS_1[[#All],[profp]:[des]],3,0),VLOOKUP(AE59,Tableau_Lancer_la_requête_à_partir_de_ORS18[[#All],[prof]:[etaint]],2,0))</f>
        <v>1830003456</v>
      </c>
      <c r="AG59"/>
      <c r="AH59" s="101" t="str">
        <f>IFERROR(VLOOKUP(AI59,Tableau_Lancer_la_requête_à_partir_de_ORS_1[[#All],[profp]:[des]],3,0),VLOOKUP(AI59,Tableau_Lancer_la_requête_à_partir_de_ORS18[[#All],[prof]:[etaint]],2,0))</f>
        <v>GELE</v>
      </c>
      <c r="AI59" s="5">
        <v>52</v>
      </c>
      <c r="AJ59" s="2">
        <v>117</v>
      </c>
      <c r="AK59" s="101" t="str">
        <f>IFERROR(VLOOKUP(AJ59,Tableau_Lancer_la_requête_à_partir_de_ORS10[[#All],[profp]:[des]],3,0),VLOOKUP(AJ59,Tableau_Lancer_la_requête_à_partir_de_ORS_119[[prof]:[etaint]],2,0))</f>
        <v>1830003362</v>
      </c>
      <c r="AL59"/>
      <c r="AM59" s="101" t="str">
        <f>IFERROR(VLOOKUP(AN59,Tableau_Lancer_la_requête_à_partir_de_ORS10[[#All],[profp]:[des]],3,0),VLOOKUP(AN59,Tableau_Lancer_la_requête_à_partir_de_ORS_119[[prof]:[etaint]],2,0))</f>
        <v>1500810004</v>
      </c>
      <c r="AN59" s="5">
        <v>118</v>
      </c>
      <c r="AO59" s="2">
        <v>51</v>
      </c>
      <c r="AP59" s="101" t="str">
        <f>IFERROR(VLOOKUP(AO59,Tableau_Lancer_la_requête_à_partir_de_ORS11[[#All],[profp]:[des]],3,0),VLOOKUP(AO59,Tableau_Lancer_la_requête_à_partir_de_ORS_120[[#All],[prof]:[etaint]],2,0))</f>
        <v>VIDE</v>
      </c>
      <c r="AQ59"/>
      <c r="AR59" s="101" t="str">
        <f>IFERROR(VLOOKUP(AS59,Tableau_Lancer_la_requête_à_partir_de_ORS11[[#All],[profp]:[des]],3,0),VLOOKUP(AS59,Tableau_Lancer_la_requête_à_partir_de_ORS_120[[#All],[prof]:[etaint]],2,0))</f>
        <v>VIDE</v>
      </c>
      <c r="AS59" s="5">
        <v>52</v>
      </c>
    </row>
    <row r="60" spans="1:45" x14ac:dyDescent="0.25">
      <c r="A60" s="3">
        <v>49</v>
      </c>
      <c r="B60" s="101" t="str">
        <f>IFERROR(CONCATENATE(VLOOKUP(A60,Tableau_Lancer_la_requête_à_partir_de_ORS[[profp]:[des]],3,0),"  ",LEFT(VLOOKUP(A60,Tableau_Lancer_la_requête_à_partir_de_ORS[[profp]:[des]],4,0),8)),VLOOKUP(A60,Tableau_Lancer_la_requête_à_partir_de_ORS_112[[prof]:[etaint]],2,0))</f>
        <v>8000032808  CI1155FR</v>
      </c>
      <c r="D60" s="101" t="str">
        <f>IFERROR(CONCATENATE(VLOOKUP(E60,Tableau_Lancer_la_requête_à_partir_de_ORS[[profp]:[des]],3,0),"  ",LEFT(VLOOKUP(E60,Tableau_Lancer_la_requête_à_partir_de_ORS[[profp]:[des]],4,0),8)),VLOOKUP(E60,Tableau_Lancer_la_requête_à_partir_de_ORS_112[[prof]:[etaint]],2,0))</f>
        <v>2820101501  VC101501</v>
      </c>
      <c r="E60" s="5">
        <v>50</v>
      </c>
      <c r="F60" s="2">
        <v>119</v>
      </c>
      <c r="G60" s="101" t="str">
        <f>IFERROR(VLOOKUP(F60,Tableau_Lancer_la_requête_à_partir_de_ORS3[[profp]:[des]],3,0),VLOOKUP(F60,Tableau_Lancer_la_requête_à_partir_de_ORS_113[[#All],[prof]:[etaint]],2,0))</f>
        <v>2100040482</v>
      </c>
      <c r="H60" s="115"/>
      <c r="I60" s="101" t="str">
        <f>IFERROR(VLOOKUP(J60,Tableau_Lancer_la_requête_à_partir_de_ORS3[[profp]:[des]],3,0),VLOOKUP(J60,Tableau_Lancer_la_requête_à_partir_de_ORS_113[[#All],[prof]:[etaint]],2,0))</f>
        <v>2210735255</v>
      </c>
      <c r="J60" s="5">
        <v>120</v>
      </c>
      <c r="K60" s="2">
        <v>49</v>
      </c>
      <c r="L60" s="101" t="str">
        <f>IFERROR(VLOOKUP(K60,Tableau_Lancer_la_requête_à_partir_de_ORS4[[profp]:[des]],3,0),VLOOKUP(K60,Tableau_Lancer_la_requête_à_partir_de_ORS_114[[#All],[prof]:[etaint]],2,0))</f>
        <v>2100059423</v>
      </c>
      <c r="M60"/>
      <c r="N60" s="101" t="str">
        <f>IFERROR(VLOOKUP(O60,Tableau_Lancer_la_requête_à_partir_de_ORS4[[profp]:[des]],3,0),VLOOKUP(O60,Tableau_Lancer_la_requête_à_partir_de_ORS_114[[#All],[prof]:[etaint]],2,0))</f>
        <v>GELE</v>
      </c>
      <c r="O60" s="5">
        <v>50</v>
      </c>
      <c r="P60" s="2">
        <v>119</v>
      </c>
      <c r="Q60" s="101" t="str">
        <f>IFERROR(VLOOKUP(P60,Tableau_Lancer_la_requête_à_partir_de_ORS5[[profp]:[des]],3,0),VLOOKUP(P60,Tableau_Lancer_la_requête_à_partir_de_ORS_115[[#All],[prof]:[etaint]],2,0))</f>
        <v>GELE</v>
      </c>
      <c r="R60"/>
      <c r="S60" s="101" t="str">
        <f>IFERROR(VLOOKUP(T60,Tableau_Lancer_la_requête_à_partir_de_ORS5[[profp]:[des]],3,0),VLOOKUP(T60,Tableau_Lancer_la_requête_à_partir_de_ORS_115[[#All],[prof]:[etaint]],2,0))</f>
        <v>6100001021</v>
      </c>
      <c r="T60" s="5">
        <v>120</v>
      </c>
      <c r="U60" s="2">
        <v>49</v>
      </c>
      <c r="V60" s="101" t="str">
        <f>IFERROR(VLOOKUP(U60,Tableau_Lancer_la_requête_à_partir_de_ORS6[[#All],[profp]:[des]],3,0),VLOOKUP(U60,Tableau_Lancer_la_requête_à_partir_de_ORS_116[[prof]:[etaint]],2,0))</f>
        <v>GELE</v>
      </c>
      <c r="W60"/>
      <c r="X60" s="101" t="str">
        <f>IFERROR(VLOOKUP(Y60,Tableau_Lancer_la_requête_à_partir_de_ORS6[[#All],[profp]:[des]],3,0),VLOOKUP(Y60,Tableau_Lancer_la_requête_à_partir_de_ORS_116[[prof]:[etaint]],2,0))</f>
        <v>GELE</v>
      </c>
      <c r="Y60" s="5">
        <v>50</v>
      </c>
      <c r="Z60" s="2">
        <v>119</v>
      </c>
      <c r="AA60" s="101" t="str">
        <f>IFERROR(VLOOKUP(Z60,Tableau_Lancer_la_requête_à_partir_de_ORS6[[#All],[profp]:[des]],3,0),VLOOKUP(Z60,Tableau_Lancer_la_requête_à_partir_de_ORS_116[[#All],[prof]:[etaint]],2,0))</f>
        <v>8000033920</v>
      </c>
      <c r="AB60"/>
      <c r="AC60" s="101" t="str">
        <f>IFERROR(VLOOKUP(AD60,Tableau_Lancer_la_requête_à_partir_de_ORS6[[#All],[profp]:[des]],3,0),VLOOKUP(AD60,Tableau_Lancer_la_requête_à_partir_de_ORS_116[[#All],[prof]:[etaint]],2,0))</f>
        <v>6100000901</v>
      </c>
      <c r="AD60" s="5">
        <v>120</v>
      </c>
      <c r="AE60" s="2">
        <v>49</v>
      </c>
      <c r="AF60" s="101" t="str">
        <f>IFERROR(VLOOKUP(AE60,Tableau_Lancer_la_requête_à_partir_de_ORS_1[[#All],[profp]:[des]],3,0),VLOOKUP(AE60,Tableau_Lancer_la_requête_à_partir_de_ORS18[[#All],[prof]:[etaint]],2,0))</f>
        <v>6100000798</v>
      </c>
      <c r="AG60"/>
      <c r="AH60" s="101" t="str">
        <f>IFERROR(VLOOKUP(AI60,Tableau_Lancer_la_requête_à_partir_de_ORS_1[[#All],[profp]:[des]],3,0),VLOOKUP(AI60,Tableau_Lancer_la_requête_à_partir_de_ORS18[[#All],[prof]:[etaint]],2,0))</f>
        <v>VIDE</v>
      </c>
      <c r="AI60" s="5">
        <v>50</v>
      </c>
      <c r="AJ60" s="2">
        <v>119</v>
      </c>
      <c r="AK60" s="101" t="str">
        <f>IFERROR(VLOOKUP(AJ60,Tableau_Lancer_la_requête_à_partir_de_ORS10[[#All],[profp]:[des]],3,0),VLOOKUP(AJ60,Tableau_Lancer_la_requête_à_partir_de_ORS_119[[prof]:[etaint]],2,0))</f>
        <v>1500634617</v>
      </c>
      <c r="AL60"/>
      <c r="AM60" s="101" t="str">
        <f>IFERROR(VLOOKUP(AN60,Tableau_Lancer_la_requête_à_partir_de_ORS10[[#All],[profp]:[des]],3,0),VLOOKUP(AN60,Tableau_Lancer_la_requête_à_partir_de_ORS_119[[prof]:[etaint]],2,0))</f>
        <v>1830003648</v>
      </c>
      <c r="AN60" s="5">
        <v>120</v>
      </c>
      <c r="AO60" s="2">
        <v>49</v>
      </c>
      <c r="AP60" s="101" t="str">
        <f>IFERROR(VLOOKUP(AO60,Tableau_Lancer_la_requête_à_partir_de_ORS11[[#All],[profp]:[des]],3,0),VLOOKUP(AO60,Tableau_Lancer_la_requête_à_partir_de_ORS_120[[#All],[prof]:[etaint]],2,0))</f>
        <v>2100051795</v>
      </c>
      <c r="AQ60"/>
      <c r="AR60" s="101" t="str">
        <f>IFERROR(VLOOKUP(AS60,Tableau_Lancer_la_requête_à_partir_de_ORS11[[#All],[profp]:[des]],3,0),VLOOKUP(AS60,Tableau_Lancer_la_requête_à_partir_de_ORS_120[[#All],[prof]:[etaint]],2,0))</f>
        <v>2100052370</v>
      </c>
      <c r="AS60" s="5">
        <v>50</v>
      </c>
    </row>
    <row r="61" spans="1:45" x14ac:dyDescent="0.25">
      <c r="A61" s="3">
        <v>47</v>
      </c>
      <c r="B61" s="101" t="str">
        <f>IFERROR(CONCATENATE(VLOOKUP(A61,Tableau_Lancer_la_requête_à_partir_de_ORS[[profp]:[des]],3,0),"  ",LEFT(VLOOKUP(A61,Tableau_Lancer_la_requête_à_partir_de_ORS[[profp]:[des]],4,0),8)),VLOOKUP(A61,Tableau_Lancer_la_requête_à_partir_de_ORS_112[[prof]:[etaint]],2,0))</f>
        <v>VIDE</v>
      </c>
      <c r="D61" s="101" t="str">
        <f>IFERROR(CONCATENATE(VLOOKUP(E61,Tableau_Lancer_la_requête_à_partir_de_ORS[[profp]:[des]],3,0),"  ",LEFT(VLOOKUP(E61,Tableau_Lancer_la_requête_à_partir_de_ORS[[profp]:[des]],4,0),8)),VLOOKUP(E61,Tableau_Lancer_la_requête_à_partir_de_ORS_112[[prof]:[etaint]],2,0))</f>
        <v>6100001072  YY1741FF</v>
      </c>
      <c r="E61" s="5">
        <v>48</v>
      </c>
      <c r="F61" s="2">
        <v>121</v>
      </c>
      <c r="G61" s="101" t="str">
        <f>IFERROR(VLOOKUP(F61,Tableau_Lancer_la_requête_à_partir_de_ORS3[[profp]:[des]],3,0),VLOOKUP(F61,Tableau_Lancer_la_requête_à_partir_de_ORS_113[[#All],[prof]:[etaint]],2,0))</f>
        <v>8000032380</v>
      </c>
      <c r="H61" s="115"/>
      <c r="I61" s="101" t="str">
        <f>IFERROR(VLOOKUP(J61,Tableau_Lancer_la_requête_à_partir_de_ORS3[[profp]:[des]],3,0),VLOOKUP(J61,Tableau_Lancer_la_requête_à_partir_de_ORS_113[[#All],[prof]:[etaint]],2,0))</f>
        <v>2039398125</v>
      </c>
      <c r="J61" s="5">
        <v>122</v>
      </c>
      <c r="K61" s="2">
        <v>47</v>
      </c>
      <c r="L61" s="101" t="str">
        <f>IFERROR(VLOOKUP(K61,Tableau_Lancer_la_requête_à_partir_de_ORS4[[profp]:[des]],3,0),VLOOKUP(K61,Tableau_Lancer_la_requête_à_partir_de_ORS_114[[#All],[prof]:[etaint]],2,0))</f>
        <v>GELE</v>
      </c>
      <c r="M61"/>
      <c r="N61" s="101" t="str">
        <f>IFERROR(VLOOKUP(O61,Tableau_Lancer_la_requête_à_partir_de_ORS4[[profp]:[des]],3,0),VLOOKUP(O61,Tableau_Lancer_la_requête_à_partir_de_ORS_114[[#All],[prof]:[etaint]],2,0))</f>
        <v>2100062532</v>
      </c>
      <c r="O61" s="5">
        <v>48</v>
      </c>
      <c r="P61" s="2">
        <v>121</v>
      </c>
      <c r="Q61" s="101" t="str">
        <f>IFERROR(VLOOKUP(P61,Tableau_Lancer_la_requête_à_partir_de_ORS5[[profp]:[des]],3,0),VLOOKUP(P61,Tableau_Lancer_la_requête_à_partir_de_ORS_115[[#All],[prof]:[etaint]],2,0))</f>
        <v>1500573404</v>
      </c>
      <c r="R61"/>
      <c r="S61" s="101" t="str">
        <f>IFERROR(VLOOKUP(T61,Tableau_Lancer_la_requête_à_partir_de_ORS5[[profp]:[des]],3,0),VLOOKUP(T61,Tableau_Lancer_la_requête_à_partir_de_ORS_115[[#All],[prof]:[etaint]],2,0))</f>
        <v>2100059446</v>
      </c>
      <c r="T61" s="5">
        <v>122</v>
      </c>
      <c r="U61" s="2">
        <v>47</v>
      </c>
      <c r="V61" s="101" t="str">
        <f>IFERROR(VLOOKUP(U61,Tableau_Lancer_la_requête_à_partir_de_ORS6[[#All],[profp]:[des]],3,0),VLOOKUP(U61,Tableau_Lancer_la_requête_à_partir_de_ORS_116[[prof]:[etaint]],2,0))</f>
        <v>2100062401</v>
      </c>
      <c r="W61"/>
      <c r="X61" s="101" t="str">
        <f>IFERROR(VLOOKUP(Y61,Tableau_Lancer_la_requête_à_partir_de_ORS6[[#All],[profp]:[des]],3,0),VLOOKUP(Y61,Tableau_Lancer_la_requête_à_partir_de_ORS_116[[prof]:[etaint]],2,0))</f>
        <v>2100060733</v>
      </c>
      <c r="Y61" s="5">
        <v>48</v>
      </c>
      <c r="Z61" s="2">
        <v>121</v>
      </c>
      <c r="AA61" s="101" t="str">
        <f>IFERROR(VLOOKUP(Z61,Tableau_Lancer_la_requête_à_partir_de_ORS6[[#All],[profp]:[des]],3,0),VLOOKUP(Z61,Tableau_Lancer_la_requête_à_partir_de_ORS_116[[#All],[prof]:[etaint]],2,0))</f>
        <v>2100056117</v>
      </c>
      <c r="AB61"/>
      <c r="AC61" s="101" t="str">
        <f>IFERROR(VLOOKUP(AD61,Tableau_Lancer_la_requête_à_partir_de_ORS6[[#All],[profp]:[des]],3,0),VLOOKUP(AD61,Tableau_Lancer_la_requête_à_partir_de_ORS_116[[#All],[prof]:[etaint]],2,0))</f>
        <v>1830002917</v>
      </c>
      <c r="AD61" s="5">
        <v>122</v>
      </c>
      <c r="AE61" s="2">
        <v>47</v>
      </c>
      <c r="AF61" s="101" t="str">
        <f>IFERROR(VLOOKUP(AE61,Tableau_Lancer_la_requête_à_partir_de_ORS_1[[#All],[profp]:[des]],3,0),VLOOKUP(AE61,Tableau_Lancer_la_requête_à_partir_de_ORS18[[#All],[prof]:[etaint]],2,0))</f>
        <v>GELE</v>
      </c>
      <c r="AG61"/>
      <c r="AH61" s="101" t="str">
        <f>IFERROR(VLOOKUP(AI61,Tableau_Lancer_la_requête_à_partir_de_ORS_1[[#All],[profp]:[des]],3,0),VLOOKUP(AI61,Tableau_Lancer_la_requête_à_partir_de_ORS18[[#All],[prof]:[etaint]],2,0))</f>
        <v>VIDE</v>
      </c>
      <c r="AI61" s="5">
        <v>48</v>
      </c>
      <c r="AJ61" s="2">
        <v>121</v>
      </c>
      <c r="AK61" s="101" t="str">
        <f>IFERROR(VLOOKUP(AJ61,Tableau_Lancer_la_requête_à_partir_de_ORS10[[#All],[profp]:[des]],3,0),VLOOKUP(AJ61,Tableau_Lancer_la_requête_à_partir_de_ORS_119[[prof]:[etaint]],2,0))</f>
        <v>GELE</v>
      </c>
      <c r="AL61"/>
      <c r="AM61" s="101" t="str">
        <f>IFERROR(VLOOKUP(AN61,Tableau_Lancer_la_requête_à_partir_de_ORS10[[#All],[profp]:[des]],3,0),VLOOKUP(AN61,Tableau_Lancer_la_requête_à_partir_de_ORS_119[[prof]:[etaint]],2,0))</f>
        <v>1830002620</v>
      </c>
      <c r="AN61" s="5">
        <v>122</v>
      </c>
      <c r="AO61" s="2">
        <v>47</v>
      </c>
      <c r="AP61" s="101" t="str">
        <f>IFERROR(VLOOKUP(AO61,Tableau_Lancer_la_requête_à_partir_de_ORS11[[#All],[profp]:[des]],3,0),VLOOKUP(AO61,Tableau_Lancer_la_requête_à_partir_de_ORS_120[[#All],[prof]:[etaint]],2,0))</f>
        <v>VIDE</v>
      </c>
      <c r="AQ61"/>
      <c r="AR61" s="101" t="str">
        <f>IFERROR(VLOOKUP(AS61,Tableau_Lancer_la_requête_à_partir_de_ORS11[[#All],[profp]:[des]],3,0),VLOOKUP(AS61,Tableau_Lancer_la_requête_à_partir_de_ORS_120[[#All],[prof]:[etaint]],2,0))</f>
        <v>1830002831</v>
      </c>
      <c r="AS61" s="5">
        <v>48</v>
      </c>
    </row>
    <row r="62" spans="1:45" x14ac:dyDescent="0.25">
      <c r="A62" s="3">
        <v>45</v>
      </c>
      <c r="B62" s="101" t="str">
        <f>IFERROR(CONCATENATE(VLOOKUP(A62,Tableau_Lancer_la_requête_à_partir_de_ORS[[profp]:[des]],3,0),"  ",LEFT(VLOOKUP(A62,Tableau_Lancer_la_requête_à_partir_de_ORS[[profp]:[des]],4,0),8)),VLOOKUP(A62,Tableau_Lancer_la_requête_à_partir_de_ORS_112[[prof]:[etaint]],2,0))</f>
        <v>GELE</v>
      </c>
      <c r="D62" s="101" t="str">
        <f>IFERROR(CONCATENATE(VLOOKUP(E62,Tableau_Lancer_la_requête_à_partir_de_ORS[[profp]:[des]],3,0),"  ",LEFT(VLOOKUP(E62,Tableau_Lancer_la_requête_à_partir_de_ORS[[profp]:[des]],4,0),8)),VLOOKUP(E62,Tableau_Lancer_la_requête_à_partir_de_ORS_112[[prof]:[etaint]],2,0))</f>
        <v>GELE</v>
      </c>
      <c r="E62" s="5">
        <v>46</v>
      </c>
      <c r="F62" s="2">
        <v>123</v>
      </c>
      <c r="G62" s="101" t="str">
        <f>IFERROR(VLOOKUP(F62,Tableau_Lancer_la_requête_à_partir_de_ORS3[[profp]:[des]],3,0),VLOOKUP(F62,Tableau_Lancer_la_requête_à_partir_de_ORS_113[[#All],[prof]:[etaint]],2,0))</f>
        <v>VIDE</v>
      </c>
      <c r="H62" s="115"/>
      <c r="I62" s="101" t="str">
        <f>IFERROR(VLOOKUP(J62,Tableau_Lancer_la_requête_à_partir_de_ORS3[[profp]:[des]],3,0),VLOOKUP(J62,Tableau_Lancer_la_requête_à_partir_de_ORS_113[[#All],[prof]:[etaint]],2,0))</f>
        <v>GELE</v>
      </c>
      <c r="J62" s="5">
        <v>124</v>
      </c>
      <c r="K62" s="2">
        <v>45</v>
      </c>
      <c r="L62" s="101" t="str">
        <f>IFERROR(VLOOKUP(K62,Tableau_Lancer_la_requête_à_partir_de_ORS4[[profp]:[des]],3,0),VLOOKUP(K62,Tableau_Lancer_la_requête_à_partir_de_ORS_114[[#All],[prof]:[etaint]],2,0))</f>
        <v>2100061414</v>
      </c>
      <c r="M62"/>
      <c r="N62" s="101" t="str">
        <f>IFERROR(VLOOKUP(O62,Tableau_Lancer_la_requête_à_partir_de_ORS4[[profp]:[des]],3,0),VLOOKUP(O62,Tableau_Lancer_la_requête_à_partir_de_ORS_114[[#All],[prof]:[etaint]],2,0))</f>
        <v>GELE</v>
      </c>
      <c r="O62" s="5">
        <v>46</v>
      </c>
      <c r="P62" s="2">
        <v>123</v>
      </c>
      <c r="Q62" s="101" t="str">
        <f>IFERROR(VLOOKUP(P62,Tableau_Lancer_la_requête_à_partir_de_ORS5[[profp]:[des]],3,0),VLOOKUP(P62,Tableau_Lancer_la_requête_à_partir_de_ORS_115[[#All],[prof]:[etaint]],2,0))</f>
        <v>2210745252</v>
      </c>
      <c r="R62"/>
      <c r="S62" s="101" t="str">
        <f>IFERROR(VLOOKUP(T62,Tableau_Lancer_la_requête_à_partir_de_ORS5[[profp]:[des]],3,0),VLOOKUP(T62,Tableau_Lancer_la_requête_à_partir_de_ORS_115[[#All],[prof]:[etaint]],2,0))</f>
        <v>GELE</v>
      </c>
      <c r="T62" s="5">
        <v>124</v>
      </c>
      <c r="U62" s="2">
        <v>45</v>
      </c>
      <c r="V62" s="101" t="str">
        <f>IFERROR(VLOOKUP(U62,Tableau_Lancer_la_requête_à_partir_de_ORS6[[#All],[profp]:[des]],3,0),VLOOKUP(U62,Tableau_Lancer_la_requête_à_partir_de_ORS_116[[prof]:[etaint]],2,0))</f>
        <v>1830001999</v>
      </c>
      <c r="W62"/>
      <c r="X62" s="101" t="str">
        <f>IFERROR(VLOOKUP(Y62,Tableau_Lancer_la_requête_à_partir_de_ORS6[[#All],[profp]:[des]],3,0),VLOOKUP(Y62,Tableau_Lancer_la_requête_à_partir_de_ORS_116[[prof]:[etaint]],2,0))</f>
        <v>GELE</v>
      </c>
      <c r="Y62" s="5">
        <v>46</v>
      </c>
      <c r="Z62" s="2">
        <v>123</v>
      </c>
      <c r="AA62" s="101" t="str">
        <f>IFERROR(VLOOKUP(Z62,Tableau_Lancer_la_requête_à_partir_de_ORS6[[#All],[profp]:[des]],3,0),VLOOKUP(Z62,Tableau_Lancer_la_requête_à_partir_de_ORS_116[[#All],[prof]:[etaint]],2,0))</f>
        <v>GELE</v>
      </c>
      <c r="AB62"/>
      <c r="AC62" s="101" t="str">
        <f>IFERROR(VLOOKUP(AD62,Tableau_Lancer_la_requête_à_partir_de_ORS6[[#All],[profp]:[des]],3,0),VLOOKUP(AD62,Tableau_Lancer_la_requête_à_partir_de_ORS_116[[#All],[prof]:[etaint]],2,0))</f>
        <v>2100048206</v>
      </c>
      <c r="AD62" s="5">
        <v>124</v>
      </c>
      <c r="AE62" s="2">
        <v>45</v>
      </c>
      <c r="AF62" s="101" t="str">
        <f>IFERROR(VLOOKUP(AE62,Tableau_Lancer_la_requête_à_partir_de_ORS_1[[#All],[profp]:[des]],3,0),VLOOKUP(AE62,Tableau_Lancer_la_requête_à_partir_de_ORS18[[#All],[prof]:[etaint]],2,0))</f>
        <v>1830002900</v>
      </c>
      <c r="AG62"/>
      <c r="AH62" s="101" t="str">
        <f>IFERROR(VLOOKUP(AI62,Tableau_Lancer_la_requête_à_partir_de_ORS_1[[#All],[profp]:[des]],3,0),VLOOKUP(AI62,Tableau_Lancer_la_requête_à_partir_de_ORS18[[#All],[prof]:[etaint]],2,0))</f>
        <v>VIDE</v>
      </c>
      <c r="AI62" s="5">
        <v>46</v>
      </c>
      <c r="AJ62" s="2">
        <v>123</v>
      </c>
      <c r="AK62" s="101" t="str">
        <f>IFERROR(VLOOKUP(AJ62,Tableau_Lancer_la_requête_à_partir_de_ORS10[[#All],[profp]:[des]],3,0),VLOOKUP(AJ62,Tableau_Lancer_la_requête_à_partir_de_ORS_119[[prof]:[etaint]],2,0))</f>
        <v>1830003675</v>
      </c>
      <c r="AL62"/>
      <c r="AM62" s="101" t="str">
        <f>IFERROR(VLOOKUP(AN62,Tableau_Lancer_la_requête_à_partir_de_ORS10[[#All],[profp]:[des]],3,0),VLOOKUP(AN62,Tableau_Lancer_la_requête_à_partir_de_ORS_119[[prof]:[etaint]],2,0))</f>
        <v>2100039622</v>
      </c>
      <c r="AN62" s="5">
        <v>124</v>
      </c>
      <c r="AO62" s="2">
        <v>45</v>
      </c>
      <c r="AP62" s="101" t="str">
        <f>IFERROR(VLOOKUP(AO62,Tableau_Lancer_la_requête_à_partir_de_ORS11[[#All],[profp]:[des]],3,0),VLOOKUP(AO62,Tableau_Lancer_la_requête_à_partir_de_ORS_120[[#All],[prof]:[etaint]],2,0))</f>
        <v>2100054137</v>
      </c>
      <c r="AQ62"/>
      <c r="AR62" s="101" t="str">
        <f>IFERROR(VLOOKUP(AS62,Tableau_Lancer_la_requête_à_partir_de_ORS11[[#All],[profp]:[des]],3,0),VLOOKUP(AS62,Tableau_Lancer_la_requête_à_partir_de_ORS_120[[#All],[prof]:[etaint]],2,0))</f>
        <v>VIDE</v>
      </c>
      <c r="AS62" s="5">
        <v>46</v>
      </c>
    </row>
    <row r="63" spans="1:45" x14ac:dyDescent="0.25">
      <c r="A63" s="3">
        <v>43</v>
      </c>
      <c r="B63" s="101" t="str">
        <f>IFERROR(CONCATENATE(VLOOKUP(A63,Tableau_Lancer_la_requête_à_partir_de_ORS[[profp]:[des]],3,0),"  ",LEFT(VLOOKUP(A63,Tableau_Lancer_la_requête_à_partir_de_ORS[[profp]:[des]],4,0),8)),VLOOKUP(A63,Tableau_Lancer_la_requête_à_partir_de_ORS_112[[prof]:[etaint]],2,0))</f>
        <v>2804901001  VC100100</v>
      </c>
      <c r="D63" s="101" t="str">
        <f>IFERROR(CONCATENATE(VLOOKUP(E63,Tableau_Lancer_la_requête_à_partir_de_ORS[[profp]:[des]],3,0),"  ",LEFT(VLOOKUP(E63,Tableau_Lancer_la_requête_à_partir_de_ORS[[profp]:[des]],4,0),8)),VLOOKUP(E63,Tableau_Lancer_la_requête_à_partir_de_ORS_112[[prof]:[etaint]],2,0))</f>
        <v>1500573907  OW500300</v>
      </c>
      <c r="E63" s="5">
        <v>44</v>
      </c>
      <c r="F63" s="2">
        <v>125</v>
      </c>
      <c r="G63" s="101" t="str">
        <f>IFERROR(VLOOKUP(F63,Tableau_Lancer_la_requête_à_partir_de_ORS3[[profp]:[des]],3,0),VLOOKUP(F63,Tableau_Lancer_la_requête_à_partir_de_ORS_113[[#All],[prof]:[etaint]],2,0))</f>
        <v>GELE</v>
      </c>
      <c r="H63" s="115"/>
      <c r="I63" s="101" t="str">
        <f>IFERROR(VLOOKUP(J63,Tableau_Lancer_la_requête_à_partir_de_ORS3[[profp]:[des]],3,0),VLOOKUP(J63,Tableau_Lancer_la_requête_à_partir_de_ORS_113[[#All],[prof]:[etaint]],2,0))</f>
        <v>2100062533</v>
      </c>
      <c r="J63" s="5">
        <v>126</v>
      </c>
      <c r="K63" s="2">
        <v>43</v>
      </c>
      <c r="L63" s="101" t="str">
        <f>IFERROR(VLOOKUP(K63,Tableau_Lancer_la_requête_à_partir_de_ORS4[[profp]:[des]],3,0),VLOOKUP(K63,Tableau_Lancer_la_requête_à_partir_de_ORS_114[[#All],[prof]:[etaint]],2,0))</f>
        <v>2210751242</v>
      </c>
      <c r="M63"/>
      <c r="N63" s="101" t="str">
        <f>IFERROR(VLOOKUP(O63,Tableau_Lancer_la_requête_à_partir_de_ORS4[[profp]:[des]],3,0),VLOOKUP(O63,Tableau_Lancer_la_requête_à_partir_de_ORS_114[[#All],[prof]:[etaint]],2,0))</f>
        <v>1830003437</v>
      </c>
      <c r="O63" s="5">
        <v>44</v>
      </c>
      <c r="P63" s="2">
        <v>125</v>
      </c>
      <c r="Q63" s="101" t="str">
        <f>IFERROR(VLOOKUP(P63,Tableau_Lancer_la_requête_à_partir_de_ORS5[[profp]:[des]],3,0),VLOOKUP(P63,Tableau_Lancer_la_requête_à_partir_de_ORS_115[[#All],[prof]:[etaint]],2,0))</f>
        <v>1830003190</v>
      </c>
      <c r="R63"/>
      <c r="S63" s="101" t="str">
        <f>IFERROR(VLOOKUP(T63,Tableau_Lancer_la_requête_à_partir_de_ORS5[[profp]:[des]],3,0),VLOOKUP(T63,Tableau_Lancer_la_requête_à_partir_de_ORS_115[[#All],[prof]:[etaint]],2,0))</f>
        <v>1830003258</v>
      </c>
      <c r="T63" s="5">
        <v>126</v>
      </c>
      <c r="U63" s="2">
        <v>43</v>
      </c>
      <c r="V63" s="101" t="str">
        <f>IFERROR(VLOOKUP(U63,Tableau_Lancer_la_requête_à_partir_de_ORS6[[#All],[profp]:[des]],3,0),VLOOKUP(U63,Tableau_Lancer_la_requête_à_partir_de_ORS_116[[prof]:[etaint]],2,0))</f>
        <v>7211000351</v>
      </c>
      <c r="W63"/>
      <c r="X63" s="101" t="str">
        <f>IFERROR(VLOOKUP(Y63,Tableau_Lancer_la_requête_à_partir_de_ORS6[[#All],[profp]:[des]],3,0),VLOOKUP(Y63,Tableau_Lancer_la_requête_à_partir_de_ORS_116[[prof]:[etaint]],2,0))</f>
        <v>2100062042</v>
      </c>
      <c r="Y63" s="5">
        <v>44</v>
      </c>
      <c r="Z63" s="2">
        <v>125</v>
      </c>
      <c r="AA63" s="101" t="str">
        <f>IFERROR(VLOOKUP(Z63,Tableau_Lancer_la_requête_à_partir_de_ORS6[[#All],[profp]:[des]],3,0),VLOOKUP(Z63,Tableau_Lancer_la_requête_à_partir_de_ORS_116[[#All],[prof]:[etaint]],2,0))</f>
        <v>2100060169</v>
      </c>
      <c r="AB63"/>
      <c r="AC63" s="101" t="str">
        <f>IFERROR(VLOOKUP(AD63,Tableau_Lancer_la_requête_à_partir_de_ORS6[[#All],[profp]:[des]],3,0),VLOOKUP(AD63,Tableau_Lancer_la_requête_à_partir_de_ORS_116[[#All],[prof]:[etaint]],2,0))</f>
        <v>GELE</v>
      </c>
      <c r="AD63" s="5">
        <v>126</v>
      </c>
      <c r="AE63" s="2">
        <v>43</v>
      </c>
      <c r="AF63" s="101" t="str">
        <f>IFERROR(VLOOKUP(AE63,Tableau_Lancer_la_requête_à_partir_de_ORS_1[[#All],[profp]:[des]],3,0),VLOOKUP(AE63,Tableau_Lancer_la_requête_à_partir_de_ORS18[[#All],[prof]:[etaint]],2,0))</f>
        <v>6100001003</v>
      </c>
      <c r="AG63"/>
      <c r="AH63" s="101" t="str">
        <f>IFERROR(VLOOKUP(AI63,Tableau_Lancer_la_requête_à_partir_de_ORS_1[[#All],[profp]:[des]],3,0),VLOOKUP(AI63,Tableau_Lancer_la_requête_à_partir_de_ORS18[[#All],[prof]:[etaint]],2,0))</f>
        <v>1500677820</v>
      </c>
      <c r="AI63" s="5">
        <v>44</v>
      </c>
      <c r="AJ63" s="2">
        <v>125</v>
      </c>
      <c r="AK63" s="101" t="str">
        <f>IFERROR(VLOOKUP(AJ63,Tableau_Lancer_la_requête_à_partir_de_ORS10[[#All],[profp]:[des]],3,0),VLOOKUP(AJ63,Tableau_Lancer_la_requête_à_partir_de_ORS_119[[prof]:[etaint]],2,0))</f>
        <v>1500852301</v>
      </c>
      <c r="AL63"/>
      <c r="AM63" s="101" t="str">
        <f>IFERROR(VLOOKUP(AN63,Tableau_Lancer_la_requête_à_partir_de_ORS10[[#All],[profp]:[des]],3,0),VLOOKUP(AN63,Tableau_Lancer_la_requête_à_partir_de_ORS_119[[prof]:[etaint]],2,0))</f>
        <v>GELE</v>
      </c>
      <c r="AN63" s="5">
        <v>126</v>
      </c>
      <c r="AO63" s="2">
        <v>43</v>
      </c>
      <c r="AP63" s="101" t="str">
        <f>IFERROR(VLOOKUP(AO63,Tableau_Lancer_la_requête_à_partir_de_ORS11[[#All],[profp]:[des]],3,0),VLOOKUP(AO63,Tableau_Lancer_la_requête_à_partir_de_ORS_120[[#All],[prof]:[etaint]],2,0))</f>
        <v>GELE</v>
      </c>
      <c r="AQ63"/>
      <c r="AR63" s="101" t="str">
        <f>IFERROR(VLOOKUP(AS63,Tableau_Lancer_la_requête_à_partir_de_ORS11[[#All],[profp]:[des]],3,0),VLOOKUP(AS63,Tableau_Lancer_la_requête_à_partir_de_ORS_120[[#All],[prof]:[etaint]],2,0))</f>
        <v>VIDE</v>
      </c>
      <c r="AS63" s="5">
        <v>44</v>
      </c>
    </row>
    <row r="64" spans="1:45" x14ac:dyDescent="0.25">
      <c r="A64" s="3">
        <v>41</v>
      </c>
      <c r="B64" s="101" t="str">
        <f>IFERROR(CONCATENATE(VLOOKUP(A64,Tableau_Lancer_la_requête_à_partir_de_ORS[[profp]:[des]],3,0),"  ",LEFT(VLOOKUP(A64,Tableau_Lancer_la_requête_à_partir_de_ORS[[profp]:[des]],4,0),8)),VLOOKUP(A64,Tableau_Lancer_la_requête_à_partir_de_ORS_112[[prof]:[etaint]],2,0))</f>
        <v>GELE</v>
      </c>
      <c r="D64" s="101" t="str">
        <f>IFERROR(CONCATENATE(VLOOKUP(E64,Tableau_Lancer_la_requête_à_partir_de_ORS[[profp]:[des]],3,0),"  ",LEFT(VLOOKUP(E64,Tableau_Lancer_la_requête_à_partir_de_ORS[[profp]:[des]],4,0),8)),VLOOKUP(E64,Tableau_Lancer_la_requête_à_partir_de_ORS_112[[prof]:[etaint]],2,0))</f>
        <v>VIDE</v>
      </c>
      <c r="E64" s="5">
        <v>42</v>
      </c>
      <c r="F64" s="2">
        <v>127</v>
      </c>
      <c r="G64" s="101" t="str">
        <f>IFERROR(VLOOKUP(F64,Tableau_Lancer_la_requête_à_partir_de_ORS3[[profp]:[des]],3,0),VLOOKUP(F64,Tableau_Lancer_la_requête_à_partir_de_ORS_113[[#All],[prof]:[etaint]],2,0))</f>
        <v>2210015096</v>
      </c>
      <c r="H64" s="115"/>
      <c r="I64" s="101" t="str">
        <f>IFERROR(VLOOKUP(J64,Tableau_Lancer_la_requête_à_partir_de_ORS3[[profp]:[des]],3,0),VLOOKUP(J64,Tableau_Lancer_la_requête_à_partir_de_ORS_113[[#All],[prof]:[etaint]],2,0))</f>
        <v>GELE</v>
      </c>
      <c r="J64" s="5">
        <v>128</v>
      </c>
      <c r="K64" s="2">
        <v>41</v>
      </c>
      <c r="L64" s="101" t="str">
        <f>IFERROR(VLOOKUP(K64,Tableau_Lancer_la_requête_à_partir_de_ORS4[[profp]:[des]],3,0),VLOOKUP(K64,Tableau_Lancer_la_requête_à_partir_de_ORS_114[[#All],[prof]:[etaint]],2,0))</f>
        <v>GELE</v>
      </c>
      <c r="M64"/>
      <c r="N64" s="101" t="str">
        <f>IFERROR(VLOOKUP(O64,Tableau_Lancer_la_requête_à_partir_de_ORS4[[profp]:[des]],3,0),VLOOKUP(O64,Tableau_Lancer_la_requête_à_partir_de_ORS_114[[#All],[prof]:[etaint]],2,0))</f>
        <v>1500634512</v>
      </c>
      <c r="O64" s="5">
        <v>42</v>
      </c>
      <c r="P64" s="2">
        <v>127</v>
      </c>
      <c r="Q64" s="101" t="str">
        <f>IFERROR(VLOOKUP(P64,Tableau_Lancer_la_requête_à_partir_de_ORS5[[profp]:[des]],3,0),VLOOKUP(P64,Tableau_Lancer_la_requête_à_partir_de_ORS_115[[#All],[prof]:[etaint]],2,0))</f>
        <v>GELE</v>
      </c>
      <c r="R64"/>
      <c r="S64" s="101" t="str">
        <f>IFERROR(VLOOKUP(T64,Tableau_Lancer_la_requête_à_partir_de_ORS5[[profp]:[des]],3,0),VLOOKUP(T64,Tableau_Lancer_la_requête_à_partir_de_ORS_115[[#All],[prof]:[etaint]],2,0))</f>
        <v>VIDE</v>
      </c>
      <c r="T64" s="5">
        <v>128</v>
      </c>
      <c r="U64" s="2">
        <v>41</v>
      </c>
      <c r="V64" s="101" t="str">
        <f>IFERROR(VLOOKUP(U64,Tableau_Lancer_la_requête_à_partir_de_ORS6[[#All],[profp]:[des]],3,0),VLOOKUP(U64,Tableau_Lancer_la_requête_à_partir_de_ORS_116[[prof]:[etaint]],2,0))</f>
        <v>1500633288</v>
      </c>
      <c r="W64"/>
      <c r="X64" s="101" t="str">
        <f>IFERROR(VLOOKUP(Y64,Tableau_Lancer_la_requête_à_partir_de_ORS6[[#All],[profp]:[des]],3,0),VLOOKUP(Y64,Tableau_Lancer_la_requête_à_partir_de_ORS_116[[prof]:[etaint]],2,0))</f>
        <v>6100000944</v>
      </c>
      <c r="Y64" s="5">
        <v>42</v>
      </c>
      <c r="Z64" s="2">
        <v>127</v>
      </c>
      <c r="AA64" s="101" t="str">
        <f>IFERROR(VLOOKUP(Z64,Tableau_Lancer_la_requête_à_partir_de_ORS6[[#All],[profp]:[des]],3,0),VLOOKUP(Z64,Tableau_Lancer_la_requête_à_partir_de_ORS_116[[#All],[prof]:[etaint]],2,0))</f>
        <v>GELE</v>
      </c>
      <c r="AB64"/>
      <c r="AC64" s="101" t="str">
        <f>IFERROR(VLOOKUP(AD64,Tableau_Lancer_la_requête_à_partir_de_ORS6[[#All],[profp]:[des]],3,0),VLOOKUP(AD64,Tableau_Lancer_la_requête_à_partir_de_ORS_116[[#All],[prof]:[etaint]],2,0))</f>
        <v>8000032765</v>
      </c>
      <c r="AD64" s="5">
        <v>128</v>
      </c>
      <c r="AE64" s="2">
        <v>41</v>
      </c>
      <c r="AF64" s="101" t="str">
        <f>IFERROR(VLOOKUP(AE64,Tableau_Lancer_la_requête_à_partir_de_ORS_1[[#All],[profp]:[des]],3,0),VLOOKUP(AE64,Tableau_Lancer_la_requête_à_partir_de_ORS18[[#All],[prof]:[etaint]],2,0))</f>
        <v>1830001830</v>
      </c>
      <c r="AG64"/>
      <c r="AH64" s="101" t="str">
        <f>IFERROR(VLOOKUP(AI64,Tableau_Lancer_la_requête_à_partir_de_ORS_1[[#All],[profp]:[des]],3,0),VLOOKUP(AI64,Tableau_Lancer_la_requête_à_partir_de_ORS18[[#All],[prof]:[etaint]],2,0))</f>
        <v>GELE</v>
      </c>
      <c r="AI64" s="5">
        <v>42</v>
      </c>
      <c r="AJ64" s="2">
        <v>127</v>
      </c>
      <c r="AK64" s="101" t="str">
        <f>IFERROR(VLOOKUP(AJ64,Tableau_Lancer_la_requête_à_partir_de_ORS10[[#All],[profp]:[des]],3,0),VLOOKUP(AJ64,Tableau_Lancer_la_requête_à_partir_de_ORS_119[[prof]:[etaint]],2,0))</f>
        <v>GELE</v>
      </c>
      <c r="AL64"/>
      <c r="AM64" s="101" t="str">
        <f>IFERROR(VLOOKUP(AN64,Tableau_Lancer_la_requête_à_partir_de_ORS10[[#All],[profp]:[des]],3,0),VLOOKUP(AN64,Tableau_Lancer_la_requête_à_partir_de_ORS_119[[prof]:[etaint]],2,0))</f>
        <v>8000032792</v>
      </c>
      <c r="AN64" s="5">
        <v>128</v>
      </c>
      <c r="AO64" s="2">
        <v>41</v>
      </c>
      <c r="AP64" s="101" t="str">
        <f>IFERROR(VLOOKUP(AO64,Tableau_Lancer_la_requête_à_partir_de_ORS11[[#All],[profp]:[des]],3,0),VLOOKUP(AO64,Tableau_Lancer_la_requête_à_partir_de_ORS_120[[#All],[prof]:[etaint]],2,0))</f>
        <v>1500851701</v>
      </c>
      <c r="AQ64"/>
      <c r="AR64" s="101" t="str">
        <f>IFERROR(VLOOKUP(AS64,Tableau_Lancer_la_requête_à_partir_de_ORS11[[#All],[profp]:[des]],3,0),VLOOKUP(AS64,Tableau_Lancer_la_requête_à_partir_de_ORS_120[[#All],[prof]:[etaint]],2,0))</f>
        <v>VIDE</v>
      </c>
      <c r="AS64" s="5">
        <v>42</v>
      </c>
    </row>
    <row r="65" spans="1:45" x14ac:dyDescent="0.25">
      <c r="A65" s="3">
        <v>39</v>
      </c>
      <c r="B65" s="101" t="str">
        <f>IFERROR(CONCATENATE(VLOOKUP(A65,Tableau_Lancer_la_requête_à_partir_de_ORS[[profp]:[des]],3,0),"  ",LEFT(VLOOKUP(A65,Tableau_Lancer_la_requête_à_partir_de_ORS[[profp]:[des]],4,0),8)),VLOOKUP(A65,Tableau_Lancer_la_requête_à_partir_de_ORS_112[[prof]:[etaint]],2,0))</f>
        <v>1500634300  OC786830</v>
      </c>
      <c r="D65" s="101" t="str">
        <f>IFERROR(CONCATENATE(VLOOKUP(E65,Tableau_Lancer_la_requête_à_partir_de_ORS[[profp]:[des]],3,0),"  ",LEFT(VLOOKUP(E65,Tableau_Lancer_la_requête_à_partir_de_ORS[[profp]:[des]],4,0),8)),VLOOKUP(E65,Tableau_Lancer_la_requête_à_partir_de_ORS_112[[prof]:[etaint]],2,0))</f>
        <v>VIDE</v>
      </c>
      <c r="E65" s="5">
        <v>40</v>
      </c>
      <c r="F65" s="2">
        <v>129</v>
      </c>
      <c r="G65" s="101" t="str">
        <f>IFERROR(VLOOKUP(F65,Tableau_Lancer_la_requête_à_partir_de_ORS3[[profp]:[des]],3,0),VLOOKUP(F65,Tableau_Lancer_la_requête_à_partir_de_ORS_113[[#All],[prof]:[etaint]],2,0))</f>
        <v>GELE</v>
      </c>
      <c r="H65" s="115"/>
      <c r="I65" s="101" t="str">
        <f>IFERROR(VLOOKUP(J65,Tableau_Lancer_la_requête_à_partir_de_ORS3[[profp]:[des]],3,0),VLOOKUP(J65,Tableau_Lancer_la_requête_à_partir_de_ORS_113[[#All],[prof]:[etaint]],2,0))</f>
        <v>2100057258</v>
      </c>
      <c r="J65" s="5">
        <v>130</v>
      </c>
      <c r="K65" s="2">
        <v>39</v>
      </c>
      <c r="L65" s="101" t="str">
        <f>IFERROR(VLOOKUP(K65,Tableau_Lancer_la_requête_à_partir_de_ORS4[[profp]:[des]],3,0),VLOOKUP(K65,Tableau_Lancer_la_requête_à_partir_de_ORS_114[[#All],[prof]:[etaint]],2,0))</f>
        <v>8000032920</v>
      </c>
      <c r="M65"/>
      <c r="N65" s="101" t="str">
        <f>IFERROR(VLOOKUP(O65,Tableau_Lancer_la_requête_à_partir_de_ORS4[[profp]:[des]],3,0),VLOOKUP(O65,Tableau_Lancer_la_requête_à_partir_de_ORS_114[[#All],[prof]:[etaint]],2,0))</f>
        <v>8000034069</v>
      </c>
      <c r="O65" s="5">
        <v>40</v>
      </c>
      <c r="P65" s="2">
        <v>129</v>
      </c>
      <c r="Q65" s="101" t="str">
        <f>IFERROR(VLOOKUP(P65,Tableau_Lancer_la_requête_à_partir_de_ORS5[[profp]:[des]],3,0),VLOOKUP(P65,Tableau_Lancer_la_requête_à_partir_de_ORS_115[[#All],[prof]:[etaint]],2,0))</f>
        <v>8000034315</v>
      </c>
      <c r="R65"/>
      <c r="S65" s="101" t="str">
        <f>IFERROR(VLOOKUP(T65,Tableau_Lancer_la_requête_à_partir_de_ORS5[[profp]:[des]],3,0),VLOOKUP(T65,Tableau_Lancer_la_requête_à_partir_de_ORS_115[[#All],[prof]:[etaint]],2,0))</f>
        <v>6100000874</v>
      </c>
      <c r="T65" s="5">
        <v>130</v>
      </c>
      <c r="U65" s="2">
        <v>39</v>
      </c>
      <c r="V65" s="101" t="str">
        <f>IFERROR(VLOOKUP(U65,Tableau_Lancer_la_requête_à_partir_de_ORS6[[#All],[profp]:[des]],3,0),VLOOKUP(U65,Tableau_Lancer_la_requête_à_partir_de_ORS_116[[prof]:[etaint]],2,0))</f>
        <v>GELE</v>
      </c>
      <c r="W65"/>
      <c r="X65" s="101" t="str">
        <f>IFERROR(VLOOKUP(Y65,Tableau_Lancer_la_requête_à_partir_de_ORS6[[#All],[profp]:[des]],3,0),VLOOKUP(Y65,Tableau_Lancer_la_requête_à_partir_de_ORS_116[[prof]:[etaint]],2,0))</f>
        <v>8000032914</v>
      </c>
      <c r="Y65" s="5">
        <v>40</v>
      </c>
      <c r="Z65" s="2">
        <v>129</v>
      </c>
      <c r="AA65" s="101" t="str">
        <f>IFERROR(VLOOKUP(Z65,Tableau_Lancer_la_requête_à_partir_de_ORS6[[#All],[profp]:[des]],3,0),VLOOKUP(Z65,Tableau_Lancer_la_requête_à_partir_de_ORS_116[[#All],[prof]:[etaint]],2,0))</f>
        <v>GELE</v>
      </c>
      <c r="AB65"/>
      <c r="AC65" s="101" t="str">
        <f>IFERROR(VLOOKUP(AD65,Tableau_Lancer_la_requête_à_partir_de_ORS6[[#All],[profp]:[des]],3,0),VLOOKUP(AD65,Tableau_Lancer_la_requête_à_partir_de_ORS_116[[#All],[prof]:[etaint]],2,0))</f>
        <v>6100001098</v>
      </c>
      <c r="AD65" s="5">
        <v>130</v>
      </c>
      <c r="AE65" s="2">
        <v>39</v>
      </c>
      <c r="AF65" s="101" t="str">
        <f>IFERROR(VLOOKUP(AE65,Tableau_Lancer_la_requête_à_partir_de_ORS_1[[#All],[profp]:[des]],3,0),VLOOKUP(AE65,Tableau_Lancer_la_requête_à_partir_de_ORS18[[#All],[prof]:[etaint]],2,0))</f>
        <v>1830002382</v>
      </c>
      <c r="AG65"/>
      <c r="AH65" s="101" t="str">
        <f>IFERROR(VLOOKUP(AI65,Tableau_Lancer_la_requête_à_partir_de_ORS_1[[#All],[profp]:[des]],3,0),VLOOKUP(AI65,Tableau_Lancer_la_requête_à_partir_de_ORS18[[#All],[prof]:[etaint]],2,0))</f>
        <v>1500632284</v>
      </c>
      <c r="AI65" s="5">
        <v>40</v>
      </c>
      <c r="AJ65" s="2">
        <v>129</v>
      </c>
      <c r="AK65" s="101" t="str">
        <f>IFERROR(VLOOKUP(AJ65,Tableau_Lancer_la_requête_à_partir_de_ORS10[[#All],[profp]:[des]],3,0),VLOOKUP(AJ65,Tableau_Lancer_la_requête_à_partir_de_ORS_119[[prof]:[etaint]],2,0))</f>
        <v>1830003243</v>
      </c>
      <c r="AL65"/>
      <c r="AM65" s="101" t="str">
        <f>IFERROR(VLOOKUP(AN65,Tableau_Lancer_la_requête_à_partir_de_ORS10[[#All],[profp]:[des]],3,0),VLOOKUP(AN65,Tableau_Lancer_la_requête_à_partir_de_ORS_119[[prof]:[etaint]],2,0))</f>
        <v>GELE</v>
      </c>
      <c r="AN65" s="5">
        <v>130</v>
      </c>
      <c r="AO65" s="2">
        <v>39</v>
      </c>
      <c r="AP65" s="101" t="str">
        <f>IFERROR(VLOOKUP(AO65,Tableau_Lancer_la_requête_à_partir_de_ORS11[[#All],[profp]:[des]],3,0),VLOOKUP(AO65,Tableau_Lancer_la_requête_à_partir_de_ORS_120[[#All],[prof]:[etaint]],2,0))</f>
        <v>1830002637</v>
      </c>
      <c r="AQ65"/>
      <c r="AR65" s="101" t="str">
        <f>IFERROR(VLOOKUP(AS65,Tableau_Lancer_la_requête_à_partir_de_ORS11[[#All],[profp]:[des]],3,0),VLOOKUP(AS65,Tableau_Lancer_la_requête_à_partir_de_ORS_120[[#All],[prof]:[etaint]],2,0))</f>
        <v>VIDE</v>
      </c>
      <c r="AS65" s="5">
        <v>40</v>
      </c>
    </row>
    <row r="66" spans="1:45" x14ac:dyDescent="0.25">
      <c r="A66" s="3">
        <v>37</v>
      </c>
      <c r="B66" s="101" t="str">
        <f>IFERROR(CONCATENATE(VLOOKUP(A66,Tableau_Lancer_la_requête_à_partir_de_ORS[[profp]:[des]],3,0),"  ",LEFT(VLOOKUP(A66,Tableau_Lancer_la_requête_à_partir_de_ORS[[profp]:[des]],4,0),8)),VLOOKUP(A66,Tableau_Lancer_la_requête_à_partir_de_ORS_112[[prof]:[etaint]],2,0))</f>
        <v>1830001610  TV5500C1</v>
      </c>
      <c r="D66" s="101" t="str">
        <f>IFERROR(CONCATENATE(VLOOKUP(E66,Tableau_Lancer_la_requête_à_partir_de_ORS[[profp]:[des]],3,0),"  ",LEFT(VLOOKUP(E66,Tableau_Lancer_la_requête_à_partir_de_ORS[[profp]:[des]],4,0),8)),VLOOKUP(E66,Tableau_Lancer_la_requête_à_partir_de_ORS_112[[prof]:[etaint]],2,0))</f>
        <v>GELE</v>
      </c>
      <c r="E66" s="5">
        <v>38</v>
      </c>
      <c r="F66" s="2">
        <v>131</v>
      </c>
      <c r="G66" s="101" t="str">
        <f>IFERROR(VLOOKUP(F66,Tableau_Lancer_la_requête_à_partir_de_ORS3[[profp]:[des]],3,0),VLOOKUP(F66,Tableau_Lancer_la_requête_à_partir_de_ORS_113[[#All],[prof]:[etaint]],2,0))</f>
        <v>1500631063</v>
      </c>
      <c r="H66" s="115"/>
      <c r="I66" s="101" t="str">
        <f>IFERROR(VLOOKUP(J66,Tableau_Lancer_la_requête_à_partir_de_ORS3[[profp]:[des]],3,0),VLOOKUP(J66,Tableau_Lancer_la_requête_à_partir_de_ORS_113[[#All],[prof]:[etaint]],2,0))</f>
        <v>GELE</v>
      </c>
      <c r="J66" s="5">
        <v>132</v>
      </c>
      <c r="K66" s="2">
        <v>37</v>
      </c>
      <c r="L66" s="101" t="str">
        <f>IFERROR(VLOOKUP(K66,Tableau_Lancer_la_requête_à_partir_de_ORS4[[profp]:[des]],3,0),VLOOKUP(K66,Tableau_Lancer_la_requête_à_partir_de_ORS_114[[#All],[prof]:[etaint]],2,0))</f>
        <v>2210016090</v>
      </c>
      <c r="M66"/>
      <c r="N66" s="101" t="str">
        <f>IFERROR(VLOOKUP(O66,Tableau_Lancer_la_requête_à_partir_de_ORS4[[profp]:[des]],3,0),VLOOKUP(O66,Tableau_Lancer_la_requête_à_partir_de_ORS_114[[#All],[prof]:[etaint]],2,0))</f>
        <v>1500578000</v>
      </c>
      <c r="O66" s="5">
        <v>38</v>
      </c>
      <c r="P66" s="2">
        <v>131</v>
      </c>
      <c r="Q66" s="101" t="str">
        <f>IFERROR(VLOOKUP(P66,Tableau_Lancer_la_requête_à_partir_de_ORS5[[profp]:[des]],3,0),VLOOKUP(P66,Tableau_Lancer_la_requête_à_partir_de_ORS_115[[#All],[prof]:[etaint]],2,0))</f>
        <v>8000032933</v>
      </c>
      <c r="R66"/>
      <c r="S66" s="101" t="str">
        <f>IFERROR(VLOOKUP(T66,Tableau_Lancer_la_requête_à_partir_de_ORS5[[profp]:[des]],3,0),VLOOKUP(T66,Tableau_Lancer_la_requête_à_partir_de_ORS_115[[#All],[prof]:[etaint]],2,0))</f>
        <v>2210726223</v>
      </c>
      <c r="T66" s="5">
        <v>132</v>
      </c>
      <c r="U66" s="2">
        <v>37</v>
      </c>
      <c r="V66" s="101" t="str">
        <f>IFERROR(VLOOKUP(U66,Tableau_Lancer_la_requête_à_partir_de_ORS6[[#All],[profp]:[des]],3,0),VLOOKUP(U66,Tableau_Lancer_la_requête_à_partir_de_ORS_116[[prof]:[etaint]],2,0))</f>
        <v>GELE</v>
      </c>
      <c r="W66"/>
      <c r="X66" s="101" t="str">
        <f>IFERROR(VLOOKUP(Y66,Tableau_Lancer_la_requête_à_partir_de_ORS6[[#All],[profp]:[des]],3,0),VLOOKUP(Y66,Tableau_Lancer_la_requête_à_partir_de_ORS_116[[prof]:[etaint]],2,0))</f>
        <v>8000033461</v>
      </c>
      <c r="Y66" s="5">
        <v>38</v>
      </c>
      <c r="Z66" s="2">
        <v>131</v>
      </c>
      <c r="AA66" s="101" t="str">
        <f>IFERROR(VLOOKUP(Z66,Tableau_Lancer_la_requête_à_partir_de_ORS6[[#All],[profp]:[des]],3,0),VLOOKUP(Z66,Tableau_Lancer_la_requête_à_partir_de_ORS_116[[#All],[prof]:[etaint]],2,0))</f>
        <v>GELE</v>
      </c>
      <c r="AB66"/>
      <c r="AC66" s="101" t="str">
        <f>IFERROR(VLOOKUP(AD66,Tableau_Lancer_la_requête_à_partir_de_ORS6[[#All],[profp]:[des]],3,0),VLOOKUP(AD66,Tableau_Lancer_la_requête_à_partir_de_ORS_116[[#All],[prof]:[etaint]],2,0))</f>
        <v>1830003396</v>
      </c>
      <c r="AD66" s="5">
        <v>132</v>
      </c>
      <c r="AE66" s="2">
        <v>37</v>
      </c>
      <c r="AF66" s="101" t="str">
        <f>IFERROR(VLOOKUP(AE66,Tableau_Lancer_la_requête_à_partir_de_ORS_1[[#All],[profp]:[des]],3,0),VLOOKUP(AE66,Tableau_Lancer_la_requête_à_partir_de_ORS18[[#All],[prof]:[etaint]],2,0))</f>
        <v>GELE</v>
      </c>
      <c r="AG66"/>
      <c r="AH66" s="101" t="str">
        <f>IFERROR(VLOOKUP(AI66,Tableau_Lancer_la_requête_à_partir_de_ORS_1[[#All],[profp]:[des]],3,0),VLOOKUP(AI66,Tableau_Lancer_la_requête_à_partir_de_ORS18[[#All],[prof]:[etaint]],2,0))</f>
        <v>VIDE</v>
      </c>
      <c r="AI66" s="5">
        <v>38</v>
      </c>
      <c r="AJ66" s="2">
        <v>131</v>
      </c>
      <c r="AK66" s="101" t="str">
        <f>IFERROR(VLOOKUP(AJ66,Tableau_Lancer_la_requête_à_partir_de_ORS10[[#All],[profp]:[des]],3,0),VLOOKUP(AJ66,Tableau_Lancer_la_requête_à_partir_de_ORS_119[[prof]:[etaint]],2,0))</f>
        <v>1830002593</v>
      </c>
      <c r="AL66"/>
      <c r="AM66" s="101" t="str">
        <f>IFERROR(VLOOKUP(AN66,Tableau_Lancer_la_requête_à_partir_de_ORS10[[#All],[profp]:[des]],3,0),VLOOKUP(AN66,Tableau_Lancer_la_requête_à_partir_de_ORS_119[[prof]:[etaint]],2,0))</f>
        <v>2100062557</v>
      </c>
      <c r="AN66" s="5">
        <v>132</v>
      </c>
      <c r="AO66" s="2">
        <v>37</v>
      </c>
      <c r="AP66" s="101" t="str">
        <f>IFERROR(VLOOKUP(AO66,Tableau_Lancer_la_requête_à_partir_de_ORS11[[#All],[profp]:[des]],3,0),VLOOKUP(AO66,Tableau_Lancer_la_requête_à_partir_de_ORS_120[[#All],[prof]:[etaint]],2,0))</f>
        <v>1500819032</v>
      </c>
      <c r="AQ66"/>
      <c r="AR66" s="101" t="str">
        <f>IFERROR(VLOOKUP(AS66,Tableau_Lancer_la_requête_à_partir_de_ORS11[[#All],[profp]:[des]],3,0),VLOOKUP(AS66,Tableau_Lancer_la_requête_à_partir_de_ORS_120[[#All],[prof]:[etaint]],2,0))</f>
        <v>8000034103</v>
      </c>
      <c r="AS66" s="5">
        <v>38</v>
      </c>
    </row>
    <row r="67" spans="1:45" x14ac:dyDescent="0.25">
      <c r="A67" s="3">
        <v>35</v>
      </c>
      <c r="B67" s="101" t="str">
        <f>IFERROR(CONCATENATE(VLOOKUP(A67,Tableau_Lancer_la_requête_à_partir_de_ORS[[profp]:[des]],3,0),"  ",LEFT(VLOOKUP(A67,Tableau_Lancer_la_requête_à_partir_de_ORS[[profp]:[des]],4,0),8)),VLOOKUP(A67,Tableau_Lancer_la_requête_à_partir_de_ORS_112[[prof]:[etaint]],2,0))</f>
        <v>1500633244  VN400000</v>
      </c>
      <c r="D67" s="101" t="str">
        <f>IFERROR(CONCATENATE(VLOOKUP(E67,Tableau_Lancer_la_requête_à_partir_de_ORS[[profp]:[des]],3,0),"  ",LEFT(VLOOKUP(E67,Tableau_Lancer_la_requête_à_partir_de_ORS[[profp]:[des]],4,0),8)),VLOOKUP(E67,Tableau_Lancer_la_requête_à_partir_de_ORS_112[[prof]:[etaint]],2,0))</f>
        <v>2802400600  VC400600</v>
      </c>
      <c r="E67" s="5">
        <v>36</v>
      </c>
      <c r="F67" s="2">
        <v>133</v>
      </c>
      <c r="G67" s="101" t="str">
        <f>IFERROR(VLOOKUP(F67,Tableau_Lancer_la_requête_à_partir_de_ORS3[[profp]:[des]],3,0),VLOOKUP(F67,Tableau_Lancer_la_requête_à_partir_de_ORS_113[[#All],[prof]:[etaint]],2,0))</f>
        <v>8000034017</v>
      </c>
      <c r="H67" s="115"/>
      <c r="I67" s="101" t="str">
        <f>IFERROR(VLOOKUP(J67,Tableau_Lancer_la_requête_à_partir_de_ORS3[[profp]:[des]],3,0),VLOOKUP(J67,Tableau_Lancer_la_requête_à_partir_de_ORS_113[[#All],[prof]:[etaint]],2,0))</f>
        <v>2100046326</v>
      </c>
      <c r="J67" s="5">
        <v>134</v>
      </c>
      <c r="K67" s="2">
        <v>35</v>
      </c>
      <c r="L67" s="101" t="str">
        <f>IFERROR(VLOOKUP(K67,Tableau_Lancer_la_requête_à_partir_de_ORS4[[profp]:[des]],3,0),VLOOKUP(K67,Tableau_Lancer_la_requête_à_partir_de_ORS_114[[#All],[prof]:[etaint]],2,0))</f>
        <v>VIDE</v>
      </c>
      <c r="M67"/>
      <c r="N67" s="101" t="str">
        <f>IFERROR(VLOOKUP(O67,Tableau_Lancer_la_requête_à_partir_de_ORS4[[profp]:[des]],3,0),VLOOKUP(O67,Tableau_Lancer_la_requête_à_partir_de_ORS_114[[#All],[prof]:[etaint]],2,0))</f>
        <v>8000033530</v>
      </c>
      <c r="O67" s="5">
        <v>36</v>
      </c>
      <c r="P67" s="2">
        <v>133</v>
      </c>
      <c r="Q67" s="101" t="str">
        <f>IFERROR(VLOOKUP(P67,Tableau_Lancer_la_requête_à_partir_de_ORS5[[profp]:[des]],3,0),VLOOKUP(P67,Tableau_Lancer_la_requête_à_partir_de_ORS_115[[#All],[prof]:[etaint]],2,0))</f>
        <v>8000033955</v>
      </c>
      <c r="R67"/>
      <c r="S67" s="101" t="str">
        <f>IFERROR(VLOOKUP(T67,Tableau_Lancer_la_requête_à_partir_de_ORS5[[profp]:[des]],3,0),VLOOKUP(T67,Tableau_Lancer_la_requête_à_partir_de_ORS_115[[#All],[prof]:[etaint]],2,0))</f>
        <v>1830002999</v>
      </c>
      <c r="T67" s="5">
        <v>134</v>
      </c>
      <c r="U67" s="2">
        <v>35</v>
      </c>
      <c r="V67" s="101" t="str">
        <f>IFERROR(VLOOKUP(U67,Tableau_Lancer_la_requête_à_partir_de_ORS6[[#All],[profp]:[des]],3,0),VLOOKUP(U67,Tableau_Lancer_la_requête_à_partir_de_ORS_116[[prof]:[etaint]],2,0))</f>
        <v>GELE</v>
      </c>
      <c r="W67"/>
      <c r="X67" s="101" t="str">
        <f>IFERROR(VLOOKUP(Y67,Tableau_Lancer_la_requête_à_partir_de_ORS6[[#All],[profp]:[des]],3,0),VLOOKUP(Y67,Tableau_Lancer_la_requête_à_partir_de_ORS_116[[prof]:[etaint]],2,0))</f>
        <v>1500888531</v>
      </c>
      <c r="Y67" s="5">
        <v>36</v>
      </c>
      <c r="Z67" s="2">
        <v>133</v>
      </c>
      <c r="AA67" s="101" t="str">
        <f>IFERROR(VLOOKUP(Z67,Tableau_Lancer_la_requête_à_partir_de_ORS6[[#All],[profp]:[des]],3,0),VLOOKUP(Z67,Tableau_Lancer_la_requête_à_partir_de_ORS_116[[#All],[prof]:[etaint]],2,0))</f>
        <v>1500677831</v>
      </c>
      <c r="AB67"/>
      <c r="AC67" s="101" t="str">
        <f>IFERROR(VLOOKUP(AD67,Tableau_Lancer_la_requête_à_partir_de_ORS6[[#All],[profp]:[des]],3,0),VLOOKUP(AD67,Tableau_Lancer_la_requête_à_partir_de_ORS_116[[#All],[prof]:[etaint]],2,0))</f>
        <v>2100039627</v>
      </c>
      <c r="AD67" s="5">
        <v>134</v>
      </c>
      <c r="AE67" s="2">
        <v>35</v>
      </c>
      <c r="AF67" s="101" t="str">
        <f>IFERROR(VLOOKUP(AE67,Tableau_Lancer_la_requête_à_partir_de_ORS_1[[#All],[profp]:[des]],3,0),VLOOKUP(AE67,Tableau_Lancer_la_requête_à_partir_de_ORS18[[#All],[prof]:[etaint]],2,0))</f>
        <v>6100000800</v>
      </c>
      <c r="AG67"/>
      <c r="AH67" s="101" t="str">
        <f>IFERROR(VLOOKUP(AI67,Tableau_Lancer_la_requête_à_partir_de_ORS_1[[#All],[profp]:[des]],3,0),VLOOKUP(AI67,Tableau_Lancer_la_requête_à_partir_de_ORS18[[#All],[prof]:[etaint]],2,0))</f>
        <v>GELE</v>
      </c>
      <c r="AI67" s="5">
        <v>36</v>
      </c>
      <c r="AJ67" s="2">
        <v>133</v>
      </c>
      <c r="AK67" s="101" t="str">
        <f>IFERROR(VLOOKUP(AJ67,Tableau_Lancer_la_requête_à_partir_de_ORS10[[#All],[profp]:[des]],3,0),VLOOKUP(AJ67,Tableau_Lancer_la_requête_à_partir_de_ORS_119[[prof]:[etaint]],2,0))</f>
        <v>8000032790</v>
      </c>
      <c r="AL67"/>
      <c r="AM67" s="101" t="str">
        <f>IFERROR(VLOOKUP(AN67,Tableau_Lancer_la_requête_à_partir_de_ORS10[[#All],[profp]:[des]],3,0),VLOOKUP(AN67,Tableau_Lancer_la_requête_à_partir_de_ORS_119[[prof]:[etaint]],2,0))</f>
        <v>1500886623</v>
      </c>
      <c r="AN67" s="5">
        <v>134</v>
      </c>
      <c r="AO67" s="2">
        <v>35</v>
      </c>
      <c r="AP67" s="101" t="str">
        <f>IFERROR(VLOOKUP(AO67,Tableau_Lancer_la_requête_à_partir_de_ORS11[[#All],[profp]:[des]],3,0),VLOOKUP(AO67,Tableau_Lancer_la_requête_à_partir_de_ORS_120[[#All],[prof]:[etaint]],2,0))</f>
        <v>GELE</v>
      </c>
      <c r="AQ67"/>
      <c r="AR67" s="101" t="str">
        <f>IFERROR(VLOOKUP(AS67,Tableau_Lancer_la_requête_à_partir_de_ORS11[[#All],[profp]:[des]],3,0),VLOOKUP(AS67,Tableau_Lancer_la_requête_à_partir_de_ORS_120[[#All],[prof]:[etaint]],2,0))</f>
        <v>1830002829</v>
      </c>
      <c r="AS67" s="5">
        <v>36</v>
      </c>
    </row>
    <row r="68" spans="1:45" x14ac:dyDescent="0.25">
      <c r="A68" s="3">
        <v>33</v>
      </c>
      <c r="B68" s="101" t="str">
        <f>IFERROR(CONCATENATE(VLOOKUP(A68,Tableau_Lancer_la_requête_à_partir_de_ORS[[profp]:[des]],3,0),"  ",LEFT(VLOOKUP(A68,Tableau_Lancer_la_requête_à_partir_de_ORS[[profp]:[des]],4,0),8)),VLOOKUP(A68,Tableau_Lancer_la_requête_à_partir_de_ORS_112[[prof]:[etaint]],2,0))</f>
        <v>2802400200  VC400200</v>
      </c>
      <c r="D68" s="101" t="str">
        <f>IFERROR(CONCATENATE(VLOOKUP(E68,Tableau_Lancer_la_requête_à_partir_de_ORS[[profp]:[des]],3,0),"  ",LEFT(VLOOKUP(E68,Tableau_Lancer_la_requête_à_partir_de_ORS[[profp]:[des]],4,0),8)),VLOOKUP(E68,Tableau_Lancer_la_requête_à_partir_de_ORS_112[[prof]:[etaint]],2,0))</f>
        <v>GELE</v>
      </c>
      <c r="E68" s="5">
        <v>34</v>
      </c>
      <c r="F68" s="2">
        <v>135</v>
      </c>
      <c r="G68" s="101" t="str">
        <f>IFERROR(VLOOKUP(F68,Tableau_Lancer_la_requête_à_partir_de_ORS3[[profp]:[des]],3,0),VLOOKUP(F68,Tableau_Lancer_la_requête_à_partir_de_ORS_113[[#All],[prof]:[etaint]],2,0))</f>
        <v>1830002242</v>
      </c>
      <c r="H68" s="115"/>
      <c r="I68" s="101" t="str">
        <f>IFERROR(VLOOKUP(J68,Tableau_Lancer_la_requête_à_partir_de_ORS3[[profp]:[des]],3,0),VLOOKUP(J68,Tableau_Lancer_la_requête_à_partir_de_ORS_113[[#All],[prof]:[etaint]],2,0))</f>
        <v>8000034286</v>
      </c>
      <c r="J68" s="5">
        <v>136</v>
      </c>
      <c r="K68" s="2">
        <v>33</v>
      </c>
      <c r="L68" s="101" t="str">
        <f>IFERROR(VLOOKUP(K68,Tableau_Lancer_la_requête_à_partir_de_ORS4[[profp]:[des]],3,0),VLOOKUP(K68,Tableau_Lancer_la_requête_à_partir_de_ORS_114[[#All],[prof]:[etaint]],2,0))</f>
        <v>2210015336</v>
      </c>
      <c r="M68"/>
      <c r="N68" s="101" t="str">
        <f>IFERROR(VLOOKUP(O68,Tableau_Lancer_la_requête_à_partir_de_ORS4[[profp]:[des]],3,0),VLOOKUP(O68,Tableau_Lancer_la_requête_à_partir_de_ORS_114[[#All],[prof]:[etaint]],2,0))</f>
        <v>8000031620</v>
      </c>
      <c r="O68" s="5">
        <v>34</v>
      </c>
      <c r="P68" s="2">
        <v>135</v>
      </c>
      <c r="Q68" s="101" t="str">
        <f>IFERROR(VLOOKUP(P68,Tableau_Lancer_la_requête_à_partir_de_ORS5[[profp]:[des]],3,0),VLOOKUP(P68,Tableau_Lancer_la_requête_à_partir_de_ORS_115[[#All],[prof]:[etaint]],2,0))</f>
        <v>6100001045</v>
      </c>
      <c r="R68"/>
      <c r="S68" s="101" t="str">
        <f>IFERROR(VLOOKUP(T68,Tableau_Lancer_la_requête_à_partir_de_ORS5[[profp]:[des]],3,0),VLOOKUP(T68,Tableau_Lancer_la_requête_à_partir_de_ORS_115[[#All],[prof]:[etaint]],2,0))</f>
        <v>8000033601</v>
      </c>
      <c r="T68" s="5">
        <v>136</v>
      </c>
      <c r="U68" s="2">
        <v>33</v>
      </c>
      <c r="V68" s="101" t="str">
        <f>IFERROR(VLOOKUP(U68,Tableau_Lancer_la_requête_à_partir_de_ORS6[[#All],[profp]:[des]],3,0),VLOOKUP(U68,Tableau_Lancer_la_requête_à_partir_de_ORS_116[[prof]:[etaint]],2,0))</f>
        <v>2100047498</v>
      </c>
      <c r="W68"/>
      <c r="X68" s="101" t="str">
        <f>IFERROR(VLOOKUP(Y68,Tableau_Lancer_la_requête_à_partir_de_ORS6[[#All],[profp]:[des]],3,0),VLOOKUP(Y68,Tableau_Lancer_la_requête_à_partir_de_ORS_116[[prof]:[etaint]],2,0))</f>
        <v>2210727242</v>
      </c>
      <c r="Y68" s="5">
        <v>34</v>
      </c>
      <c r="Z68" s="2">
        <v>135</v>
      </c>
      <c r="AA68" s="101" t="str">
        <f>IFERROR(VLOOKUP(Z68,Tableau_Lancer_la_requête_à_partir_de_ORS6[[#All],[profp]:[des]],3,0),VLOOKUP(Z68,Tableau_Lancer_la_requête_à_partir_de_ORS_116[[#All],[prof]:[etaint]],2,0))</f>
        <v>6100000978</v>
      </c>
      <c r="AB68"/>
      <c r="AC68" s="101" t="str">
        <f>IFERROR(VLOOKUP(AD68,Tableau_Lancer_la_requête_à_partir_de_ORS6[[#All],[profp]:[des]],3,0),VLOOKUP(AD68,Tableau_Lancer_la_requête_à_partir_de_ORS_116[[#All],[prof]:[etaint]],2,0))</f>
        <v>GELE</v>
      </c>
      <c r="AD68" s="5">
        <v>136</v>
      </c>
      <c r="AE68" s="2">
        <v>33</v>
      </c>
      <c r="AF68" s="101" t="str">
        <f>IFERROR(VLOOKUP(AE68,Tableau_Lancer_la_requête_à_partir_de_ORS_1[[#All],[profp]:[des]],3,0),VLOOKUP(AE68,Tableau_Lancer_la_requête_à_partir_de_ORS18[[#All],[prof]:[etaint]],2,0))</f>
        <v>2210015542</v>
      </c>
      <c r="AG68"/>
      <c r="AH68" s="101" t="str">
        <f>IFERROR(VLOOKUP(AI68,Tableau_Lancer_la_requête_à_partir_de_ORS_1[[#All],[profp]:[des]],3,0),VLOOKUP(AI68,Tableau_Lancer_la_requête_à_partir_de_ORS18[[#All],[prof]:[etaint]],2,0))</f>
        <v>1500632230</v>
      </c>
      <c r="AI68" s="5">
        <v>34</v>
      </c>
      <c r="AJ68" s="2">
        <v>135</v>
      </c>
      <c r="AK68" s="101" t="str">
        <f>IFERROR(VLOOKUP(AJ68,Tableau_Lancer_la_requête_à_partir_de_ORS10[[#All],[profp]:[des]],3,0),VLOOKUP(AJ68,Tableau_Lancer_la_requête_à_partir_de_ORS_119[[prof]:[etaint]],2,0))</f>
        <v>1830003370</v>
      </c>
      <c r="AL68"/>
      <c r="AM68" s="101" t="str">
        <f>IFERROR(VLOOKUP(AN68,Tableau_Lancer_la_requête_à_partir_de_ORS10[[#All],[profp]:[des]],3,0),VLOOKUP(AN68,Tableau_Lancer_la_requête_à_partir_de_ORS_119[[prof]:[etaint]],2,0))</f>
        <v>GELE</v>
      </c>
      <c r="AN68" s="5">
        <v>136</v>
      </c>
      <c r="AO68" s="2">
        <v>33</v>
      </c>
      <c r="AP68" s="101" t="str">
        <f>IFERROR(VLOOKUP(AO68,Tableau_Lancer_la_requête_à_partir_de_ORS11[[#All],[profp]:[des]],3,0),VLOOKUP(AO68,Tableau_Lancer_la_requête_à_partir_de_ORS_120[[#All],[prof]:[etaint]],2,0))</f>
        <v>8000033154</v>
      </c>
      <c r="AQ68"/>
      <c r="AR68" s="101" t="str">
        <f>IFERROR(VLOOKUP(AS68,Tableau_Lancer_la_requête_à_partir_de_ORS11[[#All],[profp]:[des]],3,0),VLOOKUP(AS68,Tableau_Lancer_la_requête_à_partir_de_ORS_120[[#All],[prof]:[etaint]],2,0))</f>
        <v>GELE</v>
      </c>
      <c r="AS68" s="5">
        <v>34</v>
      </c>
    </row>
    <row r="69" spans="1:45" x14ac:dyDescent="0.25">
      <c r="A69" s="3">
        <v>31</v>
      </c>
      <c r="B69" s="101" t="str">
        <f>IFERROR(CONCATENATE(VLOOKUP(A69,Tableau_Lancer_la_requête_à_partir_de_ORS[[profp]:[des]],3,0),"  ",LEFT(VLOOKUP(A69,Tableau_Lancer_la_requête_à_partir_de_ORS[[profp]:[des]],4,0),8)),VLOOKUP(A69,Tableau_Lancer_la_requête_à_partir_de_ORS_112[[prof]:[etaint]],2,0))</f>
        <v>GELE</v>
      </c>
      <c r="D69" s="101" t="str">
        <f>IFERROR(CONCATENATE(VLOOKUP(E69,Tableau_Lancer_la_requête_à_partir_de_ORS[[profp]:[des]],3,0),"  ",LEFT(VLOOKUP(E69,Tableau_Lancer_la_requête_à_partir_de_ORS[[profp]:[des]],4,0),8)),VLOOKUP(E69,Tableau_Lancer_la_requête_à_partir_de_ORS_112[[prof]:[etaint]],2,0))</f>
        <v>1500634301  OC789130</v>
      </c>
      <c r="E69" s="5">
        <v>32</v>
      </c>
      <c r="F69" s="2">
        <v>137</v>
      </c>
      <c r="G69" s="101" t="str">
        <f>IFERROR(VLOOKUP(F69,Tableau_Lancer_la_requête_à_partir_de_ORS3[[profp]:[des]],3,0),VLOOKUP(F69,Tableau_Lancer_la_requête_à_partir_de_ORS_113[[#All],[prof]:[etaint]],2,0))</f>
        <v>2100053087</v>
      </c>
      <c r="H69" s="115"/>
      <c r="I69" s="101" t="str">
        <f>IFERROR(VLOOKUP(J69,Tableau_Lancer_la_requête_à_partir_de_ORS3[[profp]:[des]],3,0),VLOOKUP(J69,Tableau_Lancer_la_requête_à_partir_de_ORS_113[[#All],[prof]:[etaint]],2,0))</f>
        <v>2100040207</v>
      </c>
      <c r="J69" s="5">
        <v>138</v>
      </c>
      <c r="K69" s="2">
        <v>31</v>
      </c>
      <c r="L69" s="101" t="str">
        <f>IFERROR(VLOOKUP(K69,Tableau_Lancer_la_requête_à_partir_de_ORS4[[profp]:[des]],3,0),VLOOKUP(K69,Tableau_Lancer_la_requête_à_partir_de_ORS_114[[#All],[prof]:[etaint]],2,0))</f>
        <v>1830003276</v>
      </c>
      <c r="M69"/>
      <c r="N69" s="101" t="str">
        <f>IFERROR(VLOOKUP(O69,Tableau_Lancer_la_requête_à_partir_de_ORS4[[profp]:[des]],3,0),VLOOKUP(O69,Tableau_Lancer_la_requête_à_partir_de_ORS_114[[#All],[prof]:[etaint]],2,0))</f>
        <v>8000033480</v>
      </c>
      <c r="O69" s="5">
        <v>32</v>
      </c>
      <c r="P69" s="2">
        <v>137</v>
      </c>
      <c r="Q69" s="101" t="str">
        <f>IFERROR(VLOOKUP(P69,Tableau_Lancer_la_requête_à_partir_de_ORS5[[profp]:[des]],3,0),VLOOKUP(P69,Tableau_Lancer_la_requête_à_partir_de_ORS_115[[#All],[prof]:[etaint]],2,0))</f>
        <v>8000033497</v>
      </c>
      <c r="R69"/>
      <c r="S69" s="101" t="str">
        <f>IFERROR(VLOOKUP(T69,Tableau_Lancer_la_requête_à_partir_de_ORS5[[profp]:[des]],3,0),VLOOKUP(T69,Tableau_Lancer_la_requête_à_partir_de_ORS_115[[#All],[prof]:[etaint]],2,0))</f>
        <v>6100000841</v>
      </c>
      <c r="T69" s="5">
        <v>138</v>
      </c>
      <c r="U69" s="2">
        <v>31</v>
      </c>
      <c r="V69" s="101" t="str">
        <f>IFERROR(VLOOKUP(U69,Tableau_Lancer_la_requête_à_partir_de_ORS6[[#All],[profp]:[des]],3,0),VLOOKUP(U69,Tableau_Lancer_la_requête_à_partir_de_ORS_116[[prof]:[etaint]],2,0))</f>
        <v>GELE</v>
      </c>
      <c r="W69"/>
      <c r="X69" s="101" t="str">
        <f>IFERROR(VLOOKUP(Y69,Tableau_Lancer_la_requête_à_partir_de_ORS6[[#All],[profp]:[des]],3,0),VLOOKUP(Y69,Tableau_Lancer_la_requête_à_partir_de_ORS_116[[prof]:[etaint]],2,0))</f>
        <v>2820203001</v>
      </c>
      <c r="Y69" s="5">
        <v>32</v>
      </c>
      <c r="Z69" s="2">
        <v>137</v>
      </c>
      <c r="AA69" s="101" t="str">
        <f>IFERROR(VLOOKUP(Z69,Tableau_Lancer_la_requête_à_partir_de_ORS6[[#All],[profp]:[des]],3,0),VLOOKUP(Z69,Tableau_Lancer_la_requête_à_partir_de_ORS_116[[#All],[prof]:[etaint]],2,0))</f>
        <v>1830002860</v>
      </c>
      <c r="AB69"/>
      <c r="AC69" s="101" t="str">
        <f>IFERROR(VLOOKUP(AD69,Tableau_Lancer_la_requête_à_partir_de_ORS6[[#All],[profp]:[des]],3,0),VLOOKUP(AD69,Tableau_Lancer_la_requête_à_partir_de_ORS_116[[#All],[prof]:[etaint]],2,0))</f>
        <v>1500634246</v>
      </c>
      <c r="AD69" s="5">
        <v>138</v>
      </c>
      <c r="AE69" s="2">
        <v>31</v>
      </c>
      <c r="AF69" s="101" t="str">
        <f>IFERROR(VLOOKUP(AE69,Tableau_Lancer_la_requête_à_partir_de_ORS_1[[#All],[profp]:[des]],3,0),VLOOKUP(AE69,Tableau_Lancer_la_requête_à_partir_de_ORS18[[#All],[prof]:[etaint]],2,0))</f>
        <v>1830003361</v>
      </c>
      <c r="AG69"/>
      <c r="AH69" s="101" t="str">
        <f>IFERROR(VLOOKUP(AI69,Tableau_Lancer_la_requête_à_partir_de_ORS_1[[#All],[profp]:[des]],3,0),VLOOKUP(AI69,Tableau_Lancer_la_requête_à_partir_de_ORS18[[#All],[prof]:[etaint]],2,0))</f>
        <v>1830002901</v>
      </c>
      <c r="AI69" s="5">
        <v>32</v>
      </c>
      <c r="AJ69" s="2">
        <v>137</v>
      </c>
      <c r="AK69" s="101" t="str">
        <f>IFERROR(VLOOKUP(AJ69,Tableau_Lancer_la_requête_à_partir_de_ORS10[[#All],[profp]:[des]],3,0),VLOOKUP(AJ69,Tableau_Lancer_la_requête_à_partir_de_ORS_119[[prof]:[etaint]],2,0))</f>
        <v>1500886628</v>
      </c>
      <c r="AL69"/>
      <c r="AM69" s="101" t="str">
        <f>IFERROR(VLOOKUP(AN69,Tableau_Lancer_la_requête_à_partir_de_ORS10[[#All],[profp]:[des]],3,0),VLOOKUP(AN69,Tableau_Lancer_la_requête_à_partir_de_ORS_119[[prof]:[etaint]],2,0))</f>
        <v>1500819701</v>
      </c>
      <c r="AN69" s="5">
        <v>138</v>
      </c>
      <c r="AO69" s="2">
        <v>31</v>
      </c>
      <c r="AP69" s="101" t="str">
        <f>IFERROR(VLOOKUP(AO69,Tableau_Lancer_la_requête_à_partir_de_ORS11[[#All],[profp]:[des]],3,0),VLOOKUP(AO69,Tableau_Lancer_la_requête_à_partir_de_ORS_120[[#All],[prof]:[etaint]],2,0))</f>
        <v>2100052369</v>
      </c>
      <c r="AQ69"/>
      <c r="AR69" s="101" t="str">
        <f>IFERROR(VLOOKUP(AS69,Tableau_Lancer_la_requête_à_partir_de_ORS11[[#All],[profp]:[des]],3,0),VLOOKUP(AS69,Tableau_Lancer_la_requête_à_partir_de_ORS_120[[#All],[prof]:[etaint]],2,0))</f>
        <v>1500836804</v>
      </c>
      <c r="AS69" s="5">
        <v>32</v>
      </c>
    </row>
    <row r="70" spans="1:45" x14ac:dyDescent="0.25">
      <c r="A70" s="3">
        <v>29</v>
      </c>
      <c r="B70" s="101" t="str">
        <f>IFERROR(CONCATENATE(VLOOKUP(A70,Tableau_Lancer_la_requête_à_partir_de_ORS[[profp]:[des]],3,0),"  ",LEFT(VLOOKUP(A70,Tableau_Lancer_la_requête_à_partir_de_ORS[[profp]:[des]],4,0),8)),VLOOKUP(A70,Tableau_Lancer_la_requête_à_partir_de_ORS_112[[prof]:[etaint]],2,0))</f>
        <v>8000032199  CM4155FR</v>
      </c>
      <c r="D70" s="101" t="str">
        <f>IFERROR(CONCATENATE(VLOOKUP(E70,Tableau_Lancer_la_requête_à_partir_de_ORS[[profp]:[des]],3,0),"  ",LEFT(VLOOKUP(E70,Tableau_Lancer_la_requête_à_partir_de_ORS[[profp]:[des]],4,0),8)),VLOOKUP(E70,Tableau_Lancer_la_requête_à_partir_de_ORS_112[[prof]:[etaint]],2,0))</f>
        <v>GELE</v>
      </c>
      <c r="E70" s="5">
        <v>30</v>
      </c>
      <c r="F70" s="2">
        <v>139</v>
      </c>
      <c r="G70" s="101" t="str">
        <f>IFERROR(VLOOKUP(F70,Tableau_Lancer_la_requête_à_partir_de_ORS3[[profp]:[des]],3,0),VLOOKUP(F70,Tableau_Lancer_la_requête_à_partir_de_ORS_113[[#All],[prof]:[etaint]],2,0))</f>
        <v>GELE</v>
      </c>
      <c r="H70" s="115"/>
      <c r="I70" s="101" t="str">
        <f>IFERROR(VLOOKUP(J70,Tableau_Lancer_la_requête_à_partir_de_ORS3[[profp]:[des]],3,0),VLOOKUP(J70,Tableau_Lancer_la_requête_à_partir_de_ORS_113[[#All],[prof]:[etaint]],2,0))</f>
        <v>VIDE</v>
      </c>
      <c r="J70" s="5">
        <v>140</v>
      </c>
      <c r="K70" s="2">
        <v>29</v>
      </c>
      <c r="L70" s="101" t="str">
        <f>IFERROR(VLOOKUP(K70,Tableau_Lancer_la_requête_à_partir_de_ORS4[[profp]:[des]],3,0),VLOOKUP(K70,Tableau_Lancer_la_requête_à_partir_de_ORS_114[[#All],[prof]:[etaint]],2,0))</f>
        <v>1500831372</v>
      </c>
      <c r="M70"/>
      <c r="N70" s="101" t="str">
        <f>IFERROR(VLOOKUP(O70,Tableau_Lancer_la_requête_à_partir_de_ORS4[[profp]:[des]],3,0),VLOOKUP(O70,Tableau_Lancer_la_requête_à_partir_de_ORS_114[[#All],[prof]:[etaint]],2,0))</f>
        <v>1500856604</v>
      </c>
      <c r="O70" s="5">
        <v>30</v>
      </c>
      <c r="P70" s="2">
        <v>139</v>
      </c>
      <c r="Q70" s="101" t="str">
        <f>IFERROR(VLOOKUP(P70,Tableau_Lancer_la_requête_à_partir_de_ORS5[[profp]:[des]],3,0),VLOOKUP(P70,Tableau_Lancer_la_requête_à_partir_de_ORS_115[[#All],[prof]:[etaint]],2,0))</f>
        <v>2210726233</v>
      </c>
      <c r="R70"/>
      <c r="S70" s="101" t="str">
        <f>IFERROR(VLOOKUP(T70,Tableau_Lancer_la_requête_à_partir_de_ORS5[[profp]:[des]],3,0),VLOOKUP(T70,Tableau_Lancer_la_requête_à_partir_de_ORS_115[[#All],[prof]:[etaint]],2,0))</f>
        <v>1830003617</v>
      </c>
      <c r="T70" s="5">
        <v>140</v>
      </c>
      <c r="U70" s="2">
        <v>29</v>
      </c>
      <c r="V70" s="101" t="str">
        <f>IFERROR(VLOOKUP(U70,Tableau_Lancer_la_requête_à_partir_de_ORS6[[#All],[profp]:[des]],3,0),VLOOKUP(U70,Tableau_Lancer_la_requête_à_partir_de_ORS_116[[prof]:[etaint]],2,0))</f>
        <v>2100050831</v>
      </c>
      <c r="W70"/>
      <c r="X70" s="101" t="str">
        <f>IFERROR(VLOOKUP(Y70,Tableau_Lancer_la_requête_à_partir_de_ORS6[[#All],[profp]:[des]],3,0),VLOOKUP(Y70,Tableau_Lancer_la_requête_à_partir_de_ORS_116[[prof]:[etaint]],2,0))</f>
        <v>8000033464</v>
      </c>
      <c r="Y70" s="5">
        <v>30</v>
      </c>
      <c r="Z70" s="2">
        <v>139</v>
      </c>
      <c r="AA70" s="101" t="str">
        <f>IFERROR(VLOOKUP(Z70,Tableau_Lancer_la_requête_à_partir_de_ORS6[[#All],[profp]:[des]],3,0),VLOOKUP(Z70,Tableau_Lancer_la_requête_à_partir_de_ORS_116[[#All],[prof]:[etaint]],2,0))</f>
        <v>GELE</v>
      </c>
      <c r="AB70"/>
      <c r="AC70" s="101" t="str">
        <f>IFERROR(VLOOKUP(AD70,Tableau_Lancer_la_requête_à_partir_de_ORS6[[#All],[profp]:[des]],3,0),VLOOKUP(AD70,Tableau_Lancer_la_requête_à_partir_de_ORS_116[[#All],[prof]:[etaint]],2,0))</f>
        <v>1500573708</v>
      </c>
      <c r="AD70" s="5">
        <v>140</v>
      </c>
      <c r="AE70" s="2">
        <v>29</v>
      </c>
      <c r="AF70" s="101" t="str">
        <f>IFERROR(VLOOKUP(AE70,Tableau_Lancer_la_requête_à_partir_de_ORS_1[[#All],[profp]:[des]],3,0),VLOOKUP(AE70,Tableau_Lancer_la_requête_à_partir_de_ORS18[[#All],[prof]:[etaint]],2,0))</f>
        <v>VIDE</v>
      </c>
      <c r="AG70"/>
      <c r="AH70" s="101" t="str">
        <f>IFERROR(VLOOKUP(AI70,Tableau_Lancer_la_requête_à_partir_de_ORS_1[[#All],[profp]:[des]],3,0),VLOOKUP(AI70,Tableau_Lancer_la_requête_à_partir_de_ORS18[[#All],[prof]:[etaint]],2,0))</f>
        <v>6100001073</v>
      </c>
      <c r="AI70" s="5">
        <v>30</v>
      </c>
      <c r="AJ70" s="2">
        <v>139</v>
      </c>
      <c r="AK70" s="101" t="str">
        <f>IFERROR(VLOOKUP(AJ70,Tableau_Lancer_la_requête_à_partir_de_ORS10[[#All],[profp]:[des]],3,0),VLOOKUP(AJ70,Tableau_Lancer_la_requête_à_partir_de_ORS_119[[prof]:[etaint]],2,0))</f>
        <v>GELE</v>
      </c>
      <c r="AL70"/>
      <c r="AM70" s="101" t="str">
        <f>IFERROR(VLOOKUP(AN70,Tableau_Lancer_la_requête_à_partir_de_ORS10[[#All],[profp]:[des]],3,0),VLOOKUP(AN70,Tableau_Lancer_la_requête_à_partir_de_ORS_119[[prof]:[etaint]],2,0))</f>
        <v>VIDE</v>
      </c>
      <c r="AN70" s="5">
        <v>140</v>
      </c>
      <c r="AO70" s="2">
        <v>29</v>
      </c>
      <c r="AP70" s="101" t="str">
        <f>IFERROR(VLOOKUP(AO70,Tableau_Lancer_la_requête_à_partir_de_ORS11[[#All],[profp]:[des]],3,0),VLOOKUP(AO70,Tableau_Lancer_la_requête_à_partir_de_ORS_120[[#All],[prof]:[etaint]],2,0))</f>
        <v>1830003596</v>
      </c>
      <c r="AQ70"/>
      <c r="AR70" s="101" t="str">
        <f>IFERROR(VLOOKUP(AS70,Tableau_Lancer_la_requête_à_partir_de_ORS11[[#All],[profp]:[des]],3,0),VLOOKUP(AS70,Tableau_Lancer_la_requête_à_partir_de_ORS_120[[#All],[prof]:[etaint]],2,0))</f>
        <v>2100056296</v>
      </c>
      <c r="AS70" s="5">
        <v>30</v>
      </c>
    </row>
    <row r="71" spans="1:45" x14ac:dyDescent="0.25">
      <c r="A71" s="3">
        <v>27</v>
      </c>
      <c r="B71" s="101" t="str">
        <f>IFERROR(CONCATENATE(VLOOKUP(A71,Tableau_Lancer_la_requête_à_partir_de_ORS[[profp]:[des]],3,0),"  ",LEFT(VLOOKUP(A71,Tableau_Lancer_la_requête_à_partir_de_ORS[[profp]:[des]],4,0),8)),VLOOKUP(A71,Tableau_Lancer_la_requête_à_partir_de_ORS_112[[prof]:[etaint]],2,0))</f>
        <v>1500577905  OF275800</v>
      </c>
      <c r="D71" s="101" t="str">
        <f>IFERROR(CONCATENATE(VLOOKUP(E71,Tableau_Lancer_la_requête_à_partir_de_ORS[[profp]:[des]],3,0),"  ",LEFT(VLOOKUP(E71,Tableau_Lancer_la_requête_à_partir_de_ORS[[profp]:[des]],4,0),8)),VLOOKUP(E71,Tableau_Lancer_la_requête_à_partir_de_ORS_112[[prof]:[etaint]],2,0))</f>
        <v>VIDE</v>
      </c>
      <c r="E71" s="5">
        <v>28</v>
      </c>
      <c r="F71" s="2">
        <v>141</v>
      </c>
      <c r="G71" s="101" t="str">
        <f>IFERROR(VLOOKUP(F71,Tableau_Lancer_la_requête_à_partir_de_ORS3[[profp]:[des]],3,0),VLOOKUP(F71,Tableau_Lancer_la_requête_à_partir_de_ORS_113[[#All],[prof]:[etaint]],2,0))</f>
        <v>2210750242</v>
      </c>
      <c r="H71" s="115"/>
      <c r="I71" s="101" t="str">
        <f>IFERROR(VLOOKUP(J71,Tableau_Lancer_la_requête_à_partir_de_ORS3[[profp]:[des]],3,0),VLOOKUP(J71,Tableau_Lancer_la_requête_à_partir_de_ORS_113[[#All],[prof]:[etaint]],2,0))</f>
        <v>2100060741</v>
      </c>
      <c r="J71" s="5">
        <v>142</v>
      </c>
      <c r="K71" s="2">
        <v>27</v>
      </c>
      <c r="L71" s="101" t="str">
        <f>IFERROR(VLOOKUP(K71,Tableau_Lancer_la_requête_à_partir_de_ORS4[[profp]:[des]],3,0),VLOOKUP(K71,Tableau_Lancer_la_requête_à_partir_de_ORS_114[[#All],[prof]:[etaint]],2,0))</f>
        <v>1500576669</v>
      </c>
      <c r="M71"/>
      <c r="N71" s="101" t="str">
        <f>IFERROR(VLOOKUP(O71,Tableau_Lancer_la_requête_à_partir_de_ORS4[[profp]:[des]],3,0),VLOOKUP(O71,Tableau_Lancer_la_requête_à_partir_de_ORS_114[[#All],[prof]:[etaint]],2,0))</f>
        <v>2210016088</v>
      </c>
      <c r="O71" s="5">
        <v>28</v>
      </c>
      <c r="P71" s="2">
        <v>141</v>
      </c>
      <c r="Q71" s="101" t="str">
        <f>IFERROR(VLOOKUP(P71,Tableau_Lancer_la_requête_à_partir_de_ORS5[[profp]:[des]],3,0),VLOOKUP(P71,Tableau_Lancer_la_requête_à_partir_de_ORS_115[[#All],[prof]:[etaint]],2,0))</f>
        <v>8000032616</v>
      </c>
      <c r="R71"/>
      <c r="S71" s="101" t="str">
        <f>IFERROR(VLOOKUP(T71,Tableau_Lancer_la_requête_à_partir_de_ORS5[[profp]:[des]],3,0),VLOOKUP(T71,Tableau_Lancer_la_requête_à_partir_de_ORS_115[[#All],[prof]:[etaint]],2,0))</f>
        <v>1830001846</v>
      </c>
      <c r="T71" s="5">
        <v>142</v>
      </c>
      <c r="U71" s="2">
        <v>27</v>
      </c>
      <c r="V71" s="101" t="str">
        <f>IFERROR(VLOOKUP(U71,Tableau_Lancer_la_requête_à_partir_de_ORS6[[#All],[profp]:[des]],3,0),VLOOKUP(U71,Tableau_Lancer_la_requête_à_partir_de_ORS_116[[prof]:[etaint]],2,0))</f>
        <v>1500819808</v>
      </c>
      <c r="W71"/>
      <c r="X71" s="101" t="str">
        <f>IFERROR(VLOOKUP(Y71,Tableau_Lancer_la_requête_à_partir_de_ORS6[[#All],[profp]:[des]],3,0),VLOOKUP(Y71,Tableau_Lancer_la_requête_à_partir_de_ORS_116[[prof]:[etaint]],2,0))</f>
        <v>8000033614</v>
      </c>
      <c r="Y71" s="5">
        <v>28</v>
      </c>
      <c r="Z71" s="2">
        <v>141</v>
      </c>
      <c r="AA71" s="101" t="str">
        <f>IFERROR(VLOOKUP(Z71,Tableau_Lancer_la_requête_à_partir_de_ORS6[[#All],[profp]:[des]],3,0),VLOOKUP(Z71,Tableau_Lancer_la_requête_à_partir_de_ORS_116[[#All],[prof]:[etaint]],2,0))</f>
        <v>6100000763</v>
      </c>
      <c r="AB71"/>
      <c r="AC71" s="101" t="str">
        <f>IFERROR(VLOOKUP(AD71,Tableau_Lancer_la_requête_à_partir_de_ORS6[[#All],[profp]:[des]],3,0),VLOOKUP(AD71,Tableau_Lancer_la_requête_à_partir_de_ORS_116[[#All],[prof]:[etaint]],2,0))</f>
        <v>6100001077</v>
      </c>
      <c r="AD71" s="5">
        <v>142</v>
      </c>
      <c r="AE71" s="2">
        <v>27</v>
      </c>
      <c r="AF71" s="101" t="str">
        <f>IFERROR(VLOOKUP(AE71,Tableau_Lancer_la_requête_à_partir_de_ORS_1[[#All],[profp]:[des]],3,0),VLOOKUP(AE71,Tableau_Lancer_la_requête_à_partir_de_ORS18[[#All],[prof]:[etaint]],2,0))</f>
        <v>GELE</v>
      </c>
      <c r="AG71"/>
      <c r="AH71" s="101" t="str">
        <f>IFERROR(VLOOKUP(AI71,Tableau_Lancer_la_requête_à_partir_de_ORS_1[[#All],[profp]:[des]],3,0),VLOOKUP(AI71,Tableau_Lancer_la_requête_à_partir_de_ORS18[[#All],[prof]:[etaint]],2,0))</f>
        <v>8000032351</v>
      </c>
      <c r="AI71" s="5">
        <v>28</v>
      </c>
      <c r="AJ71" s="2">
        <v>141</v>
      </c>
      <c r="AK71" s="101" t="str">
        <f>IFERROR(VLOOKUP(AJ71,Tableau_Lancer_la_requête_à_partir_de_ORS10[[#All],[profp]:[des]],3,0),VLOOKUP(AJ71,Tableau_Lancer_la_requête_à_partir_de_ORS_119[[prof]:[etaint]],2,0))</f>
        <v>1500851231</v>
      </c>
      <c r="AL71"/>
      <c r="AM71" s="101" t="str">
        <f>IFERROR(VLOOKUP(AN71,Tableau_Lancer_la_requête_à_partir_de_ORS10[[#All],[profp]:[des]],3,0),VLOOKUP(AN71,Tableau_Lancer_la_requête_à_partir_de_ORS_119[[prof]:[etaint]],2,0))</f>
        <v>GELE</v>
      </c>
      <c r="AN71" s="5">
        <v>142</v>
      </c>
      <c r="AO71" s="2">
        <v>27</v>
      </c>
      <c r="AP71" s="101" t="str">
        <f>IFERROR(VLOOKUP(AO71,Tableau_Lancer_la_requête_à_partir_de_ORS11[[#All],[profp]:[des]],3,0),VLOOKUP(AO71,Tableau_Lancer_la_requête_à_partir_de_ORS_120[[#All],[prof]:[etaint]],2,0))</f>
        <v>VIDE</v>
      </c>
      <c r="AQ71"/>
      <c r="AR71" s="101" t="str">
        <f>IFERROR(VLOOKUP(AS71,Tableau_Lancer_la_requête_à_partir_de_ORS11[[#All],[profp]:[des]],3,0),VLOOKUP(AS71,Tableau_Lancer_la_requête_à_partir_de_ORS_120[[#All],[prof]:[etaint]],2,0))</f>
        <v>GELE</v>
      </c>
      <c r="AS71" s="5">
        <v>28</v>
      </c>
    </row>
    <row r="72" spans="1:45" x14ac:dyDescent="0.25">
      <c r="A72" s="3">
        <v>25</v>
      </c>
      <c r="B72" s="101" t="str">
        <f>IFERROR(CONCATENATE(VLOOKUP(A72,Tableau_Lancer_la_requête_à_partir_de_ORS[[profp]:[des]],3,0),"  ",LEFT(VLOOKUP(A72,Tableau_Lancer_la_requête_à_partir_de_ORS[[profp]:[des]],4,0),8)),VLOOKUP(A72,Tableau_Lancer_la_requête_à_partir_de_ORS_112[[prof]:[etaint]],2,0))</f>
        <v>GELE</v>
      </c>
      <c r="D72" s="101" t="str">
        <f>IFERROR(CONCATENATE(VLOOKUP(E72,Tableau_Lancer_la_requête_à_partir_de_ORS[[profp]:[des]],3,0),"  ",LEFT(VLOOKUP(E72,Tableau_Lancer_la_requête_à_partir_de_ORS[[profp]:[des]],4,0),8)),VLOOKUP(E72,Tableau_Lancer_la_requête_à_partir_de_ORS_112[[prof]:[etaint]],2,0))</f>
        <v>VIDE</v>
      </c>
      <c r="E72" s="5">
        <v>26</v>
      </c>
      <c r="F72" s="2">
        <v>143</v>
      </c>
      <c r="G72" s="101" t="str">
        <f>IFERROR(VLOOKUP(F72,Tableau_Lancer_la_requête_à_partir_de_ORS3[[profp]:[des]],3,0),VLOOKUP(F72,Tableau_Lancer_la_requête_à_partir_de_ORS_113[[#All],[prof]:[etaint]],2,0))</f>
        <v>VIDE</v>
      </c>
      <c r="H72" s="115"/>
      <c r="I72" s="101" t="str">
        <f>IFERROR(VLOOKUP(J72,Tableau_Lancer_la_requête_à_partir_de_ORS3[[profp]:[des]],3,0),VLOOKUP(J72,Tableau_Lancer_la_requête_à_partir_de_ORS_113[[#All],[prof]:[etaint]],2,0))</f>
        <v>1830002542</v>
      </c>
      <c r="J72" s="5">
        <v>144</v>
      </c>
      <c r="K72" s="2">
        <v>25</v>
      </c>
      <c r="L72" s="101" t="str">
        <f>IFERROR(VLOOKUP(K72,Tableau_Lancer_la_requête_à_partir_de_ORS4[[profp]:[des]],3,0),VLOOKUP(K72,Tableau_Lancer_la_requête_à_partir_de_ORS_114[[#All],[prof]:[etaint]],2,0))</f>
        <v>2210705615</v>
      </c>
      <c r="M72"/>
      <c r="N72" s="101" t="str">
        <f>IFERROR(VLOOKUP(O72,Tableau_Lancer_la_requête_à_partir_de_ORS4[[profp]:[des]],3,0),VLOOKUP(O72,Tableau_Lancer_la_requête_à_partir_de_ORS_114[[#All],[prof]:[etaint]],2,0))</f>
        <v>2820245010</v>
      </c>
      <c r="O72" s="5">
        <v>26</v>
      </c>
      <c r="P72" s="2">
        <v>143</v>
      </c>
      <c r="Q72" s="101" t="str">
        <f>IFERROR(VLOOKUP(P72,Tableau_Lancer_la_requête_à_partir_de_ORS5[[profp]:[des]],3,0),VLOOKUP(P72,Tableau_Lancer_la_requête_à_partir_de_ORS_115[[#All],[prof]:[etaint]],2,0))</f>
        <v>8000032946</v>
      </c>
      <c r="R72"/>
      <c r="S72" s="101" t="str">
        <f>IFERROR(VLOOKUP(T72,Tableau_Lancer_la_requête_à_partir_de_ORS5[[profp]:[des]],3,0),VLOOKUP(T72,Tableau_Lancer_la_requête_à_partir_de_ORS_115[[#All],[prof]:[etaint]],2,0))</f>
        <v>8000032934</v>
      </c>
      <c r="T72" s="5">
        <v>144</v>
      </c>
      <c r="U72" s="2">
        <v>25</v>
      </c>
      <c r="V72" s="101" t="str">
        <f>IFERROR(VLOOKUP(U72,Tableau_Lancer_la_requête_à_partir_de_ORS6[[#All],[profp]:[des]],3,0),VLOOKUP(U72,Tableau_Lancer_la_requête_à_partir_de_ORS_116[[prof]:[etaint]],2,0))</f>
        <v>8000004045</v>
      </c>
      <c r="W72"/>
      <c r="X72" s="101" t="str">
        <f>IFERROR(VLOOKUP(Y72,Tableau_Lancer_la_requête_à_partir_de_ORS6[[#All],[profp]:[des]],3,0),VLOOKUP(Y72,Tableau_Lancer_la_requête_à_partir_de_ORS_116[[prof]:[etaint]],2,0))</f>
        <v>2820212130</v>
      </c>
      <c r="Y72" s="5">
        <v>26</v>
      </c>
      <c r="Z72" s="2">
        <v>143</v>
      </c>
      <c r="AA72" s="101" t="str">
        <f>IFERROR(VLOOKUP(Z72,Tableau_Lancer_la_requête_à_partir_de_ORS6[[#All],[profp]:[des]],3,0),VLOOKUP(Z72,Tableau_Lancer_la_requête_à_partir_de_ORS_116[[#All],[prof]:[etaint]],2,0))</f>
        <v>1830002164</v>
      </c>
      <c r="AB72"/>
      <c r="AC72" s="101" t="str">
        <f>IFERROR(VLOOKUP(AD72,Tableau_Lancer_la_requête_à_partir_de_ORS6[[#All],[profp]:[des]],3,0),VLOOKUP(AD72,Tableau_Lancer_la_requête_à_partir_de_ORS_116[[#All],[prof]:[etaint]],2,0))</f>
        <v>1830002165</v>
      </c>
      <c r="AD72" s="5">
        <v>144</v>
      </c>
      <c r="AE72" s="2">
        <v>25</v>
      </c>
      <c r="AF72" s="101" t="str">
        <f>IFERROR(VLOOKUP(AE72,Tableau_Lancer_la_requête_à_partir_de_ORS_1[[#All],[profp]:[des]],3,0),VLOOKUP(AE72,Tableau_Lancer_la_requête_à_partir_de_ORS18[[#All],[prof]:[etaint]],2,0))</f>
        <v>1895970001</v>
      </c>
      <c r="AG72"/>
      <c r="AH72" s="101" t="str">
        <f>IFERROR(VLOOKUP(AI72,Tableau_Lancer_la_requête_à_partir_de_ORS_1[[#All],[profp]:[des]],3,0),VLOOKUP(AI72,Tableau_Lancer_la_requête_à_partir_de_ORS18[[#All],[prof]:[etaint]],2,0))</f>
        <v>GELE</v>
      </c>
      <c r="AI72" s="5">
        <v>26</v>
      </c>
      <c r="AJ72" s="2">
        <v>143</v>
      </c>
      <c r="AK72" s="101" t="str">
        <f>IFERROR(VLOOKUP(AJ72,Tableau_Lancer_la_requête_à_partir_de_ORS10[[#All],[profp]:[des]],3,0),VLOOKUP(AJ72,Tableau_Lancer_la_requête_à_partir_de_ORS_119[[prof]:[etaint]],2,0))</f>
        <v>GELE</v>
      </c>
      <c r="AL72"/>
      <c r="AM72" s="101" t="str">
        <f>IFERROR(VLOOKUP(AN72,Tableau_Lancer_la_requête_à_partir_de_ORS10[[#All],[profp]:[des]],3,0),VLOOKUP(AN72,Tableau_Lancer_la_requête_à_partir_de_ORS_119[[prof]:[etaint]],2,0))</f>
        <v>1830003216</v>
      </c>
      <c r="AN72" s="5">
        <v>144</v>
      </c>
      <c r="AO72" s="2">
        <v>25</v>
      </c>
      <c r="AP72" s="101" t="str">
        <f>IFERROR(VLOOKUP(AO72,Tableau_Lancer_la_requête_à_partir_de_ORS11[[#All],[profp]:[des]],3,0),VLOOKUP(AO72,Tableau_Lancer_la_requête_à_partir_de_ORS_120[[#All],[prof]:[etaint]],2,0))</f>
        <v>VIDE</v>
      </c>
      <c r="AQ72"/>
      <c r="AR72" s="101" t="str">
        <f>IFERROR(VLOOKUP(AS72,Tableau_Lancer_la_requête_à_partir_de_ORS11[[#All],[profp]:[des]],3,0),VLOOKUP(AS72,Tableau_Lancer_la_requête_à_partir_de_ORS_120[[#All],[prof]:[etaint]],2,0))</f>
        <v>VIDE</v>
      </c>
      <c r="AS72" s="5">
        <v>26</v>
      </c>
    </row>
    <row r="73" spans="1:45" x14ac:dyDescent="0.25">
      <c r="A73" s="3">
        <v>23</v>
      </c>
      <c r="B73" s="101" t="str">
        <f>IFERROR(CONCATENATE(VLOOKUP(A73,Tableau_Lancer_la_requête_à_partir_de_ORS[[profp]:[des]],3,0),"  ",LEFT(VLOOKUP(A73,Tableau_Lancer_la_requête_à_partir_de_ORS[[profp]:[des]],4,0),8)),VLOOKUP(A73,Tableau_Lancer_la_requête_à_partir_de_ORS_112[[prof]:[etaint]],2,0))</f>
        <v>VIDE</v>
      </c>
      <c r="D73" s="101" t="str">
        <f>IFERROR(CONCATENATE(VLOOKUP(E73,Tableau_Lancer_la_requête_à_partir_de_ORS[[profp]:[des]],3,0),"  ",LEFT(VLOOKUP(E73,Tableau_Lancer_la_requête_à_partir_de_ORS[[profp]:[des]],4,0),8)),VLOOKUP(E73,Tableau_Lancer_la_requête_à_partir_de_ORS_112[[prof]:[etaint]],2,0))</f>
        <v>8000032956  CM425D31</v>
      </c>
      <c r="E73" s="5">
        <v>24</v>
      </c>
      <c r="F73" s="2">
        <v>145</v>
      </c>
      <c r="G73" s="101" t="str">
        <f>IFERROR(VLOOKUP(F73,Tableau_Lancer_la_requête_à_partir_de_ORS3[[profp]:[des]],3,0),VLOOKUP(F73,Tableau_Lancer_la_requête_à_partir_de_ORS_113[[#All],[prof]:[etaint]],2,0))</f>
        <v>VIDE</v>
      </c>
      <c r="H73" s="115"/>
      <c r="I73" s="101" t="str">
        <f>IFERROR(VLOOKUP(J73,Tableau_Lancer_la_requête_à_partir_de_ORS3[[profp]:[des]],3,0),VLOOKUP(J73,Tableau_Lancer_la_requête_à_partir_de_ORS_113[[#All],[prof]:[etaint]],2,0))</f>
        <v>VIDE</v>
      </c>
      <c r="J73" s="5">
        <v>146</v>
      </c>
      <c r="K73" s="2">
        <v>23</v>
      </c>
      <c r="L73" s="101" t="str">
        <f>IFERROR(VLOOKUP(K73,Tableau_Lancer_la_requête_à_partir_de_ORS4[[profp]:[des]],3,0),VLOOKUP(K73,Tableau_Lancer_la_requête_à_partir_de_ORS_114[[#All],[prof]:[etaint]],2,0))</f>
        <v>VIDE</v>
      </c>
      <c r="M73"/>
      <c r="N73" s="101" t="str">
        <f>IFERROR(VLOOKUP(O73,Tableau_Lancer_la_requête_à_partir_de_ORS4[[profp]:[des]],3,0),VLOOKUP(O73,Tableau_Lancer_la_requête_à_partir_de_ORS_114[[#All],[prof]:[etaint]],2,0))</f>
        <v>6100000842</v>
      </c>
      <c r="O73" s="5">
        <v>24</v>
      </c>
      <c r="P73" s="2">
        <v>145</v>
      </c>
      <c r="Q73" s="101" t="str">
        <f>IFERROR(VLOOKUP(P73,Tableau_Lancer_la_requête_à_partir_de_ORS5[[profp]:[des]],3,0),VLOOKUP(P73,Tableau_Lancer_la_requête_à_partir_de_ORS_115[[#All],[prof]:[etaint]],2,0))</f>
        <v>1830003635</v>
      </c>
      <c r="R73"/>
      <c r="S73" s="101" t="str">
        <f>IFERROR(VLOOKUP(T73,Tableau_Lancer_la_requête_à_partir_de_ORS5[[profp]:[des]],3,0),VLOOKUP(T73,Tableau_Lancer_la_requête_à_partir_de_ORS_115[[#All],[prof]:[etaint]],2,0))</f>
        <v>2100045660</v>
      </c>
      <c r="T73" s="5">
        <v>146</v>
      </c>
      <c r="U73" s="2">
        <v>23</v>
      </c>
      <c r="V73" s="101" t="str">
        <f>IFERROR(VLOOKUP(U73,Tableau_Lancer_la_requête_à_partir_de_ORS6[[#All],[profp]:[des]],3,0),VLOOKUP(U73,Tableau_Lancer_la_requête_à_partir_de_ORS_116[[prof]:[etaint]],2,0))</f>
        <v>2820401001</v>
      </c>
      <c r="W73"/>
      <c r="X73" s="101" t="str">
        <f>IFERROR(VLOOKUP(Y73,Tableau_Lancer_la_requête_à_partir_de_ORS6[[#All],[profp]:[des]],3,0),VLOOKUP(Y73,Tableau_Lancer_la_requête_à_partir_de_ORS_116[[prof]:[etaint]],2,0))</f>
        <v>8000033619</v>
      </c>
      <c r="Y73" s="5">
        <v>24</v>
      </c>
      <c r="Z73" s="2">
        <v>145</v>
      </c>
      <c r="AA73" s="101" t="str">
        <f>IFERROR(VLOOKUP(Z73,Tableau_Lancer_la_requête_à_partir_de_ORS6[[#All],[profp]:[des]],3,0),VLOOKUP(Z73,Tableau_Lancer_la_requête_à_partir_de_ORS_116[[#All],[prof]:[etaint]],2,0))</f>
        <v>GELE</v>
      </c>
      <c r="AB73"/>
      <c r="AC73" s="101" t="str">
        <f>IFERROR(VLOOKUP(AD73,Tableau_Lancer_la_requête_à_partir_de_ORS6[[#All],[profp]:[des]],3,0),VLOOKUP(AD73,Tableau_Lancer_la_requête_à_partir_de_ORS_116[[#All],[prof]:[etaint]],2,0))</f>
        <v>GELE</v>
      </c>
      <c r="AD73" s="5">
        <v>146</v>
      </c>
      <c r="AE73" s="2">
        <v>23</v>
      </c>
      <c r="AF73" s="101" t="str">
        <f>IFERROR(VLOOKUP(AE73,Tableau_Lancer_la_requête_à_partir_de_ORS_1[[#All],[profp]:[des]],3,0),VLOOKUP(AE73,Tableau_Lancer_la_requête_à_partir_de_ORS18[[#All],[prof]:[etaint]],2,0))</f>
        <v>GELE</v>
      </c>
      <c r="AG73"/>
      <c r="AH73" s="101" t="str">
        <f>IFERROR(VLOOKUP(AI73,Tableau_Lancer_la_requête_à_partir_de_ORS_1[[#All],[profp]:[des]],3,0),VLOOKUP(AI73,Tableau_Lancer_la_requête_à_partir_de_ORS18[[#All],[prof]:[etaint]],2,0))</f>
        <v>1500818341</v>
      </c>
      <c r="AI73" s="5">
        <v>24</v>
      </c>
      <c r="AJ73" s="2">
        <v>145</v>
      </c>
      <c r="AK73" s="101" t="str">
        <f>IFERROR(VLOOKUP(AJ73,Tableau_Lancer_la_requête_à_partir_de_ORS10[[#All],[profp]:[des]],3,0),VLOOKUP(AJ73,Tableau_Lancer_la_requête_à_partir_de_ORS_119[[prof]:[etaint]],2,0))</f>
        <v>1830003450</v>
      </c>
      <c r="AL73"/>
      <c r="AM73" s="101" t="str">
        <f>IFERROR(VLOOKUP(AN73,Tableau_Lancer_la_requête_à_partir_de_ORS10[[#All],[profp]:[des]],3,0),VLOOKUP(AN73,Tableau_Lancer_la_requête_à_partir_de_ORS_119[[prof]:[etaint]],2,0))</f>
        <v>1830003165</v>
      </c>
      <c r="AN73" s="5">
        <v>146</v>
      </c>
      <c r="AO73" s="2">
        <v>23</v>
      </c>
      <c r="AP73" s="101" t="str">
        <f>IFERROR(VLOOKUP(AO73,Tableau_Lancer_la_requête_à_partir_de_ORS11[[#All],[profp]:[des]],3,0),VLOOKUP(AO73,Tableau_Lancer_la_requête_à_partir_de_ORS_120[[#All],[prof]:[etaint]],2,0))</f>
        <v>GELE</v>
      </c>
      <c r="AQ73"/>
      <c r="AR73" s="101" t="str">
        <f>IFERROR(VLOOKUP(AS73,Tableau_Lancer_la_requête_à_partir_de_ORS11[[#All],[profp]:[des]],3,0),VLOOKUP(AS73,Tableau_Lancer_la_requête_à_partir_de_ORS_120[[#All],[prof]:[etaint]],2,0))</f>
        <v>VIDE</v>
      </c>
      <c r="AS73" s="5">
        <v>24</v>
      </c>
    </row>
    <row r="74" spans="1:45" x14ac:dyDescent="0.25">
      <c r="A74" s="3">
        <v>21</v>
      </c>
      <c r="B74" s="101" t="str">
        <f>IFERROR(CONCATENATE(VLOOKUP(A74,Tableau_Lancer_la_requête_à_partir_de_ORS[[profp]:[des]],3,0),"  ",LEFT(VLOOKUP(A74,Tableau_Lancer_la_requête_à_partir_de_ORS[[profp]:[des]],4,0),8)),VLOOKUP(A74,Tableau_Lancer_la_requête_à_partir_de_ORS_112[[prof]:[etaint]],2,0))</f>
        <v>GELE</v>
      </c>
      <c r="D74" s="101" t="str">
        <f>IFERROR(CONCATENATE(VLOOKUP(E74,Tableau_Lancer_la_requête_à_partir_de_ORS[[profp]:[des]],3,0),"  ",LEFT(VLOOKUP(E74,Tableau_Lancer_la_requête_à_partir_de_ORS[[profp]:[des]],4,0),8)),VLOOKUP(E74,Tableau_Lancer_la_requête_à_partir_de_ORS_112[[prof]:[etaint]],2,0))</f>
        <v>2820100600  VC100600</v>
      </c>
      <c r="E74" s="5">
        <v>22</v>
      </c>
      <c r="F74" s="2">
        <v>147</v>
      </c>
      <c r="G74" s="101" t="str">
        <f>IFERROR(VLOOKUP(F74,Tableau_Lancer_la_requête_à_partir_de_ORS3[[profp]:[des]],3,0),VLOOKUP(F74,Tableau_Lancer_la_requête_à_partir_de_ORS_113[[#All],[prof]:[etaint]],2,0))</f>
        <v>2210730253</v>
      </c>
      <c r="H74" s="115"/>
      <c r="I74" s="101" t="str">
        <f>IFERROR(VLOOKUP(J74,Tableau_Lancer_la_requête_à_partir_de_ORS3[[profp]:[des]],3,0),VLOOKUP(J74,Tableau_Lancer_la_requête_à_partir_de_ORS_113[[#All],[prof]:[etaint]],2,0))</f>
        <v>8000033608</v>
      </c>
      <c r="J74" s="5">
        <v>148</v>
      </c>
      <c r="K74" s="2">
        <v>21</v>
      </c>
      <c r="L74" s="101" t="str">
        <f>IFERROR(VLOOKUP(K74,Tableau_Lancer_la_requête_à_partir_de_ORS4[[profp]:[des]],3,0),VLOOKUP(K74,Tableau_Lancer_la_requête_à_partir_de_ORS_114[[#All],[prof]:[etaint]],2,0))</f>
        <v>1500633450</v>
      </c>
      <c r="M74"/>
      <c r="N74" s="101" t="str">
        <f>IFERROR(VLOOKUP(O74,Tableau_Lancer_la_requête_à_partir_de_ORS4[[profp]:[des]],3,0),VLOOKUP(O74,Tableau_Lancer_la_requête_à_partir_de_ORS_114[[#All],[prof]:[etaint]],2,0))</f>
        <v>7211000352</v>
      </c>
      <c r="O74" s="5">
        <v>22</v>
      </c>
      <c r="P74" s="2">
        <v>147</v>
      </c>
      <c r="Q74" s="101" t="str">
        <f>IFERROR(VLOOKUP(P74,Tableau_Lancer_la_requête_à_partir_de_ORS5[[profp]:[des]],3,0),VLOOKUP(P74,Tableau_Lancer_la_requête_à_partir_de_ORS_115[[#All],[prof]:[etaint]],2,0))</f>
        <v>8000033183</v>
      </c>
      <c r="R74"/>
      <c r="S74" s="101" t="str">
        <f>IFERROR(VLOOKUP(T74,Tableau_Lancer_la_requête_à_partir_de_ORS5[[profp]:[des]],3,0),VLOOKUP(T74,Tableau_Lancer_la_requête_à_partir_de_ORS_115[[#All],[prof]:[etaint]],2,0))</f>
        <v>1830003189</v>
      </c>
      <c r="T74" s="5">
        <v>148</v>
      </c>
      <c r="U74" s="2">
        <v>21</v>
      </c>
      <c r="V74" s="101" t="str">
        <f>IFERROR(VLOOKUP(U74,Tableau_Lancer_la_requête_à_partir_de_ORS6[[#All],[profp]:[des]],3,0),VLOOKUP(U74,Tableau_Lancer_la_requête_à_partir_de_ORS_116[[prof]:[etaint]],2,0))</f>
        <v>2100060621</v>
      </c>
      <c r="W74"/>
      <c r="X74" s="101" t="str">
        <f>IFERROR(VLOOKUP(Y74,Tableau_Lancer_la_requête_à_partir_de_ORS6[[#All],[profp]:[des]],3,0),VLOOKUP(Y74,Tableau_Lancer_la_requête_à_partir_de_ORS_116[[prof]:[etaint]],2,0))</f>
        <v>2210015908</v>
      </c>
      <c r="Y74" s="5">
        <v>22</v>
      </c>
      <c r="Z74" s="2">
        <v>147</v>
      </c>
      <c r="AA74" s="101" t="str">
        <f>IFERROR(VLOOKUP(Z74,Tableau_Lancer_la_requête_à_partir_de_ORS6[[#All],[profp]:[des]],3,0),VLOOKUP(Z74,Tableau_Lancer_la_requête_à_partir_de_ORS_116[[#All],[prof]:[etaint]],2,0))</f>
        <v>6100000936</v>
      </c>
      <c r="AB74"/>
      <c r="AC74" s="101" t="str">
        <f>IFERROR(VLOOKUP(AD74,Tableau_Lancer_la_requête_à_partir_de_ORS6[[#All],[profp]:[des]],3,0),VLOOKUP(AD74,Tableau_Lancer_la_requête_à_partir_de_ORS_116[[#All],[prof]:[etaint]],2,0))</f>
        <v>2820512015</v>
      </c>
      <c r="AD74" s="5">
        <v>148</v>
      </c>
      <c r="AE74" s="2">
        <v>21</v>
      </c>
      <c r="AF74" s="101" t="str">
        <f>IFERROR(VLOOKUP(AE74,Tableau_Lancer_la_requête_à_partir_de_ORS_1[[#All],[profp]:[des]],3,0),VLOOKUP(AE74,Tableau_Lancer_la_requête_à_partir_de_ORS18[[#All],[prof]:[etaint]],2,0))</f>
        <v>VIDE</v>
      </c>
      <c r="AG74"/>
      <c r="AH74" s="101" t="str">
        <f>IFERROR(VLOOKUP(AI74,Tableau_Lancer_la_requête_à_partir_de_ORS_1[[#All],[profp]:[des]],3,0),VLOOKUP(AI74,Tableau_Lancer_la_requête_à_partir_de_ORS18[[#All],[prof]:[etaint]],2,0))</f>
        <v>GELE</v>
      </c>
      <c r="AI74" s="5">
        <v>22</v>
      </c>
      <c r="AJ74" s="2">
        <v>147</v>
      </c>
      <c r="AK74" s="101" t="str">
        <f>IFERROR(VLOOKUP(AJ74,Tableau_Lancer_la_requête_à_partir_de_ORS10[[#All],[profp]:[des]],3,0),VLOOKUP(AJ74,Tableau_Lancer_la_requête_à_partir_de_ORS_119[[prof]:[etaint]],2,0))</f>
        <v>2100051364</v>
      </c>
      <c r="AL74"/>
      <c r="AM74" s="101" t="str">
        <f>IFERROR(VLOOKUP(AN74,Tableau_Lancer_la_requête_à_partir_de_ORS10[[#All],[profp]:[des]],3,0),VLOOKUP(AN74,Tableau_Lancer_la_requête_à_partir_de_ORS_119[[prof]:[etaint]],2,0))</f>
        <v>VIDE</v>
      </c>
      <c r="AN74" s="5">
        <v>148</v>
      </c>
      <c r="AO74" s="2">
        <v>21</v>
      </c>
      <c r="AP74" s="101" t="str">
        <f>IFERROR(VLOOKUP(AO74,Tableau_Lancer_la_requête_à_partir_de_ORS11[[#All],[profp]:[des]],3,0),VLOOKUP(AO74,Tableau_Lancer_la_requête_à_partir_de_ORS_120[[#All],[prof]:[etaint]],2,0))</f>
        <v>VIDE</v>
      </c>
      <c r="AQ74"/>
      <c r="AR74" s="101" t="str">
        <f>IFERROR(VLOOKUP(AS74,Tableau_Lancer_la_requête_à_partir_de_ORS11[[#All],[profp]:[des]],3,0),VLOOKUP(AS74,Tableau_Lancer_la_requête_à_partir_de_ORS_120[[#All],[prof]:[etaint]],2,0))</f>
        <v>VIDE</v>
      </c>
      <c r="AS74" s="5">
        <v>22</v>
      </c>
    </row>
    <row r="75" spans="1:45" x14ac:dyDescent="0.25">
      <c r="A75" s="3">
        <v>19</v>
      </c>
      <c r="B75" s="101" t="str">
        <f>IFERROR(CONCATENATE(VLOOKUP(A75,Tableau_Lancer_la_requête_à_partir_de_ORS[[profp]:[des]],3,0),"  ",LEFT(VLOOKUP(A75,Tableau_Lancer_la_requête_à_partir_de_ORS[[profp]:[des]],4,0),8)),VLOOKUP(A75,Tableau_Lancer_la_requête_à_partir_de_ORS_112[[prof]:[etaint]],2,0))</f>
        <v>2804910020  VC100200</v>
      </c>
      <c r="D75" s="101" t="str">
        <f>IFERROR(CONCATENATE(VLOOKUP(E75,Tableau_Lancer_la_requête_à_partir_de_ORS[[profp]:[des]],3,0),"  ",LEFT(VLOOKUP(E75,Tableau_Lancer_la_requête_à_partir_de_ORS[[profp]:[des]],4,0),8)),VLOOKUP(E75,Tableau_Lancer_la_requête_à_partir_de_ORS_112[[prof]:[etaint]],2,0))</f>
        <v>GELE</v>
      </c>
      <c r="E75" s="5">
        <v>20</v>
      </c>
      <c r="F75" s="2">
        <v>149</v>
      </c>
      <c r="G75" s="101" t="str">
        <f>IFERROR(VLOOKUP(F75,Tableau_Lancer_la_requête_à_partir_de_ORS3[[profp]:[des]],3,0),VLOOKUP(F75,Tableau_Lancer_la_requête_à_partir_de_ORS_113[[#All],[prof]:[etaint]],2,0))</f>
        <v>6100000849</v>
      </c>
      <c r="H75" s="115"/>
      <c r="I75" s="101" t="str">
        <f>IFERROR(VLOOKUP(J75,Tableau_Lancer_la_requête_à_partir_de_ORS3[[profp]:[des]],3,0),VLOOKUP(J75,Tableau_Lancer_la_requête_à_partir_de_ORS_113[[#All],[prof]:[etaint]],2,0))</f>
        <v>1500633994</v>
      </c>
      <c r="J75" s="5">
        <v>150</v>
      </c>
      <c r="K75" s="2">
        <v>19</v>
      </c>
      <c r="L75" s="101" t="str">
        <f>IFERROR(VLOOKUP(K75,Tableau_Lancer_la_requête_à_partir_de_ORS4[[profp]:[des]],3,0),VLOOKUP(K75,Tableau_Lancer_la_requête_à_partir_de_ORS_114[[#All],[prof]:[etaint]],2,0))</f>
        <v>8000032775</v>
      </c>
      <c r="M75"/>
      <c r="N75" s="101" t="str">
        <f>IFERROR(VLOOKUP(O75,Tableau_Lancer_la_requête_à_partir_de_ORS4[[profp]:[des]],3,0),VLOOKUP(O75,Tableau_Lancer_la_requête_à_partir_de_ORS_114[[#All],[prof]:[etaint]],2,0))</f>
        <v>2100028871</v>
      </c>
      <c r="O75" s="5">
        <v>20</v>
      </c>
      <c r="P75" s="2">
        <v>149</v>
      </c>
      <c r="Q75" s="101" t="str">
        <f>IFERROR(VLOOKUP(P75,Tableau_Lancer_la_requête_à_partir_de_ORS5[[profp]:[des]],3,0),VLOOKUP(P75,Tableau_Lancer_la_requête_à_partir_de_ORS_115[[#All],[prof]:[etaint]],2,0))</f>
        <v>6100000817</v>
      </c>
      <c r="R75"/>
      <c r="S75" s="101" t="str">
        <f>IFERROR(VLOOKUP(T75,Tableau_Lancer_la_requête_à_partir_de_ORS5[[profp]:[des]],3,0),VLOOKUP(T75,Tableau_Lancer_la_requête_à_partir_de_ORS_115[[#All],[prof]:[etaint]],2,0))</f>
        <v>GELE</v>
      </c>
      <c r="T75" s="5">
        <v>150</v>
      </c>
      <c r="U75" s="2">
        <v>19</v>
      </c>
      <c r="V75" s="101" t="str">
        <f>IFERROR(VLOOKUP(U75,Tableau_Lancer_la_requête_à_partir_de_ORS6[[#All],[profp]:[des]],3,0),VLOOKUP(U75,Tableau_Lancer_la_requête_à_partir_de_ORS_116[[prof]:[etaint]],2,0))</f>
        <v>6100001016</v>
      </c>
      <c r="W75"/>
      <c r="X75" s="101" t="str">
        <f>IFERROR(VLOOKUP(Y75,Tableau_Lancer_la_requête_à_partir_de_ORS6[[#All],[profp]:[des]],3,0),VLOOKUP(Y75,Tableau_Lancer_la_requête_à_partir_de_ORS_116[[prof]:[etaint]],2,0))</f>
        <v>GELE</v>
      </c>
      <c r="Y75" s="5">
        <v>20</v>
      </c>
      <c r="Z75" s="2">
        <v>149</v>
      </c>
      <c r="AA75" s="101" t="str">
        <f>IFERROR(VLOOKUP(Z75,Tableau_Lancer_la_requête_à_partir_de_ORS6[[#All],[profp]:[des]],3,0),VLOOKUP(Z75,Tableau_Lancer_la_requête_à_partir_de_ORS_116[[#All],[prof]:[etaint]],2,0))</f>
        <v>2100061870</v>
      </c>
      <c r="AB75"/>
      <c r="AC75" s="101" t="str">
        <f>IFERROR(VLOOKUP(AD75,Tableau_Lancer_la_requête_à_partir_de_ORS6[[#All],[profp]:[des]],3,0),VLOOKUP(AD75,Tableau_Lancer_la_requête_à_partir_de_ORS_116[[#All],[prof]:[etaint]],2,0))</f>
        <v>GELE</v>
      </c>
      <c r="AD75" s="5">
        <v>150</v>
      </c>
      <c r="AE75" s="2">
        <v>19</v>
      </c>
      <c r="AF75" s="101" t="str">
        <f>IFERROR(VLOOKUP(AE75,Tableau_Lancer_la_requête_à_partir_de_ORS_1[[#All],[profp]:[des]],3,0),VLOOKUP(AE75,Tableau_Lancer_la_requête_à_partir_de_ORS18[[#All],[prof]:[etaint]],2,0))</f>
        <v>GELE</v>
      </c>
      <c r="AG75"/>
      <c r="AH75" s="101" t="str">
        <f>IFERROR(VLOOKUP(AI75,Tableau_Lancer_la_requête_à_partir_de_ORS_1[[#All],[profp]:[des]],3,0),VLOOKUP(AI75,Tableau_Lancer_la_requête_à_partir_de_ORS18[[#All],[prof]:[etaint]],2,0))</f>
        <v>6100000760</v>
      </c>
      <c r="AI75" s="5">
        <v>20</v>
      </c>
      <c r="AJ75" s="2">
        <v>149</v>
      </c>
      <c r="AK75" s="101" t="str">
        <f>IFERROR(VLOOKUP(AJ75,Tableau_Lancer_la_requête_à_partir_de_ORS10[[#All],[profp]:[des]],3,0),VLOOKUP(AJ75,Tableau_Lancer_la_requête_à_partir_de_ORS_119[[prof]:[etaint]],2,0))</f>
        <v>GELE</v>
      </c>
      <c r="AL75"/>
      <c r="AM75" s="101" t="str">
        <f>IFERROR(VLOOKUP(AN75,Tableau_Lancer_la_requête_à_partir_de_ORS10[[#All],[profp]:[des]],3,0),VLOOKUP(AN75,Tableau_Lancer_la_requête_à_partir_de_ORS_119[[prof]:[etaint]],2,0))</f>
        <v>1830003127</v>
      </c>
      <c r="AN75" s="5">
        <v>150</v>
      </c>
      <c r="AO75" s="2">
        <v>19</v>
      </c>
      <c r="AP75" s="101" t="str">
        <f>IFERROR(VLOOKUP(AO75,Tableau_Lancer_la_requête_à_partir_de_ORS11[[#All],[profp]:[des]],3,0),VLOOKUP(AO75,Tableau_Lancer_la_requête_à_partir_de_ORS_120[[#All],[prof]:[etaint]],2,0))</f>
        <v>VIDE</v>
      </c>
      <c r="AQ75"/>
      <c r="AR75" s="101" t="str">
        <f>IFERROR(VLOOKUP(AS75,Tableau_Lancer_la_requête_à_partir_de_ORS11[[#All],[profp]:[des]],3,0),VLOOKUP(AS75,Tableau_Lancer_la_requête_à_partir_de_ORS_120[[#All],[prof]:[etaint]],2,0))</f>
        <v>2100053134</v>
      </c>
      <c r="AS75" s="5">
        <v>20</v>
      </c>
    </row>
    <row r="76" spans="1:45" x14ac:dyDescent="0.25">
      <c r="A76" s="3">
        <v>17</v>
      </c>
      <c r="B76" s="101" t="str">
        <f>IFERROR(CONCATENATE(VLOOKUP(A76,Tableau_Lancer_la_requête_à_partir_de_ORS[[profp]:[des]],3,0),"  ",LEFT(VLOOKUP(A76,Tableau_Lancer_la_requête_à_partir_de_ORS[[profp]:[des]],4,0),8)),VLOOKUP(A76,Tableau_Lancer_la_requête_à_partir_de_ORS_112[[prof]:[etaint]],2,0))</f>
        <v>VIDE</v>
      </c>
      <c r="D76" s="101" t="str">
        <f>IFERROR(CONCATENATE(VLOOKUP(E76,Tableau_Lancer_la_requête_à_partir_de_ORS[[profp]:[des]],3,0),"  ",LEFT(VLOOKUP(E76,Tableau_Lancer_la_requête_à_partir_de_ORS[[profp]:[des]],4,0),8)),VLOOKUP(E76,Tableau_Lancer_la_requête_à_partir_de_ORS_112[[prof]:[etaint]],2,0))</f>
        <v>1500634303  OC785830</v>
      </c>
      <c r="E76" s="5">
        <v>18</v>
      </c>
      <c r="F76" s="2">
        <v>151</v>
      </c>
      <c r="G76" s="101" t="str">
        <f>IFERROR(VLOOKUP(F76,Tableau_Lancer_la_requête_à_partir_de_ORS3[[profp]:[des]],3,0),VLOOKUP(F76,Tableau_Lancer_la_requête_à_partir_de_ORS_113[[#All],[prof]:[etaint]],2,0))</f>
        <v>1110030310</v>
      </c>
      <c r="H76" s="115"/>
      <c r="I76" s="101" t="str">
        <f>IFERROR(VLOOKUP(J76,Tableau_Lancer_la_requête_à_partir_de_ORS3[[profp]:[des]],3,0),VLOOKUP(J76,Tableau_Lancer_la_requête_à_partir_de_ORS_113[[#All],[prof]:[etaint]],2,0))</f>
        <v>VIDE</v>
      </c>
      <c r="J76" s="5">
        <v>152</v>
      </c>
      <c r="K76" s="2">
        <v>17</v>
      </c>
      <c r="L76" s="101" t="str">
        <f>IFERROR(VLOOKUP(K76,Tableau_Lancer_la_requête_à_partir_de_ORS4[[profp]:[des]],3,0),VLOOKUP(K76,Tableau_Lancer_la_requête_à_partir_de_ORS_114[[#All],[prof]:[etaint]],2,0))</f>
        <v>1500575201</v>
      </c>
      <c r="M76"/>
      <c r="N76" s="101" t="str">
        <f>IFERROR(VLOOKUP(O76,Tableau_Lancer_la_requête_à_partir_de_ORS4[[profp]:[des]],3,0),VLOOKUP(O76,Tableau_Lancer_la_requête_à_partir_de_ORS_114[[#All],[prof]:[etaint]],2,0))</f>
        <v>2210015093</v>
      </c>
      <c r="O76" s="5">
        <v>18</v>
      </c>
      <c r="P76" s="2">
        <v>151</v>
      </c>
      <c r="Q76" s="101" t="str">
        <f>IFERROR(VLOOKUP(P76,Tableau_Lancer_la_requête_à_partir_de_ORS5[[profp]:[des]],3,0),VLOOKUP(P76,Tableau_Lancer_la_requête_à_partir_de_ORS_115[[#All],[prof]:[etaint]],2,0))</f>
        <v>1830002626</v>
      </c>
      <c r="R76"/>
      <c r="S76" s="101" t="str">
        <f>IFERROR(VLOOKUP(T76,Tableau_Lancer_la_requête_à_partir_de_ORS5[[profp]:[des]],3,0),VLOOKUP(T76,Tableau_Lancer_la_requête_à_partir_de_ORS_115[[#All],[prof]:[etaint]],2,0))</f>
        <v>2210727222</v>
      </c>
      <c r="T76" s="5">
        <v>152</v>
      </c>
      <c r="U76" s="2">
        <v>17</v>
      </c>
      <c r="V76" s="101" t="str">
        <f>IFERROR(VLOOKUP(U76,Tableau_Lancer_la_requête_à_partir_de_ORS6[[#All],[profp]:[des]],3,0),VLOOKUP(U76,Tableau_Lancer_la_requête_à_partir_de_ORS_116[[prof]:[etaint]],2,0))</f>
        <v>GELE</v>
      </c>
      <c r="W76"/>
      <c r="X76" s="101" t="str">
        <f>IFERROR(VLOOKUP(Y76,Tableau_Lancer_la_requête_à_partir_de_ORS6[[#All],[profp]:[des]],3,0),VLOOKUP(Y76,Tableau_Lancer_la_requête_à_partir_de_ORS_116[[prof]:[etaint]],2,0))</f>
        <v>1500571225</v>
      </c>
      <c r="Y76" s="5">
        <v>18</v>
      </c>
      <c r="Z76" s="2">
        <v>151</v>
      </c>
      <c r="AA76" s="101" t="str">
        <f>IFERROR(VLOOKUP(Z76,Tableau_Lancer_la_requête_à_partir_de_ORS6[[#All],[profp]:[des]],3,0),VLOOKUP(Z76,Tableau_Lancer_la_requête_à_partir_de_ORS_116[[#All],[prof]:[etaint]],2,0))</f>
        <v>VIDE</v>
      </c>
      <c r="AB76"/>
      <c r="AC76" s="101" t="str">
        <f>IFERROR(VLOOKUP(AD76,Tableau_Lancer_la_requête_à_partir_de_ORS6[[#All],[profp]:[des]],3,0),VLOOKUP(AD76,Tableau_Lancer_la_requête_à_partir_de_ORS_116[[#All],[prof]:[etaint]],2,0))</f>
        <v>1500814220</v>
      </c>
      <c r="AD76" s="5">
        <v>152</v>
      </c>
      <c r="AE76" s="2">
        <v>17</v>
      </c>
      <c r="AF76" s="101" t="str">
        <f>IFERROR(VLOOKUP(AE76,Tableau_Lancer_la_requête_à_partir_de_ORS_1[[#All],[profp]:[des]],3,0),VLOOKUP(AE76,Tableau_Lancer_la_requête_à_partir_de_ORS18[[#All],[prof]:[etaint]],2,0))</f>
        <v>VIDE</v>
      </c>
      <c r="AG76"/>
      <c r="AH76" s="101" t="str">
        <f>IFERROR(VLOOKUP(AI76,Tableau_Lancer_la_requête_à_partir_de_ORS_1[[#All],[profp]:[des]],3,0),VLOOKUP(AI76,Tableau_Lancer_la_requête_à_partir_de_ORS18[[#All],[prof]:[etaint]],2,0))</f>
        <v>GELE</v>
      </c>
      <c r="AI76" s="5">
        <v>18</v>
      </c>
      <c r="AJ76" s="2">
        <v>151</v>
      </c>
      <c r="AK76" s="101" t="str">
        <f>IFERROR(VLOOKUP(AJ76,Tableau_Lancer_la_requête_à_partir_de_ORS10[[#All],[profp]:[des]],3,0),VLOOKUP(AJ76,Tableau_Lancer_la_requête_à_partir_de_ORS_119[[prof]:[etaint]],2,0))</f>
        <v>8000033629</v>
      </c>
      <c r="AL76"/>
      <c r="AM76" s="101" t="str">
        <f>IFERROR(VLOOKUP(AN76,Tableau_Lancer_la_requête_à_partir_de_ORS10[[#All],[profp]:[des]],3,0),VLOOKUP(AN76,Tableau_Lancer_la_requête_à_partir_de_ORS_119[[prof]:[etaint]],2,0))</f>
        <v>1830002634</v>
      </c>
      <c r="AN76" s="5">
        <v>152</v>
      </c>
      <c r="AO76" s="2">
        <v>17</v>
      </c>
      <c r="AP76" s="101" t="str">
        <f>IFERROR(VLOOKUP(AO76,Tableau_Lancer_la_requête_à_partir_de_ORS11[[#All],[profp]:[des]],3,0),VLOOKUP(AO76,Tableau_Lancer_la_requête_à_partir_de_ORS_120[[#All],[prof]:[etaint]],2,0))</f>
        <v>GELE</v>
      </c>
      <c r="AQ76"/>
      <c r="AR76" s="101" t="str">
        <f>IFERROR(VLOOKUP(AS76,Tableau_Lancer_la_requête_à_partir_de_ORS11[[#All],[profp]:[des]],3,0),VLOOKUP(AS76,Tableau_Lancer_la_requête_à_partir_de_ORS_120[[#All],[prof]:[etaint]],2,0))</f>
        <v>GELE</v>
      </c>
      <c r="AS76" s="5">
        <v>18</v>
      </c>
    </row>
    <row r="77" spans="1:45" x14ac:dyDescent="0.25">
      <c r="A77" s="3">
        <v>15</v>
      </c>
      <c r="B77" s="101" t="str">
        <f>IFERROR(CONCATENATE(VLOOKUP(A77,Tableau_Lancer_la_requête_à_partir_de_ORS[[profp]:[des]],3,0),"  ",LEFT(VLOOKUP(A77,Tableau_Lancer_la_requête_à_partir_de_ORS[[profp]:[des]],4,0),8)),VLOOKUP(A77,Tableau_Lancer_la_requête_à_partir_de_ORS_112[[prof]:[etaint]],2,0))</f>
        <v>VIDE</v>
      </c>
      <c r="D77" s="101" t="str">
        <f>IFERROR(CONCATENATE(VLOOKUP(E77,Tableau_Lancer_la_requête_à_partir_de_ORS[[profp]:[des]],3,0),"  ",LEFT(VLOOKUP(E77,Tableau_Lancer_la_requête_à_partir_de_ORS[[profp]:[des]],4,0),8)),VLOOKUP(E77,Tableau_Lancer_la_requête_à_partir_de_ORS_112[[prof]:[etaint]],2,0))</f>
        <v>VIDE</v>
      </c>
      <c r="E77" s="5">
        <v>16</v>
      </c>
      <c r="F77" s="2">
        <v>153</v>
      </c>
      <c r="G77" s="101" t="str">
        <f>IFERROR(VLOOKUP(F77,Tableau_Lancer_la_requête_à_partir_de_ORS3[[profp]:[des]],3,0),VLOOKUP(F77,Tableau_Lancer_la_requête_à_partir_de_ORS_113[[#All],[prof]:[etaint]],2,0))</f>
        <v>GELE</v>
      </c>
      <c r="H77" s="115"/>
      <c r="I77" s="101" t="str">
        <f>IFERROR(VLOOKUP(J77,Tableau_Lancer_la_requête_à_partir_de_ORS3[[profp]:[des]],3,0),VLOOKUP(J77,Tableau_Lancer_la_requête_à_partir_de_ORS_113[[#All],[prof]:[etaint]],2,0))</f>
        <v>VIDE</v>
      </c>
      <c r="J77" s="5">
        <v>154</v>
      </c>
      <c r="K77" s="2">
        <v>15</v>
      </c>
      <c r="L77" s="101" t="str">
        <f>IFERROR(VLOOKUP(K77,Tableau_Lancer_la_requête_à_partir_de_ORS4[[profp]:[des]],3,0),VLOOKUP(K77,Tableau_Lancer_la_requête_à_partir_de_ORS_114[[#All],[prof]:[etaint]],2,0))</f>
        <v>VIDE</v>
      </c>
      <c r="M77"/>
      <c r="N77" s="101" t="str">
        <f>IFERROR(VLOOKUP(O77,Tableau_Lancer_la_requête_à_partir_de_ORS4[[profp]:[des]],3,0),VLOOKUP(O77,Tableau_Lancer_la_requête_à_partir_de_ORS_114[[#All],[prof]:[etaint]],2,0))</f>
        <v>VIDE</v>
      </c>
      <c r="O77" s="5">
        <v>16</v>
      </c>
      <c r="P77" s="2">
        <v>153</v>
      </c>
      <c r="Q77" s="101" t="str">
        <f>IFERROR(VLOOKUP(P77,Tableau_Lancer_la_requête_à_partir_de_ORS5[[profp]:[des]],3,0),VLOOKUP(P77,Tableau_Lancer_la_requête_à_partir_de_ORS_115[[#All],[prof]:[etaint]],2,0))</f>
        <v>VIDE</v>
      </c>
      <c r="R77"/>
      <c r="S77" s="101" t="str">
        <f>IFERROR(VLOOKUP(T77,Tableau_Lancer_la_requête_à_partir_de_ORS5[[profp]:[des]],3,0),VLOOKUP(T77,Tableau_Lancer_la_requête_à_partir_de_ORS_115[[#All],[prof]:[etaint]],2,0))</f>
        <v>1500862240</v>
      </c>
      <c r="T77" s="5">
        <v>154</v>
      </c>
      <c r="U77" s="2">
        <v>15</v>
      </c>
      <c r="V77" s="101" t="str">
        <f>IFERROR(VLOOKUP(U77,Tableau_Lancer_la_requête_à_partir_de_ORS6[[#All],[profp]:[des]],3,0),VLOOKUP(U77,Tableau_Lancer_la_requête_à_partir_de_ORS_116[[prof]:[etaint]],2,0))</f>
        <v>8000034105</v>
      </c>
      <c r="W77"/>
      <c r="X77" s="101" t="str">
        <f>IFERROR(VLOOKUP(Y77,Tableau_Lancer_la_requête_à_partir_de_ORS6[[#All],[profp]:[des]],3,0),VLOOKUP(Y77,Tableau_Lancer_la_requête_à_partir_de_ORS_116[[prof]:[etaint]],2,0))</f>
        <v>GELE</v>
      </c>
      <c r="Y77" s="5">
        <v>16</v>
      </c>
      <c r="Z77" s="2">
        <v>153</v>
      </c>
      <c r="AA77" s="101" t="str">
        <f>IFERROR(VLOOKUP(Z77,Tableau_Lancer_la_requête_à_partir_de_ORS6[[#All],[profp]:[des]],3,0),VLOOKUP(Z77,Tableau_Lancer_la_requête_à_partir_de_ORS_116[[#All],[prof]:[etaint]],2,0))</f>
        <v>1830003484</v>
      </c>
      <c r="AB77"/>
      <c r="AC77" s="101" t="str">
        <f>IFERROR(VLOOKUP(AD77,Tableau_Lancer_la_requête_à_partir_de_ORS6[[#All],[profp]:[des]],3,0),VLOOKUP(AD77,Tableau_Lancer_la_requête_à_partir_de_ORS_116[[#All],[prof]:[etaint]],2,0))</f>
        <v>GELE</v>
      </c>
      <c r="AD77" s="5">
        <v>154</v>
      </c>
      <c r="AE77" s="2">
        <v>15</v>
      </c>
      <c r="AF77" s="101" t="str">
        <f>IFERROR(VLOOKUP(AE77,Tableau_Lancer_la_requête_à_partir_de_ORS_1[[#All],[profp]:[des]],3,0),VLOOKUP(AE77,Tableau_Lancer_la_requête_à_partir_de_ORS18[[#All],[prof]:[etaint]],2,0))</f>
        <v>6100001085</v>
      </c>
      <c r="AG77"/>
      <c r="AH77" s="101" t="str">
        <f>IFERROR(VLOOKUP(AI77,Tableau_Lancer_la_requête_à_partir_de_ORS_1[[#All],[profp]:[des]],3,0),VLOOKUP(AI77,Tableau_Lancer_la_requête_à_partir_de_ORS18[[#All],[prof]:[etaint]],2,0))</f>
        <v>1830002567</v>
      </c>
      <c r="AI77" s="5">
        <v>16</v>
      </c>
      <c r="AJ77" s="2">
        <v>153</v>
      </c>
      <c r="AK77" s="101" t="str">
        <f>IFERROR(VLOOKUP(AJ77,Tableau_Lancer_la_requête_à_partir_de_ORS10[[#All],[profp]:[des]],3,0),VLOOKUP(AJ77,Tableau_Lancer_la_requête_à_partir_de_ORS_119[[prof]:[etaint]],2,0))</f>
        <v>1830003181</v>
      </c>
      <c r="AL77"/>
      <c r="AM77" s="101" t="str">
        <f>IFERROR(VLOOKUP(AN77,Tableau_Lancer_la_requête_à_partir_de_ORS10[[#All],[profp]:[des]],3,0),VLOOKUP(AN77,Tableau_Lancer_la_requête_à_partir_de_ORS_119[[prof]:[etaint]],2,0))</f>
        <v>2100061034</v>
      </c>
      <c r="AN77" s="5">
        <v>154</v>
      </c>
      <c r="AO77" s="2">
        <v>15</v>
      </c>
      <c r="AP77" s="101" t="str">
        <f>IFERROR(VLOOKUP(AO77,Tableau_Lancer_la_requête_à_partir_de_ORS11[[#All],[profp]:[des]],3,0),VLOOKUP(AO77,Tableau_Lancer_la_requête_à_partir_de_ORS_120[[#All],[prof]:[etaint]],2,0))</f>
        <v>VIDE</v>
      </c>
      <c r="AQ77"/>
      <c r="AR77" s="101" t="str">
        <f>IFERROR(VLOOKUP(AS77,Tableau_Lancer_la_requête_à_partir_de_ORS11[[#All],[profp]:[des]],3,0),VLOOKUP(AS77,Tableau_Lancer_la_requête_à_partir_de_ORS_120[[#All],[prof]:[etaint]],2,0))</f>
        <v>VIDE</v>
      </c>
      <c r="AS77" s="5">
        <v>16</v>
      </c>
    </row>
    <row r="78" spans="1:45" x14ac:dyDescent="0.25">
      <c r="A78" s="3">
        <v>13</v>
      </c>
      <c r="B78" s="101" t="str">
        <f>IFERROR(CONCATENATE(VLOOKUP(A78,Tableau_Lancer_la_requête_à_partir_de_ORS[[profp]:[des]],3,0),"  ",LEFT(VLOOKUP(A78,Tableau_Lancer_la_requête_à_partir_de_ORS[[profp]:[des]],4,0),8)),VLOOKUP(A78,Tableau_Lancer_la_requête_à_partir_de_ORS_112[[prof]:[etaint]],2,0))</f>
        <v>6100000608  YY1393FC</v>
      </c>
      <c r="D78" s="101" t="str">
        <f>IFERROR(CONCATENATE(VLOOKUP(E78,Tableau_Lancer_la_requête_à_partir_de_ORS[[profp]:[des]],3,0),"  ",LEFT(VLOOKUP(E78,Tableau_Lancer_la_requête_à_partir_de_ORS[[profp]:[des]],4,0),8)),VLOOKUP(E78,Tableau_Lancer_la_requête_à_partir_de_ORS_112[[prof]:[etaint]],2,0))</f>
        <v>VIDE</v>
      </c>
      <c r="E78" s="5">
        <v>14</v>
      </c>
      <c r="F78" s="2">
        <v>155</v>
      </c>
      <c r="G78" s="101" t="str">
        <f>IFERROR(VLOOKUP(F78,Tableau_Lancer_la_requête_à_partir_de_ORS3[[profp]:[des]],3,0),VLOOKUP(F78,Tableau_Lancer_la_requête_à_partir_de_ORS_113[[#All],[prof]:[etaint]],2,0))</f>
        <v>2210015428</v>
      </c>
      <c r="H78" s="115"/>
      <c r="I78" s="101" t="str">
        <f>IFERROR(VLOOKUP(J78,Tableau_Lancer_la_requête_à_partir_de_ORS3[[profp]:[des]],3,0),VLOOKUP(J78,Tableau_Lancer_la_requête_à_partir_de_ORS_113[[#All],[prof]:[etaint]],2,0))</f>
        <v>2100045297</v>
      </c>
      <c r="J78" s="5">
        <v>156</v>
      </c>
      <c r="K78" s="2">
        <v>13</v>
      </c>
      <c r="L78" s="101" t="str">
        <f>IFERROR(VLOOKUP(K78,Tableau_Lancer_la_requête_à_partir_de_ORS4[[profp]:[des]],3,0),VLOOKUP(K78,Tableau_Lancer_la_requête_à_partir_de_ORS_114[[#All],[prof]:[etaint]],2,0))</f>
        <v>GELE</v>
      </c>
      <c r="M78"/>
      <c r="N78" s="101" t="str">
        <f>IFERROR(VLOOKUP(O78,Tableau_Lancer_la_requête_à_partir_de_ORS4[[profp]:[des]],3,0),VLOOKUP(O78,Tableau_Lancer_la_requête_à_partir_de_ORS_114[[#All],[prof]:[etaint]],2,0))</f>
        <v>VIDE</v>
      </c>
      <c r="O78" s="5">
        <v>14</v>
      </c>
      <c r="P78" s="2">
        <v>155</v>
      </c>
      <c r="Q78" s="101" t="str">
        <f>IFERROR(VLOOKUP(P78,Tableau_Lancer_la_requête_à_partir_de_ORS5[[profp]:[des]],3,0),VLOOKUP(P78,Tableau_Lancer_la_requête_à_partir_de_ORS_115[[#All],[prof]:[etaint]],2,0))</f>
        <v>GELE</v>
      </c>
      <c r="R78"/>
      <c r="S78" s="101" t="str">
        <f>IFERROR(VLOOKUP(T78,Tableau_Lancer_la_requête_à_partir_de_ORS5[[profp]:[des]],3,0),VLOOKUP(T78,Tableau_Lancer_la_requête_à_partir_de_ORS_115[[#All],[prof]:[etaint]],2,0))</f>
        <v>GELE</v>
      </c>
      <c r="T78" s="5">
        <v>156</v>
      </c>
      <c r="U78" s="2">
        <v>13</v>
      </c>
      <c r="V78" s="101" t="str">
        <f>IFERROR(VLOOKUP(U78,Tableau_Lancer_la_requête_à_partir_de_ORS6[[#All],[profp]:[des]],3,0),VLOOKUP(U78,Tableau_Lancer_la_requête_à_partir_de_ORS_116[[prof]:[etaint]],2,0))</f>
        <v>GELE</v>
      </c>
      <c r="W78"/>
      <c r="X78" s="101" t="str">
        <f>IFERROR(VLOOKUP(Y78,Tableau_Lancer_la_requête_à_partir_de_ORS6[[#All],[profp]:[des]],3,0),VLOOKUP(Y78,Tableau_Lancer_la_requête_à_partir_de_ORS_116[[prof]:[etaint]],2,0))</f>
        <v>2100039053</v>
      </c>
      <c r="Y78" s="5">
        <v>14</v>
      </c>
      <c r="Z78" s="2">
        <v>155</v>
      </c>
      <c r="AA78" s="101" t="str">
        <f>IFERROR(VLOOKUP(Z78,Tableau_Lancer_la_requête_à_partir_de_ORS6[[#All],[profp]:[des]],3,0),VLOOKUP(Z78,Tableau_Lancer_la_requête_à_partir_de_ORS_116[[#All],[prof]:[etaint]],2,0))</f>
        <v>8000034328</v>
      </c>
      <c r="AB78"/>
      <c r="AC78" s="101" t="str">
        <f>IFERROR(VLOOKUP(AD78,Tableau_Lancer_la_requête_à_partir_de_ORS6[[#All],[profp]:[des]],3,0),VLOOKUP(AD78,Tableau_Lancer_la_requête_à_partir_de_ORS_116[[#All],[prof]:[etaint]],2,0))</f>
        <v>1500572105</v>
      </c>
      <c r="AD78" s="5">
        <v>156</v>
      </c>
      <c r="AE78" s="2">
        <v>13</v>
      </c>
      <c r="AF78" s="101" t="str">
        <f>IFERROR(VLOOKUP(AE78,Tableau_Lancer_la_requête_à_partir_de_ORS_1[[#All],[profp]:[des]],3,0),VLOOKUP(AE78,Tableau_Lancer_la_requête_à_partir_de_ORS18[[#All],[prof]:[etaint]],2,0))</f>
        <v>1500577603</v>
      </c>
      <c r="AG78"/>
      <c r="AH78" s="101" t="str">
        <f>IFERROR(VLOOKUP(AI78,Tableau_Lancer_la_requête_à_partir_de_ORS_1[[#All],[profp]:[des]],3,0),VLOOKUP(AI78,Tableau_Lancer_la_requête_à_partir_de_ORS18[[#All],[prof]:[etaint]],2,0))</f>
        <v>2210016368</v>
      </c>
      <c r="AI78" s="5">
        <v>14</v>
      </c>
      <c r="AJ78" s="2">
        <v>155</v>
      </c>
      <c r="AK78" s="101" t="str">
        <f>IFERROR(VLOOKUP(AJ78,Tableau_Lancer_la_requête_à_partir_de_ORS10[[#All],[profp]:[des]],3,0),VLOOKUP(AJ78,Tableau_Lancer_la_requête_à_partir_de_ORS_119[[prof]:[etaint]],2,0))</f>
        <v>1830003645</v>
      </c>
      <c r="AL78"/>
      <c r="AM78" s="101" t="str">
        <f>IFERROR(VLOOKUP(AN78,Tableau_Lancer_la_requête_à_partir_de_ORS10[[#All],[profp]:[des]],3,0),VLOOKUP(AN78,Tableau_Lancer_la_requête_à_partir_de_ORS_119[[prof]:[etaint]],2,0))</f>
        <v>GELE</v>
      </c>
      <c r="AN78" s="5">
        <v>156</v>
      </c>
      <c r="AO78" s="2">
        <v>13</v>
      </c>
      <c r="AP78" s="101" t="str">
        <f>IFERROR(VLOOKUP(AO78,Tableau_Lancer_la_requête_à_partir_de_ORS11[[#All],[profp]:[des]],3,0),VLOOKUP(AO78,Tableau_Lancer_la_requête_à_partir_de_ORS_120[[#All],[prof]:[etaint]],2,0))</f>
        <v>1830003451</v>
      </c>
      <c r="AQ78"/>
      <c r="AR78" s="101" t="str">
        <f>IFERROR(VLOOKUP(AS78,Tableau_Lancer_la_requête_à_partir_de_ORS11[[#All],[profp]:[des]],3,0),VLOOKUP(AS78,Tableau_Lancer_la_requête_à_partir_de_ORS_120[[#All],[prof]:[etaint]],2,0))</f>
        <v>VIDE</v>
      </c>
      <c r="AS78" s="5">
        <v>14</v>
      </c>
    </row>
    <row r="79" spans="1:45" x14ac:dyDescent="0.25">
      <c r="A79" s="3">
        <v>11</v>
      </c>
      <c r="B79" s="101" t="str">
        <f>IFERROR(CONCATENATE(VLOOKUP(A79,Tableau_Lancer_la_requête_à_partir_de_ORS[[profp]:[des]],3,0),"  ",LEFT(VLOOKUP(A79,Tableau_Lancer_la_requête_à_partir_de_ORS[[profp]:[des]],4,0),8)),VLOOKUP(A79,Tableau_Lancer_la_requête_à_partir_de_ORS_112[[prof]:[etaint]],2,0))</f>
        <v>VIDE</v>
      </c>
      <c r="D79" s="101" t="str">
        <f>IFERROR(CONCATENATE(VLOOKUP(E79,Tableau_Lancer_la_requête_à_partir_de_ORS[[profp]:[des]],3,0),"  ",LEFT(VLOOKUP(E79,Tableau_Lancer_la_requête_à_partir_de_ORS[[profp]:[des]],4,0),8)),VLOOKUP(E79,Tableau_Lancer_la_requête_à_partir_de_ORS_112[[prof]:[etaint]],2,0))</f>
        <v>2820400300  VS400300</v>
      </c>
      <c r="E79" s="5">
        <v>12</v>
      </c>
      <c r="F79" s="2">
        <v>157</v>
      </c>
      <c r="G79" s="101" t="str">
        <f>IFERROR(VLOOKUP(F79,Tableau_Lancer_la_requête_à_partir_de_ORS3[[profp]:[des]],3,0),VLOOKUP(F79,Tableau_Lancer_la_requête_à_partir_de_ORS_113[[#All],[prof]:[etaint]],2,0))</f>
        <v>8000001773</v>
      </c>
      <c r="H79" s="115"/>
      <c r="I79" s="101" t="str">
        <f>IFERROR(VLOOKUP(J79,Tableau_Lancer_la_requête_à_partir_de_ORS3[[profp]:[des]],3,0),VLOOKUP(J79,Tableau_Lancer_la_requête_à_partir_de_ORS_113[[#All],[prof]:[etaint]],2,0))</f>
        <v>1500632239</v>
      </c>
      <c r="J79" s="5">
        <v>158</v>
      </c>
      <c r="K79" s="2">
        <v>11</v>
      </c>
      <c r="L79" s="101" t="str">
        <f>IFERROR(VLOOKUP(K79,Tableau_Lancer_la_requête_à_partir_de_ORS4[[profp]:[des]],3,0),VLOOKUP(K79,Tableau_Lancer_la_requête_à_partir_de_ORS_114[[#All],[prof]:[etaint]],2,0))</f>
        <v>8000032102</v>
      </c>
      <c r="M79"/>
      <c r="N79" s="101" t="str">
        <f>IFERROR(VLOOKUP(O79,Tableau_Lancer_la_requête_à_partir_de_ORS4[[profp]:[des]],3,0),VLOOKUP(O79,Tableau_Lancer_la_requête_à_partir_de_ORS_114[[#All],[prof]:[etaint]],2,0))</f>
        <v>GELE</v>
      </c>
      <c r="O79" s="5">
        <v>12</v>
      </c>
      <c r="P79" s="2">
        <v>157</v>
      </c>
      <c r="Q79" s="101" t="str">
        <f>IFERROR(VLOOKUP(P79,Tableau_Lancer_la_requête_à_partir_de_ORS5[[profp]:[des]],3,0),VLOOKUP(P79,Tableau_Lancer_la_requête_à_partir_de_ORS_115[[#All],[prof]:[etaint]],2,0))</f>
        <v>1830003474</v>
      </c>
      <c r="R79"/>
      <c r="S79" s="101" t="str">
        <f>IFERROR(VLOOKUP(T79,Tableau_Lancer_la_requête_à_partir_de_ORS5[[profp]:[des]],3,0),VLOOKUP(T79,Tableau_Lancer_la_requête_à_partir_de_ORS_115[[#All],[prof]:[etaint]],2,0))</f>
        <v>VIDE</v>
      </c>
      <c r="T79" s="5">
        <v>158</v>
      </c>
      <c r="U79" s="2">
        <v>11</v>
      </c>
      <c r="V79" s="101" t="str">
        <f>IFERROR(VLOOKUP(U79,Tableau_Lancer_la_requête_à_partir_de_ORS6[[#All],[profp]:[des]],3,0),VLOOKUP(U79,Tableau_Lancer_la_requête_à_partir_de_ORS_116[[prof]:[etaint]],2,0))</f>
        <v>1500573504</v>
      </c>
      <c r="W79"/>
      <c r="X79" s="101" t="str">
        <f>IFERROR(VLOOKUP(Y79,Tableau_Lancer_la_requête_à_partir_de_ORS6[[#All],[profp]:[des]],3,0),VLOOKUP(Y79,Tableau_Lancer_la_requête_à_partir_de_ORS_116[[prof]:[etaint]],2,0))</f>
        <v>1830002933</v>
      </c>
      <c r="Y79" s="5">
        <v>12</v>
      </c>
      <c r="Z79" s="2">
        <v>157</v>
      </c>
      <c r="AA79" s="101" t="str">
        <f>IFERROR(VLOOKUP(Z79,Tableau_Lancer_la_requête_à_partir_de_ORS6[[#All],[profp]:[des]],3,0),VLOOKUP(Z79,Tableau_Lancer_la_requête_à_partir_de_ORS_116[[#All],[prof]:[etaint]],2,0))</f>
        <v>6100001079</v>
      </c>
      <c r="AB79"/>
      <c r="AC79" s="101" t="str">
        <f>IFERROR(VLOOKUP(AD79,Tableau_Lancer_la_requête_à_partir_de_ORS6[[#All],[profp]:[des]],3,0),VLOOKUP(AD79,Tableau_Lancer_la_requête_à_partir_de_ORS_116[[#All],[prof]:[etaint]],2,0))</f>
        <v>GELE</v>
      </c>
      <c r="AD79" s="5">
        <v>158</v>
      </c>
      <c r="AE79" s="2">
        <v>11</v>
      </c>
      <c r="AF79" s="101" t="str">
        <f>IFERROR(VLOOKUP(AE79,Tableau_Lancer_la_requête_à_partir_de_ORS_1[[#All],[profp]:[des]],3,0),VLOOKUP(AE79,Tableau_Lancer_la_requête_à_partir_de_ORS18[[#All],[prof]:[etaint]],2,0))</f>
        <v>6100000937</v>
      </c>
      <c r="AG79"/>
      <c r="AH79" s="101" t="str">
        <f>IFERROR(VLOOKUP(AI79,Tableau_Lancer_la_requête_à_partir_de_ORS_1[[#All],[profp]:[des]],3,0),VLOOKUP(AI79,Tableau_Lancer_la_requête_à_partir_de_ORS18[[#All],[prof]:[etaint]],2,0))</f>
        <v>8000033475</v>
      </c>
      <c r="AI79" s="5">
        <v>12</v>
      </c>
      <c r="AJ79" s="2">
        <v>157</v>
      </c>
      <c r="AK79" s="101" t="str">
        <f>IFERROR(VLOOKUP(AJ79,Tableau_Lancer_la_requête_à_partir_de_ORS10[[#All],[profp]:[des]],3,0),VLOOKUP(AJ79,Tableau_Lancer_la_requête_à_partir_de_ORS_119[[prof]:[etaint]],2,0))</f>
        <v>VIDE</v>
      </c>
      <c r="AL79"/>
      <c r="AM79" s="101" t="str">
        <f>IFERROR(VLOOKUP(AN79,Tableau_Lancer_la_requête_à_partir_de_ORS10[[#All],[profp]:[des]],3,0),VLOOKUP(AN79,Tableau_Lancer_la_requête_à_partir_de_ORS_119[[prof]:[etaint]],2,0))</f>
        <v>GELE</v>
      </c>
      <c r="AN79" s="5">
        <v>158</v>
      </c>
      <c r="AO79" s="2">
        <v>11</v>
      </c>
      <c r="AP79" s="101" t="str">
        <f>IFERROR(VLOOKUP(AO79,Tableau_Lancer_la_requête_à_partir_de_ORS11[[#All],[profp]:[des]],3,0),VLOOKUP(AO79,Tableau_Lancer_la_requête_à_partir_de_ORS_120[[#All],[prof]:[etaint]],2,0))</f>
        <v>GELE</v>
      </c>
      <c r="AQ79"/>
      <c r="AR79" s="101" t="str">
        <f>IFERROR(VLOOKUP(AS79,Tableau_Lancer_la_requête_à_partir_de_ORS11[[#All],[profp]:[des]],3,0),VLOOKUP(AS79,Tableau_Lancer_la_requête_à_partir_de_ORS_120[[#All],[prof]:[etaint]],2,0))</f>
        <v>VIDE</v>
      </c>
      <c r="AS79" s="5">
        <v>12</v>
      </c>
    </row>
    <row r="80" spans="1:45" x14ac:dyDescent="0.25">
      <c r="A80" s="3">
        <v>9</v>
      </c>
      <c r="B80" s="101" t="str">
        <f>IFERROR(CONCATENATE(VLOOKUP(A80,Tableau_Lancer_la_requête_à_partir_de_ORS[[profp]:[des]],3,0),"  ",LEFT(VLOOKUP(A80,Tableau_Lancer_la_requête_à_partir_de_ORS[[profp]:[des]],4,0),8)),VLOOKUP(A80,Tableau_Lancer_la_requête_à_partir_de_ORS_112[[prof]:[etaint]],2,0))</f>
        <v>6100000923  YY1656FB</v>
      </c>
      <c r="D80" s="101" t="str">
        <f>IFERROR(CONCATENATE(VLOOKUP(E80,Tableau_Lancer_la_requête_à_partir_de_ORS[[profp]:[des]],3,0),"  ",LEFT(VLOOKUP(E80,Tableau_Lancer_la_requête_à_partir_de_ORS[[profp]:[des]],4,0),8)),VLOOKUP(E80,Tableau_Lancer_la_requête_à_partir_de_ORS_112[[prof]:[etaint]],2,0))</f>
        <v>6100001061  YY8517FG</v>
      </c>
      <c r="E80" s="5">
        <v>10</v>
      </c>
      <c r="F80" s="2">
        <v>159</v>
      </c>
      <c r="G80" s="101" t="str">
        <f>IFERROR(VLOOKUP(F80,Tableau_Lancer_la_requête_à_partir_de_ORS3[[profp]:[des]],3,0),VLOOKUP(F80,Tableau_Lancer_la_requête_à_partir_de_ORS_113[[#All],[prof]:[etaint]],2,0))</f>
        <v>GELE</v>
      </c>
      <c r="H80" s="115"/>
      <c r="I80" s="101" t="str">
        <f>IFERROR(VLOOKUP(J80,Tableau_Lancer_la_requête_à_partir_de_ORS3[[profp]:[des]],3,0),VLOOKUP(J80,Tableau_Lancer_la_requête_à_partir_de_ORS_113[[#All],[prof]:[etaint]],2,0))</f>
        <v>GELE</v>
      </c>
      <c r="J80" s="5">
        <v>160</v>
      </c>
      <c r="K80" s="2">
        <v>9</v>
      </c>
      <c r="L80" s="101" t="str">
        <f>IFERROR(VLOOKUP(K80,Tableau_Lancer_la_requête_à_partir_de_ORS4[[profp]:[des]],3,0),VLOOKUP(K80,Tableau_Lancer_la_requête_à_partir_de_ORS_114[[#All],[prof]:[etaint]],2,0))</f>
        <v>7211000382</v>
      </c>
      <c r="M80"/>
      <c r="N80" s="101" t="str">
        <f>IFERROR(VLOOKUP(O80,Tableau_Lancer_la_requête_à_partir_de_ORS4[[profp]:[des]],3,0),VLOOKUP(O80,Tableau_Lancer_la_requête_à_partir_de_ORS_114[[#All],[prof]:[etaint]],2,0))</f>
        <v>2100062534</v>
      </c>
      <c r="O80" s="5">
        <v>10</v>
      </c>
      <c r="P80" s="2">
        <v>159</v>
      </c>
      <c r="Q80" s="101" t="str">
        <f>IFERROR(VLOOKUP(P80,Tableau_Lancer_la_requête_à_partir_de_ORS5[[profp]:[des]],3,0),VLOOKUP(P80,Tableau_Lancer_la_requête_à_partir_de_ORS_115[[#All],[prof]:[etaint]],2,0))</f>
        <v>GELE</v>
      </c>
      <c r="R80"/>
      <c r="S80" s="101" t="str">
        <f>IFERROR(VLOOKUP(T80,Tableau_Lancer_la_requête_à_partir_de_ORS5[[profp]:[des]],3,0),VLOOKUP(T80,Tableau_Lancer_la_requête_à_partir_de_ORS_115[[#All],[prof]:[etaint]],2,0))</f>
        <v>GELE</v>
      </c>
      <c r="T80" s="5">
        <v>160</v>
      </c>
      <c r="U80" s="2">
        <v>9</v>
      </c>
      <c r="V80" s="101" t="str">
        <f>IFERROR(VLOOKUP(U80,Tableau_Lancer_la_requête_à_partir_de_ORS6[[#All],[profp]:[des]],3,0),VLOOKUP(U80,Tableau_Lancer_la_requête_à_partir_de_ORS_116[[prof]:[etaint]],2,0))</f>
        <v>GELE</v>
      </c>
      <c r="W80"/>
      <c r="X80" s="101" t="str">
        <f>IFERROR(VLOOKUP(Y80,Tableau_Lancer_la_requête_à_partir_de_ORS6[[#All],[profp]:[des]],3,0),VLOOKUP(Y80,Tableau_Lancer_la_requête_à_partir_de_ORS_116[[prof]:[etaint]],2,0))</f>
        <v>8000033901</v>
      </c>
      <c r="Y80" s="5">
        <v>10</v>
      </c>
      <c r="Z80" s="2">
        <v>159</v>
      </c>
      <c r="AA80" s="101" t="str">
        <f>IFERROR(VLOOKUP(Z80,Tableau_Lancer_la_requête_à_partir_de_ORS6[[#All],[profp]:[des]],3,0),VLOOKUP(Z80,Tableau_Lancer_la_requête_à_partir_de_ORS_116[[#All],[prof]:[etaint]],2,0))</f>
        <v>1830002226</v>
      </c>
      <c r="AB80"/>
      <c r="AC80" s="101" t="str">
        <f>IFERROR(VLOOKUP(AD80,Tableau_Lancer_la_requête_à_partir_de_ORS6[[#All],[profp]:[des]],3,0),VLOOKUP(AD80,Tableau_Lancer_la_requête_à_partir_de_ORS_116[[#All],[prof]:[etaint]],2,0))</f>
        <v>6100001078</v>
      </c>
      <c r="AD80" s="5">
        <v>160</v>
      </c>
      <c r="AE80" s="2">
        <v>9</v>
      </c>
      <c r="AF80" s="101" t="str">
        <f>IFERROR(VLOOKUP(AE80,Tableau_Lancer_la_requête_à_partir_de_ORS_1[[#All],[profp]:[des]],3,0),VLOOKUP(AE80,Tableau_Lancer_la_requête_à_partir_de_ORS18[[#All],[prof]:[etaint]],2,0))</f>
        <v>GELE</v>
      </c>
      <c r="AG80"/>
      <c r="AH80" s="101" t="str">
        <f>IFERROR(VLOOKUP(AI80,Tableau_Lancer_la_requête_à_partir_de_ORS_1[[#All],[profp]:[des]],3,0),VLOOKUP(AI80,Tableau_Lancer_la_requête_à_partir_de_ORS18[[#All],[prof]:[etaint]],2,0))</f>
        <v>VIDE</v>
      </c>
      <c r="AI80" s="5">
        <v>10</v>
      </c>
      <c r="AJ80" s="2">
        <v>159</v>
      </c>
      <c r="AK80" s="101" t="str">
        <f>IFERROR(VLOOKUP(AJ80,Tableau_Lancer_la_requête_à_partir_de_ORS10[[#All],[profp]:[des]],3,0),VLOOKUP(AJ80,Tableau_Lancer_la_requête_à_partir_de_ORS_119[[prof]:[etaint]],2,0))</f>
        <v>GELE</v>
      </c>
      <c r="AL80"/>
      <c r="AM80" s="101" t="str">
        <f>IFERROR(VLOOKUP(AN80,Tableau_Lancer_la_requête_à_partir_de_ORS10[[#All],[profp]:[des]],3,0),VLOOKUP(AN80,Tableau_Lancer_la_requête_à_partir_de_ORS_119[[prof]:[etaint]],2,0))</f>
        <v>1500813231</v>
      </c>
      <c r="AN80" s="5">
        <v>160</v>
      </c>
      <c r="AO80" s="2">
        <v>9</v>
      </c>
      <c r="AP80" s="101" t="str">
        <f>IFERROR(VLOOKUP(AO80,Tableau_Lancer_la_requête_à_partir_de_ORS11[[#All],[profp]:[des]],3,0),VLOOKUP(AO80,Tableau_Lancer_la_requête_à_partir_de_ORS_120[[#All],[prof]:[etaint]],2,0))</f>
        <v>8000034106</v>
      </c>
      <c r="AQ80"/>
      <c r="AR80" s="101" t="str">
        <f>IFERROR(VLOOKUP(AS80,Tableau_Lancer_la_requête_à_partir_de_ORS11[[#All],[profp]:[des]],3,0),VLOOKUP(AS80,Tableau_Lancer_la_requête_à_partir_de_ORS_120[[#All],[prof]:[etaint]],2,0))</f>
        <v>2100053130</v>
      </c>
      <c r="AS80" s="5">
        <v>10</v>
      </c>
    </row>
    <row r="81" spans="1:45" x14ac:dyDescent="0.25">
      <c r="A81" s="3">
        <v>7</v>
      </c>
      <c r="B81" s="101" t="str">
        <f>IFERROR(CONCATENATE(VLOOKUP(A81,Tableau_Lancer_la_requête_à_partir_de_ORS[[profp]:[des]],3,0),"  ",LEFT(VLOOKUP(A81,Tableau_Lancer_la_requête_à_partir_de_ORS[[profp]:[des]],4,0),8)),VLOOKUP(A81,Tableau_Lancer_la_requête_à_partir_de_ORS_112[[prof]:[etaint]],2,0))</f>
        <v>6100001100  YY1765FC</v>
      </c>
      <c r="D81" s="101" t="str">
        <f>IFERROR(CONCATENATE(VLOOKUP(E81,Tableau_Lancer_la_requête_à_partir_de_ORS[[profp]:[des]],3,0),"  ",LEFT(VLOOKUP(E81,Tableau_Lancer_la_requête_à_partir_de_ORS[[profp]:[des]],4,0),8)),VLOOKUP(E81,Tableau_Lancer_la_requête_à_partir_de_ORS_112[[prof]:[etaint]],2,0))</f>
        <v>2820100700  VC100700</v>
      </c>
      <c r="E81" s="5">
        <v>8</v>
      </c>
      <c r="F81" s="2">
        <v>161</v>
      </c>
      <c r="G81" s="101" t="str">
        <f>IFERROR(VLOOKUP(F81,Tableau_Lancer_la_requête_à_partir_de_ORS3[[profp]:[des]],3,0),VLOOKUP(F81,Tableau_Lancer_la_requête_à_partir_de_ORS_113[[#All],[prof]:[etaint]],2,0))</f>
        <v>VIDE</v>
      </c>
      <c r="H81" s="115"/>
      <c r="I81" s="101" t="str">
        <f>IFERROR(VLOOKUP(J81,Tableau_Lancer_la_requête_à_partir_de_ORS3[[profp]:[des]],3,0),VLOOKUP(J81,Tableau_Lancer_la_requête_à_partir_de_ORS_113[[#All],[prof]:[etaint]],2,0))</f>
        <v>2210741228</v>
      </c>
      <c r="J81" s="5">
        <v>162</v>
      </c>
      <c r="K81" s="2">
        <v>7</v>
      </c>
      <c r="L81" s="101" t="str">
        <f>IFERROR(VLOOKUP(K81,Tableau_Lancer_la_requête_à_partir_de_ORS4[[profp]:[des]],3,0),VLOOKUP(K81,Tableau_Lancer_la_requête_à_partir_de_ORS_114[[#All],[prof]:[etaint]],2,0))</f>
        <v>2210016087</v>
      </c>
      <c r="M81"/>
      <c r="N81" s="101" t="str">
        <f>IFERROR(VLOOKUP(O81,Tableau_Lancer_la_requête_à_partir_de_ORS4[[profp]:[des]],3,0),VLOOKUP(O81,Tableau_Lancer_la_requête_à_partir_de_ORS_114[[#All],[prof]:[etaint]],2,0))</f>
        <v>2100057670</v>
      </c>
      <c r="O81" s="5">
        <v>8</v>
      </c>
      <c r="P81" s="2">
        <v>161</v>
      </c>
      <c r="Q81" s="101" t="str">
        <f>IFERROR(VLOOKUP(P81,Tableau_Lancer_la_requête_à_partir_de_ORS5[[profp]:[des]],3,0),VLOOKUP(P81,Tableau_Lancer_la_requête_à_partir_de_ORS_115[[#All],[prof]:[etaint]],2,0))</f>
        <v>6100000837</v>
      </c>
      <c r="R81"/>
      <c r="S81" s="101" t="str">
        <f>IFERROR(VLOOKUP(T81,Tableau_Lancer_la_requête_à_partir_de_ORS5[[profp]:[des]],3,0),VLOOKUP(T81,Tableau_Lancer_la_requête_à_partir_de_ORS_115[[#All],[prof]:[etaint]],2,0))</f>
        <v>8000031621</v>
      </c>
      <c r="T81" s="5">
        <v>162</v>
      </c>
      <c r="U81" s="2">
        <v>7</v>
      </c>
      <c r="V81" s="101" t="str">
        <f>IFERROR(VLOOKUP(U81,Tableau_Lancer_la_requête_à_partir_de_ORS6[[#All],[profp]:[des]],3,0),VLOOKUP(U81,Tableau_Lancer_la_requête_à_partir_de_ORS_116[[prof]:[etaint]],2,0))</f>
        <v>2100039991</v>
      </c>
      <c r="W81"/>
      <c r="X81" s="101" t="str">
        <f>IFERROR(VLOOKUP(Y81,Tableau_Lancer_la_requête_à_partir_de_ORS6[[#All],[profp]:[des]],3,0),VLOOKUP(Y81,Tableau_Lancer_la_requête_à_partir_de_ORS_116[[prof]:[etaint]],2,0))</f>
        <v>2820402001</v>
      </c>
      <c r="Y81" s="5">
        <v>8</v>
      </c>
      <c r="Z81" s="2">
        <v>161</v>
      </c>
      <c r="AA81" s="101" t="str">
        <f>IFERROR(VLOOKUP(Z81,Tableau_Lancer_la_requête_à_partir_de_ORS6[[#All],[profp]:[des]],3,0),VLOOKUP(Z81,Tableau_Lancer_la_requête_à_partir_de_ORS_116[[#All],[prof]:[etaint]],2,0))</f>
        <v>1830003048</v>
      </c>
      <c r="AB81"/>
      <c r="AC81" s="101" t="str">
        <f>IFERROR(VLOOKUP(AD81,Tableau_Lancer_la_requête_à_partir_de_ORS6[[#All],[profp]:[des]],3,0),VLOOKUP(AD81,Tableau_Lancer_la_requête_à_partir_de_ORS_116[[#All],[prof]:[etaint]],2,0))</f>
        <v>8000033902</v>
      </c>
      <c r="AD81" s="5">
        <v>162</v>
      </c>
      <c r="AE81" s="2">
        <v>7</v>
      </c>
      <c r="AF81" s="101" t="str">
        <f>IFERROR(VLOOKUP(AE81,Tableau_Lancer_la_requête_à_partir_de_ORS_1[[#All],[profp]:[des]],3,0),VLOOKUP(AE81,Tableau_Lancer_la_requête_à_partir_de_ORS18[[#All],[prof]:[etaint]],2,0))</f>
        <v>1830003322</v>
      </c>
      <c r="AG81"/>
      <c r="AH81" s="101" t="str">
        <f>IFERROR(VLOOKUP(AI81,Tableau_Lancer_la_requête_à_partir_de_ORS_1[[#All],[profp]:[des]],3,0),VLOOKUP(AI81,Tableau_Lancer_la_requête_à_partir_de_ORS18[[#All],[prof]:[etaint]],2,0))</f>
        <v>6100001086</v>
      </c>
      <c r="AI81" s="5">
        <v>8</v>
      </c>
      <c r="AJ81" s="2">
        <v>161</v>
      </c>
      <c r="AK81" s="101" t="str">
        <f>IFERROR(VLOOKUP(AJ81,Tableau_Lancer_la_requête_à_partir_de_ORS10[[#All],[profp]:[des]],3,0),VLOOKUP(AJ81,Tableau_Lancer_la_requête_à_partir_de_ORS_119[[prof]:[etaint]],2,0))</f>
        <v>1830003185</v>
      </c>
      <c r="AL81"/>
      <c r="AM81" s="101" t="str">
        <f>IFERROR(VLOOKUP(AN81,Tableau_Lancer_la_requête_à_partir_de_ORS10[[#All],[profp]:[des]],3,0),VLOOKUP(AN81,Tableau_Lancer_la_requête_à_partir_de_ORS_119[[prof]:[etaint]],2,0))</f>
        <v>1830002830</v>
      </c>
      <c r="AN81" s="5">
        <v>162</v>
      </c>
      <c r="AO81" s="2">
        <v>7</v>
      </c>
      <c r="AP81" s="101" t="str">
        <f>IFERROR(VLOOKUP(AO81,Tableau_Lancer_la_requête_à_partir_de_ORS11[[#All],[profp]:[des]],3,0),VLOOKUP(AO81,Tableau_Lancer_la_requête_à_partir_de_ORS_120[[#All],[prof]:[etaint]],2,0))</f>
        <v>VIDE</v>
      </c>
      <c r="AQ81"/>
      <c r="AR81" s="101" t="str">
        <f>IFERROR(VLOOKUP(AS81,Tableau_Lancer_la_requête_à_partir_de_ORS11[[#All],[profp]:[des]],3,0),VLOOKUP(AS81,Tableau_Lancer_la_requête_à_partir_de_ORS_120[[#All],[prof]:[etaint]],2,0))</f>
        <v>1500813901</v>
      </c>
      <c r="AS81" s="5">
        <v>8</v>
      </c>
    </row>
    <row r="82" spans="1:45" x14ac:dyDescent="0.25">
      <c r="A82" s="3">
        <v>5</v>
      </c>
      <c r="B82" s="101" t="str">
        <f>IFERROR(CONCATENATE(VLOOKUP(A82,Tableau_Lancer_la_requête_à_partir_de_ORS[[profp]:[des]],3,0),"  ",LEFT(VLOOKUP(A82,Tableau_Lancer_la_requête_à_partir_de_ORS[[profp]:[des]],4,0),8)),VLOOKUP(A82,Tableau_Lancer_la_requête_à_partir_de_ORS_112[[prof]:[etaint]],2,0))</f>
        <v>GELE</v>
      </c>
      <c r="D82" s="101" t="str">
        <f>IFERROR(CONCATENATE(VLOOKUP(E82,Tableau_Lancer_la_requête_à_partir_de_ORS[[profp]:[des]],3,0),"  ",LEFT(VLOOKUP(E82,Tableau_Lancer_la_requête_à_partir_de_ORS[[profp]:[des]],4,0),8)),VLOOKUP(E82,Tableau_Lancer_la_requête_à_partir_de_ORS_112[[prof]:[etaint]],2,0))</f>
        <v>GELE</v>
      </c>
      <c r="E82" s="5">
        <v>6</v>
      </c>
      <c r="F82" s="2">
        <v>163</v>
      </c>
      <c r="G82" s="105"/>
      <c r="H82" s="115"/>
      <c r="I82" s="105"/>
      <c r="J82" s="5">
        <v>164</v>
      </c>
      <c r="K82" s="2">
        <v>5</v>
      </c>
      <c r="L82" s="105"/>
      <c r="M82"/>
      <c r="N82" s="108"/>
      <c r="O82" s="5">
        <v>6</v>
      </c>
      <c r="P82" s="2">
        <v>163</v>
      </c>
      <c r="Q82" s="105"/>
      <c r="R82"/>
      <c r="S82" s="108"/>
      <c r="T82" s="5">
        <v>164</v>
      </c>
      <c r="U82" s="2">
        <v>5</v>
      </c>
      <c r="V82" s="105"/>
      <c r="W82"/>
      <c r="X82" s="108"/>
      <c r="Y82" s="5">
        <v>6</v>
      </c>
      <c r="Z82" s="2">
        <v>163</v>
      </c>
      <c r="AA82" s="105"/>
      <c r="AB82"/>
      <c r="AC82" s="108"/>
      <c r="AD82" s="5">
        <v>164</v>
      </c>
      <c r="AE82" s="2">
        <v>5</v>
      </c>
      <c r="AF82" s="105"/>
      <c r="AG82"/>
      <c r="AH82" s="108"/>
      <c r="AI82" s="5">
        <v>6</v>
      </c>
      <c r="AJ82" s="2">
        <v>163</v>
      </c>
      <c r="AK82" s="105"/>
      <c r="AL82"/>
      <c r="AM82" s="108"/>
      <c r="AN82" s="5">
        <v>164</v>
      </c>
      <c r="AO82" s="2">
        <v>5</v>
      </c>
      <c r="AP82" s="105"/>
      <c r="AQ82"/>
      <c r="AR82" s="101" t="str">
        <f>IFERROR(VLOOKUP(AS82,Tableau_Lancer_la_requête_à_partir_de_ORS11[[#All],[profp]:[des]],3,0),VLOOKUP(AS82,Tableau_Lancer_la_requête_à_partir_de_ORS_120[[#All],[prof]:[etaint]],2,0))</f>
        <v>1830003326</v>
      </c>
      <c r="AS82" s="5">
        <v>6</v>
      </c>
    </row>
    <row r="83" spans="1:45" x14ac:dyDescent="0.25">
      <c r="A83" s="3">
        <v>3</v>
      </c>
      <c r="B83" s="101" t="str">
        <f>IFERROR(CONCATENATE(VLOOKUP(A83,Tableau_Lancer_la_requête_à_partir_de_ORS[[profp]:[des]],3,0),"  ",LEFT(VLOOKUP(A83,Tableau_Lancer_la_requête_à_partir_de_ORS[[profp]:[des]],4,0),8)),VLOOKUP(A83,Tableau_Lancer_la_requête_à_partir_de_ORS_112[[prof]:[etaint]],2,0))</f>
        <v>GELE</v>
      </c>
      <c r="D83" s="101" t="str">
        <f>IFERROR(CONCATENATE(VLOOKUP(E83,Tableau_Lancer_la_requête_à_partir_de_ORS[[profp]:[des]],3,0),"  ",LEFT(VLOOKUP(E83,Tableau_Lancer_la_requête_à_partir_de_ORS[[profp]:[des]],4,0),8)),VLOOKUP(E83,Tableau_Lancer_la_requête_à_partir_de_ORS_112[[prof]:[etaint]],2,0))</f>
        <v>GELE</v>
      </c>
      <c r="E83" s="5">
        <v>4</v>
      </c>
      <c r="F83" s="2">
        <v>165</v>
      </c>
      <c r="G83" s="105"/>
      <c r="H83" s="115"/>
      <c r="I83" s="105"/>
      <c r="J83" s="5">
        <v>166</v>
      </c>
      <c r="K83" s="2">
        <v>3</v>
      </c>
      <c r="L83" s="105"/>
      <c r="M83"/>
      <c r="N83" s="105"/>
      <c r="O83" s="5">
        <v>4</v>
      </c>
      <c r="P83" s="2">
        <v>165</v>
      </c>
      <c r="Q83" s="105"/>
      <c r="R83"/>
      <c r="S83" s="105"/>
      <c r="T83" s="5">
        <v>166</v>
      </c>
      <c r="U83" s="2">
        <v>3</v>
      </c>
      <c r="V83" s="105"/>
      <c r="W83"/>
      <c r="X83" s="105"/>
      <c r="Y83" s="5">
        <v>4</v>
      </c>
      <c r="Z83" s="2">
        <v>165</v>
      </c>
      <c r="AA83" s="105"/>
      <c r="AB83"/>
      <c r="AC83" s="105"/>
      <c r="AD83" s="5">
        <v>166</v>
      </c>
      <c r="AE83" s="2">
        <v>3</v>
      </c>
      <c r="AF83" s="105"/>
      <c r="AG83"/>
      <c r="AH83" s="105"/>
      <c r="AI83" s="5">
        <v>4</v>
      </c>
      <c r="AJ83" s="2">
        <v>165</v>
      </c>
      <c r="AK83" s="105"/>
      <c r="AL83"/>
      <c r="AM83" s="105"/>
      <c r="AN83" s="5">
        <v>166</v>
      </c>
      <c r="AO83" s="2">
        <v>3</v>
      </c>
      <c r="AP83" s="105"/>
      <c r="AQ83"/>
      <c r="AR83" s="9"/>
      <c r="AS83" s="5">
        <v>4</v>
      </c>
    </row>
    <row r="84" spans="1:45" x14ac:dyDescent="0.25">
      <c r="A84" s="3">
        <v>1</v>
      </c>
      <c r="B84" s="101" t="str">
        <f>IFERROR(CONCATENATE(VLOOKUP(A84,Tableau_Lancer_la_requête_à_partir_de_ORS[[profp]:[des]],3,0),"  ",LEFT(VLOOKUP(A84,Tableau_Lancer_la_requête_à_partir_de_ORS[[profp]:[des]],4,0),8)),VLOOKUP(A84,Tableau_Lancer_la_requête_à_partir_de_ORS_112[[prof]:[etaint]],2,0))</f>
        <v>GELE</v>
      </c>
      <c r="D84" s="101" t="str">
        <f>IFERROR(CONCATENATE(VLOOKUP(E84,Tableau_Lancer_la_requête_à_partir_de_ORS[[profp]:[des]],3,0),"  ",LEFT(VLOOKUP(E84,Tableau_Lancer_la_requête_à_partir_de_ORS[[profp]:[des]],4,0),8)),VLOOKUP(E84,Tableau_Lancer_la_requête_à_partir_de_ORS_112[[prof]:[etaint]],2,0))</f>
        <v>GELE</v>
      </c>
      <c r="E84" s="5">
        <v>2</v>
      </c>
      <c r="F84" s="2">
        <v>167</v>
      </c>
      <c r="G84" s="105"/>
      <c r="H84" s="115"/>
      <c r="I84" s="118"/>
      <c r="J84" s="5">
        <v>168</v>
      </c>
      <c r="K84" s="2">
        <v>1</v>
      </c>
      <c r="L84" s="105"/>
      <c r="M84"/>
      <c r="N84" s="105"/>
      <c r="O84" s="5">
        <v>2</v>
      </c>
      <c r="P84" s="2">
        <v>167</v>
      </c>
      <c r="Q84" s="105"/>
      <c r="R84"/>
      <c r="S84" s="105"/>
      <c r="T84" s="5">
        <v>168</v>
      </c>
      <c r="U84" s="2">
        <v>1</v>
      </c>
      <c r="V84" s="105"/>
      <c r="W84"/>
      <c r="X84" s="105"/>
      <c r="Y84" s="5">
        <v>2</v>
      </c>
      <c r="Z84" s="2">
        <v>167</v>
      </c>
      <c r="AA84" s="105"/>
      <c r="AB84"/>
      <c r="AC84" s="105"/>
      <c r="AD84" s="5">
        <v>168</v>
      </c>
      <c r="AE84" s="2">
        <v>1</v>
      </c>
      <c r="AF84" s="105"/>
      <c r="AG84"/>
      <c r="AH84" s="105"/>
      <c r="AI84" s="5">
        <v>2</v>
      </c>
      <c r="AJ84" s="2">
        <v>167</v>
      </c>
      <c r="AK84" s="105"/>
      <c r="AL84"/>
      <c r="AM84" s="105"/>
      <c r="AN84" s="5">
        <v>168</v>
      </c>
      <c r="AO84" s="2">
        <v>1</v>
      </c>
      <c r="AP84" s="105"/>
      <c r="AQ84"/>
      <c r="AR84" s="9"/>
      <c r="AS84" s="5">
        <v>2</v>
      </c>
    </row>
    <row r="85" spans="1:45" ht="11.25" customHeight="1" x14ac:dyDescent="0.25">
      <c r="B85" s="103">
        <v>163</v>
      </c>
      <c r="C85" s="119"/>
      <c r="D85" s="1">
        <v>163</v>
      </c>
      <c r="E85" s="19"/>
      <c r="F85" s="2"/>
      <c r="G85" s="1">
        <v>164</v>
      </c>
      <c r="H85" s="1"/>
      <c r="I85" s="1">
        <v>164</v>
      </c>
      <c r="J85" s="6"/>
      <c r="K85"/>
      <c r="L85" s="1">
        <v>165</v>
      </c>
      <c r="M85" s="1"/>
      <c r="N85" s="1">
        <v>165</v>
      </c>
      <c r="O85" s="6"/>
      <c r="P85" s="2"/>
      <c r="Q85" s="1">
        <v>166</v>
      </c>
      <c r="R85" s="1"/>
      <c r="S85" s="1">
        <v>166</v>
      </c>
      <c r="T85" s="6"/>
      <c r="U85"/>
      <c r="V85" s="1">
        <v>167</v>
      </c>
      <c r="W85" s="1"/>
      <c r="X85" s="1">
        <v>167</v>
      </c>
      <c r="Y85" s="6"/>
      <c r="Z85"/>
      <c r="AA85" s="1">
        <v>168</v>
      </c>
      <c r="AB85" s="1"/>
      <c r="AC85" s="1">
        <v>168</v>
      </c>
      <c r="AD85" s="6"/>
      <c r="AE85"/>
      <c r="AF85" s="1">
        <v>169</v>
      </c>
      <c r="AG85" s="1"/>
      <c r="AH85" s="1">
        <v>169</v>
      </c>
      <c r="AI85" s="6"/>
      <c r="AJ85"/>
      <c r="AK85" s="1">
        <v>170</v>
      </c>
      <c r="AL85" s="1"/>
      <c r="AM85" s="1">
        <v>170</v>
      </c>
      <c r="AN85" s="6"/>
      <c r="AO85"/>
      <c r="AP85" s="1">
        <v>171</v>
      </c>
      <c r="AQ85"/>
      <c r="AR85" s="1">
        <v>171</v>
      </c>
      <c r="AS85" s="6"/>
    </row>
    <row r="87" spans="1:45" x14ac:dyDescent="0.25">
      <c r="M87" s="20"/>
      <c r="W87" s="20" t="s">
        <v>1691</v>
      </c>
    </row>
    <row r="88" spans="1:45" x14ac:dyDescent="0.25">
      <c r="I88" s="104"/>
      <c r="M88" s="20"/>
      <c r="W88" s="20" t="s">
        <v>1692</v>
      </c>
    </row>
    <row r="89" spans="1:45" x14ac:dyDescent="0.25">
      <c r="B89" s="109"/>
      <c r="C89" s="119" t="s">
        <v>0</v>
      </c>
      <c r="G89" s="101" t="s">
        <v>1688</v>
      </c>
      <c r="H89" s="8" t="s">
        <v>1693</v>
      </c>
      <c r="M89" s="119" t="s">
        <v>1697</v>
      </c>
      <c r="N89" s="21">
        <f>COUNTIF(B1:AR84,"VIDE")</f>
        <v>135</v>
      </c>
      <c r="O89" s="128">
        <f>N89/1446</f>
        <v>9.3360995850622408E-2</v>
      </c>
      <c r="P89" s="10"/>
    </row>
    <row r="90" spans="1:45" x14ac:dyDescent="0.25">
      <c r="B90" s="110"/>
      <c r="C90" s="119" t="s">
        <v>1</v>
      </c>
      <c r="G90" s="127" t="s">
        <v>1687</v>
      </c>
      <c r="H90" s="8" t="s">
        <v>1694</v>
      </c>
      <c r="M90" s="119" t="s">
        <v>1696</v>
      </c>
      <c r="N90" s="21">
        <f>COUNTIF(B1:AR85,"GELE")</f>
        <v>321</v>
      </c>
      <c r="O90" s="128">
        <f t="shared" ref="O90:O91" si="0">N90/1446</f>
        <v>0.22199170124481327</v>
      </c>
      <c r="P90" s="20"/>
    </row>
    <row r="91" spans="1:45" x14ac:dyDescent="0.25">
      <c r="B91" s="111"/>
      <c r="C91" s="119" t="s">
        <v>2</v>
      </c>
      <c r="G91" s="101" t="s">
        <v>1689</v>
      </c>
      <c r="H91" s="8" t="s">
        <v>1695</v>
      </c>
      <c r="M91" s="119" t="s">
        <v>1698</v>
      </c>
      <c r="N91" s="21">
        <f>COUNTIF(B3:AR86,"RESERVE")</f>
        <v>0</v>
      </c>
      <c r="O91" s="128">
        <f t="shared" si="0"/>
        <v>0</v>
      </c>
      <c r="P91" s="20"/>
    </row>
    <row r="92" spans="1:45" x14ac:dyDescent="0.25">
      <c r="B92" s="112"/>
      <c r="C92" s="120" t="s">
        <v>3</v>
      </c>
      <c r="M92" s="20"/>
      <c r="O92" s="20"/>
      <c r="P92" s="20"/>
    </row>
    <row r="93" spans="1:45" x14ac:dyDescent="0.25">
      <c r="B93" s="113"/>
      <c r="C93" s="120" t="s">
        <v>4</v>
      </c>
      <c r="M93" s="20"/>
      <c r="O93" s="20"/>
      <c r="P93" s="20"/>
    </row>
    <row r="94" spans="1:45" ht="15.75" thickBot="1" x14ac:dyDescent="0.3">
      <c r="M94" s="20"/>
      <c r="O94" s="20"/>
      <c r="P94" s="20"/>
    </row>
    <row r="95" spans="1:45" ht="15.75" thickBot="1" x14ac:dyDescent="0.3">
      <c r="B95" s="114"/>
      <c r="C95" s="120" t="s">
        <v>5</v>
      </c>
      <c r="M95" s="20"/>
      <c r="O95" s="20"/>
      <c r="P95" s="20"/>
    </row>
    <row r="96" spans="1:45" x14ac:dyDescent="0.25">
      <c r="M96" s="20"/>
      <c r="O96" s="20"/>
      <c r="P96" s="20"/>
    </row>
    <row r="97" spans="13:16" customFormat="1" x14ac:dyDescent="0.25">
      <c r="M97" s="20"/>
      <c r="N97" s="20"/>
      <c r="O97" s="20"/>
      <c r="P97" s="20"/>
    </row>
    <row r="98" spans="13:16" customFormat="1" x14ac:dyDescent="0.25">
      <c r="M98" s="20"/>
      <c r="N98" s="20"/>
      <c r="O98" s="20"/>
      <c r="P98" s="20"/>
    </row>
    <row r="99" spans="13:16" customFormat="1" x14ac:dyDescent="0.25">
      <c r="M99" s="20"/>
      <c r="N99" s="20"/>
      <c r="O99" s="20"/>
      <c r="P99" s="20"/>
    </row>
    <row r="100" spans="13:16" customFormat="1" x14ac:dyDescent="0.25">
      <c r="M100" s="20"/>
      <c r="N100" s="20"/>
      <c r="O100" s="20"/>
      <c r="P100" s="20"/>
    </row>
    <row r="101" spans="13:16" customFormat="1" x14ac:dyDescent="0.25">
      <c r="M101" s="20"/>
      <c r="N101" s="20"/>
      <c r="O101" s="20"/>
      <c r="P101" s="20"/>
    </row>
    <row r="102" spans="13:16" customFormat="1" x14ac:dyDescent="0.25">
      <c r="M102" s="20"/>
      <c r="N102" s="20"/>
      <c r="O102" s="20"/>
      <c r="P102" s="20"/>
    </row>
    <row r="103" spans="13:16" customFormat="1" x14ac:dyDescent="0.25">
      <c r="M103" s="20"/>
      <c r="N103" s="20"/>
      <c r="O103" s="20"/>
      <c r="P103" s="20"/>
    </row>
    <row r="104" spans="13:16" customFormat="1" x14ac:dyDescent="0.25">
      <c r="M104" s="20"/>
      <c r="N104" s="20"/>
      <c r="O104" s="20"/>
      <c r="P104" s="20"/>
    </row>
    <row r="105" spans="13:16" customFormat="1" x14ac:dyDescent="0.25">
      <c r="M105" s="20"/>
      <c r="N105" s="20"/>
      <c r="O105" s="20"/>
      <c r="P105" s="20"/>
    </row>
    <row r="106" spans="13:16" customFormat="1" x14ac:dyDescent="0.25">
      <c r="M106" s="20"/>
      <c r="N106" s="20"/>
      <c r="O106" s="20"/>
      <c r="P106" s="20"/>
    </row>
    <row r="107" spans="13:16" customFormat="1" x14ac:dyDescent="0.25">
      <c r="M107" s="20"/>
      <c r="N107" s="20"/>
      <c r="O107" s="20"/>
      <c r="P107" s="20"/>
    </row>
    <row r="108" spans="13:16" customFormat="1" x14ac:dyDescent="0.25">
      <c r="M108" s="20"/>
      <c r="N108" s="20"/>
      <c r="O108" s="20"/>
      <c r="P108" s="20"/>
    </row>
    <row r="109" spans="13:16" customFormat="1" x14ac:dyDescent="0.25">
      <c r="M109" s="20"/>
      <c r="N109" s="20"/>
      <c r="O109" s="20"/>
      <c r="P109" s="20"/>
    </row>
    <row r="110" spans="13:16" customFormat="1" x14ac:dyDescent="0.25">
      <c r="M110" s="20"/>
      <c r="N110" s="20"/>
      <c r="O110" s="20"/>
      <c r="P110" s="20"/>
    </row>
    <row r="111" spans="13:16" customFormat="1" x14ac:dyDescent="0.25">
      <c r="M111" s="20"/>
      <c r="N111" s="20"/>
      <c r="O111" s="20"/>
      <c r="P111" s="20"/>
    </row>
    <row r="112" spans="13:16" customFormat="1" x14ac:dyDescent="0.25">
      <c r="M112" s="20"/>
      <c r="N112" s="20"/>
      <c r="O112" s="20"/>
      <c r="P112" s="20"/>
    </row>
    <row r="113" spans="13:16" customFormat="1" x14ac:dyDescent="0.25">
      <c r="M113" s="20"/>
      <c r="N113" s="20"/>
      <c r="O113" s="20"/>
      <c r="P113" s="20"/>
    </row>
    <row r="114" spans="13:16" customFormat="1" x14ac:dyDescent="0.25">
      <c r="M114" s="20"/>
      <c r="N114" s="20"/>
      <c r="O114" s="20"/>
      <c r="P114" s="20"/>
    </row>
    <row r="115" spans="13:16" customFormat="1" x14ac:dyDescent="0.25">
      <c r="M115" s="20"/>
      <c r="N115" s="20"/>
      <c r="O115" s="20"/>
      <c r="P115" s="20"/>
    </row>
    <row r="116" spans="13:16" customFormat="1" x14ac:dyDescent="0.25">
      <c r="M116" s="20"/>
      <c r="N116" s="20"/>
      <c r="O116" s="20"/>
      <c r="P116" s="20"/>
    </row>
    <row r="117" spans="13:16" customFormat="1" x14ac:dyDescent="0.25">
      <c r="M117" s="20"/>
      <c r="N117" s="20"/>
      <c r="O117" s="20"/>
      <c r="P117" s="20"/>
    </row>
    <row r="118" spans="13:16" customFormat="1" x14ac:dyDescent="0.25">
      <c r="M118" s="20"/>
      <c r="N118" s="20"/>
      <c r="O118" s="20"/>
      <c r="P118" s="20"/>
    </row>
    <row r="119" spans="13:16" customFormat="1" x14ac:dyDescent="0.25">
      <c r="M119" s="20"/>
      <c r="N119" s="20"/>
      <c r="O119" s="20"/>
      <c r="P119" s="20"/>
    </row>
    <row r="120" spans="13:16" customFormat="1" x14ac:dyDescent="0.25">
      <c r="M120" s="20"/>
      <c r="N120" s="20"/>
      <c r="O120" s="20"/>
      <c r="P120" s="20"/>
    </row>
    <row r="121" spans="13:16" customFormat="1" x14ac:dyDescent="0.25">
      <c r="M121" s="20"/>
      <c r="N121" s="20"/>
      <c r="O121" s="20"/>
      <c r="P121" s="20"/>
    </row>
    <row r="122" spans="13:16" customFormat="1" x14ac:dyDescent="0.25">
      <c r="M122" s="20"/>
      <c r="N122" s="20"/>
      <c r="O122" s="20"/>
      <c r="P122" s="20"/>
    </row>
    <row r="123" spans="13:16" customFormat="1" x14ac:dyDescent="0.25">
      <c r="M123" s="20"/>
      <c r="N123" s="20"/>
      <c r="O123" s="20"/>
      <c r="P123" s="20"/>
    </row>
    <row r="124" spans="13:16" customFormat="1" x14ac:dyDescent="0.25">
      <c r="M124" s="20"/>
      <c r="N124" s="20"/>
      <c r="O124" s="20"/>
      <c r="P124" s="20"/>
    </row>
    <row r="125" spans="13:16" customFormat="1" x14ac:dyDescent="0.25">
      <c r="M125" s="20"/>
      <c r="N125" s="20"/>
      <c r="O125" s="20"/>
      <c r="P125" s="20"/>
    </row>
    <row r="126" spans="13:16" customFormat="1" x14ac:dyDescent="0.25">
      <c r="M126" s="20"/>
      <c r="N126" s="20"/>
      <c r="O126" s="20"/>
      <c r="P126" s="20"/>
    </row>
    <row r="127" spans="13:16" customFormat="1" x14ac:dyDescent="0.25">
      <c r="M127" s="20"/>
      <c r="N127" s="20"/>
      <c r="O127" s="20"/>
      <c r="P127" s="20"/>
    </row>
    <row r="128" spans="13:16" customFormat="1" x14ac:dyDescent="0.25">
      <c r="M128" s="20"/>
      <c r="N128" s="20"/>
      <c r="O128" s="20"/>
      <c r="P128" s="20"/>
    </row>
    <row r="129" spans="13:16" customFormat="1" x14ac:dyDescent="0.25">
      <c r="M129" s="20"/>
      <c r="N129" s="20"/>
      <c r="O129" s="20"/>
      <c r="P129" s="20"/>
    </row>
    <row r="130" spans="13:16" customFormat="1" x14ac:dyDescent="0.25">
      <c r="M130" s="20"/>
      <c r="N130" s="20"/>
      <c r="O130" s="20"/>
      <c r="P130" s="20"/>
    </row>
    <row r="131" spans="13:16" customFormat="1" x14ac:dyDescent="0.25">
      <c r="M131" s="20"/>
      <c r="N131" s="20"/>
      <c r="O131" s="20"/>
      <c r="P131" s="20"/>
    </row>
    <row r="132" spans="13:16" customFormat="1" x14ac:dyDescent="0.25">
      <c r="M132" s="20"/>
      <c r="N132" s="20"/>
      <c r="O132" s="20"/>
      <c r="P132" s="20"/>
    </row>
    <row r="133" spans="13:16" customFormat="1" x14ac:dyDescent="0.25">
      <c r="M133" s="20"/>
      <c r="N133" s="20"/>
      <c r="O133" s="20"/>
      <c r="P133" s="20"/>
    </row>
    <row r="134" spans="13:16" customFormat="1" x14ac:dyDescent="0.25">
      <c r="M134" s="20"/>
      <c r="N134" s="20"/>
      <c r="O134" s="20"/>
      <c r="P134" s="20"/>
    </row>
    <row r="135" spans="13:16" customFormat="1" x14ac:dyDescent="0.25">
      <c r="M135" s="20"/>
      <c r="N135" s="20"/>
      <c r="O135" s="20"/>
      <c r="P135" s="20"/>
    </row>
    <row r="136" spans="13:16" customFormat="1" x14ac:dyDescent="0.25">
      <c r="M136" s="20"/>
      <c r="N136" s="20"/>
      <c r="O136" s="20"/>
      <c r="P136" s="20"/>
    </row>
    <row r="137" spans="13:16" customFormat="1" x14ac:dyDescent="0.25">
      <c r="M137" s="20"/>
      <c r="N137" s="20"/>
      <c r="O137" s="20"/>
      <c r="P137" s="20"/>
    </row>
    <row r="138" spans="13:16" customFormat="1" x14ac:dyDescent="0.25">
      <c r="M138" s="20"/>
      <c r="N138" s="20"/>
      <c r="O138" s="20"/>
      <c r="P138" s="20"/>
    </row>
    <row r="139" spans="13:16" customFormat="1" x14ac:dyDescent="0.25">
      <c r="M139" s="20"/>
      <c r="N139" s="20"/>
      <c r="O139" s="20"/>
      <c r="P139" s="20"/>
    </row>
    <row r="140" spans="13:16" customFormat="1" x14ac:dyDescent="0.25">
      <c r="M140" s="20"/>
      <c r="N140" s="20"/>
      <c r="O140" s="20"/>
      <c r="P140" s="20"/>
    </row>
    <row r="141" spans="13:16" customFormat="1" x14ac:dyDescent="0.25">
      <c r="M141" s="20"/>
      <c r="N141" s="20"/>
      <c r="O141" s="20"/>
      <c r="P141" s="20"/>
    </row>
    <row r="142" spans="13:16" customFormat="1" x14ac:dyDescent="0.25">
      <c r="M142" s="20"/>
      <c r="N142" s="20"/>
      <c r="O142" s="20"/>
      <c r="P142" s="20"/>
    </row>
    <row r="143" spans="13:16" customFormat="1" x14ac:dyDescent="0.25">
      <c r="M143" s="20"/>
      <c r="N143" s="20"/>
      <c r="O143" s="20"/>
      <c r="P143" s="20"/>
    </row>
  </sheetData>
  <conditionalFormatting sqref="B1:B84">
    <cfRule type="expression" dxfId="167" priority="232">
      <formula>"GELE"</formula>
    </cfRule>
  </conditionalFormatting>
  <conditionalFormatting sqref="B1:B84">
    <cfRule type="containsText" dxfId="166" priority="231" operator="containsText" text="&quot;GELE&quot;">
      <formula>NOT(ISERROR(SEARCH("""GELE""",B1)))</formula>
    </cfRule>
  </conditionalFormatting>
  <conditionalFormatting sqref="B72 B5 B16 B27 B38 B49 B60">
    <cfRule type="containsText" dxfId="165" priority="230" operator="containsText" text="&quot;GELE&quot;">
      <formula>NOT(ISERROR(SEARCH("""GELE""",B5)))</formula>
    </cfRule>
  </conditionalFormatting>
  <conditionalFormatting sqref="B1:B84">
    <cfRule type="containsText" dxfId="164" priority="148" operator="containsText" text="VIDE">
      <formula>NOT(ISERROR(SEARCH("VIDE",B1)))</formula>
    </cfRule>
    <cfRule type="cellIs" dxfId="163" priority="227" operator="equal">
      <formula>"GELE"</formula>
    </cfRule>
    <cfRule type="containsText" dxfId="162" priority="229" operator="containsText" text="GELE">
      <formula>NOT(ISERROR(SEARCH("GELE",B1)))</formula>
    </cfRule>
  </conditionalFormatting>
  <conditionalFormatting sqref="B15:B24 B26:B35 B37:B46 B48:B57 B59:B68 B70:B80 B1:B13">
    <cfRule type="containsText" dxfId="161" priority="228" operator="containsText" text="GELE">
      <formula>NOT(ISERROR(SEARCH("GELE",B1)))</formula>
    </cfRule>
  </conditionalFormatting>
  <conditionalFormatting sqref="B1:B80">
    <cfRule type="cellIs" dxfId="160" priority="225" operator="equal">
      <formula>"GELE"</formula>
    </cfRule>
    <cfRule type="containsText" dxfId="159" priority="226" operator="containsText" text="GELE">
      <formula>NOT(ISERROR(SEARCH("GELE",B1)))</formula>
    </cfRule>
  </conditionalFormatting>
  <conditionalFormatting sqref="G89">
    <cfRule type="expression" dxfId="158" priority="152">
      <formula>"GELE"</formula>
    </cfRule>
  </conditionalFormatting>
  <conditionalFormatting sqref="G89">
    <cfRule type="containsText" dxfId="157" priority="151" operator="containsText" text="&quot;GELE&quot;">
      <formula>NOT(ISERROR(SEARCH("""GELE""",G89)))</formula>
    </cfRule>
  </conditionalFormatting>
  <conditionalFormatting sqref="G89">
    <cfRule type="cellIs" dxfId="156" priority="149" operator="equal">
      <formula>"GELE"</formula>
    </cfRule>
    <cfRule type="containsText" dxfId="155" priority="150" operator="containsText" text="GELE">
      <formula>NOT(ISERROR(SEARCH("GELE",G89)))</formula>
    </cfRule>
  </conditionalFormatting>
  <conditionalFormatting sqref="B73:B80 B6:B13 B17:B24 B28:B35 B39:B46 B50:B57 B61:B68">
    <cfRule type="containsText" dxfId="154" priority="145" operator="containsText" text="VIDE">
      <formula>NOT(ISERROR(SEARCH("VIDE",B6)))</formula>
    </cfRule>
    <cfRule type="cellIs" dxfId="153" priority="146" operator="equal">
      <formula>"GELE"</formula>
    </cfRule>
    <cfRule type="containsText" dxfId="152" priority="147" operator="containsText" text="GELE">
      <formula>NOT(ISERROR(SEARCH("GELE",B6)))</formula>
    </cfRule>
  </conditionalFormatting>
  <conditionalFormatting sqref="B1:B84">
    <cfRule type="containsText" dxfId="151" priority="142" operator="containsText" text="VIDE">
      <formula>NOT(ISERROR(SEARCH("VIDE",B1)))</formula>
    </cfRule>
    <cfRule type="cellIs" dxfId="150" priority="143" operator="equal">
      <formula>"GELE"</formula>
    </cfRule>
    <cfRule type="containsText" dxfId="149" priority="144" operator="containsText" text="GELE">
      <formula>NOT(ISERROR(SEARCH("GELE",B1)))</formula>
    </cfRule>
  </conditionalFormatting>
  <conditionalFormatting sqref="D1:D84">
    <cfRule type="expression" dxfId="148" priority="141">
      <formula>"GELE"</formula>
    </cfRule>
  </conditionalFormatting>
  <conditionalFormatting sqref="D1:D84">
    <cfRule type="containsText" dxfId="147" priority="140" operator="containsText" text="&quot;GELE&quot;">
      <formula>NOT(ISERROR(SEARCH("""GELE""",D1)))</formula>
    </cfRule>
  </conditionalFormatting>
  <conditionalFormatting sqref="D72">
    <cfRule type="containsText" dxfId="146" priority="139" operator="containsText" text="&quot;GELE&quot;">
      <formula>NOT(ISERROR(SEARCH("""GELE""",D72)))</formula>
    </cfRule>
  </conditionalFormatting>
  <conditionalFormatting sqref="D71:D80">
    <cfRule type="containsText" dxfId="145" priority="138" operator="containsText" text="GELE">
      <formula>NOT(ISERROR(SEARCH("GELE",D71)))</formula>
    </cfRule>
  </conditionalFormatting>
  <conditionalFormatting sqref="D1:D84">
    <cfRule type="cellIs" dxfId="144" priority="136" operator="equal">
      <formula>"GELE"</formula>
    </cfRule>
    <cfRule type="containsText" dxfId="143" priority="137" operator="containsText" text="GELE">
      <formula>NOT(ISERROR(SEARCH("GELE",D1)))</formula>
    </cfRule>
  </conditionalFormatting>
  <conditionalFormatting sqref="D73:D80">
    <cfRule type="containsText" dxfId="142" priority="133" operator="containsText" text="VIDE">
      <formula>NOT(ISERROR(SEARCH("VIDE",D73)))</formula>
    </cfRule>
    <cfRule type="cellIs" dxfId="141" priority="134" operator="equal">
      <formula>"GELE"</formula>
    </cfRule>
    <cfRule type="containsText" dxfId="140" priority="135" operator="containsText" text="GELE">
      <formula>NOT(ISERROR(SEARCH("GELE",D73)))</formula>
    </cfRule>
  </conditionalFormatting>
  <conditionalFormatting sqref="D1:D84">
    <cfRule type="containsText" dxfId="139" priority="130" operator="containsText" text="VIDE">
      <formula>NOT(ISERROR(SEARCH("VIDE",D1)))</formula>
    </cfRule>
    <cfRule type="cellIs" dxfId="138" priority="131" operator="equal">
      <formula>"GELE"</formula>
    </cfRule>
    <cfRule type="containsText" dxfId="137" priority="132" operator="containsText" text="GELE">
      <formula>NOT(ISERROR(SEARCH("GELE",D1)))</formula>
    </cfRule>
  </conditionalFormatting>
  <conditionalFormatting sqref="G4:G16 G19:G81">
    <cfRule type="expression" dxfId="6" priority="129">
      <formula>"GELE"</formula>
    </cfRule>
  </conditionalFormatting>
  <conditionalFormatting sqref="G4:G16 G19:G81">
    <cfRule type="containsText" dxfId="5" priority="128" operator="containsText" text="&quot;GELE&quot;">
      <formula>NOT(ISERROR(SEARCH("""GELE""",G4)))</formula>
    </cfRule>
  </conditionalFormatting>
  <conditionalFormatting sqref="G4:G16 G19:G81">
    <cfRule type="cellIs" dxfId="4" priority="126" operator="equal">
      <formula>"GELE"</formula>
    </cfRule>
    <cfRule type="containsText" dxfId="3" priority="127" operator="containsText" text="GELE">
      <formula>NOT(ISERROR(SEARCH("GELE",G4)))</formula>
    </cfRule>
  </conditionalFormatting>
  <conditionalFormatting sqref="G4:G16 G19:G81">
    <cfRule type="containsText" dxfId="2" priority="123" operator="containsText" text="VIDE">
      <formula>NOT(ISERROR(SEARCH("VIDE",G4)))</formula>
    </cfRule>
    <cfRule type="cellIs" dxfId="1" priority="124" operator="equal">
      <formula>"GELE"</formula>
    </cfRule>
    <cfRule type="containsText" dxfId="0" priority="125" operator="containsText" text="GELE">
      <formula>NOT(ISERROR(SEARCH("GELE",G4)))</formula>
    </cfRule>
  </conditionalFormatting>
  <conditionalFormatting sqref="I1:I81">
    <cfRule type="expression" dxfId="136" priority="122">
      <formula>"GELE"</formula>
    </cfRule>
  </conditionalFormatting>
  <conditionalFormatting sqref="I1:I81">
    <cfRule type="containsText" dxfId="135" priority="121" operator="containsText" text="&quot;GELE&quot;">
      <formula>NOT(ISERROR(SEARCH("""GELE""",I1)))</formula>
    </cfRule>
  </conditionalFormatting>
  <conditionalFormatting sqref="I1:I81">
    <cfRule type="cellIs" dxfId="134" priority="119" operator="equal">
      <formula>"GELE"</formula>
    </cfRule>
    <cfRule type="containsText" dxfId="133" priority="120" operator="containsText" text="GELE">
      <formula>NOT(ISERROR(SEARCH("GELE",I1)))</formula>
    </cfRule>
  </conditionalFormatting>
  <conditionalFormatting sqref="I1:I81">
    <cfRule type="containsText" dxfId="132" priority="116" operator="containsText" text="VIDE">
      <formula>NOT(ISERROR(SEARCH("VIDE",I1)))</formula>
    </cfRule>
    <cfRule type="cellIs" dxfId="131" priority="117" operator="equal">
      <formula>"GELE"</formula>
    </cfRule>
    <cfRule type="containsText" dxfId="130" priority="118" operator="containsText" text="GELE">
      <formula>NOT(ISERROR(SEARCH("GELE",I1)))</formula>
    </cfRule>
  </conditionalFormatting>
  <conditionalFormatting sqref="L4:L81">
    <cfRule type="expression" dxfId="129" priority="115">
      <formula>"GELE"</formula>
    </cfRule>
  </conditionalFormatting>
  <conditionalFormatting sqref="L4:L81">
    <cfRule type="containsText" dxfId="128" priority="114" operator="containsText" text="&quot;GELE&quot;">
      <formula>NOT(ISERROR(SEARCH("""GELE""",L4)))</formula>
    </cfRule>
  </conditionalFormatting>
  <conditionalFormatting sqref="L4:L81">
    <cfRule type="cellIs" dxfId="127" priority="112" operator="equal">
      <formula>"GELE"</formula>
    </cfRule>
    <cfRule type="containsText" dxfId="126" priority="113" operator="containsText" text="GELE">
      <formula>NOT(ISERROR(SEARCH("GELE",L4)))</formula>
    </cfRule>
  </conditionalFormatting>
  <conditionalFormatting sqref="L4:L81">
    <cfRule type="containsText" dxfId="125" priority="109" operator="containsText" text="VIDE">
      <formula>NOT(ISERROR(SEARCH("VIDE",L4)))</formula>
    </cfRule>
    <cfRule type="cellIs" dxfId="124" priority="110" operator="equal">
      <formula>"GELE"</formula>
    </cfRule>
    <cfRule type="containsText" dxfId="123" priority="111" operator="containsText" text="GELE">
      <formula>NOT(ISERROR(SEARCH("GELE",L4)))</formula>
    </cfRule>
  </conditionalFormatting>
  <conditionalFormatting sqref="N4:N81">
    <cfRule type="expression" dxfId="122" priority="108">
      <formula>"GELE"</formula>
    </cfRule>
  </conditionalFormatting>
  <conditionalFormatting sqref="N4:N81">
    <cfRule type="containsText" dxfId="121" priority="107" operator="containsText" text="&quot;GELE&quot;">
      <formula>NOT(ISERROR(SEARCH("""GELE""",N4)))</formula>
    </cfRule>
  </conditionalFormatting>
  <conditionalFormatting sqref="N4:N81">
    <cfRule type="cellIs" dxfId="120" priority="105" operator="equal">
      <formula>"GELE"</formula>
    </cfRule>
    <cfRule type="containsText" dxfId="119" priority="106" operator="containsText" text="GELE">
      <formula>NOT(ISERROR(SEARCH("GELE",N4)))</formula>
    </cfRule>
  </conditionalFormatting>
  <conditionalFormatting sqref="N4:N81">
    <cfRule type="containsText" dxfId="118" priority="102" operator="containsText" text="VIDE">
      <formula>NOT(ISERROR(SEARCH("VIDE",N4)))</formula>
    </cfRule>
    <cfRule type="cellIs" dxfId="117" priority="103" operator="equal">
      <formula>"GELE"</formula>
    </cfRule>
    <cfRule type="containsText" dxfId="116" priority="104" operator="containsText" text="GELE">
      <formula>NOT(ISERROR(SEARCH("GELE",N4)))</formula>
    </cfRule>
  </conditionalFormatting>
  <conditionalFormatting sqref="Q4:Q81">
    <cfRule type="expression" dxfId="115" priority="101">
      <formula>"GELE"</formula>
    </cfRule>
  </conditionalFormatting>
  <conditionalFormatting sqref="Q4:Q81">
    <cfRule type="containsText" dxfId="114" priority="100" operator="containsText" text="&quot;GELE&quot;">
      <formula>NOT(ISERROR(SEARCH("""GELE""",Q4)))</formula>
    </cfRule>
  </conditionalFormatting>
  <conditionalFormatting sqref="Q4:Q81">
    <cfRule type="cellIs" dxfId="113" priority="98" operator="equal">
      <formula>"GELE"</formula>
    </cfRule>
    <cfRule type="containsText" dxfId="112" priority="99" operator="containsText" text="GELE">
      <formula>NOT(ISERROR(SEARCH("GELE",Q4)))</formula>
    </cfRule>
  </conditionalFormatting>
  <conditionalFormatting sqref="Q4:Q81">
    <cfRule type="containsText" dxfId="111" priority="95" operator="containsText" text="VIDE">
      <formula>NOT(ISERROR(SEARCH("VIDE",Q4)))</formula>
    </cfRule>
    <cfRule type="cellIs" dxfId="110" priority="96" operator="equal">
      <formula>"GELE"</formula>
    </cfRule>
    <cfRule type="containsText" dxfId="109" priority="97" operator="containsText" text="GELE">
      <formula>NOT(ISERROR(SEARCH("GELE",Q4)))</formula>
    </cfRule>
  </conditionalFormatting>
  <conditionalFormatting sqref="S3:S16 S19:S40 S43:S81">
    <cfRule type="expression" dxfId="108" priority="94">
      <formula>"GELE"</formula>
    </cfRule>
  </conditionalFormatting>
  <conditionalFormatting sqref="S3:S16 S19:S40 S43:S81">
    <cfRule type="containsText" dxfId="107" priority="93" operator="containsText" text="&quot;GELE&quot;">
      <formula>NOT(ISERROR(SEARCH("""GELE""",S3)))</formula>
    </cfRule>
  </conditionalFormatting>
  <conditionalFormatting sqref="S3:S16 S19:S40 S43:S81">
    <cfRule type="cellIs" dxfId="106" priority="91" operator="equal">
      <formula>"GELE"</formula>
    </cfRule>
    <cfRule type="containsText" dxfId="105" priority="92" operator="containsText" text="GELE">
      <formula>NOT(ISERROR(SEARCH("GELE",S3)))</formula>
    </cfRule>
  </conditionalFormatting>
  <conditionalFormatting sqref="S3:S16 S19:S40 S43:S81">
    <cfRule type="containsText" dxfId="104" priority="88" operator="containsText" text="VIDE">
      <formula>NOT(ISERROR(SEARCH("VIDE",S3)))</formula>
    </cfRule>
    <cfRule type="cellIs" dxfId="103" priority="89" operator="equal">
      <formula>"GELE"</formula>
    </cfRule>
    <cfRule type="containsText" dxfId="102" priority="90" operator="containsText" text="GELE">
      <formula>NOT(ISERROR(SEARCH("GELE",S3)))</formula>
    </cfRule>
  </conditionalFormatting>
  <conditionalFormatting sqref="V4:V18 V21:V81">
    <cfRule type="expression" dxfId="101" priority="87">
      <formula>"GELE"</formula>
    </cfRule>
  </conditionalFormatting>
  <conditionalFormatting sqref="V4:V18 V21:V81">
    <cfRule type="containsText" dxfId="100" priority="86" operator="containsText" text="&quot;GELE&quot;">
      <formula>NOT(ISERROR(SEARCH("""GELE""",V4)))</formula>
    </cfRule>
  </conditionalFormatting>
  <conditionalFormatting sqref="V4:V18 V21:V81">
    <cfRule type="cellIs" dxfId="99" priority="84" operator="equal">
      <formula>"GELE"</formula>
    </cfRule>
    <cfRule type="containsText" dxfId="98" priority="85" operator="containsText" text="GELE">
      <formula>NOT(ISERROR(SEARCH("GELE",V4)))</formula>
    </cfRule>
  </conditionalFormatting>
  <conditionalFormatting sqref="V4:V18 V21:V81">
    <cfRule type="containsText" dxfId="97" priority="81" operator="containsText" text="VIDE">
      <formula>NOT(ISERROR(SEARCH("VIDE",V4)))</formula>
    </cfRule>
    <cfRule type="cellIs" dxfId="96" priority="82" operator="equal">
      <formula>"GELE"</formula>
    </cfRule>
    <cfRule type="containsText" dxfId="95" priority="83" operator="containsText" text="GELE">
      <formula>NOT(ISERROR(SEARCH("GELE",V4)))</formula>
    </cfRule>
  </conditionalFormatting>
  <conditionalFormatting sqref="X4:X81">
    <cfRule type="expression" dxfId="94" priority="80">
      <formula>"GELE"</formula>
    </cfRule>
  </conditionalFormatting>
  <conditionalFormatting sqref="X4:X81">
    <cfRule type="containsText" dxfId="93" priority="79" operator="containsText" text="&quot;GELE&quot;">
      <formula>NOT(ISERROR(SEARCH("""GELE""",X4)))</formula>
    </cfRule>
  </conditionalFormatting>
  <conditionalFormatting sqref="X4:X81">
    <cfRule type="cellIs" dxfId="92" priority="77" operator="equal">
      <formula>"GELE"</formula>
    </cfRule>
    <cfRule type="containsText" dxfId="91" priority="78" operator="containsText" text="GELE">
      <formula>NOT(ISERROR(SEARCH("GELE",X4)))</formula>
    </cfRule>
  </conditionalFormatting>
  <conditionalFormatting sqref="X4:X81">
    <cfRule type="containsText" dxfId="90" priority="74" operator="containsText" text="VIDE">
      <formula>NOT(ISERROR(SEARCH("VIDE",X4)))</formula>
    </cfRule>
    <cfRule type="cellIs" dxfId="89" priority="75" operator="equal">
      <formula>"GELE"</formula>
    </cfRule>
    <cfRule type="containsText" dxfId="88" priority="76" operator="containsText" text="GELE">
      <formula>NOT(ISERROR(SEARCH("GELE",X4)))</formula>
    </cfRule>
  </conditionalFormatting>
  <conditionalFormatting sqref="AA4:AA81">
    <cfRule type="expression" dxfId="87" priority="73">
      <formula>"GELE"</formula>
    </cfRule>
  </conditionalFormatting>
  <conditionalFormatting sqref="AA4:AA81">
    <cfRule type="containsText" dxfId="86" priority="72" operator="containsText" text="&quot;GELE&quot;">
      <formula>NOT(ISERROR(SEARCH("""GELE""",AA4)))</formula>
    </cfRule>
  </conditionalFormatting>
  <conditionalFormatting sqref="AA4:AA81">
    <cfRule type="cellIs" dxfId="85" priority="70" operator="equal">
      <formula>"GELE"</formula>
    </cfRule>
    <cfRule type="containsText" dxfId="84" priority="71" operator="containsText" text="GELE">
      <formula>NOT(ISERROR(SEARCH("GELE",AA4)))</formula>
    </cfRule>
  </conditionalFormatting>
  <conditionalFormatting sqref="AA4:AA81">
    <cfRule type="containsText" dxfId="83" priority="67" operator="containsText" text="VIDE">
      <formula>NOT(ISERROR(SEARCH("VIDE",AA4)))</formula>
    </cfRule>
    <cfRule type="cellIs" dxfId="82" priority="68" operator="equal">
      <formula>"GELE"</formula>
    </cfRule>
    <cfRule type="containsText" dxfId="81" priority="69" operator="containsText" text="GELE">
      <formula>NOT(ISERROR(SEARCH("GELE",AA4)))</formula>
    </cfRule>
  </conditionalFormatting>
  <conditionalFormatting sqref="AC4:AC81">
    <cfRule type="expression" dxfId="80" priority="66">
      <formula>"GELE"</formula>
    </cfRule>
  </conditionalFormatting>
  <conditionalFormatting sqref="AC4:AC81">
    <cfRule type="containsText" dxfId="79" priority="65" operator="containsText" text="&quot;GELE&quot;">
      <formula>NOT(ISERROR(SEARCH("""GELE""",AC4)))</formula>
    </cfRule>
  </conditionalFormatting>
  <conditionalFormatting sqref="AC4:AC81">
    <cfRule type="cellIs" dxfId="78" priority="63" operator="equal">
      <formula>"GELE"</formula>
    </cfRule>
    <cfRule type="containsText" dxfId="77" priority="64" operator="containsText" text="GELE">
      <formula>NOT(ISERROR(SEARCH("GELE",AC4)))</formula>
    </cfRule>
  </conditionalFormatting>
  <conditionalFormatting sqref="AC4:AC81">
    <cfRule type="containsText" dxfId="76" priority="60" operator="containsText" text="VIDE">
      <formula>NOT(ISERROR(SEARCH("VIDE",AC4)))</formula>
    </cfRule>
    <cfRule type="cellIs" dxfId="75" priority="61" operator="equal">
      <formula>"GELE"</formula>
    </cfRule>
    <cfRule type="containsText" dxfId="74" priority="62" operator="containsText" text="GELE">
      <formula>NOT(ISERROR(SEARCH("GELE",AC4)))</formula>
    </cfRule>
  </conditionalFormatting>
  <conditionalFormatting sqref="AF4:AF81">
    <cfRule type="expression" dxfId="73" priority="59">
      <formula>"GELE"</formula>
    </cfRule>
  </conditionalFormatting>
  <conditionalFormatting sqref="AF4:AF81">
    <cfRule type="containsText" dxfId="72" priority="58" operator="containsText" text="&quot;GELE&quot;">
      <formula>NOT(ISERROR(SEARCH("""GELE""",AF4)))</formula>
    </cfRule>
  </conditionalFormatting>
  <conditionalFormatting sqref="AF4:AF81">
    <cfRule type="cellIs" dxfId="71" priority="56" operator="equal">
      <formula>"GELE"</formula>
    </cfRule>
    <cfRule type="containsText" dxfId="70" priority="57" operator="containsText" text="GELE">
      <formula>NOT(ISERROR(SEARCH("GELE",AF4)))</formula>
    </cfRule>
  </conditionalFormatting>
  <conditionalFormatting sqref="AF4:AF81">
    <cfRule type="containsText" dxfId="69" priority="53" operator="containsText" text="VIDE">
      <formula>NOT(ISERROR(SEARCH("VIDE",AF4)))</formula>
    </cfRule>
    <cfRule type="cellIs" dxfId="68" priority="54" operator="equal">
      <formula>"GELE"</formula>
    </cfRule>
    <cfRule type="containsText" dxfId="67" priority="55" operator="containsText" text="GELE">
      <formula>NOT(ISERROR(SEARCH("GELE",AF4)))</formula>
    </cfRule>
  </conditionalFormatting>
  <conditionalFormatting sqref="AH4:AH81">
    <cfRule type="expression" dxfId="66" priority="52">
      <formula>"GELE"</formula>
    </cfRule>
  </conditionalFormatting>
  <conditionalFormatting sqref="AH4:AH81">
    <cfRule type="containsText" dxfId="65" priority="51" operator="containsText" text="&quot;GELE&quot;">
      <formula>NOT(ISERROR(SEARCH("""GELE""",AH4)))</formula>
    </cfRule>
  </conditionalFormatting>
  <conditionalFormatting sqref="AH4:AH81">
    <cfRule type="cellIs" dxfId="64" priority="49" operator="equal">
      <formula>"GELE"</formula>
    </cfRule>
    <cfRule type="containsText" dxfId="63" priority="50" operator="containsText" text="GELE">
      <formula>NOT(ISERROR(SEARCH("GELE",AH4)))</formula>
    </cfRule>
  </conditionalFormatting>
  <conditionalFormatting sqref="AH4:AH81">
    <cfRule type="containsText" dxfId="62" priority="46" operator="containsText" text="VIDE">
      <formula>NOT(ISERROR(SEARCH("VIDE",AH4)))</formula>
    </cfRule>
    <cfRule type="cellIs" dxfId="61" priority="47" operator="equal">
      <formula>"GELE"</formula>
    </cfRule>
    <cfRule type="containsText" dxfId="60" priority="48" operator="containsText" text="GELE">
      <formula>NOT(ISERROR(SEARCH("GELE",AH4)))</formula>
    </cfRule>
  </conditionalFormatting>
  <conditionalFormatting sqref="AK4:AK17 AK19:AK41 AK43:AK81">
    <cfRule type="expression" dxfId="59" priority="45">
      <formula>"GELE"</formula>
    </cfRule>
  </conditionalFormatting>
  <conditionalFormatting sqref="AK4:AK17 AK19:AK41 AK43:AK81">
    <cfRule type="containsText" dxfId="58" priority="44" operator="containsText" text="&quot;GELE&quot;">
      <formula>NOT(ISERROR(SEARCH("""GELE""",AK4)))</formula>
    </cfRule>
  </conditionalFormatting>
  <conditionalFormatting sqref="AK4:AK17 AK19:AK41 AK43:AK81">
    <cfRule type="cellIs" dxfId="57" priority="42" operator="equal">
      <formula>"GELE"</formula>
    </cfRule>
    <cfRule type="containsText" dxfId="56" priority="43" operator="containsText" text="GELE">
      <formula>NOT(ISERROR(SEARCH("GELE",AK4)))</formula>
    </cfRule>
  </conditionalFormatting>
  <conditionalFormatting sqref="AK4:AK17 AK19:AK41 AK43:AK81">
    <cfRule type="containsText" dxfId="55" priority="39" operator="containsText" text="VIDE">
      <formula>NOT(ISERROR(SEARCH("VIDE",AK4)))</formula>
    </cfRule>
    <cfRule type="cellIs" dxfId="54" priority="40" operator="equal">
      <formula>"GELE"</formula>
    </cfRule>
    <cfRule type="containsText" dxfId="53" priority="41" operator="containsText" text="GELE">
      <formula>NOT(ISERROR(SEARCH("GELE",AK4)))</formula>
    </cfRule>
  </conditionalFormatting>
  <conditionalFormatting sqref="AM3:AM81">
    <cfRule type="expression" dxfId="52" priority="38">
      <formula>"GELE"</formula>
    </cfRule>
  </conditionalFormatting>
  <conditionalFormatting sqref="AM3:AM81">
    <cfRule type="containsText" dxfId="51" priority="37" operator="containsText" text="&quot;GELE&quot;">
      <formula>NOT(ISERROR(SEARCH("""GELE""",AM3)))</formula>
    </cfRule>
  </conditionalFormatting>
  <conditionalFormatting sqref="AM3:AM81">
    <cfRule type="cellIs" dxfId="50" priority="35" operator="equal">
      <formula>"GELE"</formula>
    </cfRule>
    <cfRule type="containsText" dxfId="49" priority="36" operator="containsText" text="GELE">
      <formula>NOT(ISERROR(SEARCH("GELE",AM3)))</formula>
    </cfRule>
  </conditionalFormatting>
  <conditionalFormatting sqref="AM3:AM81">
    <cfRule type="containsText" dxfId="48" priority="32" operator="containsText" text="VIDE">
      <formula>NOT(ISERROR(SEARCH("VIDE",AM3)))</formula>
    </cfRule>
    <cfRule type="cellIs" dxfId="47" priority="33" operator="equal">
      <formula>"GELE"</formula>
    </cfRule>
    <cfRule type="containsText" dxfId="46" priority="34" operator="containsText" text="GELE">
      <formula>NOT(ISERROR(SEARCH("GELE",AM3)))</formula>
    </cfRule>
  </conditionalFormatting>
  <conditionalFormatting sqref="AP34:AP81">
    <cfRule type="expression" dxfId="45" priority="31">
      <formula>"GELE"</formula>
    </cfRule>
  </conditionalFormatting>
  <conditionalFormatting sqref="AP34:AP81">
    <cfRule type="containsText" dxfId="44" priority="30" operator="containsText" text="&quot;GELE&quot;">
      <formula>NOT(ISERROR(SEARCH("""GELE""",AP34)))</formula>
    </cfRule>
  </conditionalFormatting>
  <conditionalFormatting sqref="AP34:AP81">
    <cfRule type="cellIs" dxfId="43" priority="28" operator="equal">
      <formula>"GELE"</formula>
    </cfRule>
    <cfRule type="containsText" dxfId="42" priority="29" operator="containsText" text="GELE">
      <formula>NOT(ISERROR(SEARCH("GELE",AP34)))</formula>
    </cfRule>
  </conditionalFormatting>
  <conditionalFormatting sqref="AP34:AP81">
    <cfRule type="containsText" dxfId="41" priority="25" operator="containsText" text="VIDE">
      <formula>NOT(ISERROR(SEARCH("VIDE",AP34)))</formula>
    </cfRule>
    <cfRule type="cellIs" dxfId="40" priority="26" operator="equal">
      <formula>"GELE"</formula>
    </cfRule>
    <cfRule type="containsText" dxfId="39" priority="27" operator="containsText" text="GELE">
      <formula>NOT(ISERROR(SEARCH("GELE",AP34)))</formula>
    </cfRule>
  </conditionalFormatting>
  <conditionalFormatting sqref="AR34:AR82">
    <cfRule type="expression" dxfId="38" priority="24">
      <formula>"GELE"</formula>
    </cfRule>
  </conditionalFormatting>
  <conditionalFormatting sqref="AR34:AR82">
    <cfRule type="containsText" dxfId="37" priority="23" operator="containsText" text="&quot;GELE&quot;">
      <formula>NOT(ISERROR(SEARCH("""GELE""",AR34)))</formula>
    </cfRule>
  </conditionalFormatting>
  <conditionalFormatting sqref="AR34:AR82">
    <cfRule type="cellIs" dxfId="36" priority="21" operator="equal">
      <formula>"GELE"</formula>
    </cfRule>
    <cfRule type="containsText" dxfId="35" priority="22" operator="containsText" text="GELE">
      <formula>NOT(ISERROR(SEARCH("GELE",AR34)))</formula>
    </cfRule>
  </conditionalFormatting>
  <conditionalFormatting sqref="AR34:AR82">
    <cfRule type="containsText" dxfId="34" priority="18" operator="containsText" text="VIDE">
      <formula>NOT(ISERROR(SEARCH("VIDE",AR34)))</formula>
    </cfRule>
    <cfRule type="cellIs" dxfId="33" priority="19" operator="equal">
      <formula>"GELE"</formula>
    </cfRule>
    <cfRule type="containsText" dxfId="32" priority="20" operator="containsText" text="GELE">
      <formula>NOT(ISERROR(SEARCH("GELE",AR34)))</formula>
    </cfRule>
  </conditionalFormatting>
  <conditionalFormatting sqref="B1:AR84">
    <cfRule type="containsText" dxfId="7" priority="17" operator="containsText" text="RESERVE">
      <formula>NOT(ISERROR(SEARCH("RESERVE",B1)))</formula>
    </cfRule>
  </conditionalFormatting>
  <conditionalFormatting sqref="G91">
    <cfRule type="expression" dxfId="31" priority="16">
      <formula>"GELE"</formula>
    </cfRule>
  </conditionalFormatting>
  <conditionalFormatting sqref="G91">
    <cfRule type="containsText" dxfId="30" priority="15" operator="containsText" text="&quot;GELE&quot;">
      <formula>NOT(ISERROR(SEARCH("""GELE""",G91)))</formula>
    </cfRule>
  </conditionalFormatting>
  <conditionalFormatting sqref="G91">
    <cfRule type="cellIs" dxfId="29" priority="13" operator="equal">
      <formula>"GELE"</formula>
    </cfRule>
    <cfRule type="containsText" dxfId="28" priority="14" operator="containsText" text="GELE">
      <formula>NOT(ISERROR(SEARCH("GELE",G91)))</formula>
    </cfRule>
  </conditionalFormatting>
  <conditionalFormatting sqref="G91">
    <cfRule type="containsText" dxfId="27" priority="10" operator="containsText" text="VIDE">
      <formula>NOT(ISERROR(SEARCH("VIDE",G91)))</formula>
    </cfRule>
    <cfRule type="cellIs" dxfId="26" priority="11" operator="equal">
      <formula>"GELE"</formula>
    </cfRule>
    <cfRule type="containsText" dxfId="25" priority="12" operator="containsText" text="GELE">
      <formula>NOT(ISERROR(SEARCH("GELE",G91)))</formula>
    </cfRule>
  </conditionalFormatting>
  <conditionalFormatting sqref="G91">
    <cfRule type="containsText" dxfId="24" priority="9" operator="containsText" text="RESERVE">
      <formula>NOT(ISERROR(SEARCH("RESERVE",G91)))</formula>
    </cfRule>
  </conditionalFormatting>
  <conditionalFormatting sqref="D1:D84">
    <cfRule type="expression" dxfId="23" priority="8">
      <formula>"GELE"</formula>
    </cfRule>
  </conditionalFormatting>
  <conditionalFormatting sqref="D1:D84">
    <cfRule type="containsText" dxfId="22" priority="7" operator="containsText" text="&quot;GELE&quot;">
      <formula>NOT(ISERROR(SEARCH("""GELE""",D1)))</formula>
    </cfRule>
  </conditionalFormatting>
  <conditionalFormatting sqref="D1:D84">
    <cfRule type="containsText" dxfId="21" priority="4" operator="containsText" text="VIDE">
      <formula>NOT(ISERROR(SEARCH("VIDE",D1)))</formula>
    </cfRule>
    <cfRule type="cellIs" dxfId="20" priority="5" operator="equal">
      <formula>"GELE"</formula>
    </cfRule>
    <cfRule type="containsText" dxfId="19" priority="6" operator="containsText" text="GELE">
      <formula>NOT(ISERROR(SEARCH("GELE",D1)))</formula>
    </cfRule>
  </conditionalFormatting>
  <conditionalFormatting sqref="D1:D84">
    <cfRule type="containsText" dxfId="18" priority="1" operator="containsText" text="VIDE">
      <formula>NOT(ISERROR(SEARCH("VIDE",D1)))</formula>
    </cfRule>
    <cfRule type="cellIs" dxfId="17" priority="2" operator="equal">
      <formula>"GELE"</formula>
    </cfRule>
    <cfRule type="containsText" dxfId="16" priority="3" operator="containsText" text="GELE">
      <formula>NOT(ISERROR(SEARCH("GELE",D1)))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9"/>
  <sheetViews>
    <sheetView workbookViewId="0">
      <selection activeCell="B70" sqref="B70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5.8554687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163</v>
      </c>
      <c r="B2">
        <v>7</v>
      </c>
      <c r="C2">
        <v>10101</v>
      </c>
      <c r="D2" t="s">
        <v>1815</v>
      </c>
      <c r="E2" t="s">
        <v>1816</v>
      </c>
      <c r="G2">
        <v>163</v>
      </c>
      <c r="H2">
        <v>1</v>
      </c>
      <c r="I2" t="s">
        <v>1688</v>
      </c>
    </row>
    <row r="3" spans="1:9" x14ac:dyDescent="0.25">
      <c r="A3">
        <v>163</v>
      </c>
      <c r="B3">
        <v>8</v>
      </c>
      <c r="C3">
        <v>10101</v>
      </c>
      <c r="D3" t="s">
        <v>126</v>
      </c>
      <c r="E3" t="s">
        <v>127</v>
      </c>
      <c r="G3">
        <v>163</v>
      </c>
      <c r="H3">
        <v>2</v>
      </c>
      <c r="I3" t="s">
        <v>1688</v>
      </c>
    </row>
    <row r="4" spans="1:9" x14ac:dyDescent="0.25">
      <c r="A4">
        <v>163</v>
      </c>
      <c r="B4">
        <v>9</v>
      </c>
      <c r="C4">
        <v>10101</v>
      </c>
      <c r="D4" t="s">
        <v>132</v>
      </c>
      <c r="E4" t="s">
        <v>133</v>
      </c>
      <c r="G4">
        <v>163</v>
      </c>
      <c r="H4">
        <v>3</v>
      </c>
      <c r="I4" t="s">
        <v>1688</v>
      </c>
    </row>
    <row r="5" spans="1:9" x14ac:dyDescent="0.25">
      <c r="A5">
        <v>163</v>
      </c>
      <c r="B5">
        <v>10</v>
      </c>
      <c r="C5">
        <v>10101</v>
      </c>
      <c r="D5" t="s">
        <v>1721</v>
      </c>
      <c r="E5" t="s">
        <v>1722</v>
      </c>
      <c r="G5">
        <v>163</v>
      </c>
      <c r="H5">
        <v>4</v>
      </c>
      <c r="I5" t="s">
        <v>1688</v>
      </c>
    </row>
    <row r="6" spans="1:9" x14ac:dyDescent="0.25">
      <c r="A6">
        <v>163</v>
      </c>
      <c r="B6">
        <v>12</v>
      </c>
      <c r="C6">
        <v>10101</v>
      </c>
      <c r="D6" t="s">
        <v>128</v>
      </c>
      <c r="E6" t="s">
        <v>129</v>
      </c>
      <c r="G6">
        <v>163</v>
      </c>
      <c r="H6">
        <v>5</v>
      </c>
      <c r="I6" t="s">
        <v>1688</v>
      </c>
    </row>
    <row r="7" spans="1:9" x14ac:dyDescent="0.25">
      <c r="A7">
        <v>163</v>
      </c>
      <c r="B7">
        <v>13</v>
      </c>
      <c r="C7">
        <v>10101</v>
      </c>
      <c r="D7" t="s">
        <v>130</v>
      </c>
      <c r="E7" t="s">
        <v>131</v>
      </c>
      <c r="G7">
        <v>163</v>
      </c>
      <c r="H7">
        <v>6</v>
      </c>
      <c r="I7" t="s">
        <v>1688</v>
      </c>
    </row>
    <row r="8" spans="1:9" x14ac:dyDescent="0.25">
      <c r="A8">
        <v>163</v>
      </c>
      <c r="B8">
        <v>18</v>
      </c>
      <c r="C8">
        <v>10101</v>
      </c>
      <c r="D8" t="s">
        <v>134</v>
      </c>
      <c r="E8" t="s">
        <v>135</v>
      </c>
      <c r="G8">
        <v>163</v>
      </c>
      <c r="H8">
        <v>7</v>
      </c>
      <c r="I8" t="s">
        <v>1689</v>
      </c>
    </row>
    <row r="9" spans="1:9" x14ac:dyDescent="0.25">
      <c r="A9">
        <v>163</v>
      </c>
      <c r="B9">
        <v>19</v>
      </c>
      <c r="C9">
        <v>10101</v>
      </c>
      <c r="D9" t="s">
        <v>136</v>
      </c>
      <c r="E9" t="s">
        <v>137</v>
      </c>
      <c r="G9">
        <v>163</v>
      </c>
      <c r="H9">
        <v>8</v>
      </c>
      <c r="I9" t="s">
        <v>1689</v>
      </c>
    </row>
    <row r="10" spans="1:9" x14ac:dyDescent="0.25">
      <c r="A10">
        <v>163</v>
      </c>
      <c r="B10">
        <v>22</v>
      </c>
      <c r="C10">
        <v>10101</v>
      </c>
      <c r="D10" t="s">
        <v>138</v>
      </c>
      <c r="E10" t="s">
        <v>139</v>
      </c>
      <c r="G10">
        <v>163</v>
      </c>
      <c r="H10">
        <v>9</v>
      </c>
      <c r="I10" t="s">
        <v>1689</v>
      </c>
    </row>
    <row r="11" spans="1:9" x14ac:dyDescent="0.25">
      <c r="A11">
        <v>163</v>
      </c>
      <c r="B11">
        <v>24</v>
      </c>
      <c r="C11">
        <v>10101</v>
      </c>
      <c r="D11" t="s">
        <v>140</v>
      </c>
      <c r="E11" t="s">
        <v>141</v>
      </c>
      <c r="G11">
        <v>163</v>
      </c>
      <c r="H11">
        <v>10</v>
      </c>
      <c r="I11" t="s">
        <v>1689</v>
      </c>
    </row>
    <row r="12" spans="1:9" x14ac:dyDescent="0.25">
      <c r="A12">
        <v>163</v>
      </c>
      <c r="B12">
        <v>27</v>
      </c>
      <c r="C12">
        <v>10101</v>
      </c>
      <c r="D12" t="s">
        <v>142</v>
      </c>
      <c r="E12" t="s">
        <v>143</v>
      </c>
      <c r="G12">
        <v>163</v>
      </c>
      <c r="H12">
        <v>11</v>
      </c>
      <c r="I12" t="s">
        <v>1687</v>
      </c>
    </row>
    <row r="13" spans="1:9" x14ac:dyDescent="0.25">
      <c r="A13">
        <v>163</v>
      </c>
      <c r="B13">
        <v>29</v>
      </c>
      <c r="C13">
        <v>10101</v>
      </c>
      <c r="D13" t="s">
        <v>144</v>
      </c>
      <c r="E13" t="s">
        <v>145</v>
      </c>
      <c r="G13">
        <v>163</v>
      </c>
      <c r="H13">
        <v>12</v>
      </c>
      <c r="I13" t="s">
        <v>1690</v>
      </c>
    </row>
    <row r="14" spans="1:9" x14ac:dyDescent="0.25">
      <c r="A14">
        <v>163</v>
      </c>
      <c r="B14">
        <v>32</v>
      </c>
      <c r="C14">
        <v>10101</v>
      </c>
      <c r="D14" t="s">
        <v>146</v>
      </c>
      <c r="E14" t="s">
        <v>147</v>
      </c>
      <c r="G14">
        <v>163</v>
      </c>
      <c r="H14">
        <v>13</v>
      </c>
      <c r="I14" t="s">
        <v>1689</v>
      </c>
    </row>
    <row r="15" spans="1:9" x14ac:dyDescent="0.25">
      <c r="A15">
        <v>163</v>
      </c>
      <c r="B15">
        <v>33</v>
      </c>
      <c r="C15">
        <v>10101</v>
      </c>
      <c r="D15" t="s">
        <v>148</v>
      </c>
      <c r="E15" t="s">
        <v>149</v>
      </c>
      <c r="G15">
        <v>163</v>
      </c>
      <c r="H15">
        <v>14</v>
      </c>
      <c r="I15" t="s">
        <v>1687</v>
      </c>
    </row>
    <row r="16" spans="1:9" x14ac:dyDescent="0.25">
      <c r="A16">
        <v>163</v>
      </c>
      <c r="B16">
        <v>35</v>
      </c>
      <c r="C16">
        <v>10101</v>
      </c>
      <c r="D16" t="s">
        <v>150</v>
      </c>
      <c r="E16" t="s">
        <v>151</v>
      </c>
      <c r="G16">
        <v>163</v>
      </c>
      <c r="H16">
        <v>15</v>
      </c>
      <c r="I16" t="s">
        <v>1687</v>
      </c>
    </row>
    <row r="17" spans="1:9" x14ac:dyDescent="0.25">
      <c r="A17">
        <v>163</v>
      </c>
      <c r="B17">
        <v>36</v>
      </c>
      <c r="C17">
        <v>10101</v>
      </c>
      <c r="D17" t="s">
        <v>152</v>
      </c>
      <c r="E17" t="s">
        <v>153</v>
      </c>
      <c r="G17">
        <v>163</v>
      </c>
      <c r="H17">
        <v>16</v>
      </c>
      <c r="I17" t="s">
        <v>1687</v>
      </c>
    </row>
    <row r="18" spans="1:9" x14ac:dyDescent="0.25">
      <c r="A18">
        <v>163</v>
      </c>
      <c r="B18">
        <v>37</v>
      </c>
      <c r="C18">
        <v>10101</v>
      </c>
      <c r="D18" t="s">
        <v>154</v>
      </c>
      <c r="E18" t="s">
        <v>155</v>
      </c>
      <c r="G18">
        <v>163</v>
      </c>
      <c r="H18">
        <v>17</v>
      </c>
      <c r="I18" t="s">
        <v>1687</v>
      </c>
    </row>
    <row r="19" spans="1:9" x14ac:dyDescent="0.25">
      <c r="A19">
        <v>163</v>
      </c>
      <c r="B19">
        <v>39</v>
      </c>
      <c r="C19">
        <v>10101</v>
      </c>
      <c r="D19" t="s">
        <v>156</v>
      </c>
      <c r="E19" t="s">
        <v>157</v>
      </c>
      <c r="G19">
        <v>163</v>
      </c>
      <c r="H19">
        <v>18</v>
      </c>
      <c r="I19" t="s">
        <v>1690</v>
      </c>
    </row>
    <row r="20" spans="1:9" x14ac:dyDescent="0.25">
      <c r="A20">
        <v>163</v>
      </c>
      <c r="B20">
        <v>43</v>
      </c>
      <c r="C20">
        <v>10101</v>
      </c>
      <c r="D20" t="s">
        <v>158</v>
      </c>
      <c r="E20" t="s">
        <v>159</v>
      </c>
      <c r="G20">
        <v>163</v>
      </c>
      <c r="H20">
        <v>19</v>
      </c>
      <c r="I20" t="s">
        <v>1690</v>
      </c>
    </row>
    <row r="21" spans="1:9" x14ac:dyDescent="0.25">
      <c r="A21">
        <v>163</v>
      </c>
      <c r="B21">
        <v>44</v>
      </c>
      <c r="C21">
        <v>10101</v>
      </c>
      <c r="D21" t="s">
        <v>160</v>
      </c>
      <c r="E21" t="s">
        <v>161</v>
      </c>
      <c r="G21">
        <v>163</v>
      </c>
      <c r="H21">
        <v>20</v>
      </c>
      <c r="I21" t="s">
        <v>1688</v>
      </c>
    </row>
    <row r="22" spans="1:9" x14ac:dyDescent="0.25">
      <c r="A22">
        <v>163</v>
      </c>
      <c r="B22">
        <v>48</v>
      </c>
      <c r="C22">
        <v>10101</v>
      </c>
      <c r="D22" t="s">
        <v>1699</v>
      </c>
      <c r="E22" t="s">
        <v>1700</v>
      </c>
      <c r="G22">
        <v>163</v>
      </c>
      <c r="H22">
        <v>21</v>
      </c>
      <c r="I22" t="s">
        <v>1688</v>
      </c>
    </row>
    <row r="23" spans="1:9" x14ac:dyDescent="0.25">
      <c r="A23">
        <v>163</v>
      </c>
      <c r="B23">
        <v>49</v>
      </c>
      <c r="C23">
        <v>10101</v>
      </c>
      <c r="D23" t="s">
        <v>162</v>
      </c>
      <c r="E23" t="s">
        <v>163</v>
      </c>
      <c r="G23">
        <v>163</v>
      </c>
      <c r="H23">
        <v>22</v>
      </c>
      <c r="I23" t="s">
        <v>1689</v>
      </c>
    </row>
    <row r="24" spans="1:9" x14ac:dyDescent="0.25">
      <c r="A24">
        <v>163</v>
      </c>
      <c r="B24">
        <v>50</v>
      </c>
      <c r="C24">
        <v>10101</v>
      </c>
      <c r="D24" t="s">
        <v>1723</v>
      </c>
      <c r="E24" t="s">
        <v>1724</v>
      </c>
      <c r="G24">
        <v>163</v>
      </c>
      <c r="H24">
        <v>23</v>
      </c>
      <c r="I24" t="s">
        <v>1687</v>
      </c>
    </row>
    <row r="25" spans="1:9" x14ac:dyDescent="0.25">
      <c r="A25">
        <v>163</v>
      </c>
      <c r="B25">
        <v>52</v>
      </c>
      <c r="C25">
        <v>10101</v>
      </c>
      <c r="D25" t="s">
        <v>164</v>
      </c>
      <c r="E25" t="s">
        <v>165</v>
      </c>
      <c r="G25">
        <v>163</v>
      </c>
      <c r="H25">
        <v>24</v>
      </c>
      <c r="I25" t="s">
        <v>1690</v>
      </c>
    </row>
    <row r="26" spans="1:9" x14ac:dyDescent="0.25">
      <c r="A26">
        <v>163</v>
      </c>
      <c r="B26">
        <v>53</v>
      </c>
      <c r="C26">
        <v>10101</v>
      </c>
      <c r="D26" t="s">
        <v>166</v>
      </c>
      <c r="E26" t="s">
        <v>167</v>
      </c>
      <c r="G26">
        <v>163</v>
      </c>
      <c r="H26">
        <v>25</v>
      </c>
      <c r="I26" t="s">
        <v>1688</v>
      </c>
    </row>
    <row r="27" spans="1:9" x14ac:dyDescent="0.25">
      <c r="A27">
        <v>163</v>
      </c>
      <c r="B27">
        <v>56</v>
      </c>
      <c r="C27">
        <v>10101</v>
      </c>
      <c r="D27" t="s">
        <v>168</v>
      </c>
      <c r="E27" t="s">
        <v>169</v>
      </c>
      <c r="G27">
        <v>163</v>
      </c>
      <c r="H27">
        <v>26</v>
      </c>
      <c r="I27" t="s">
        <v>1687</v>
      </c>
    </row>
    <row r="28" spans="1:9" x14ac:dyDescent="0.25">
      <c r="A28">
        <v>163</v>
      </c>
      <c r="B28">
        <v>57</v>
      </c>
      <c r="C28">
        <v>10101</v>
      </c>
      <c r="D28" t="s">
        <v>170</v>
      </c>
      <c r="E28" t="s">
        <v>171</v>
      </c>
      <c r="G28">
        <v>163</v>
      </c>
      <c r="H28">
        <v>27</v>
      </c>
      <c r="I28" t="s">
        <v>1690</v>
      </c>
    </row>
    <row r="29" spans="1:9" x14ac:dyDescent="0.25">
      <c r="A29">
        <v>163</v>
      </c>
      <c r="B29">
        <v>59</v>
      </c>
      <c r="C29">
        <v>10101</v>
      </c>
      <c r="D29" t="s">
        <v>172</v>
      </c>
      <c r="E29" t="s">
        <v>173</v>
      </c>
      <c r="G29">
        <v>163</v>
      </c>
      <c r="H29">
        <v>28</v>
      </c>
      <c r="I29" t="s">
        <v>1687</v>
      </c>
    </row>
    <row r="30" spans="1:9" x14ac:dyDescent="0.25">
      <c r="A30">
        <v>163</v>
      </c>
      <c r="B30">
        <v>62</v>
      </c>
      <c r="C30">
        <v>10101</v>
      </c>
      <c r="D30" t="s">
        <v>174</v>
      </c>
      <c r="E30" t="s">
        <v>175</v>
      </c>
      <c r="G30">
        <v>163</v>
      </c>
      <c r="H30">
        <v>29</v>
      </c>
      <c r="I30" t="s">
        <v>1690</v>
      </c>
    </row>
    <row r="31" spans="1:9" x14ac:dyDescent="0.25">
      <c r="A31">
        <v>163</v>
      </c>
      <c r="B31">
        <v>63</v>
      </c>
      <c r="C31">
        <v>10101</v>
      </c>
      <c r="D31" t="s">
        <v>176</v>
      </c>
      <c r="E31" t="s">
        <v>177</v>
      </c>
      <c r="G31">
        <v>163</v>
      </c>
      <c r="H31">
        <v>30</v>
      </c>
      <c r="I31" t="s">
        <v>1688</v>
      </c>
    </row>
    <row r="32" spans="1:9" x14ac:dyDescent="0.25">
      <c r="A32">
        <v>163</v>
      </c>
      <c r="B32">
        <v>64</v>
      </c>
      <c r="C32">
        <v>10101</v>
      </c>
      <c r="D32" t="s">
        <v>178</v>
      </c>
      <c r="E32" t="s">
        <v>179</v>
      </c>
      <c r="G32">
        <v>163</v>
      </c>
      <c r="H32">
        <v>31</v>
      </c>
      <c r="I32" t="s">
        <v>1688</v>
      </c>
    </row>
    <row r="33" spans="1:9" x14ac:dyDescent="0.25">
      <c r="A33">
        <v>163</v>
      </c>
      <c r="B33">
        <v>66</v>
      </c>
      <c r="C33">
        <v>10101</v>
      </c>
      <c r="D33" t="s">
        <v>182</v>
      </c>
      <c r="E33" t="s">
        <v>183</v>
      </c>
      <c r="G33">
        <v>163</v>
      </c>
      <c r="H33">
        <v>32</v>
      </c>
      <c r="I33" t="s">
        <v>1689</v>
      </c>
    </row>
    <row r="34" spans="1:9" x14ac:dyDescent="0.25">
      <c r="A34">
        <v>163</v>
      </c>
      <c r="B34">
        <v>68</v>
      </c>
      <c r="C34">
        <v>10101</v>
      </c>
      <c r="D34" t="s">
        <v>184</v>
      </c>
      <c r="E34" t="s">
        <v>185</v>
      </c>
      <c r="G34">
        <v>163</v>
      </c>
      <c r="H34">
        <v>33</v>
      </c>
      <c r="I34" t="s">
        <v>1689</v>
      </c>
    </row>
    <row r="35" spans="1:9" x14ac:dyDescent="0.25">
      <c r="A35">
        <v>163</v>
      </c>
      <c r="B35">
        <v>69</v>
      </c>
      <c r="C35">
        <v>10101</v>
      </c>
      <c r="D35" t="s">
        <v>186</v>
      </c>
      <c r="E35" t="s">
        <v>187</v>
      </c>
      <c r="G35">
        <v>163</v>
      </c>
      <c r="H35">
        <v>34</v>
      </c>
      <c r="I35" t="s">
        <v>1688</v>
      </c>
    </row>
    <row r="36" spans="1:9" x14ac:dyDescent="0.25">
      <c r="A36">
        <v>163</v>
      </c>
      <c r="B36">
        <v>70</v>
      </c>
      <c r="C36">
        <v>10101</v>
      </c>
      <c r="D36" t="s">
        <v>188</v>
      </c>
      <c r="E36" t="s">
        <v>189</v>
      </c>
      <c r="G36">
        <v>163</v>
      </c>
      <c r="H36">
        <v>35</v>
      </c>
      <c r="I36" t="s">
        <v>1689</v>
      </c>
    </row>
    <row r="37" spans="1:9" x14ac:dyDescent="0.25">
      <c r="A37">
        <v>163</v>
      </c>
      <c r="B37">
        <v>73</v>
      </c>
      <c r="C37">
        <v>10101</v>
      </c>
      <c r="D37" t="s">
        <v>190</v>
      </c>
      <c r="E37" t="s">
        <v>191</v>
      </c>
      <c r="G37">
        <v>163</v>
      </c>
      <c r="H37">
        <v>36</v>
      </c>
      <c r="I37" t="s">
        <v>1689</v>
      </c>
    </row>
    <row r="38" spans="1:9" x14ac:dyDescent="0.25">
      <c r="A38">
        <v>163</v>
      </c>
      <c r="B38">
        <v>75</v>
      </c>
      <c r="C38">
        <v>10101</v>
      </c>
      <c r="D38" t="s">
        <v>194</v>
      </c>
      <c r="E38" t="s">
        <v>195</v>
      </c>
      <c r="G38">
        <v>163</v>
      </c>
      <c r="H38">
        <v>37</v>
      </c>
      <c r="I38" t="s">
        <v>1689</v>
      </c>
    </row>
    <row r="39" spans="1:9" x14ac:dyDescent="0.25">
      <c r="A39">
        <v>163</v>
      </c>
      <c r="B39">
        <v>76</v>
      </c>
      <c r="C39">
        <v>10101</v>
      </c>
      <c r="D39" t="s">
        <v>1725</v>
      </c>
      <c r="E39" t="s">
        <v>1726</v>
      </c>
      <c r="G39">
        <v>163</v>
      </c>
      <c r="H39">
        <v>38</v>
      </c>
      <c r="I39" t="s">
        <v>1688</v>
      </c>
    </row>
    <row r="40" spans="1:9" x14ac:dyDescent="0.25">
      <c r="A40">
        <v>163</v>
      </c>
      <c r="B40">
        <v>77</v>
      </c>
      <c r="C40">
        <v>10101</v>
      </c>
      <c r="D40" t="s">
        <v>196</v>
      </c>
      <c r="E40" t="s">
        <v>197</v>
      </c>
      <c r="G40">
        <v>163</v>
      </c>
      <c r="H40">
        <v>39</v>
      </c>
      <c r="I40" t="s">
        <v>1689</v>
      </c>
    </row>
    <row r="41" spans="1:9" x14ac:dyDescent="0.25">
      <c r="A41">
        <v>163</v>
      </c>
      <c r="B41">
        <v>78</v>
      </c>
      <c r="C41">
        <v>10101</v>
      </c>
      <c r="D41" t="s">
        <v>198</v>
      </c>
      <c r="E41" t="s">
        <v>199</v>
      </c>
      <c r="G41">
        <v>163</v>
      </c>
      <c r="H41">
        <v>40</v>
      </c>
      <c r="I41" t="s">
        <v>1687</v>
      </c>
    </row>
    <row r="42" spans="1:9" x14ac:dyDescent="0.25">
      <c r="A42">
        <v>163</v>
      </c>
      <c r="B42">
        <v>82</v>
      </c>
      <c r="C42">
        <v>10101</v>
      </c>
      <c r="D42" t="s">
        <v>200</v>
      </c>
      <c r="E42" t="s">
        <v>201</v>
      </c>
      <c r="G42">
        <v>163</v>
      </c>
      <c r="H42">
        <v>41</v>
      </c>
      <c r="I42" t="s">
        <v>1688</v>
      </c>
    </row>
    <row r="43" spans="1:9" x14ac:dyDescent="0.25">
      <c r="A43">
        <v>163</v>
      </c>
      <c r="B43">
        <v>83</v>
      </c>
      <c r="C43">
        <v>10101</v>
      </c>
      <c r="D43" t="s">
        <v>202</v>
      </c>
      <c r="E43" t="s">
        <v>203</v>
      </c>
      <c r="G43">
        <v>163</v>
      </c>
      <c r="H43">
        <v>42</v>
      </c>
      <c r="I43" t="s">
        <v>1687</v>
      </c>
    </row>
    <row r="44" spans="1:9" x14ac:dyDescent="0.25">
      <c r="A44">
        <v>163</v>
      </c>
      <c r="B44">
        <v>87</v>
      </c>
      <c r="C44">
        <v>10101</v>
      </c>
      <c r="D44" t="s">
        <v>192</v>
      </c>
      <c r="E44" t="s">
        <v>193</v>
      </c>
      <c r="G44">
        <v>163</v>
      </c>
      <c r="H44">
        <v>43</v>
      </c>
      <c r="I44" t="s">
        <v>1690</v>
      </c>
    </row>
    <row r="45" spans="1:9" x14ac:dyDescent="0.25">
      <c r="A45">
        <v>163</v>
      </c>
      <c r="B45">
        <v>89</v>
      </c>
      <c r="C45">
        <v>10101</v>
      </c>
      <c r="D45" t="s">
        <v>204</v>
      </c>
      <c r="E45" t="s">
        <v>205</v>
      </c>
      <c r="G45">
        <v>163</v>
      </c>
      <c r="H45">
        <v>44</v>
      </c>
      <c r="I45" t="s">
        <v>1690</v>
      </c>
    </row>
    <row r="46" spans="1:9" x14ac:dyDescent="0.25">
      <c r="A46">
        <v>163</v>
      </c>
      <c r="B46">
        <v>90</v>
      </c>
      <c r="C46">
        <v>10101</v>
      </c>
      <c r="D46" t="s">
        <v>206</v>
      </c>
      <c r="E46" t="s">
        <v>207</v>
      </c>
      <c r="G46">
        <v>163</v>
      </c>
      <c r="H46">
        <v>45</v>
      </c>
      <c r="I46" t="s">
        <v>1688</v>
      </c>
    </row>
    <row r="47" spans="1:9" x14ac:dyDescent="0.25">
      <c r="A47">
        <v>163</v>
      </c>
      <c r="B47">
        <v>91</v>
      </c>
      <c r="C47">
        <v>10101</v>
      </c>
      <c r="D47" t="s">
        <v>208</v>
      </c>
      <c r="E47" t="s">
        <v>209</v>
      </c>
      <c r="G47">
        <v>163</v>
      </c>
      <c r="H47">
        <v>46</v>
      </c>
      <c r="I47" t="s">
        <v>1688</v>
      </c>
    </row>
    <row r="48" spans="1:9" x14ac:dyDescent="0.25">
      <c r="A48">
        <v>163</v>
      </c>
      <c r="B48">
        <v>92</v>
      </c>
      <c r="C48">
        <v>10101</v>
      </c>
      <c r="D48" t="s">
        <v>180</v>
      </c>
      <c r="E48" t="s">
        <v>181</v>
      </c>
      <c r="G48">
        <v>163</v>
      </c>
      <c r="H48">
        <v>47</v>
      </c>
      <c r="I48" t="s">
        <v>1687</v>
      </c>
    </row>
    <row r="49" spans="1:9" x14ac:dyDescent="0.25">
      <c r="A49">
        <v>163</v>
      </c>
      <c r="B49">
        <v>93</v>
      </c>
      <c r="C49">
        <v>10101</v>
      </c>
      <c r="D49" t="s">
        <v>210</v>
      </c>
      <c r="E49" t="s">
        <v>211</v>
      </c>
      <c r="G49">
        <v>163</v>
      </c>
      <c r="H49">
        <v>48</v>
      </c>
      <c r="I49" t="s">
        <v>1689</v>
      </c>
    </row>
    <row r="50" spans="1:9" x14ac:dyDescent="0.25">
      <c r="A50">
        <v>163</v>
      </c>
      <c r="B50">
        <v>95</v>
      </c>
      <c r="C50">
        <v>10101</v>
      </c>
      <c r="D50" t="s">
        <v>212</v>
      </c>
      <c r="E50" t="s">
        <v>213</v>
      </c>
      <c r="G50">
        <v>163</v>
      </c>
      <c r="H50">
        <v>49</v>
      </c>
      <c r="I50" t="s">
        <v>1690</v>
      </c>
    </row>
    <row r="51" spans="1:9" x14ac:dyDescent="0.25">
      <c r="A51">
        <v>163</v>
      </c>
      <c r="B51">
        <v>97</v>
      </c>
      <c r="C51">
        <v>10101</v>
      </c>
      <c r="D51" t="s">
        <v>1727</v>
      </c>
      <c r="E51" t="s">
        <v>1728</v>
      </c>
      <c r="G51">
        <v>163</v>
      </c>
      <c r="H51">
        <v>50</v>
      </c>
      <c r="I51" t="s">
        <v>1689</v>
      </c>
    </row>
    <row r="52" spans="1:9" x14ac:dyDescent="0.25">
      <c r="A52">
        <v>163</v>
      </c>
      <c r="B52">
        <v>98</v>
      </c>
      <c r="C52">
        <v>10101</v>
      </c>
      <c r="D52" t="s">
        <v>214</v>
      </c>
      <c r="E52" t="s">
        <v>215</v>
      </c>
      <c r="G52">
        <v>163</v>
      </c>
      <c r="H52">
        <v>51</v>
      </c>
      <c r="I52" t="s">
        <v>1688</v>
      </c>
    </row>
    <row r="53" spans="1:9" x14ac:dyDescent="0.25">
      <c r="A53">
        <v>163</v>
      </c>
      <c r="B53">
        <v>100</v>
      </c>
      <c r="C53">
        <v>10101</v>
      </c>
      <c r="D53" t="s">
        <v>216</v>
      </c>
      <c r="E53" t="s">
        <v>217</v>
      </c>
      <c r="G53">
        <v>163</v>
      </c>
      <c r="H53">
        <v>52</v>
      </c>
      <c r="I53" t="s">
        <v>1690</v>
      </c>
    </row>
    <row r="54" spans="1:9" x14ac:dyDescent="0.25">
      <c r="A54">
        <v>163</v>
      </c>
      <c r="B54">
        <v>101</v>
      </c>
      <c r="C54">
        <v>10101</v>
      </c>
      <c r="D54" t="s">
        <v>218</v>
      </c>
      <c r="E54" t="s">
        <v>219</v>
      </c>
      <c r="G54">
        <v>163</v>
      </c>
      <c r="H54">
        <v>53</v>
      </c>
      <c r="I54" t="s">
        <v>1690</v>
      </c>
    </row>
    <row r="55" spans="1:9" x14ac:dyDescent="0.25">
      <c r="A55">
        <v>163</v>
      </c>
      <c r="B55">
        <v>103</v>
      </c>
      <c r="C55">
        <v>10101</v>
      </c>
      <c r="D55" t="s">
        <v>220</v>
      </c>
      <c r="E55" t="s">
        <v>221</v>
      </c>
      <c r="G55">
        <v>163</v>
      </c>
      <c r="H55">
        <v>54</v>
      </c>
      <c r="I55" t="s">
        <v>1687</v>
      </c>
    </row>
    <row r="56" spans="1:9" x14ac:dyDescent="0.25">
      <c r="A56">
        <v>163</v>
      </c>
      <c r="B56">
        <v>104</v>
      </c>
      <c r="C56">
        <v>10101</v>
      </c>
      <c r="D56" t="s">
        <v>222</v>
      </c>
      <c r="E56" t="s">
        <v>223</v>
      </c>
      <c r="G56">
        <v>163</v>
      </c>
      <c r="H56">
        <v>55</v>
      </c>
      <c r="I56" t="s">
        <v>1688</v>
      </c>
    </row>
    <row r="57" spans="1:9" x14ac:dyDescent="0.25">
      <c r="A57">
        <v>163</v>
      </c>
      <c r="B57">
        <v>105</v>
      </c>
      <c r="C57">
        <v>10101</v>
      </c>
      <c r="D57" t="s">
        <v>224</v>
      </c>
      <c r="E57" t="s">
        <v>225</v>
      </c>
      <c r="G57">
        <v>163</v>
      </c>
      <c r="H57">
        <v>56</v>
      </c>
      <c r="I57" t="s">
        <v>1689</v>
      </c>
    </row>
    <row r="58" spans="1:9" x14ac:dyDescent="0.25">
      <c r="A58">
        <v>163</v>
      </c>
      <c r="B58">
        <v>106</v>
      </c>
      <c r="C58">
        <v>10101</v>
      </c>
      <c r="D58" t="s">
        <v>226</v>
      </c>
      <c r="E58" t="s">
        <v>227</v>
      </c>
      <c r="G58">
        <v>163</v>
      </c>
      <c r="H58">
        <v>57</v>
      </c>
      <c r="I58" t="s">
        <v>1690</v>
      </c>
    </row>
    <row r="59" spans="1:9" x14ac:dyDescent="0.25">
      <c r="A59">
        <v>163</v>
      </c>
      <c r="B59">
        <v>107</v>
      </c>
      <c r="C59">
        <v>10101</v>
      </c>
      <c r="D59" t="s">
        <v>228</v>
      </c>
      <c r="E59" t="s">
        <v>229</v>
      </c>
      <c r="G59">
        <v>163</v>
      </c>
      <c r="H59">
        <v>58</v>
      </c>
      <c r="I59" t="s">
        <v>1687</v>
      </c>
    </row>
    <row r="60" spans="1:9" x14ac:dyDescent="0.25">
      <c r="A60">
        <v>163</v>
      </c>
      <c r="B60">
        <v>110</v>
      </c>
      <c r="C60">
        <v>10101</v>
      </c>
      <c r="D60" t="s">
        <v>230</v>
      </c>
      <c r="E60" t="s">
        <v>231</v>
      </c>
      <c r="G60">
        <v>163</v>
      </c>
      <c r="H60">
        <v>59</v>
      </c>
      <c r="I60" t="s">
        <v>1690</v>
      </c>
    </row>
    <row r="61" spans="1:9" x14ac:dyDescent="0.25">
      <c r="A61">
        <v>163</v>
      </c>
      <c r="B61">
        <v>111</v>
      </c>
      <c r="C61">
        <v>10101</v>
      </c>
      <c r="D61" t="s">
        <v>232</v>
      </c>
      <c r="E61" t="s">
        <v>233</v>
      </c>
      <c r="G61">
        <v>163</v>
      </c>
      <c r="H61">
        <v>60</v>
      </c>
      <c r="I61" t="s">
        <v>1688</v>
      </c>
    </row>
    <row r="62" spans="1:9" x14ac:dyDescent="0.25">
      <c r="A62">
        <v>163</v>
      </c>
      <c r="B62">
        <v>113</v>
      </c>
      <c r="C62">
        <v>10101</v>
      </c>
      <c r="D62" t="s">
        <v>238</v>
      </c>
      <c r="E62" t="s">
        <v>239</v>
      </c>
      <c r="G62">
        <v>163</v>
      </c>
      <c r="H62">
        <v>61</v>
      </c>
      <c r="I62" t="s">
        <v>1688</v>
      </c>
    </row>
    <row r="63" spans="1:9" x14ac:dyDescent="0.25">
      <c r="A63">
        <v>163</v>
      </c>
      <c r="B63">
        <v>114</v>
      </c>
      <c r="C63">
        <v>10101</v>
      </c>
      <c r="D63" t="s">
        <v>234</v>
      </c>
      <c r="E63" t="s">
        <v>235</v>
      </c>
      <c r="G63">
        <v>163</v>
      </c>
      <c r="H63">
        <v>62</v>
      </c>
      <c r="I63" t="s">
        <v>1689</v>
      </c>
    </row>
    <row r="64" spans="1:9" x14ac:dyDescent="0.25">
      <c r="A64">
        <v>163</v>
      </c>
      <c r="B64">
        <v>115</v>
      </c>
      <c r="C64">
        <v>10101</v>
      </c>
      <c r="D64" t="s">
        <v>236</v>
      </c>
      <c r="E64" t="s">
        <v>237</v>
      </c>
      <c r="G64">
        <v>163</v>
      </c>
      <c r="H64">
        <v>63</v>
      </c>
      <c r="I64" t="s">
        <v>1689</v>
      </c>
    </row>
    <row r="65" spans="1:9" x14ac:dyDescent="0.25">
      <c r="A65">
        <v>163</v>
      </c>
      <c r="B65">
        <v>118</v>
      </c>
      <c r="C65">
        <v>10101</v>
      </c>
      <c r="D65" t="s">
        <v>240</v>
      </c>
      <c r="E65" t="s">
        <v>241</v>
      </c>
      <c r="G65">
        <v>163</v>
      </c>
      <c r="H65">
        <v>64</v>
      </c>
      <c r="I65" t="s">
        <v>1690</v>
      </c>
    </row>
    <row r="66" spans="1:9" x14ac:dyDescent="0.25">
      <c r="A66">
        <v>163</v>
      </c>
      <c r="B66">
        <v>119</v>
      </c>
      <c r="C66">
        <v>10101</v>
      </c>
      <c r="D66" t="s">
        <v>242</v>
      </c>
      <c r="E66" t="s">
        <v>243</v>
      </c>
      <c r="G66">
        <v>163</v>
      </c>
      <c r="H66">
        <v>65</v>
      </c>
      <c r="I66" t="s">
        <v>1687</v>
      </c>
    </row>
    <row r="67" spans="1:9" x14ac:dyDescent="0.25">
      <c r="A67">
        <v>163</v>
      </c>
      <c r="B67">
        <v>121</v>
      </c>
      <c r="C67">
        <v>10101</v>
      </c>
      <c r="D67" t="s">
        <v>244</v>
      </c>
      <c r="E67" t="s">
        <v>245</v>
      </c>
      <c r="G67">
        <v>163</v>
      </c>
      <c r="H67">
        <v>66</v>
      </c>
      <c r="I67" t="s">
        <v>1689</v>
      </c>
    </row>
    <row r="68" spans="1:9" x14ac:dyDescent="0.25">
      <c r="A68">
        <v>163</v>
      </c>
      <c r="B68">
        <v>122</v>
      </c>
      <c r="C68">
        <v>10101</v>
      </c>
      <c r="D68" t="s">
        <v>246</v>
      </c>
      <c r="E68" t="s">
        <v>247</v>
      </c>
      <c r="G68">
        <v>163</v>
      </c>
      <c r="H68">
        <v>67</v>
      </c>
      <c r="I68" t="s">
        <v>1688</v>
      </c>
    </row>
    <row r="69" spans="1:9" x14ac:dyDescent="0.25">
      <c r="A69">
        <v>163</v>
      </c>
      <c r="B69">
        <v>123</v>
      </c>
      <c r="C69">
        <v>10101</v>
      </c>
      <c r="D69" t="s">
        <v>248</v>
      </c>
      <c r="E69" t="s">
        <v>249</v>
      </c>
      <c r="G69">
        <v>163</v>
      </c>
      <c r="H69">
        <v>68</v>
      </c>
      <c r="I69" t="s">
        <v>1689</v>
      </c>
    </row>
    <row r="70" spans="1:9" x14ac:dyDescent="0.25">
      <c r="A70">
        <v>163</v>
      </c>
      <c r="B70">
        <v>125</v>
      </c>
      <c r="C70">
        <v>10101</v>
      </c>
      <c r="D70" t="s">
        <v>250</v>
      </c>
      <c r="E70" t="s">
        <v>251</v>
      </c>
      <c r="G70">
        <v>163</v>
      </c>
      <c r="H70">
        <v>69</v>
      </c>
      <c r="I70" t="s">
        <v>1690</v>
      </c>
    </row>
    <row r="71" spans="1:9" x14ac:dyDescent="0.25">
      <c r="A71">
        <v>163</v>
      </c>
      <c r="B71">
        <v>126</v>
      </c>
      <c r="C71">
        <v>10101</v>
      </c>
      <c r="D71" t="s">
        <v>252</v>
      </c>
      <c r="E71" t="s">
        <v>253</v>
      </c>
      <c r="G71">
        <v>163</v>
      </c>
      <c r="H71">
        <v>70</v>
      </c>
      <c r="I71" t="s">
        <v>1690</v>
      </c>
    </row>
    <row r="72" spans="1:9" x14ac:dyDescent="0.25">
      <c r="A72">
        <v>163</v>
      </c>
      <c r="B72">
        <v>127</v>
      </c>
      <c r="C72">
        <v>10101</v>
      </c>
      <c r="D72" t="s">
        <v>254</v>
      </c>
      <c r="E72" t="s">
        <v>255</v>
      </c>
      <c r="G72">
        <v>163</v>
      </c>
      <c r="H72">
        <v>71</v>
      </c>
      <c r="I72" t="s">
        <v>1687</v>
      </c>
    </row>
    <row r="73" spans="1:9" x14ac:dyDescent="0.25">
      <c r="A73">
        <v>163</v>
      </c>
      <c r="B73">
        <v>128</v>
      </c>
      <c r="C73">
        <v>10101</v>
      </c>
      <c r="D73" t="s">
        <v>256</v>
      </c>
      <c r="E73" t="s">
        <v>257</v>
      </c>
      <c r="G73">
        <v>163</v>
      </c>
      <c r="H73">
        <v>72</v>
      </c>
      <c r="I73" t="s">
        <v>1687</v>
      </c>
    </row>
    <row r="74" spans="1:9" x14ac:dyDescent="0.25">
      <c r="A74">
        <v>163</v>
      </c>
      <c r="B74">
        <v>130</v>
      </c>
      <c r="C74">
        <v>10101</v>
      </c>
      <c r="D74" t="s">
        <v>258</v>
      </c>
      <c r="E74" t="s">
        <v>259</v>
      </c>
      <c r="G74">
        <v>163</v>
      </c>
      <c r="H74">
        <v>73</v>
      </c>
      <c r="I74" t="s">
        <v>1689</v>
      </c>
    </row>
    <row r="75" spans="1:9" x14ac:dyDescent="0.25">
      <c r="A75">
        <v>163</v>
      </c>
      <c r="B75">
        <v>131</v>
      </c>
      <c r="C75">
        <v>10101</v>
      </c>
      <c r="D75" t="s">
        <v>260</v>
      </c>
      <c r="E75" t="s">
        <v>261</v>
      </c>
      <c r="G75">
        <v>163</v>
      </c>
      <c r="H75">
        <v>74</v>
      </c>
      <c r="I75" t="s">
        <v>1687</v>
      </c>
    </row>
    <row r="76" spans="1:9" x14ac:dyDescent="0.25">
      <c r="A76">
        <v>163</v>
      </c>
      <c r="B76">
        <v>137</v>
      </c>
      <c r="C76">
        <v>10101</v>
      </c>
      <c r="D76" t="s">
        <v>262</v>
      </c>
      <c r="E76" t="s">
        <v>263</v>
      </c>
      <c r="G76">
        <v>163</v>
      </c>
      <c r="H76">
        <v>75</v>
      </c>
      <c r="I76" t="s">
        <v>1690</v>
      </c>
    </row>
    <row r="77" spans="1:9" x14ac:dyDescent="0.25">
      <c r="A77">
        <v>163</v>
      </c>
      <c r="B77">
        <v>138</v>
      </c>
      <c r="C77">
        <v>10101</v>
      </c>
      <c r="D77" t="s">
        <v>264</v>
      </c>
      <c r="E77" t="s">
        <v>265</v>
      </c>
      <c r="G77">
        <v>163</v>
      </c>
      <c r="H77">
        <v>76</v>
      </c>
      <c r="I77" t="s">
        <v>1689</v>
      </c>
    </row>
    <row r="78" spans="1:9" x14ac:dyDescent="0.25">
      <c r="A78">
        <v>163</v>
      </c>
      <c r="B78">
        <v>139</v>
      </c>
      <c r="C78">
        <v>10101</v>
      </c>
      <c r="D78" t="s">
        <v>266</v>
      </c>
      <c r="E78" t="s">
        <v>267</v>
      </c>
      <c r="G78">
        <v>163</v>
      </c>
      <c r="H78">
        <v>77</v>
      </c>
      <c r="I78" t="s">
        <v>1690</v>
      </c>
    </row>
    <row r="79" spans="1:9" x14ac:dyDescent="0.25">
      <c r="A79">
        <v>163</v>
      </c>
      <c r="B79">
        <v>140</v>
      </c>
      <c r="C79">
        <v>10101</v>
      </c>
      <c r="D79" t="s">
        <v>268</v>
      </c>
      <c r="E79" t="s">
        <v>269</v>
      </c>
      <c r="G79">
        <v>163</v>
      </c>
      <c r="H79">
        <v>78</v>
      </c>
      <c r="I79" t="s">
        <v>1690</v>
      </c>
    </row>
    <row r="80" spans="1:9" x14ac:dyDescent="0.25">
      <c r="A80">
        <v>163</v>
      </c>
      <c r="B80">
        <v>142</v>
      </c>
      <c r="C80">
        <v>10101</v>
      </c>
      <c r="D80" t="s">
        <v>270</v>
      </c>
      <c r="E80" t="s">
        <v>271</v>
      </c>
      <c r="G80">
        <v>163</v>
      </c>
      <c r="H80">
        <v>79</v>
      </c>
      <c r="I80" t="s">
        <v>1687</v>
      </c>
    </row>
    <row r="81" spans="1:9" x14ac:dyDescent="0.25">
      <c r="A81">
        <v>163</v>
      </c>
      <c r="B81">
        <v>143</v>
      </c>
      <c r="C81">
        <v>10101</v>
      </c>
      <c r="D81" t="s">
        <v>272</v>
      </c>
      <c r="E81" t="s">
        <v>273</v>
      </c>
      <c r="G81">
        <v>163</v>
      </c>
      <c r="H81">
        <v>80</v>
      </c>
      <c r="I81" t="s">
        <v>1687</v>
      </c>
    </row>
    <row r="82" spans="1:9" x14ac:dyDescent="0.25">
      <c r="A82">
        <v>163</v>
      </c>
      <c r="B82">
        <v>145</v>
      </c>
      <c r="C82">
        <v>10101</v>
      </c>
      <c r="D82" t="s">
        <v>274</v>
      </c>
      <c r="E82" t="s">
        <v>275</v>
      </c>
      <c r="G82">
        <v>163</v>
      </c>
      <c r="H82">
        <v>81</v>
      </c>
      <c r="I82" t="s">
        <v>1688</v>
      </c>
    </row>
    <row r="83" spans="1:9" x14ac:dyDescent="0.25">
      <c r="A83">
        <v>163</v>
      </c>
      <c r="B83">
        <v>146</v>
      </c>
      <c r="C83">
        <v>10101</v>
      </c>
      <c r="D83" t="s">
        <v>276</v>
      </c>
      <c r="E83" t="s">
        <v>277</v>
      </c>
      <c r="G83">
        <v>163</v>
      </c>
      <c r="H83">
        <v>82</v>
      </c>
      <c r="I83" t="s">
        <v>1690</v>
      </c>
    </row>
    <row r="84" spans="1:9" x14ac:dyDescent="0.25">
      <c r="A84">
        <v>163</v>
      </c>
      <c r="B84">
        <v>149</v>
      </c>
      <c r="C84">
        <v>10101</v>
      </c>
      <c r="D84" t="s">
        <v>278</v>
      </c>
      <c r="E84" t="s">
        <v>279</v>
      </c>
      <c r="G84">
        <v>163</v>
      </c>
      <c r="H84">
        <v>83</v>
      </c>
      <c r="I84" t="s">
        <v>1690</v>
      </c>
    </row>
    <row r="85" spans="1:9" x14ac:dyDescent="0.25">
      <c r="A85">
        <v>163</v>
      </c>
      <c r="B85">
        <v>152</v>
      </c>
      <c r="C85">
        <v>10101</v>
      </c>
      <c r="D85" t="s">
        <v>280</v>
      </c>
      <c r="E85" t="s">
        <v>281</v>
      </c>
      <c r="G85">
        <v>163</v>
      </c>
      <c r="H85">
        <v>84</v>
      </c>
      <c r="I85" t="s">
        <v>1688</v>
      </c>
    </row>
    <row r="86" spans="1:9" x14ac:dyDescent="0.25">
      <c r="A86">
        <v>163</v>
      </c>
      <c r="B86">
        <v>153</v>
      </c>
      <c r="C86">
        <v>10101</v>
      </c>
      <c r="D86" t="s">
        <v>282</v>
      </c>
      <c r="E86" t="s">
        <v>283</v>
      </c>
      <c r="G86">
        <v>163</v>
      </c>
      <c r="H86">
        <v>85</v>
      </c>
      <c r="I86" t="s">
        <v>1687</v>
      </c>
    </row>
    <row r="87" spans="1:9" x14ac:dyDescent="0.25">
      <c r="A87">
        <v>163</v>
      </c>
      <c r="B87">
        <v>156</v>
      </c>
      <c r="C87">
        <v>10101</v>
      </c>
      <c r="D87" t="s">
        <v>284</v>
      </c>
      <c r="E87" t="s">
        <v>285</v>
      </c>
      <c r="G87">
        <v>163</v>
      </c>
      <c r="H87">
        <v>86</v>
      </c>
      <c r="I87" t="s">
        <v>1688</v>
      </c>
    </row>
    <row r="88" spans="1:9" x14ac:dyDescent="0.25">
      <c r="A88">
        <v>163</v>
      </c>
      <c r="B88">
        <v>157</v>
      </c>
      <c r="C88">
        <v>10101</v>
      </c>
      <c r="D88" t="s">
        <v>286</v>
      </c>
      <c r="E88" t="s">
        <v>287</v>
      </c>
      <c r="G88">
        <v>163</v>
      </c>
      <c r="H88">
        <v>87</v>
      </c>
      <c r="I88" t="s">
        <v>1689</v>
      </c>
    </row>
    <row r="89" spans="1:9" x14ac:dyDescent="0.25">
      <c r="A89">
        <v>163</v>
      </c>
      <c r="B89">
        <v>158</v>
      </c>
      <c r="C89">
        <v>10101</v>
      </c>
      <c r="D89" t="s">
        <v>1729</v>
      </c>
      <c r="E89" t="s">
        <v>1730</v>
      </c>
      <c r="G89">
        <v>163</v>
      </c>
      <c r="H89">
        <v>88</v>
      </c>
      <c r="I89" t="s">
        <v>1688</v>
      </c>
    </row>
    <row r="90" spans="1:9" x14ac:dyDescent="0.25">
      <c r="A90">
        <v>163</v>
      </c>
      <c r="B90">
        <v>159</v>
      </c>
      <c r="C90">
        <v>10101</v>
      </c>
      <c r="D90" t="s">
        <v>290</v>
      </c>
      <c r="E90" t="s">
        <v>291</v>
      </c>
      <c r="G90">
        <v>163</v>
      </c>
      <c r="H90">
        <v>89</v>
      </c>
      <c r="I90" t="s">
        <v>1689</v>
      </c>
    </row>
    <row r="91" spans="1:9" x14ac:dyDescent="0.25">
      <c r="A91">
        <v>163</v>
      </c>
      <c r="B91">
        <v>160</v>
      </c>
      <c r="C91">
        <v>10101</v>
      </c>
      <c r="D91" t="s">
        <v>292</v>
      </c>
      <c r="E91" t="s">
        <v>293</v>
      </c>
      <c r="G91">
        <v>163</v>
      </c>
      <c r="H91">
        <v>90</v>
      </c>
      <c r="I91" t="s">
        <v>1690</v>
      </c>
    </row>
    <row r="92" spans="1:9" x14ac:dyDescent="0.25">
      <c r="A92">
        <v>163</v>
      </c>
      <c r="B92">
        <v>161</v>
      </c>
      <c r="C92">
        <v>10101</v>
      </c>
      <c r="D92" t="s">
        <v>294</v>
      </c>
      <c r="E92" t="s">
        <v>295</v>
      </c>
      <c r="G92">
        <v>163</v>
      </c>
      <c r="H92">
        <v>91</v>
      </c>
      <c r="I92" t="s">
        <v>1690</v>
      </c>
    </row>
    <row r="93" spans="1:9" x14ac:dyDescent="0.25">
      <c r="G93">
        <v>163</v>
      </c>
      <c r="H93">
        <v>92</v>
      </c>
      <c r="I93" t="s">
        <v>1689</v>
      </c>
    </row>
    <row r="94" spans="1:9" x14ac:dyDescent="0.25">
      <c r="G94">
        <v>163</v>
      </c>
      <c r="H94">
        <v>93</v>
      </c>
      <c r="I94" t="s">
        <v>1690</v>
      </c>
    </row>
    <row r="95" spans="1:9" x14ac:dyDescent="0.25">
      <c r="G95">
        <v>163</v>
      </c>
      <c r="H95">
        <v>94</v>
      </c>
      <c r="I95" t="s">
        <v>1688</v>
      </c>
    </row>
    <row r="96" spans="1:9" x14ac:dyDescent="0.25">
      <c r="G96">
        <v>163</v>
      </c>
      <c r="H96">
        <v>95</v>
      </c>
      <c r="I96" t="s">
        <v>1689</v>
      </c>
    </row>
    <row r="97" spans="7:9" x14ac:dyDescent="0.25">
      <c r="G97">
        <v>163</v>
      </c>
      <c r="H97">
        <v>96</v>
      </c>
      <c r="I97" t="s">
        <v>1688</v>
      </c>
    </row>
    <row r="98" spans="7:9" x14ac:dyDescent="0.25">
      <c r="G98">
        <v>163</v>
      </c>
      <c r="H98">
        <v>97</v>
      </c>
      <c r="I98" t="s">
        <v>1690</v>
      </c>
    </row>
    <row r="99" spans="7:9" x14ac:dyDescent="0.25">
      <c r="G99">
        <v>163</v>
      </c>
      <c r="H99">
        <v>98</v>
      </c>
      <c r="I99" t="s">
        <v>1690</v>
      </c>
    </row>
    <row r="100" spans="7:9" x14ac:dyDescent="0.25">
      <c r="G100">
        <v>163</v>
      </c>
      <c r="H100">
        <v>99</v>
      </c>
      <c r="I100" t="s">
        <v>1688</v>
      </c>
    </row>
    <row r="101" spans="7:9" x14ac:dyDescent="0.25">
      <c r="G101">
        <v>163</v>
      </c>
      <c r="H101">
        <v>100</v>
      </c>
      <c r="I101" t="s">
        <v>1689</v>
      </c>
    </row>
    <row r="102" spans="7:9" x14ac:dyDescent="0.25">
      <c r="G102">
        <v>163</v>
      </c>
      <c r="H102">
        <v>101</v>
      </c>
      <c r="I102" t="s">
        <v>1689</v>
      </c>
    </row>
    <row r="103" spans="7:9" x14ac:dyDescent="0.25">
      <c r="G103">
        <v>163</v>
      </c>
      <c r="H103">
        <v>102</v>
      </c>
      <c r="I103" t="s">
        <v>1688</v>
      </c>
    </row>
    <row r="104" spans="7:9" x14ac:dyDescent="0.25">
      <c r="G104">
        <v>163</v>
      </c>
      <c r="H104">
        <v>103</v>
      </c>
      <c r="I104" t="s">
        <v>1689</v>
      </c>
    </row>
    <row r="105" spans="7:9" x14ac:dyDescent="0.25">
      <c r="G105">
        <v>163</v>
      </c>
      <c r="H105">
        <v>104</v>
      </c>
      <c r="I105" t="s">
        <v>1690</v>
      </c>
    </row>
    <row r="106" spans="7:9" x14ac:dyDescent="0.25">
      <c r="G106">
        <v>163</v>
      </c>
      <c r="H106">
        <v>105</v>
      </c>
      <c r="I106" t="s">
        <v>1689</v>
      </c>
    </row>
    <row r="107" spans="7:9" x14ac:dyDescent="0.25">
      <c r="G107">
        <v>163</v>
      </c>
      <c r="H107">
        <v>106</v>
      </c>
      <c r="I107" t="s">
        <v>1689</v>
      </c>
    </row>
    <row r="108" spans="7:9" x14ac:dyDescent="0.25">
      <c r="G108">
        <v>163</v>
      </c>
      <c r="H108">
        <v>107</v>
      </c>
      <c r="I108" t="s">
        <v>1690</v>
      </c>
    </row>
    <row r="109" spans="7:9" x14ac:dyDescent="0.25">
      <c r="G109">
        <v>163</v>
      </c>
      <c r="H109">
        <v>108</v>
      </c>
      <c r="I109" t="s">
        <v>1688</v>
      </c>
    </row>
    <row r="110" spans="7:9" x14ac:dyDescent="0.25">
      <c r="G110">
        <v>163</v>
      </c>
      <c r="H110">
        <v>109</v>
      </c>
      <c r="I110" t="s">
        <v>1688</v>
      </c>
    </row>
    <row r="111" spans="7:9" x14ac:dyDescent="0.25">
      <c r="G111">
        <v>163</v>
      </c>
      <c r="H111">
        <v>110</v>
      </c>
      <c r="I111" t="s">
        <v>1689</v>
      </c>
    </row>
    <row r="112" spans="7:9" x14ac:dyDescent="0.25">
      <c r="G112">
        <v>163</v>
      </c>
      <c r="H112">
        <v>111</v>
      </c>
      <c r="I112" t="s">
        <v>1690</v>
      </c>
    </row>
    <row r="113" spans="7:9" x14ac:dyDescent="0.25">
      <c r="G113">
        <v>163</v>
      </c>
      <c r="H113">
        <v>112</v>
      </c>
      <c r="I113" t="s">
        <v>1688</v>
      </c>
    </row>
    <row r="114" spans="7:9" x14ac:dyDescent="0.25">
      <c r="G114">
        <v>163</v>
      </c>
      <c r="H114">
        <v>113</v>
      </c>
      <c r="I114" t="s">
        <v>1689</v>
      </c>
    </row>
    <row r="115" spans="7:9" x14ac:dyDescent="0.25">
      <c r="G115">
        <v>163</v>
      </c>
      <c r="H115">
        <v>114</v>
      </c>
      <c r="I115" t="s">
        <v>1690</v>
      </c>
    </row>
    <row r="116" spans="7:9" x14ac:dyDescent="0.25">
      <c r="G116">
        <v>163</v>
      </c>
      <c r="H116">
        <v>115</v>
      </c>
      <c r="I116" t="s">
        <v>1690</v>
      </c>
    </row>
    <row r="117" spans="7:9" x14ac:dyDescent="0.25">
      <c r="G117">
        <v>163</v>
      </c>
      <c r="H117">
        <v>116</v>
      </c>
      <c r="I117" t="s">
        <v>1688</v>
      </c>
    </row>
    <row r="118" spans="7:9" x14ac:dyDescent="0.25">
      <c r="G118">
        <v>163</v>
      </c>
      <c r="H118">
        <v>117</v>
      </c>
      <c r="I118" t="s">
        <v>1687</v>
      </c>
    </row>
    <row r="119" spans="7:9" x14ac:dyDescent="0.25">
      <c r="G119">
        <v>163</v>
      </c>
      <c r="H119">
        <v>118</v>
      </c>
      <c r="I119" t="s">
        <v>1690</v>
      </c>
    </row>
    <row r="120" spans="7:9" x14ac:dyDescent="0.25">
      <c r="G120">
        <v>163</v>
      </c>
      <c r="H120">
        <v>119</v>
      </c>
      <c r="I120" t="s">
        <v>1689</v>
      </c>
    </row>
    <row r="121" spans="7:9" x14ac:dyDescent="0.25">
      <c r="G121">
        <v>163</v>
      </c>
      <c r="H121">
        <v>120</v>
      </c>
      <c r="I121" t="s">
        <v>1688</v>
      </c>
    </row>
    <row r="122" spans="7:9" x14ac:dyDescent="0.25">
      <c r="G122">
        <v>163</v>
      </c>
      <c r="H122">
        <v>121</v>
      </c>
      <c r="I122" t="s">
        <v>1690</v>
      </c>
    </row>
    <row r="123" spans="7:9" x14ac:dyDescent="0.25">
      <c r="G123">
        <v>163</v>
      </c>
      <c r="H123">
        <v>122</v>
      </c>
      <c r="I123" t="s">
        <v>1690</v>
      </c>
    </row>
    <row r="124" spans="7:9" x14ac:dyDescent="0.25">
      <c r="G124">
        <v>163</v>
      </c>
      <c r="H124">
        <v>123</v>
      </c>
      <c r="I124" t="s">
        <v>1690</v>
      </c>
    </row>
    <row r="125" spans="7:9" x14ac:dyDescent="0.25">
      <c r="G125">
        <v>163</v>
      </c>
      <c r="H125">
        <v>124</v>
      </c>
      <c r="I125" t="s">
        <v>1688</v>
      </c>
    </row>
    <row r="126" spans="7:9" x14ac:dyDescent="0.25">
      <c r="G126">
        <v>163</v>
      </c>
      <c r="H126">
        <v>125</v>
      </c>
      <c r="I126" t="s">
        <v>1689</v>
      </c>
    </row>
    <row r="127" spans="7:9" x14ac:dyDescent="0.25">
      <c r="G127">
        <v>163</v>
      </c>
      <c r="H127">
        <v>126</v>
      </c>
      <c r="I127" t="s">
        <v>1690</v>
      </c>
    </row>
    <row r="128" spans="7:9" x14ac:dyDescent="0.25">
      <c r="G128">
        <v>163</v>
      </c>
      <c r="H128">
        <v>127</v>
      </c>
      <c r="I128" t="s">
        <v>1689</v>
      </c>
    </row>
    <row r="129" spans="7:9" x14ac:dyDescent="0.25">
      <c r="G129">
        <v>163</v>
      </c>
      <c r="H129">
        <v>128</v>
      </c>
      <c r="I129" t="s">
        <v>1689</v>
      </c>
    </row>
    <row r="130" spans="7:9" x14ac:dyDescent="0.25">
      <c r="G130">
        <v>163</v>
      </c>
      <c r="H130">
        <v>129</v>
      </c>
      <c r="I130" t="s">
        <v>1687</v>
      </c>
    </row>
    <row r="131" spans="7:9" x14ac:dyDescent="0.25">
      <c r="G131">
        <v>163</v>
      </c>
      <c r="H131">
        <v>130</v>
      </c>
      <c r="I131" t="s">
        <v>1690</v>
      </c>
    </row>
    <row r="132" spans="7:9" x14ac:dyDescent="0.25">
      <c r="G132">
        <v>163</v>
      </c>
      <c r="H132">
        <v>131</v>
      </c>
      <c r="I132" t="s">
        <v>1689</v>
      </c>
    </row>
    <row r="133" spans="7:9" x14ac:dyDescent="0.25">
      <c r="G133">
        <v>163</v>
      </c>
      <c r="H133">
        <v>132</v>
      </c>
      <c r="I133" t="s">
        <v>1688</v>
      </c>
    </row>
    <row r="134" spans="7:9" x14ac:dyDescent="0.25">
      <c r="G134">
        <v>163</v>
      </c>
      <c r="H134">
        <v>133</v>
      </c>
      <c r="I134" t="s">
        <v>1687</v>
      </c>
    </row>
    <row r="135" spans="7:9" x14ac:dyDescent="0.25">
      <c r="G135">
        <v>163</v>
      </c>
      <c r="H135">
        <v>134</v>
      </c>
      <c r="I135" t="s">
        <v>1687</v>
      </c>
    </row>
    <row r="136" spans="7:9" x14ac:dyDescent="0.25">
      <c r="G136">
        <v>163</v>
      </c>
      <c r="H136">
        <v>135</v>
      </c>
      <c r="I136" t="s">
        <v>1688</v>
      </c>
    </row>
    <row r="137" spans="7:9" x14ac:dyDescent="0.25">
      <c r="G137">
        <v>163</v>
      </c>
      <c r="H137">
        <v>136</v>
      </c>
      <c r="I137" t="s">
        <v>1688</v>
      </c>
    </row>
    <row r="138" spans="7:9" x14ac:dyDescent="0.25">
      <c r="G138">
        <v>163</v>
      </c>
      <c r="H138">
        <v>137</v>
      </c>
      <c r="I138" t="s">
        <v>1690</v>
      </c>
    </row>
    <row r="139" spans="7:9" x14ac:dyDescent="0.25">
      <c r="G139">
        <v>163</v>
      </c>
      <c r="H139">
        <v>138</v>
      </c>
      <c r="I139" t="s">
        <v>1690</v>
      </c>
    </row>
    <row r="140" spans="7:9" x14ac:dyDescent="0.25">
      <c r="G140">
        <v>163</v>
      </c>
      <c r="H140">
        <v>139</v>
      </c>
      <c r="I140" t="s">
        <v>1690</v>
      </c>
    </row>
    <row r="141" spans="7:9" x14ac:dyDescent="0.25">
      <c r="G141">
        <v>163</v>
      </c>
      <c r="H141">
        <v>140</v>
      </c>
      <c r="I141" t="s">
        <v>1690</v>
      </c>
    </row>
    <row r="142" spans="7:9" x14ac:dyDescent="0.25">
      <c r="G142">
        <v>163</v>
      </c>
      <c r="H142">
        <v>141</v>
      </c>
      <c r="I142" t="s">
        <v>1688</v>
      </c>
    </row>
    <row r="143" spans="7:9" x14ac:dyDescent="0.25">
      <c r="G143">
        <v>163</v>
      </c>
      <c r="H143">
        <v>142</v>
      </c>
      <c r="I143" t="s">
        <v>1690</v>
      </c>
    </row>
    <row r="144" spans="7:9" x14ac:dyDescent="0.25">
      <c r="G144">
        <v>163</v>
      </c>
      <c r="H144">
        <v>143</v>
      </c>
      <c r="I144" t="s">
        <v>1689</v>
      </c>
    </row>
    <row r="145" spans="7:9" x14ac:dyDescent="0.25">
      <c r="G145">
        <v>163</v>
      </c>
      <c r="H145">
        <v>144</v>
      </c>
      <c r="I145" t="s">
        <v>1688</v>
      </c>
    </row>
    <row r="146" spans="7:9" x14ac:dyDescent="0.25">
      <c r="G146">
        <v>163</v>
      </c>
      <c r="H146">
        <v>145</v>
      </c>
      <c r="I146" t="s">
        <v>1690</v>
      </c>
    </row>
    <row r="147" spans="7:9" x14ac:dyDescent="0.25">
      <c r="G147">
        <v>163</v>
      </c>
      <c r="H147">
        <v>146</v>
      </c>
      <c r="I147" t="s">
        <v>1690</v>
      </c>
    </row>
    <row r="148" spans="7:9" x14ac:dyDescent="0.25">
      <c r="G148">
        <v>163</v>
      </c>
      <c r="H148">
        <v>147</v>
      </c>
      <c r="I148" t="s">
        <v>1687</v>
      </c>
    </row>
    <row r="149" spans="7:9" x14ac:dyDescent="0.25">
      <c r="G149">
        <v>163</v>
      </c>
      <c r="H149">
        <v>148</v>
      </c>
      <c r="I149" t="s">
        <v>1687</v>
      </c>
    </row>
    <row r="150" spans="7:9" x14ac:dyDescent="0.25">
      <c r="G150">
        <v>163</v>
      </c>
      <c r="H150">
        <v>149</v>
      </c>
      <c r="I150" t="s">
        <v>1690</v>
      </c>
    </row>
    <row r="151" spans="7:9" x14ac:dyDescent="0.25">
      <c r="G151">
        <v>163</v>
      </c>
      <c r="H151">
        <v>150</v>
      </c>
      <c r="I151" t="s">
        <v>1687</v>
      </c>
    </row>
    <row r="152" spans="7:9" x14ac:dyDescent="0.25">
      <c r="G152">
        <v>163</v>
      </c>
      <c r="H152">
        <v>151</v>
      </c>
      <c r="I152" t="s">
        <v>1688</v>
      </c>
    </row>
    <row r="153" spans="7:9" x14ac:dyDescent="0.25">
      <c r="G153">
        <v>163</v>
      </c>
      <c r="H153">
        <v>152</v>
      </c>
      <c r="I153" t="s">
        <v>1689</v>
      </c>
    </row>
    <row r="154" spans="7:9" x14ac:dyDescent="0.25">
      <c r="G154">
        <v>163</v>
      </c>
      <c r="H154">
        <v>153</v>
      </c>
      <c r="I154" t="s">
        <v>1689</v>
      </c>
    </row>
    <row r="155" spans="7:9" x14ac:dyDescent="0.25">
      <c r="G155">
        <v>163</v>
      </c>
      <c r="H155">
        <v>154</v>
      </c>
      <c r="I155" t="s">
        <v>1687</v>
      </c>
    </row>
    <row r="156" spans="7:9" x14ac:dyDescent="0.25">
      <c r="G156">
        <v>163</v>
      </c>
      <c r="H156">
        <v>155</v>
      </c>
      <c r="I156" t="s">
        <v>1688</v>
      </c>
    </row>
    <row r="157" spans="7:9" x14ac:dyDescent="0.25">
      <c r="G157">
        <v>163</v>
      </c>
      <c r="H157">
        <v>156</v>
      </c>
      <c r="I157" t="s">
        <v>1690</v>
      </c>
    </row>
    <row r="158" spans="7:9" x14ac:dyDescent="0.25">
      <c r="G158">
        <v>163</v>
      </c>
      <c r="H158">
        <v>157</v>
      </c>
      <c r="I158" t="s">
        <v>1689</v>
      </c>
    </row>
    <row r="159" spans="7:9" x14ac:dyDescent="0.25">
      <c r="G159">
        <v>163</v>
      </c>
      <c r="H159">
        <v>158</v>
      </c>
      <c r="I159" t="s">
        <v>1689</v>
      </c>
    </row>
    <row r="160" spans="7:9" x14ac:dyDescent="0.25">
      <c r="G160">
        <v>163</v>
      </c>
      <c r="H160">
        <v>159</v>
      </c>
      <c r="I160" t="s">
        <v>1690</v>
      </c>
    </row>
    <row r="161" spans="7:9" x14ac:dyDescent="0.25">
      <c r="G161">
        <v>163</v>
      </c>
      <c r="H161">
        <v>160</v>
      </c>
      <c r="I161" t="s">
        <v>1690</v>
      </c>
    </row>
    <row r="162" spans="7:9" x14ac:dyDescent="0.25">
      <c r="G162">
        <v>163</v>
      </c>
      <c r="H162">
        <v>161</v>
      </c>
      <c r="I162" t="s">
        <v>1690</v>
      </c>
    </row>
    <row r="163" spans="7:9" x14ac:dyDescent="0.25">
      <c r="G163">
        <v>163</v>
      </c>
      <c r="H163">
        <v>162</v>
      </c>
      <c r="I163" t="s">
        <v>1688</v>
      </c>
    </row>
    <row r="164" spans="7:9" x14ac:dyDescent="0.25">
      <c r="G164">
        <v>163</v>
      </c>
      <c r="H164">
        <v>163</v>
      </c>
      <c r="I164" t="s">
        <v>1688</v>
      </c>
    </row>
    <row r="165" spans="7:9" x14ac:dyDescent="0.25">
      <c r="G165">
        <v>163</v>
      </c>
      <c r="H165">
        <v>164</v>
      </c>
      <c r="I165" t="s">
        <v>1688</v>
      </c>
    </row>
    <row r="166" spans="7:9" x14ac:dyDescent="0.25">
      <c r="G166">
        <v>163</v>
      </c>
      <c r="H166">
        <v>165</v>
      </c>
      <c r="I166" t="s">
        <v>1688</v>
      </c>
    </row>
    <row r="167" spans="7:9" x14ac:dyDescent="0.25">
      <c r="G167">
        <v>163</v>
      </c>
      <c r="H167">
        <v>166</v>
      </c>
      <c r="I167" t="s">
        <v>1688</v>
      </c>
    </row>
    <row r="168" spans="7:9" x14ac:dyDescent="0.25">
      <c r="G168">
        <v>163</v>
      </c>
      <c r="H168">
        <v>167</v>
      </c>
      <c r="I168" t="s">
        <v>1688</v>
      </c>
    </row>
    <row r="169" spans="7:9" x14ac:dyDescent="0.25">
      <c r="G169">
        <v>163</v>
      </c>
      <c r="H169">
        <v>168</v>
      </c>
      <c r="I169" t="s">
        <v>1688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9"/>
  <sheetViews>
    <sheetView workbookViewId="0">
      <selection activeCell="G1" sqref="G1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710937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164</v>
      </c>
      <c r="B2">
        <v>8</v>
      </c>
      <c r="C2">
        <v>10101</v>
      </c>
      <c r="D2" t="s">
        <v>300</v>
      </c>
      <c r="E2" t="s">
        <v>301</v>
      </c>
      <c r="G2">
        <v>164</v>
      </c>
      <c r="H2">
        <v>1</v>
      </c>
      <c r="I2" t="s">
        <v>1688</v>
      </c>
    </row>
    <row r="3" spans="1:9" x14ac:dyDescent="0.25">
      <c r="A3">
        <v>164</v>
      </c>
      <c r="B3">
        <v>130</v>
      </c>
      <c r="C3">
        <v>10101</v>
      </c>
      <c r="D3" t="s">
        <v>460</v>
      </c>
      <c r="E3" t="s">
        <v>461</v>
      </c>
      <c r="G3">
        <v>164</v>
      </c>
      <c r="H3">
        <v>2</v>
      </c>
      <c r="I3" t="s">
        <v>1689</v>
      </c>
    </row>
    <row r="4" spans="1:9" x14ac:dyDescent="0.25">
      <c r="A4">
        <v>164</v>
      </c>
      <c r="B4">
        <v>67</v>
      </c>
      <c r="C4">
        <v>10101</v>
      </c>
      <c r="D4" t="s">
        <v>376</v>
      </c>
      <c r="E4" t="s">
        <v>377</v>
      </c>
      <c r="G4">
        <v>164</v>
      </c>
      <c r="H4">
        <v>3</v>
      </c>
      <c r="I4" t="s">
        <v>1688</v>
      </c>
    </row>
    <row r="5" spans="1:9" x14ac:dyDescent="0.25">
      <c r="A5">
        <v>164</v>
      </c>
      <c r="B5">
        <v>76</v>
      </c>
      <c r="C5">
        <v>10101</v>
      </c>
      <c r="D5" t="s">
        <v>390</v>
      </c>
      <c r="E5" t="s">
        <v>391</v>
      </c>
      <c r="G5">
        <v>164</v>
      </c>
      <c r="H5">
        <v>4</v>
      </c>
      <c r="I5" t="s">
        <v>1688</v>
      </c>
    </row>
    <row r="6" spans="1:9" x14ac:dyDescent="0.25">
      <c r="A6">
        <v>164</v>
      </c>
      <c r="B6">
        <v>149</v>
      </c>
      <c r="C6">
        <v>10101</v>
      </c>
      <c r="D6" t="s">
        <v>484</v>
      </c>
      <c r="E6" t="s">
        <v>485</v>
      </c>
      <c r="G6">
        <v>164</v>
      </c>
      <c r="H6">
        <v>5</v>
      </c>
      <c r="I6" t="s">
        <v>1688</v>
      </c>
    </row>
    <row r="7" spans="1:9" x14ac:dyDescent="0.25">
      <c r="A7">
        <v>164</v>
      </c>
      <c r="B7">
        <v>43</v>
      </c>
      <c r="C7">
        <v>10101</v>
      </c>
      <c r="D7" t="s">
        <v>338</v>
      </c>
      <c r="E7" t="s">
        <v>339</v>
      </c>
      <c r="G7">
        <v>164</v>
      </c>
      <c r="H7">
        <v>6</v>
      </c>
      <c r="I7" t="s">
        <v>1688</v>
      </c>
    </row>
    <row r="8" spans="1:9" x14ac:dyDescent="0.25">
      <c r="A8">
        <v>164</v>
      </c>
      <c r="B8">
        <v>44</v>
      </c>
      <c r="C8">
        <v>10101</v>
      </c>
      <c r="D8" t="s">
        <v>340</v>
      </c>
      <c r="E8" t="s">
        <v>341</v>
      </c>
      <c r="G8">
        <v>164</v>
      </c>
      <c r="H8">
        <v>7</v>
      </c>
      <c r="I8" t="s">
        <v>1690</v>
      </c>
    </row>
    <row r="9" spans="1:9" x14ac:dyDescent="0.25">
      <c r="A9">
        <v>164</v>
      </c>
      <c r="B9">
        <v>40</v>
      </c>
      <c r="C9">
        <v>10101</v>
      </c>
      <c r="D9" t="s">
        <v>332</v>
      </c>
      <c r="E9" t="s">
        <v>333</v>
      </c>
      <c r="G9">
        <v>164</v>
      </c>
      <c r="H9">
        <v>8</v>
      </c>
      <c r="I9" t="s">
        <v>1689</v>
      </c>
    </row>
    <row r="10" spans="1:9" x14ac:dyDescent="0.25">
      <c r="A10">
        <v>164</v>
      </c>
      <c r="B10">
        <v>72</v>
      </c>
      <c r="C10">
        <v>10101</v>
      </c>
      <c r="D10" t="s">
        <v>384</v>
      </c>
      <c r="E10" t="s">
        <v>385</v>
      </c>
      <c r="G10">
        <v>164</v>
      </c>
      <c r="H10">
        <v>9</v>
      </c>
      <c r="I10" t="s">
        <v>1690</v>
      </c>
    </row>
    <row r="11" spans="1:9" x14ac:dyDescent="0.25">
      <c r="A11">
        <v>164</v>
      </c>
      <c r="B11">
        <v>17</v>
      </c>
      <c r="C11">
        <v>10101</v>
      </c>
      <c r="D11" t="s">
        <v>314</v>
      </c>
      <c r="E11" t="s">
        <v>315</v>
      </c>
      <c r="G11">
        <v>164</v>
      </c>
      <c r="H11">
        <v>10</v>
      </c>
      <c r="I11" t="s">
        <v>1689</v>
      </c>
    </row>
    <row r="12" spans="1:9" x14ac:dyDescent="0.25">
      <c r="A12">
        <v>164</v>
      </c>
      <c r="B12">
        <v>37</v>
      </c>
      <c r="C12">
        <v>10101</v>
      </c>
      <c r="D12" t="s">
        <v>328</v>
      </c>
      <c r="E12" t="s">
        <v>329</v>
      </c>
      <c r="G12">
        <v>164</v>
      </c>
      <c r="H12">
        <v>11</v>
      </c>
      <c r="I12" t="s">
        <v>1688</v>
      </c>
    </row>
    <row r="13" spans="1:9" x14ac:dyDescent="0.25">
      <c r="A13">
        <v>164</v>
      </c>
      <c r="B13">
        <v>147</v>
      </c>
      <c r="C13">
        <v>10101</v>
      </c>
      <c r="D13" t="s">
        <v>1703</v>
      </c>
      <c r="E13" t="s">
        <v>1704</v>
      </c>
      <c r="G13">
        <v>164</v>
      </c>
      <c r="H13">
        <v>12</v>
      </c>
      <c r="I13" t="s">
        <v>1690</v>
      </c>
    </row>
    <row r="14" spans="1:9" x14ac:dyDescent="0.25">
      <c r="A14">
        <v>164</v>
      </c>
      <c r="B14">
        <v>55</v>
      </c>
      <c r="C14">
        <v>10101</v>
      </c>
      <c r="D14" t="s">
        <v>360</v>
      </c>
      <c r="E14" t="s">
        <v>361</v>
      </c>
      <c r="G14">
        <v>164</v>
      </c>
      <c r="H14">
        <v>13</v>
      </c>
      <c r="I14" t="s">
        <v>1690</v>
      </c>
    </row>
    <row r="15" spans="1:9" x14ac:dyDescent="0.25">
      <c r="A15">
        <v>164</v>
      </c>
      <c r="B15">
        <v>59</v>
      </c>
      <c r="C15">
        <v>10101</v>
      </c>
      <c r="D15" t="s">
        <v>366</v>
      </c>
      <c r="E15" t="s">
        <v>367</v>
      </c>
      <c r="G15">
        <v>164</v>
      </c>
      <c r="H15">
        <v>14</v>
      </c>
      <c r="I15" t="s">
        <v>1690</v>
      </c>
    </row>
    <row r="16" spans="1:9" x14ac:dyDescent="0.25">
      <c r="A16">
        <v>164</v>
      </c>
      <c r="B16">
        <v>48</v>
      </c>
      <c r="C16">
        <v>10101</v>
      </c>
      <c r="D16" t="s">
        <v>346</v>
      </c>
      <c r="E16" t="s">
        <v>347</v>
      </c>
      <c r="G16">
        <v>164</v>
      </c>
      <c r="H16">
        <v>15</v>
      </c>
      <c r="I16" t="s">
        <v>1689</v>
      </c>
    </row>
    <row r="17" spans="1:9" x14ac:dyDescent="0.25">
      <c r="A17">
        <v>164</v>
      </c>
      <c r="B17">
        <v>41</v>
      </c>
      <c r="C17">
        <v>10101</v>
      </c>
      <c r="D17" t="s">
        <v>334</v>
      </c>
      <c r="E17" t="s">
        <v>335</v>
      </c>
      <c r="G17">
        <v>164</v>
      </c>
      <c r="H17">
        <v>16</v>
      </c>
      <c r="I17" t="s">
        <v>1687</v>
      </c>
    </row>
    <row r="18" spans="1:9" x14ac:dyDescent="0.25">
      <c r="A18">
        <v>164</v>
      </c>
      <c r="B18">
        <v>92</v>
      </c>
      <c r="C18">
        <v>10101</v>
      </c>
      <c r="D18" t="s">
        <v>410</v>
      </c>
      <c r="E18" t="s">
        <v>411</v>
      </c>
      <c r="G18">
        <v>164</v>
      </c>
      <c r="H18">
        <v>17</v>
      </c>
      <c r="I18" t="s">
        <v>1690</v>
      </c>
    </row>
    <row r="19" spans="1:9" x14ac:dyDescent="0.25">
      <c r="A19">
        <v>164</v>
      </c>
      <c r="B19">
        <v>151</v>
      </c>
      <c r="C19">
        <v>10101</v>
      </c>
      <c r="D19" t="s">
        <v>488</v>
      </c>
      <c r="E19" t="s">
        <v>489</v>
      </c>
      <c r="G19">
        <v>164</v>
      </c>
      <c r="H19">
        <v>18</v>
      </c>
      <c r="I19" t="s">
        <v>1689</v>
      </c>
    </row>
    <row r="20" spans="1:9" x14ac:dyDescent="0.25">
      <c r="A20">
        <v>164</v>
      </c>
      <c r="B20">
        <v>110</v>
      </c>
      <c r="C20">
        <v>10101</v>
      </c>
      <c r="D20" t="s">
        <v>438</v>
      </c>
      <c r="E20" t="s">
        <v>439</v>
      </c>
      <c r="G20">
        <v>164</v>
      </c>
      <c r="H20">
        <v>19</v>
      </c>
      <c r="I20" t="s">
        <v>1687</v>
      </c>
    </row>
    <row r="21" spans="1:9" x14ac:dyDescent="0.25">
      <c r="A21">
        <v>164</v>
      </c>
      <c r="B21">
        <v>87</v>
      </c>
      <c r="C21">
        <v>10101</v>
      </c>
      <c r="D21" t="s">
        <v>402</v>
      </c>
      <c r="E21" t="s">
        <v>403</v>
      </c>
      <c r="G21">
        <v>164</v>
      </c>
      <c r="H21">
        <v>20</v>
      </c>
      <c r="I21" t="s">
        <v>1689</v>
      </c>
    </row>
    <row r="22" spans="1:9" x14ac:dyDescent="0.25">
      <c r="A22">
        <v>164</v>
      </c>
      <c r="B22">
        <v>81</v>
      </c>
      <c r="C22">
        <v>10101</v>
      </c>
      <c r="D22" t="s">
        <v>288</v>
      </c>
      <c r="E22" t="s">
        <v>289</v>
      </c>
      <c r="G22">
        <v>164</v>
      </c>
      <c r="H22">
        <v>21</v>
      </c>
      <c r="I22" t="s">
        <v>1690</v>
      </c>
    </row>
    <row r="23" spans="1:9" x14ac:dyDescent="0.25">
      <c r="A23">
        <v>164</v>
      </c>
      <c r="B23">
        <v>133</v>
      </c>
      <c r="C23">
        <v>10101</v>
      </c>
      <c r="D23" t="s">
        <v>464</v>
      </c>
      <c r="E23" t="s">
        <v>465</v>
      </c>
      <c r="G23">
        <v>164</v>
      </c>
      <c r="H23">
        <v>22</v>
      </c>
      <c r="I23" t="s">
        <v>1689</v>
      </c>
    </row>
    <row r="24" spans="1:9" x14ac:dyDescent="0.25">
      <c r="A24">
        <v>164</v>
      </c>
      <c r="B24">
        <v>10</v>
      </c>
      <c r="C24">
        <v>10101</v>
      </c>
      <c r="D24" t="s">
        <v>304</v>
      </c>
      <c r="E24" t="s">
        <v>305</v>
      </c>
      <c r="G24">
        <v>164</v>
      </c>
      <c r="H24">
        <v>23</v>
      </c>
      <c r="I24" t="s">
        <v>1690</v>
      </c>
    </row>
    <row r="25" spans="1:9" x14ac:dyDescent="0.25">
      <c r="A25">
        <v>164</v>
      </c>
      <c r="B25">
        <v>80</v>
      </c>
      <c r="C25">
        <v>10101</v>
      </c>
      <c r="D25" t="s">
        <v>392</v>
      </c>
      <c r="E25" t="s">
        <v>393</v>
      </c>
      <c r="G25">
        <v>164</v>
      </c>
      <c r="H25">
        <v>24</v>
      </c>
      <c r="I25" t="s">
        <v>1688</v>
      </c>
    </row>
    <row r="26" spans="1:9" x14ac:dyDescent="0.25">
      <c r="A26">
        <v>164</v>
      </c>
      <c r="B26">
        <v>18</v>
      </c>
      <c r="C26">
        <v>10101</v>
      </c>
      <c r="D26" t="s">
        <v>316</v>
      </c>
      <c r="E26" t="s">
        <v>317</v>
      </c>
      <c r="G26">
        <v>164</v>
      </c>
      <c r="H26">
        <v>25</v>
      </c>
      <c r="I26" t="s">
        <v>1687</v>
      </c>
    </row>
    <row r="27" spans="1:9" x14ac:dyDescent="0.25">
      <c r="A27">
        <v>164</v>
      </c>
      <c r="B27">
        <v>85</v>
      </c>
      <c r="C27">
        <v>10101</v>
      </c>
      <c r="D27" t="s">
        <v>398</v>
      </c>
      <c r="E27" t="s">
        <v>399</v>
      </c>
      <c r="G27">
        <v>164</v>
      </c>
      <c r="H27">
        <v>26</v>
      </c>
      <c r="I27" t="s">
        <v>1689</v>
      </c>
    </row>
    <row r="28" spans="1:9" x14ac:dyDescent="0.25">
      <c r="A28">
        <v>164</v>
      </c>
      <c r="B28">
        <v>46</v>
      </c>
      <c r="C28">
        <v>10101</v>
      </c>
      <c r="D28" t="s">
        <v>344</v>
      </c>
      <c r="E28" t="s">
        <v>345</v>
      </c>
      <c r="G28">
        <v>164</v>
      </c>
      <c r="H28">
        <v>27</v>
      </c>
      <c r="I28" t="s">
        <v>1689</v>
      </c>
    </row>
    <row r="29" spans="1:9" x14ac:dyDescent="0.25">
      <c r="A29">
        <v>164</v>
      </c>
      <c r="B29">
        <v>102</v>
      </c>
      <c r="C29">
        <v>10101</v>
      </c>
      <c r="D29" t="s">
        <v>426</v>
      </c>
      <c r="E29" t="s">
        <v>427</v>
      </c>
      <c r="G29">
        <v>164</v>
      </c>
      <c r="H29">
        <v>28</v>
      </c>
      <c r="I29" t="s">
        <v>1688</v>
      </c>
    </row>
    <row r="30" spans="1:9" x14ac:dyDescent="0.25">
      <c r="A30">
        <v>164</v>
      </c>
      <c r="B30">
        <v>99</v>
      </c>
      <c r="C30">
        <v>10101</v>
      </c>
      <c r="D30" t="s">
        <v>422</v>
      </c>
      <c r="E30" t="s">
        <v>423</v>
      </c>
      <c r="G30">
        <v>164</v>
      </c>
      <c r="H30">
        <v>29</v>
      </c>
      <c r="I30" t="s">
        <v>1687</v>
      </c>
    </row>
    <row r="31" spans="1:9" x14ac:dyDescent="0.25">
      <c r="A31">
        <v>164</v>
      </c>
      <c r="B31">
        <v>142</v>
      </c>
      <c r="C31">
        <v>10101</v>
      </c>
      <c r="D31" t="s">
        <v>478</v>
      </c>
      <c r="E31" t="s">
        <v>479</v>
      </c>
      <c r="G31">
        <v>164</v>
      </c>
      <c r="H31">
        <v>30</v>
      </c>
      <c r="I31" t="s">
        <v>1689</v>
      </c>
    </row>
    <row r="32" spans="1:9" x14ac:dyDescent="0.25">
      <c r="A32">
        <v>164</v>
      </c>
      <c r="B32">
        <v>126</v>
      </c>
      <c r="C32">
        <v>10101</v>
      </c>
      <c r="D32" t="s">
        <v>456</v>
      </c>
      <c r="E32" t="s">
        <v>457</v>
      </c>
      <c r="G32">
        <v>164</v>
      </c>
      <c r="H32">
        <v>31</v>
      </c>
      <c r="I32" t="s">
        <v>1688</v>
      </c>
    </row>
    <row r="33" spans="1:9" x14ac:dyDescent="0.25">
      <c r="A33">
        <v>164</v>
      </c>
      <c r="B33">
        <v>79</v>
      </c>
      <c r="C33">
        <v>10101</v>
      </c>
      <c r="D33" t="s">
        <v>1731</v>
      </c>
      <c r="E33" t="s">
        <v>1732</v>
      </c>
      <c r="G33">
        <v>164</v>
      </c>
      <c r="H33">
        <v>32</v>
      </c>
      <c r="I33" t="s">
        <v>1688</v>
      </c>
    </row>
    <row r="34" spans="1:9" x14ac:dyDescent="0.25">
      <c r="A34">
        <v>164</v>
      </c>
      <c r="B34">
        <v>114</v>
      </c>
      <c r="C34">
        <v>10101</v>
      </c>
      <c r="D34" t="s">
        <v>1710</v>
      </c>
      <c r="E34" t="s">
        <v>1711</v>
      </c>
      <c r="G34">
        <v>164</v>
      </c>
      <c r="H34">
        <v>33</v>
      </c>
      <c r="I34" t="s">
        <v>1688</v>
      </c>
    </row>
    <row r="35" spans="1:9" x14ac:dyDescent="0.25">
      <c r="A35">
        <v>164</v>
      </c>
      <c r="B35">
        <v>162</v>
      </c>
      <c r="C35">
        <v>10101</v>
      </c>
      <c r="D35" t="s">
        <v>498</v>
      </c>
      <c r="E35" t="s">
        <v>499</v>
      </c>
      <c r="G35">
        <v>164</v>
      </c>
      <c r="H35">
        <v>34</v>
      </c>
      <c r="I35" t="s">
        <v>1687</v>
      </c>
    </row>
    <row r="36" spans="1:9" x14ac:dyDescent="0.25">
      <c r="A36">
        <v>164</v>
      </c>
      <c r="B36">
        <v>136</v>
      </c>
      <c r="C36">
        <v>10101</v>
      </c>
      <c r="D36" t="s">
        <v>470</v>
      </c>
      <c r="E36" t="s">
        <v>471</v>
      </c>
      <c r="G36">
        <v>164</v>
      </c>
      <c r="H36">
        <v>35</v>
      </c>
      <c r="I36" t="s">
        <v>1688</v>
      </c>
    </row>
    <row r="37" spans="1:9" x14ac:dyDescent="0.25">
      <c r="A37">
        <v>164</v>
      </c>
      <c r="B37">
        <v>106</v>
      </c>
      <c r="C37">
        <v>10101</v>
      </c>
      <c r="D37" t="s">
        <v>432</v>
      </c>
      <c r="E37" t="s">
        <v>433</v>
      </c>
      <c r="G37">
        <v>164</v>
      </c>
      <c r="H37">
        <v>36</v>
      </c>
      <c r="I37" t="s">
        <v>1688</v>
      </c>
    </row>
    <row r="38" spans="1:9" x14ac:dyDescent="0.25">
      <c r="A38">
        <v>164</v>
      </c>
      <c r="B38">
        <v>157</v>
      </c>
      <c r="C38">
        <v>10101</v>
      </c>
      <c r="D38" t="s">
        <v>494</v>
      </c>
      <c r="E38" t="s">
        <v>495</v>
      </c>
      <c r="G38">
        <v>164</v>
      </c>
      <c r="H38">
        <v>37</v>
      </c>
      <c r="I38" t="s">
        <v>1689</v>
      </c>
    </row>
    <row r="39" spans="1:9" x14ac:dyDescent="0.25">
      <c r="A39">
        <v>164</v>
      </c>
      <c r="B39">
        <v>97</v>
      </c>
      <c r="C39">
        <v>10101</v>
      </c>
      <c r="D39" t="s">
        <v>418</v>
      </c>
      <c r="E39" t="s">
        <v>419</v>
      </c>
      <c r="G39">
        <v>164</v>
      </c>
      <c r="H39">
        <v>38</v>
      </c>
      <c r="I39" t="s">
        <v>1689</v>
      </c>
    </row>
    <row r="40" spans="1:9" x14ac:dyDescent="0.25">
      <c r="A40">
        <v>164</v>
      </c>
      <c r="B40">
        <v>98</v>
      </c>
      <c r="C40">
        <v>10101</v>
      </c>
      <c r="D40" t="s">
        <v>420</v>
      </c>
      <c r="E40" t="s">
        <v>421</v>
      </c>
      <c r="G40">
        <v>164</v>
      </c>
      <c r="H40">
        <v>39</v>
      </c>
      <c r="I40" t="s">
        <v>1688</v>
      </c>
    </row>
    <row r="41" spans="1:9" x14ac:dyDescent="0.25">
      <c r="A41">
        <v>164</v>
      </c>
      <c r="B41">
        <v>7</v>
      </c>
      <c r="C41">
        <v>10101</v>
      </c>
      <c r="D41" t="s">
        <v>298</v>
      </c>
      <c r="E41" t="s">
        <v>299</v>
      </c>
      <c r="G41">
        <v>164</v>
      </c>
      <c r="H41">
        <v>40</v>
      </c>
      <c r="I41" t="s">
        <v>1689</v>
      </c>
    </row>
    <row r="42" spans="1:9" x14ac:dyDescent="0.25">
      <c r="A42">
        <v>164</v>
      </c>
      <c r="B42">
        <v>112</v>
      </c>
      <c r="C42">
        <v>10101</v>
      </c>
      <c r="D42" t="s">
        <v>442</v>
      </c>
      <c r="E42" t="s">
        <v>443</v>
      </c>
      <c r="G42">
        <v>164</v>
      </c>
      <c r="H42">
        <v>41</v>
      </c>
      <c r="I42" t="s">
        <v>1690</v>
      </c>
    </row>
    <row r="43" spans="1:9" x14ac:dyDescent="0.25">
      <c r="A43">
        <v>164</v>
      </c>
      <c r="B43">
        <v>21</v>
      </c>
      <c r="C43">
        <v>10101</v>
      </c>
      <c r="D43" t="s">
        <v>318</v>
      </c>
      <c r="E43" t="s">
        <v>319</v>
      </c>
      <c r="G43">
        <v>164</v>
      </c>
      <c r="H43">
        <v>42</v>
      </c>
      <c r="I43" t="s">
        <v>1690</v>
      </c>
    </row>
    <row r="44" spans="1:9" x14ac:dyDescent="0.25">
      <c r="A44">
        <v>164</v>
      </c>
      <c r="B44">
        <v>13</v>
      </c>
      <c r="C44">
        <v>10101</v>
      </c>
      <c r="D44" t="s">
        <v>308</v>
      </c>
      <c r="E44" t="s">
        <v>309</v>
      </c>
      <c r="G44">
        <v>164</v>
      </c>
      <c r="H44">
        <v>43</v>
      </c>
      <c r="I44" t="s">
        <v>1689</v>
      </c>
    </row>
    <row r="45" spans="1:9" x14ac:dyDescent="0.25">
      <c r="A45">
        <v>164</v>
      </c>
      <c r="B45">
        <v>45</v>
      </c>
      <c r="C45">
        <v>10101</v>
      </c>
      <c r="D45" t="s">
        <v>342</v>
      </c>
      <c r="E45" t="s">
        <v>343</v>
      </c>
      <c r="G45">
        <v>164</v>
      </c>
      <c r="H45">
        <v>44</v>
      </c>
      <c r="I45" t="s">
        <v>1689</v>
      </c>
    </row>
    <row r="46" spans="1:9" x14ac:dyDescent="0.25">
      <c r="A46">
        <v>164</v>
      </c>
      <c r="B46">
        <v>122</v>
      </c>
      <c r="C46">
        <v>10101</v>
      </c>
      <c r="D46" t="s">
        <v>454</v>
      </c>
      <c r="E46" t="s">
        <v>455</v>
      </c>
      <c r="G46">
        <v>164</v>
      </c>
      <c r="H46">
        <v>45</v>
      </c>
      <c r="I46" t="s">
        <v>1690</v>
      </c>
    </row>
    <row r="47" spans="1:9" x14ac:dyDescent="0.25">
      <c r="A47">
        <v>164</v>
      </c>
      <c r="B47">
        <v>68</v>
      </c>
      <c r="C47">
        <v>10101</v>
      </c>
      <c r="D47" t="s">
        <v>378</v>
      </c>
      <c r="E47" t="s">
        <v>379</v>
      </c>
      <c r="G47">
        <v>164</v>
      </c>
      <c r="H47">
        <v>46</v>
      </c>
      <c r="I47" t="s">
        <v>1689</v>
      </c>
    </row>
    <row r="48" spans="1:9" x14ac:dyDescent="0.25">
      <c r="A48">
        <v>164</v>
      </c>
      <c r="B48">
        <v>93</v>
      </c>
      <c r="C48">
        <v>10101</v>
      </c>
      <c r="D48" t="s">
        <v>412</v>
      </c>
      <c r="E48" t="s">
        <v>413</v>
      </c>
      <c r="G48">
        <v>164</v>
      </c>
      <c r="H48">
        <v>47</v>
      </c>
      <c r="I48" t="s">
        <v>1687</v>
      </c>
    </row>
    <row r="49" spans="1:9" x14ac:dyDescent="0.25">
      <c r="A49">
        <v>164</v>
      </c>
      <c r="B49">
        <v>90</v>
      </c>
      <c r="C49">
        <v>10101</v>
      </c>
      <c r="D49" t="s">
        <v>406</v>
      </c>
      <c r="E49" t="s">
        <v>407</v>
      </c>
      <c r="G49">
        <v>164</v>
      </c>
      <c r="H49">
        <v>48</v>
      </c>
      <c r="I49" t="s">
        <v>1690</v>
      </c>
    </row>
    <row r="50" spans="1:9" x14ac:dyDescent="0.25">
      <c r="A50">
        <v>164</v>
      </c>
      <c r="B50">
        <v>138</v>
      </c>
      <c r="C50">
        <v>10101</v>
      </c>
      <c r="D50" t="s">
        <v>474</v>
      </c>
      <c r="E50" t="s">
        <v>475</v>
      </c>
      <c r="G50">
        <v>164</v>
      </c>
      <c r="H50">
        <v>49</v>
      </c>
      <c r="I50" t="s">
        <v>1690</v>
      </c>
    </row>
    <row r="51" spans="1:9" x14ac:dyDescent="0.25">
      <c r="A51">
        <v>164</v>
      </c>
      <c r="B51">
        <v>49</v>
      </c>
      <c r="C51">
        <v>10101</v>
      </c>
      <c r="D51" t="s">
        <v>348</v>
      </c>
      <c r="E51" t="s">
        <v>349</v>
      </c>
      <c r="G51">
        <v>164</v>
      </c>
      <c r="H51">
        <v>50</v>
      </c>
      <c r="I51" t="s">
        <v>1689</v>
      </c>
    </row>
    <row r="52" spans="1:9" x14ac:dyDescent="0.25">
      <c r="A52">
        <v>164</v>
      </c>
      <c r="B52">
        <v>119</v>
      </c>
      <c r="C52">
        <v>10101</v>
      </c>
      <c r="D52" t="s">
        <v>450</v>
      </c>
      <c r="E52" t="s">
        <v>451</v>
      </c>
      <c r="G52">
        <v>164</v>
      </c>
      <c r="H52">
        <v>51</v>
      </c>
      <c r="I52" t="s">
        <v>1689</v>
      </c>
    </row>
    <row r="53" spans="1:9" x14ac:dyDescent="0.25">
      <c r="A53">
        <v>164</v>
      </c>
      <c r="B53">
        <v>105</v>
      </c>
      <c r="C53">
        <v>10101</v>
      </c>
      <c r="D53" t="s">
        <v>430</v>
      </c>
      <c r="E53" t="s">
        <v>431</v>
      </c>
      <c r="G53">
        <v>164</v>
      </c>
      <c r="H53">
        <v>52</v>
      </c>
      <c r="I53" t="s">
        <v>1689</v>
      </c>
    </row>
    <row r="54" spans="1:9" x14ac:dyDescent="0.25">
      <c r="A54">
        <v>164</v>
      </c>
      <c r="B54">
        <v>50</v>
      </c>
      <c r="C54">
        <v>10101</v>
      </c>
      <c r="D54" t="s">
        <v>350</v>
      </c>
      <c r="E54" t="s">
        <v>351</v>
      </c>
      <c r="G54">
        <v>164</v>
      </c>
      <c r="H54">
        <v>53</v>
      </c>
      <c r="I54" t="s">
        <v>1689</v>
      </c>
    </row>
    <row r="55" spans="1:9" x14ac:dyDescent="0.25">
      <c r="A55">
        <v>164</v>
      </c>
      <c r="B55">
        <v>22</v>
      </c>
      <c r="C55">
        <v>10101</v>
      </c>
      <c r="D55" t="s">
        <v>320</v>
      </c>
      <c r="E55" t="s">
        <v>321</v>
      </c>
      <c r="G55">
        <v>164</v>
      </c>
      <c r="H55">
        <v>54</v>
      </c>
      <c r="I55" t="s">
        <v>1689</v>
      </c>
    </row>
    <row r="56" spans="1:9" x14ac:dyDescent="0.25">
      <c r="A56">
        <v>164</v>
      </c>
      <c r="B56">
        <v>135</v>
      </c>
      <c r="C56">
        <v>10101</v>
      </c>
      <c r="D56" t="s">
        <v>468</v>
      </c>
      <c r="E56" t="s">
        <v>469</v>
      </c>
      <c r="G56">
        <v>164</v>
      </c>
      <c r="H56">
        <v>55</v>
      </c>
      <c r="I56" t="s">
        <v>1690</v>
      </c>
    </row>
    <row r="57" spans="1:9" x14ac:dyDescent="0.25">
      <c r="A57">
        <v>164</v>
      </c>
      <c r="B57">
        <v>83</v>
      </c>
      <c r="C57">
        <v>10101</v>
      </c>
      <c r="D57" t="s">
        <v>396</v>
      </c>
      <c r="E57" t="s">
        <v>397</v>
      </c>
      <c r="G57">
        <v>164</v>
      </c>
      <c r="H57">
        <v>56</v>
      </c>
      <c r="I57" t="s">
        <v>1688</v>
      </c>
    </row>
    <row r="58" spans="1:9" x14ac:dyDescent="0.25">
      <c r="A58">
        <v>164</v>
      </c>
      <c r="B58">
        <v>131</v>
      </c>
      <c r="C58">
        <v>10101</v>
      </c>
      <c r="D58" t="s">
        <v>462</v>
      </c>
      <c r="E58" t="s">
        <v>463</v>
      </c>
      <c r="G58">
        <v>164</v>
      </c>
      <c r="H58">
        <v>57</v>
      </c>
      <c r="I58" t="s">
        <v>1689</v>
      </c>
    </row>
    <row r="59" spans="1:9" x14ac:dyDescent="0.25">
      <c r="A59">
        <v>164</v>
      </c>
      <c r="B59">
        <v>121</v>
      </c>
      <c r="C59">
        <v>10101</v>
      </c>
      <c r="D59" t="s">
        <v>452</v>
      </c>
      <c r="E59" t="s">
        <v>453</v>
      </c>
      <c r="G59">
        <v>164</v>
      </c>
      <c r="H59">
        <v>58</v>
      </c>
      <c r="I59" t="s">
        <v>1689</v>
      </c>
    </row>
    <row r="60" spans="1:9" x14ac:dyDescent="0.25">
      <c r="A60">
        <v>164</v>
      </c>
      <c r="B60">
        <v>52</v>
      </c>
      <c r="C60">
        <v>10101</v>
      </c>
      <c r="D60" t="s">
        <v>354</v>
      </c>
      <c r="E60" t="s">
        <v>355</v>
      </c>
      <c r="G60">
        <v>164</v>
      </c>
      <c r="H60">
        <v>59</v>
      </c>
      <c r="I60" t="s">
        <v>1689</v>
      </c>
    </row>
    <row r="61" spans="1:9" x14ac:dyDescent="0.25">
      <c r="A61">
        <v>164</v>
      </c>
      <c r="B61">
        <v>156</v>
      </c>
      <c r="C61">
        <v>10101</v>
      </c>
      <c r="D61" t="s">
        <v>492</v>
      </c>
      <c r="E61" t="s">
        <v>493</v>
      </c>
      <c r="G61">
        <v>164</v>
      </c>
      <c r="H61">
        <v>60</v>
      </c>
      <c r="I61" t="s">
        <v>1689</v>
      </c>
    </row>
    <row r="62" spans="1:9" x14ac:dyDescent="0.25">
      <c r="A62">
        <v>164</v>
      </c>
      <c r="B62">
        <v>89</v>
      </c>
      <c r="C62">
        <v>10101</v>
      </c>
      <c r="D62" t="s">
        <v>404</v>
      </c>
      <c r="E62" t="s">
        <v>405</v>
      </c>
      <c r="G62">
        <v>164</v>
      </c>
      <c r="H62">
        <v>61</v>
      </c>
      <c r="I62" t="s">
        <v>1689</v>
      </c>
    </row>
    <row r="63" spans="1:9" x14ac:dyDescent="0.25">
      <c r="A63">
        <v>164</v>
      </c>
      <c r="B63">
        <v>58</v>
      </c>
      <c r="C63">
        <v>10101</v>
      </c>
      <c r="D63" t="s">
        <v>364</v>
      </c>
      <c r="E63" t="s">
        <v>365</v>
      </c>
      <c r="G63">
        <v>164</v>
      </c>
      <c r="H63">
        <v>62</v>
      </c>
      <c r="I63" t="s">
        <v>1687</v>
      </c>
    </row>
    <row r="64" spans="1:9" x14ac:dyDescent="0.25">
      <c r="A64">
        <v>164</v>
      </c>
      <c r="B64">
        <v>94</v>
      </c>
      <c r="C64">
        <v>10101</v>
      </c>
      <c r="D64" t="s">
        <v>414</v>
      </c>
      <c r="E64" t="s">
        <v>415</v>
      </c>
      <c r="G64">
        <v>164</v>
      </c>
      <c r="H64">
        <v>63</v>
      </c>
      <c r="I64" t="s">
        <v>1688</v>
      </c>
    </row>
    <row r="65" spans="1:9" x14ac:dyDescent="0.25">
      <c r="A65">
        <v>164</v>
      </c>
      <c r="B65">
        <v>9</v>
      </c>
      <c r="C65">
        <v>10101</v>
      </c>
      <c r="D65" t="s">
        <v>302</v>
      </c>
      <c r="E65" t="s">
        <v>303</v>
      </c>
      <c r="G65">
        <v>164</v>
      </c>
      <c r="H65">
        <v>64</v>
      </c>
      <c r="I65" t="s">
        <v>1688</v>
      </c>
    </row>
    <row r="66" spans="1:9" x14ac:dyDescent="0.25">
      <c r="A66">
        <v>164</v>
      </c>
      <c r="B66">
        <v>2</v>
      </c>
      <c r="C66">
        <v>10101</v>
      </c>
      <c r="D66" t="s">
        <v>296</v>
      </c>
      <c r="E66" t="s">
        <v>297</v>
      </c>
      <c r="G66">
        <v>164</v>
      </c>
      <c r="H66">
        <v>65</v>
      </c>
      <c r="I66" t="s">
        <v>1690</v>
      </c>
    </row>
    <row r="67" spans="1:9" x14ac:dyDescent="0.25">
      <c r="A67">
        <v>164</v>
      </c>
      <c r="B67">
        <v>134</v>
      </c>
      <c r="C67">
        <v>10101</v>
      </c>
      <c r="D67" t="s">
        <v>466</v>
      </c>
      <c r="E67" t="s">
        <v>467</v>
      </c>
      <c r="G67">
        <v>164</v>
      </c>
      <c r="H67">
        <v>66</v>
      </c>
      <c r="I67" t="s">
        <v>1689</v>
      </c>
    </row>
    <row r="68" spans="1:9" x14ac:dyDescent="0.25">
      <c r="A68">
        <v>164</v>
      </c>
      <c r="B68">
        <v>38</v>
      </c>
      <c r="C68">
        <v>10101</v>
      </c>
      <c r="D68" t="s">
        <v>330</v>
      </c>
      <c r="E68" t="s">
        <v>331</v>
      </c>
      <c r="G68">
        <v>164</v>
      </c>
      <c r="H68">
        <v>67</v>
      </c>
      <c r="I68" t="s">
        <v>1689</v>
      </c>
    </row>
    <row r="69" spans="1:9" x14ac:dyDescent="0.25">
      <c r="A69">
        <v>164</v>
      </c>
      <c r="B69">
        <v>30</v>
      </c>
      <c r="C69">
        <v>10101</v>
      </c>
      <c r="D69" t="s">
        <v>326</v>
      </c>
      <c r="E69" t="s">
        <v>327</v>
      </c>
      <c r="G69">
        <v>164</v>
      </c>
      <c r="H69">
        <v>68</v>
      </c>
      <c r="I69" t="s">
        <v>1690</v>
      </c>
    </row>
    <row r="70" spans="1:9" x14ac:dyDescent="0.25">
      <c r="A70">
        <v>164</v>
      </c>
      <c r="B70">
        <v>65</v>
      </c>
      <c r="C70">
        <v>10101</v>
      </c>
      <c r="D70" t="s">
        <v>372</v>
      </c>
      <c r="E70" t="s">
        <v>373</v>
      </c>
      <c r="G70">
        <v>164</v>
      </c>
      <c r="H70">
        <v>69</v>
      </c>
      <c r="I70" t="s">
        <v>1690</v>
      </c>
    </row>
    <row r="71" spans="1:9" x14ac:dyDescent="0.25">
      <c r="A71">
        <v>164</v>
      </c>
      <c r="B71">
        <v>117</v>
      </c>
      <c r="C71">
        <v>10101</v>
      </c>
      <c r="D71" t="s">
        <v>446</v>
      </c>
      <c r="E71" t="s">
        <v>447</v>
      </c>
      <c r="G71">
        <v>164</v>
      </c>
      <c r="H71">
        <v>70</v>
      </c>
      <c r="I71" t="s">
        <v>1690</v>
      </c>
    </row>
    <row r="72" spans="1:9" x14ac:dyDescent="0.25">
      <c r="A72">
        <v>164</v>
      </c>
      <c r="B72">
        <v>144</v>
      </c>
      <c r="C72">
        <v>10101</v>
      </c>
      <c r="D72" t="s">
        <v>480</v>
      </c>
      <c r="E72" t="s">
        <v>481</v>
      </c>
      <c r="G72">
        <v>164</v>
      </c>
      <c r="H72">
        <v>71</v>
      </c>
      <c r="I72" t="s">
        <v>1687</v>
      </c>
    </row>
    <row r="73" spans="1:9" x14ac:dyDescent="0.25">
      <c r="A73">
        <v>164</v>
      </c>
      <c r="B73">
        <v>66</v>
      </c>
      <c r="C73">
        <v>10101</v>
      </c>
      <c r="D73" t="s">
        <v>374</v>
      </c>
      <c r="E73" t="s">
        <v>375</v>
      </c>
      <c r="G73">
        <v>164</v>
      </c>
      <c r="H73">
        <v>72</v>
      </c>
      <c r="I73" t="s">
        <v>1690</v>
      </c>
    </row>
    <row r="74" spans="1:9" x14ac:dyDescent="0.25">
      <c r="A74">
        <v>164</v>
      </c>
      <c r="B74">
        <v>101</v>
      </c>
      <c r="C74">
        <v>10101</v>
      </c>
      <c r="D74" t="s">
        <v>424</v>
      </c>
      <c r="E74" t="s">
        <v>425</v>
      </c>
      <c r="G74">
        <v>164</v>
      </c>
      <c r="H74">
        <v>73</v>
      </c>
      <c r="I74" t="s">
        <v>1688</v>
      </c>
    </row>
    <row r="75" spans="1:9" x14ac:dyDescent="0.25">
      <c r="A75">
        <v>164</v>
      </c>
      <c r="B75">
        <v>54</v>
      </c>
      <c r="C75">
        <v>10101</v>
      </c>
      <c r="D75" t="s">
        <v>358</v>
      </c>
      <c r="E75" t="s">
        <v>359</v>
      </c>
      <c r="G75">
        <v>164</v>
      </c>
      <c r="H75">
        <v>74</v>
      </c>
      <c r="I75" t="s">
        <v>1690</v>
      </c>
    </row>
    <row r="76" spans="1:9" x14ac:dyDescent="0.25">
      <c r="A76">
        <v>164</v>
      </c>
      <c r="B76">
        <v>86</v>
      </c>
      <c r="C76">
        <v>10101</v>
      </c>
      <c r="D76" t="s">
        <v>400</v>
      </c>
      <c r="E76" t="s">
        <v>401</v>
      </c>
      <c r="G76">
        <v>164</v>
      </c>
      <c r="H76">
        <v>75</v>
      </c>
      <c r="I76" t="s">
        <v>1689</v>
      </c>
    </row>
    <row r="77" spans="1:9" x14ac:dyDescent="0.25">
      <c r="A77">
        <v>164</v>
      </c>
      <c r="B77">
        <v>69</v>
      </c>
      <c r="C77">
        <v>10101</v>
      </c>
      <c r="D77" t="s">
        <v>380</v>
      </c>
      <c r="E77" t="s">
        <v>381</v>
      </c>
      <c r="G77">
        <v>164</v>
      </c>
      <c r="H77">
        <v>76</v>
      </c>
      <c r="I77" t="s">
        <v>1689</v>
      </c>
    </row>
    <row r="78" spans="1:9" x14ac:dyDescent="0.25">
      <c r="A78">
        <v>164</v>
      </c>
      <c r="B78">
        <v>60</v>
      </c>
      <c r="C78">
        <v>10101</v>
      </c>
      <c r="D78" t="s">
        <v>368</v>
      </c>
      <c r="E78" t="s">
        <v>369</v>
      </c>
      <c r="G78">
        <v>164</v>
      </c>
      <c r="H78">
        <v>77</v>
      </c>
      <c r="I78" t="s">
        <v>1688</v>
      </c>
    </row>
    <row r="79" spans="1:9" x14ac:dyDescent="0.25">
      <c r="A79">
        <v>164</v>
      </c>
      <c r="B79">
        <v>57</v>
      </c>
      <c r="C79">
        <v>10101</v>
      </c>
      <c r="D79" t="s">
        <v>362</v>
      </c>
      <c r="E79" t="s">
        <v>363</v>
      </c>
      <c r="G79">
        <v>164</v>
      </c>
      <c r="H79">
        <v>78</v>
      </c>
      <c r="I79" t="s">
        <v>1687</v>
      </c>
    </row>
    <row r="80" spans="1:9" x14ac:dyDescent="0.25">
      <c r="A80">
        <v>164</v>
      </c>
      <c r="B80">
        <v>127</v>
      </c>
      <c r="C80">
        <v>10101</v>
      </c>
      <c r="D80" t="s">
        <v>458</v>
      </c>
      <c r="E80" t="s">
        <v>459</v>
      </c>
      <c r="G80">
        <v>164</v>
      </c>
      <c r="H80">
        <v>79</v>
      </c>
      <c r="I80" t="s">
        <v>1689</v>
      </c>
    </row>
    <row r="81" spans="1:9" x14ac:dyDescent="0.25">
      <c r="A81">
        <v>164</v>
      </c>
      <c r="B81">
        <v>107</v>
      </c>
      <c r="C81">
        <v>10101</v>
      </c>
      <c r="D81" t="s">
        <v>434</v>
      </c>
      <c r="E81" t="s">
        <v>435</v>
      </c>
      <c r="G81">
        <v>164</v>
      </c>
      <c r="H81">
        <v>80</v>
      </c>
      <c r="I81" t="s">
        <v>1690</v>
      </c>
    </row>
    <row r="82" spans="1:9" x14ac:dyDescent="0.25">
      <c r="A82">
        <v>164</v>
      </c>
      <c r="B82">
        <v>15</v>
      </c>
      <c r="C82">
        <v>10101</v>
      </c>
      <c r="D82" t="s">
        <v>312</v>
      </c>
      <c r="E82" t="s">
        <v>313</v>
      </c>
      <c r="G82">
        <v>164</v>
      </c>
      <c r="H82">
        <v>81</v>
      </c>
      <c r="I82" t="s">
        <v>1689</v>
      </c>
    </row>
    <row r="83" spans="1:9" x14ac:dyDescent="0.25">
      <c r="A83">
        <v>164</v>
      </c>
      <c r="B83">
        <v>12</v>
      </c>
      <c r="C83">
        <v>10101</v>
      </c>
      <c r="D83" t="s">
        <v>306</v>
      </c>
      <c r="E83" t="s">
        <v>307</v>
      </c>
      <c r="G83">
        <v>164</v>
      </c>
      <c r="H83">
        <v>82</v>
      </c>
      <c r="I83" t="s">
        <v>1689</v>
      </c>
    </row>
    <row r="84" spans="1:9" x14ac:dyDescent="0.25">
      <c r="A84">
        <v>164</v>
      </c>
      <c r="B84">
        <v>23</v>
      </c>
      <c r="C84">
        <v>10101</v>
      </c>
      <c r="D84" t="s">
        <v>322</v>
      </c>
      <c r="E84" t="s">
        <v>323</v>
      </c>
      <c r="G84">
        <v>164</v>
      </c>
      <c r="H84">
        <v>83</v>
      </c>
      <c r="I84" t="s">
        <v>1689</v>
      </c>
    </row>
    <row r="85" spans="1:9" x14ac:dyDescent="0.25">
      <c r="A85">
        <v>164</v>
      </c>
      <c r="B85">
        <v>74</v>
      </c>
      <c r="C85">
        <v>10101</v>
      </c>
      <c r="D85" t="s">
        <v>386</v>
      </c>
      <c r="E85" t="s">
        <v>387</v>
      </c>
      <c r="G85">
        <v>164</v>
      </c>
      <c r="H85">
        <v>84</v>
      </c>
      <c r="I85" t="s">
        <v>1687</v>
      </c>
    </row>
    <row r="86" spans="1:9" x14ac:dyDescent="0.25">
      <c r="A86">
        <v>164</v>
      </c>
      <c r="B86">
        <v>75</v>
      </c>
      <c r="C86">
        <v>10101</v>
      </c>
      <c r="D86" t="s">
        <v>388</v>
      </c>
      <c r="E86" t="s">
        <v>389</v>
      </c>
      <c r="G86">
        <v>164</v>
      </c>
      <c r="H86">
        <v>85</v>
      </c>
      <c r="I86" t="s">
        <v>1690</v>
      </c>
    </row>
    <row r="87" spans="1:9" x14ac:dyDescent="0.25">
      <c r="A87">
        <v>164</v>
      </c>
      <c r="B87">
        <v>51</v>
      </c>
      <c r="C87">
        <v>10101</v>
      </c>
      <c r="D87" t="s">
        <v>352</v>
      </c>
      <c r="E87" t="s">
        <v>353</v>
      </c>
      <c r="G87">
        <v>164</v>
      </c>
      <c r="H87">
        <v>86</v>
      </c>
      <c r="I87" t="s">
        <v>1689</v>
      </c>
    </row>
    <row r="88" spans="1:9" x14ac:dyDescent="0.25">
      <c r="A88">
        <v>164</v>
      </c>
      <c r="B88">
        <v>26</v>
      </c>
      <c r="C88">
        <v>10101</v>
      </c>
      <c r="D88" t="s">
        <v>324</v>
      </c>
      <c r="E88" t="s">
        <v>325</v>
      </c>
      <c r="G88">
        <v>164</v>
      </c>
      <c r="H88">
        <v>87</v>
      </c>
      <c r="I88" t="s">
        <v>1689</v>
      </c>
    </row>
    <row r="89" spans="1:9" x14ac:dyDescent="0.25">
      <c r="A89">
        <v>164</v>
      </c>
      <c r="B89">
        <v>137</v>
      </c>
      <c r="C89">
        <v>10101</v>
      </c>
      <c r="D89" t="s">
        <v>472</v>
      </c>
      <c r="E89" t="s">
        <v>473</v>
      </c>
      <c r="G89">
        <v>164</v>
      </c>
      <c r="H89">
        <v>88</v>
      </c>
      <c r="I89" t="s">
        <v>1688</v>
      </c>
    </row>
    <row r="90" spans="1:9" x14ac:dyDescent="0.25">
      <c r="A90">
        <v>164</v>
      </c>
      <c r="B90">
        <v>61</v>
      </c>
      <c r="C90">
        <v>10101</v>
      </c>
      <c r="D90" t="s">
        <v>370</v>
      </c>
      <c r="E90" t="s">
        <v>371</v>
      </c>
      <c r="G90">
        <v>164</v>
      </c>
      <c r="H90">
        <v>89</v>
      </c>
      <c r="I90" t="s">
        <v>1689</v>
      </c>
    </row>
    <row r="91" spans="1:9" x14ac:dyDescent="0.25">
      <c r="A91">
        <v>164</v>
      </c>
      <c r="B91">
        <v>141</v>
      </c>
      <c r="C91">
        <v>10101</v>
      </c>
      <c r="D91" t="s">
        <v>476</v>
      </c>
      <c r="E91" t="s">
        <v>477</v>
      </c>
      <c r="G91">
        <v>164</v>
      </c>
      <c r="H91">
        <v>90</v>
      </c>
      <c r="I91" t="s">
        <v>1689</v>
      </c>
    </row>
    <row r="92" spans="1:9" x14ac:dyDescent="0.25">
      <c r="A92">
        <v>164</v>
      </c>
      <c r="B92">
        <v>158</v>
      </c>
      <c r="C92">
        <v>10101</v>
      </c>
      <c r="D92" t="s">
        <v>496</v>
      </c>
      <c r="E92" t="s">
        <v>497</v>
      </c>
      <c r="G92">
        <v>164</v>
      </c>
      <c r="H92">
        <v>91</v>
      </c>
      <c r="I92" t="s">
        <v>1690</v>
      </c>
    </row>
    <row r="93" spans="1:9" x14ac:dyDescent="0.25">
      <c r="A93">
        <v>164</v>
      </c>
      <c r="B93">
        <v>155</v>
      </c>
      <c r="C93">
        <v>10101</v>
      </c>
      <c r="D93" t="s">
        <v>490</v>
      </c>
      <c r="E93" t="s">
        <v>491</v>
      </c>
      <c r="G93">
        <v>164</v>
      </c>
      <c r="H93">
        <v>92</v>
      </c>
      <c r="I93" t="s">
        <v>1689</v>
      </c>
    </row>
    <row r="94" spans="1:9" x14ac:dyDescent="0.25">
      <c r="A94">
        <v>164</v>
      </c>
      <c r="B94">
        <v>82</v>
      </c>
      <c r="C94">
        <v>10101</v>
      </c>
      <c r="D94" t="s">
        <v>394</v>
      </c>
      <c r="E94" t="s">
        <v>395</v>
      </c>
      <c r="G94">
        <v>164</v>
      </c>
      <c r="H94">
        <v>93</v>
      </c>
      <c r="I94" t="s">
        <v>1689</v>
      </c>
    </row>
    <row r="95" spans="1:9" x14ac:dyDescent="0.25">
      <c r="A95">
        <v>164</v>
      </c>
      <c r="B95">
        <v>148</v>
      </c>
      <c r="C95">
        <v>10101</v>
      </c>
      <c r="D95" t="s">
        <v>482</v>
      </c>
      <c r="E95" t="s">
        <v>483</v>
      </c>
      <c r="G95">
        <v>164</v>
      </c>
      <c r="H95">
        <v>94</v>
      </c>
      <c r="I95" t="s">
        <v>1689</v>
      </c>
    </row>
    <row r="96" spans="1:9" x14ac:dyDescent="0.25">
      <c r="A96">
        <v>164</v>
      </c>
      <c r="B96">
        <v>116</v>
      </c>
      <c r="C96">
        <v>10101</v>
      </c>
      <c r="D96" t="s">
        <v>444</v>
      </c>
      <c r="E96" t="s">
        <v>445</v>
      </c>
      <c r="G96">
        <v>164</v>
      </c>
      <c r="H96">
        <v>95</v>
      </c>
      <c r="I96" t="s">
        <v>1688</v>
      </c>
    </row>
    <row r="97" spans="1:9" x14ac:dyDescent="0.25">
      <c r="A97">
        <v>164</v>
      </c>
      <c r="B97">
        <v>104</v>
      </c>
      <c r="C97">
        <v>10101</v>
      </c>
      <c r="D97" t="s">
        <v>428</v>
      </c>
      <c r="E97" t="s">
        <v>429</v>
      </c>
      <c r="G97">
        <v>164</v>
      </c>
      <c r="H97">
        <v>96</v>
      </c>
      <c r="I97" t="s">
        <v>1690</v>
      </c>
    </row>
    <row r="98" spans="1:9" x14ac:dyDescent="0.25">
      <c r="A98">
        <v>164</v>
      </c>
      <c r="B98">
        <v>150</v>
      </c>
      <c r="C98">
        <v>10101</v>
      </c>
      <c r="D98" t="s">
        <v>486</v>
      </c>
      <c r="E98" t="s">
        <v>487</v>
      </c>
      <c r="G98">
        <v>164</v>
      </c>
      <c r="H98">
        <v>97</v>
      </c>
      <c r="I98" t="s">
        <v>1689</v>
      </c>
    </row>
    <row r="99" spans="1:9" x14ac:dyDescent="0.25">
      <c r="A99">
        <v>164</v>
      </c>
      <c r="B99">
        <v>118</v>
      </c>
      <c r="C99">
        <v>10101</v>
      </c>
      <c r="D99" t="s">
        <v>448</v>
      </c>
      <c r="E99" t="s">
        <v>449</v>
      </c>
      <c r="G99">
        <v>164</v>
      </c>
      <c r="H99">
        <v>98</v>
      </c>
      <c r="I99" t="s">
        <v>1689</v>
      </c>
    </row>
    <row r="100" spans="1:9" x14ac:dyDescent="0.25">
      <c r="A100">
        <v>164</v>
      </c>
      <c r="B100">
        <v>91</v>
      </c>
      <c r="C100">
        <v>10101</v>
      </c>
      <c r="D100" t="s">
        <v>408</v>
      </c>
      <c r="E100" t="s">
        <v>409</v>
      </c>
      <c r="G100">
        <v>164</v>
      </c>
      <c r="H100">
        <v>99</v>
      </c>
      <c r="I100" t="s">
        <v>1689</v>
      </c>
    </row>
    <row r="101" spans="1:9" x14ac:dyDescent="0.25">
      <c r="A101">
        <v>164</v>
      </c>
      <c r="B101">
        <v>70</v>
      </c>
      <c r="C101">
        <v>10101</v>
      </c>
      <c r="D101" t="s">
        <v>382</v>
      </c>
      <c r="E101" t="s">
        <v>383</v>
      </c>
      <c r="G101">
        <v>164</v>
      </c>
      <c r="H101">
        <v>100</v>
      </c>
      <c r="I101" t="s">
        <v>1688</v>
      </c>
    </row>
    <row r="102" spans="1:9" x14ac:dyDescent="0.25">
      <c r="A102">
        <v>164</v>
      </c>
      <c r="B102">
        <v>27</v>
      </c>
      <c r="C102">
        <v>10101</v>
      </c>
      <c r="D102" t="s">
        <v>1733</v>
      </c>
      <c r="E102" t="s">
        <v>1734</v>
      </c>
      <c r="G102">
        <v>164</v>
      </c>
      <c r="H102">
        <v>101</v>
      </c>
      <c r="I102" t="s">
        <v>1689</v>
      </c>
    </row>
    <row r="103" spans="1:9" x14ac:dyDescent="0.25">
      <c r="A103">
        <v>164</v>
      </c>
      <c r="B103">
        <v>42</v>
      </c>
      <c r="C103">
        <v>10101</v>
      </c>
      <c r="D103" t="s">
        <v>336</v>
      </c>
      <c r="E103" t="s">
        <v>337</v>
      </c>
      <c r="G103">
        <v>164</v>
      </c>
      <c r="H103">
        <v>102</v>
      </c>
      <c r="I103" t="s">
        <v>1689</v>
      </c>
    </row>
    <row r="104" spans="1:9" x14ac:dyDescent="0.25">
      <c r="A104">
        <v>164</v>
      </c>
      <c r="B104">
        <v>14</v>
      </c>
      <c r="C104">
        <v>10101</v>
      </c>
      <c r="D104" t="s">
        <v>310</v>
      </c>
      <c r="E104" t="s">
        <v>311</v>
      </c>
      <c r="G104">
        <v>164</v>
      </c>
      <c r="H104">
        <v>103</v>
      </c>
      <c r="I104" t="s">
        <v>1688</v>
      </c>
    </row>
    <row r="105" spans="1:9" x14ac:dyDescent="0.25">
      <c r="A105">
        <v>164</v>
      </c>
      <c r="B105">
        <v>115</v>
      </c>
      <c r="C105">
        <v>10101</v>
      </c>
      <c r="D105" t="s">
        <v>1701</v>
      </c>
      <c r="E105" t="s">
        <v>1702</v>
      </c>
      <c r="G105">
        <v>164</v>
      </c>
      <c r="H105">
        <v>104</v>
      </c>
      <c r="I105" t="s">
        <v>1690</v>
      </c>
    </row>
    <row r="106" spans="1:9" x14ac:dyDescent="0.25">
      <c r="A106">
        <v>164</v>
      </c>
      <c r="B106">
        <v>111</v>
      </c>
      <c r="C106">
        <v>10101</v>
      </c>
      <c r="D106" t="s">
        <v>440</v>
      </c>
      <c r="E106" t="s">
        <v>441</v>
      </c>
      <c r="G106">
        <v>164</v>
      </c>
      <c r="H106">
        <v>105</v>
      </c>
      <c r="I106" t="s">
        <v>1689</v>
      </c>
    </row>
    <row r="107" spans="1:9" x14ac:dyDescent="0.25">
      <c r="A107">
        <v>164</v>
      </c>
      <c r="B107">
        <v>96</v>
      </c>
      <c r="C107">
        <v>10101</v>
      </c>
      <c r="D107" t="s">
        <v>416</v>
      </c>
      <c r="E107" t="s">
        <v>417</v>
      </c>
      <c r="G107">
        <v>164</v>
      </c>
      <c r="H107">
        <v>106</v>
      </c>
      <c r="I107" t="s">
        <v>1690</v>
      </c>
    </row>
    <row r="108" spans="1:9" x14ac:dyDescent="0.25">
      <c r="A108">
        <v>164</v>
      </c>
      <c r="B108">
        <v>108</v>
      </c>
      <c r="C108">
        <v>10101</v>
      </c>
      <c r="D108" t="s">
        <v>436</v>
      </c>
      <c r="E108" t="s">
        <v>437</v>
      </c>
      <c r="G108">
        <v>164</v>
      </c>
      <c r="H108">
        <v>107</v>
      </c>
      <c r="I108" t="s">
        <v>1689</v>
      </c>
    </row>
    <row r="109" spans="1:9" x14ac:dyDescent="0.25">
      <c r="A109">
        <v>164</v>
      </c>
      <c r="B109">
        <v>120</v>
      </c>
      <c r="C109">
        <v>10101</v>
      </c>
      <c r="D109" t="s">
        <v>1735</v>
      </c>
      <c r="E109" t="s">
        <v>1736</v>
      </c>
      <c r="G109">
        <v>164</v>
      </c>
      <c r="H109">
        <v>108</v>
      </c>
      <c r="I109" t="s">
        <v>1690</v>
      </c>
    </row>
    <row r="110" spans="1:9" x14ac:dyDescent="0.25">
      <c r="A110">
        <v>164</v>
      </c>
      <c r="B110">
        <v>53</v>
      </c>
      <c r="C110">
        <v>10101</v>
      </c>
      <c r="D110" t="s">
        <v>1737</v>
      </c>
      <c r="E110" t="s">
        <v>1738</v>
      </c>
      <c r="G110">
        <v>164</v>
      </c>
      <c r="H110">
        <v>109</v>
      </c>
      <c r="I110" t="s">
        <v>1689</v>
      </c>
    </row>
    <row r="111" spans="1:9" x14ac:dyDescent="0.25">
      <c r="A111">
        <v>164</v>
      </c>
      <c r="B111">
        <v>20</v>
      </c>
      <c r="C111">
        <v>10101</v>
      </c>
      <c r="D111" t="s">
        <v>356</v>
      </c>
      <c r="E111" t="s">
        <v>357</v>
      </c>
      <c r="G111">
        <v>164</v>
      </c>
      <c r="H111">
        <v>110</v>
      </c>
      <c r="I111" t="s">
        <v>1689</v>
      </c>
    </row>
    <row r="112" spans="1:9" x14ac:dyDescent="0.25">
      <c r="A112">
        <v>164</v>
      </c>
      <c r="B112">
        <v>109</v>
      </c>
      <c r="C112">
        <v>10101</v>
      </c>
      <c r="D112" t="s">
        <v>1817</v>
      </c>
      <c r="E112" t="s">
        <v>1818</v>
      </c>
      <c r="G112">
        <v>164</v>
      </c>
      <c r="H112">
        <v>111</v>
      </c>
      <c r="I112" t="s">
        <v>1690</v>
      </c>
    </row>
    <row r="113" spans="7:9" x14ac:dyDescent="0.25">
      <c r="G113">
        <v>164</v>
      </c>
      <c r="H113">
        <v>112</v>
      </c>
      <c r="I113" t="s">
        <v>1689</v>
      </c>
    </row>
    <row r="114" spans="7:9" x14ac:dyDescent="0.25">
      <c r="G114">
        <v>164</v>
      </c>
      <c r="H114">
        <v>113</v>
      </c>
      <c r="I114" t="s">
        <v>1688</v>
      </c>
    </row>
    <row r="115" spans="7:9" x14ac:dyDescent="0.25">
      <c r="G115">
        <v>164</v>
      </c>
      <c r="H115">
        <v>114</v>
      </c>
      <c r="I115" t="s">
        <v>1689</v>
      </c>
    </row>
    <row r="116" spans="7:9" x14ac:dyDescent="0.25">
      <c r="G116">
        <v>164</v>
      </c>
      <c r="H116">
        <v>115</v>
      </c>
      <c r="I116" t="s">
        <v>1689</v>
      </c>
    </row>
    <row r="117" spans="7:9" x14ac:dyDescent="0.25">
      <c r="G117">
        <v>164</v>
      </c>
      <c r="H117">
        <v>116</v>
      </c>
      <c r="I117" t="s">
        <v>1690</v>
      </c>
    </row>
    <row r="118" spans="7:9" x14ac:dyDescent="0.25">
      <c r="G118">
        <v>164</v>
      </c>
      <c r="H118">
        <v>117</v>
      </c>
      <c r="I118" t="s">
        <v>1689</v>
      </c>
    </row>
    <row r="119" spans="7:9" x14ac:dyDescent="0.25">
      <c r="G119">
        <v>164</v>
      </c>
      <c r="H119">
        <v>118</v>
      </c>
      <c r="I119" t="s">
        <v>1689</v>
      </c>
    </row>
    <row r="120" spans="7:9" x14ac:dyDescent="0.25">
      <c r="G120">
        <v>164</v>
      </c>
      <c r="H120">
        <v>119</v>
      </c>
      <c r="I120" t="s">
        <v>1689</v>
      </c>
    </row>
    <row r="121" spans="7:9" x14ac:dyDescent="0.25">
      <c r="G121">
        <v>164</v>
      </c>
      <c r="H121">
        <v>120</v>
      </c>
      <c r="I121" t="s">
        <v>1689</v>
      </c>
    </row>
    <row r="122" spans="7:9" x14ac:dyDescent="0.25">
      <c r="G122">
        <v>164</v>
      </c>
      <c r="H122">
        <v>121</v>
      </c>
      <c r="I122" t="s">
        <v>1690</v>
      </c>
    </row>
    <row r="123" spans="7:9" x14ac:dyDescent="0.25">
      <c r="G123">
        <v>164</v>
      </c>
      <c r="H123">
        <v>122</v>
      </c>
      <c r="I123" t="s">
        <v>1689</v>
      </c>
    </row>
    <row r="124" spans="7:9" x14ac:dyDescent="0.25">
      <c r="G124">
        <v>164</v>
      </c>
      <c r="H124">
        <v>123</v>
      </c>
      <c r="I124" t="s">
        <v>1687</v>
      </c>
    </row>
    <row r="125" spans="7:9" x14ac:dyDescent="0.25">
      <c r="G125">
        <v>164</v>
      </c>
      <c r="H125">
        <v>124</v>
      </c>
      <c r="I125" t="s">
        <v>1688</v>
      </c>
    </row>
    <row r="126" spans="7:9" x14ac:dyDescent="0.25">
      <c r="G126">
        <v>164</v>
      </c>
      <c r="H126">
        <v>125</v>
      </c>
      <c r="I126" t="s">
        <v>1688</v>
      </c>
    </row>
    <row r="127" spans="7:9" x14ac:dyDescent="0.25">
      <c r="G127">
        <v>164</v>
      </c>
      <c r="H127">
        <v>126</v>
      </c>
      <c r="I127" t="s">
        <v>1690</v>
      </c>
    </row>
    <row r="128" spans="7:9" x14ac:dyDescent="0.25">
      <c r="G128">
        <v>164</v>
      </c>
      <c r="H128">
        <v>127</v>
      </c>
      <c r="I128" t="s">
        <v>1689</v>
      </c>
    </row>
    <row r="129" spans="7:9" x14ac:dyDescent="0.25">
      <c r="G129">
        <v>164</v>
      </c>
      <c r="H129">
        <v>128</v>
      </c>
      <c r="I129" t="s">
        <v>1688</v>
      </c>
    </row>
    <row r="130" spans="7:9" x14ac:dyDescent="0.25">
      <c r="G130">
        <v>164</v>
      </c>
      <c r="H130">
        <v>129</v>
      </c>
      <c r="I130" t="s">
        <v>1688</v>
      </c>
    </row>
    <row r="131" spans="7:9" x14ac:dyDescent="0.25">
      <c r="G131">
        <v>164</v>
      </c>
      <c r="H131">
        <v>130</v>
      </c>
      <c r="I131" t="s">
        <v>1690</v>
      </c>
    </row>
    <row r="132" spans="7:9" x14ac:dyDescent="0.25">
      <c r="G132">
        <v>164</v>
      </c>
      <c r="H132">
        <v>131</v>
      </c>
      <c r="I132" t="s">
        <v>1689</v>
      </c>
    </row>
    <row r="133" spans="7:9" x14ac:dyDescent="0.25">
      <c r="G133">
        <v>164</v>
      </c>
      <c r="H133">
        <v>132</v>
      </c>
      <c r="I133" t="s">
        <v>1688</v>
      </c>
    </row>
    <row r="134" spans="7:9" x14ac:dyDescent="0.25">
      <c r="G134">
        <v>164</v>
      </c>
      <c r="H134">
        <v>133</v>
      </c>
      <c r="I134" t="s">
        <v>1689</v>
      </c>
    </row>
    <row r="135" spans="7:9" x14ac:dyDescent="0.25">
      <c r="G135">
        <v>164</v>
      </c>
      <c r="H135">
        <v>134</v>
      </c>
      <c r="I135" t="s">
        <v>1689</v>
      </c>
    </row>
    <row r="136" spans="7:9" x14ac:dyDescent="0.25">
      <c r="G136">
        <v>164</v>
      </c>
      <c r="H136">
        <v>135</v>
      </c>
      <c r="I136" t="s">
        <v>1689</v>
      </c>
    </row>
    <row r="137" spans="7:9" x14ac:dyDescent="0.25">
      <c r="G137">
        <v>164</v>
      </c>
      <c r="H137">
        <v>136</v>
      </c>
      <c r="I137" t="s">
        <v>1690</v>
      </c>
    </row>
    <row r="138" spans="7:9" x14ac:dyDescent="0.25">
      <c r="G138">
        <v>164</v>
      </c>
      <c r="H138">
        <v>137</v>
      </c>
      <c r="I138" t="s">
        <v>1689</v>
      </c>
    </row>
    <row r="139" spans="7:9" x14ac:dyDescent="0.25">
      <c r="G139">
        <v>164</v>
      </c>
      <c r="H139">
        <v>138</v>
      </c>
      <c r="I139" t="s">
        <v>1689</v>
      </c>
    </row>
    <row r="140" spans="7:9" x14ac:dyDescent="0.25">
      <c r="G140">
        <v>164</v>
      </c>
      <c r="H140">
        <v>139</v>
      </c>
      <c r="I140" t="s">
        <v>1688</v>
      </c>
    </row>
    <row r="141" spans="7:9" x14ac:dyDescent="0.25">
      <c r="G141">
        <v>164</v>
      </c>
      <c r="H141">
        <v>140</v>
      </c>
      <c r="I141" t="s">
        <v>1687</v>
      </c>
    </row>
    <row r="142" spans="7:9" x14ac:dyDescent="0.25">
      <c r="G142">
        <v>164</v>
      </c>
      <c r="H142">
        <v>141</v>
      </c>
      <c r="I142" t="s">
        <v>1689</v>
      </c>
    </row>
    <row r="143" spans="7:9" x14ac:dyDescent="0.25">
      <c r="G143">
        <v>164</v>
      </c>
      <c r="H143">
        <v>142</v>
      </c>
      <c r="I143" t="s">
        <v>1690</v>
      </c>
    </row>
    <row r="144" spans="7:9" x14ac:dyDescent="0.25">
      <c r="G144">
        <v>164</v>
      </c>
      <c r="H144">
        <v>143</v>
      </c>
      <c r="I144" t="s">
        <v>1687</v>
      </c>
    </row>
    <row r="145" spans="7:9" x14ac:dyDescent="0.25">
      <c r="G145">
        <v>164</v>
      </c>
      <c r="H145">
        <v>144</v>
      </c>
      <c r="I145" t="s">
        <v>1689</v>
      </c>
    </row>
    <row r="146" spans="7:9" x14ac:dyDescent="0.25">
      <c r="G146">
        <v>164</v>
      </c>
      <c r="H146">
        <v>145</v>
      </c>
      <c r="I146" t="s">
        <v>1687</v>
      </c>
    </row>
    <row r="147" spans="7:9" x14ac:dyDescent="0.25">
      <c r="G147">
        <v>164</v>
      </c>
      <c r="H147">
        <v>146</v>
      </c>
      <c r="I147" t="s">
        <v>1687</v>
      </c>
    </row>
    <row r="148" spans="7:9" x14ac:dyDescent="0.25">
      <c r="G148">
        <v>164</v>
      </c>
      <c r="H148">
        <v>147</v>
      </c>
      <c r="I148" t="s">
        <v>1689</v>
      </c>
    </row>
    <row r="149" spans="7:9" x14ac:dyDescent="0.25">
      <c r="G149">
        <v>164</v>
      </c>
      <c r="H149">
        <v>148</v>
      </c>
      <c r="I149" t="s">
        <v>1690</v>
      </c>
    </row>
    <row r="150" spans="7:9" x14ac:dyDescent="0.25">
      <c r="G150">
        <v>164</v>
      </c>
      <c r="H150">
        <v>149</v>
      </c>
      <c r="I150" t="s">
        <v>1689</v>
      </c>
    </row>
    <row r="151" spans="7:9" x14ac:dyDescent="0.25">
      <c r="G151">
        <v>164</v>
      </c>
      <c r="H151">
        <v>150</v>
      </c>
      <c r="I151" t="s">
        <v>1689</v>
      </c>
    </row>
    <row r="152" spans="7:9" x14ac:dyDescent="0.25">
      <c r="G152">
        <v>164</v>
      </c>
      <c r="H152">
        <v>151</v>
      </c>
      <c r="I152" t="s">
        <v>1690</v>
      </c>
    </row>
    <row r="153" spans="7:9" x14ac:dyDescent="0.25">
      <c r="G153">
        <v>164</v>
      </c>
      <c r="H153">
        <v>152</v>
      </c>
      <c r="I153" t="s">
        <v>1687</v>
      </c>
    </row>
    <row r="154" spans="7:9" x14ac:dyDescent="0.25">
      <c r="G154">
        <v>164</v>
      </c>
      <c r="H154">
        <v>153</v>
      </c>
      <c r="I154" t="s">
        <v>1688</v>
      </c>
    </row>
    <row r="155" spans="7:9" x14ac:dyDescent="0.25">
      <c r="G155">
        <v>164</v>
      </c>
      <c r="H155">
        <v>154</v>
      </c>
      <c r="I155" t="s">
        <v>1687</v>
      </c>
    </row>
    <row r="156" spans="7:9" x14ac:dyDescent="0.25">
      <c r="G156">
        <v>164</v>
      </c>
      <c r="H156">
        <v>155</v>
      </c>
      <c r="I156" t="s">
        <v>1690</v>
      </c>
    </row>
    <row r="157" spans="7:9" x14ac:dyDescent="0.25">
      <c r="G157">
        <v>164</v>
      </c>
      <c r="H157">
        <v>156</v>
      </c>
      <c r="I157" t="s">
        <v>1690</v>
      </c>
    </row>
    <row r="158" spans="7:9" x14ac:dyDescent="0.25">
      <c r="G158">
        <v>164</v>
      </c>
      <c r="H158">
        <v>157</v>
      </c>
      <c r="I158" t="s">
        <v>1689</v>
      </c>
    </row>
    <row r="159" spans="7:9" x14ac:dyDescent="0.25">
      <c r="G159">
        <v>164</v>
      </c>
      <c r="H159">
        <v>158</v>
      </c>
      <c r="I159" t="s">
        <v>1690</v>
      </c>
    </row>
    <row r="160" spans="7:9" x14ac:dyDescent="0.25">
      <c r="G160">
        <v>164</v>
      </c>
      <c r="H160">
        <v>159</v>
      </c>
      <c r="I160" t="s">
        <v>1688</v>
      </c>
    </row>
    <row r="161" spans="7:9" x14ac:dyDescent="0.25">
      <c r="G161">
        <v>164</v>
      </c>
      <c r="H161">
        <v>160</v>
      </c>
      <c r="I161" t="s">
        <v>1688</v>
      </c>
    </row>
    <row r="162" spans="7:9" x14ac:dyDescent="0.25">
      <c r="G162">
        <v>164</v>
      </c>
      <c r="H162">
        <v>161</v>
      </c>
      <c r="I162" t="s">
        <v>1687</v>
      </c>
    </row>
    <row r="163" spans="7:9" x14ac:dyDescent="0.25">
      <c r="G163">
        <v>164</v>
      </c>
      <c r="H163">
        <v>162</v>
      </c>
      <c r="I163" t="s">
        <v>1689</v>
      </c>
    </row>
    <row r="164" spans="7:9" x14ac:dyDescent="0.25">
      <c r="G164">
        <v>164</v>
      </c>
      <c r="H164">
        <v>163</v>
      </c>
      <c r="I164" t="s">
        <v>1688</v>
      </c>
    </row>
    <row r="165" spans="7:9" x14ac:dyDescent="0.25">
      <c r="G165">
        <v>164</v>
      </c>
      <c r="H165">
        <v>164</v>
      </c>
      <c r="I165" t="s">
        <v>1688</v>
      </c>
    </row>
    <row r="166" spans="7:9" x14ac:dyDescent="0.25">
      <c r="G166">
        <v>164</v>
      </c>
      <c r="H166">
        <v>165</v>
      </c>
      <c r="I166" t="s">
        <v>1688</v>
      </c>
    </row>
    <row r="167" spans="7:9" x14ac:dyDescent="0.25">
      <c r="G167">
        <v>164</v>
      </c>
      <c r="H167">
        <v>166</v>
      </c>
      <c r="I167" t="s">
        <v>1688</v>
      </c>
    </row>
    <row r="168" spans="7:9" x14ac:dyDescent="0.25">
      <c r="G168">
        <v>164</v>
      </c>
      <c r="H168">
        <v>167</v>
      </c>
      <c r="I168" t="s">
        <v>1688</v>
      </c>
    </row>
    <row r="169" spans="7:9" x14ac:dyDescent="0.25">
      <c r="G169">
        <v>164</v>
      </c>
      <c r="H169">
        <v>168</v>
      </c>
      <c r="I169" t="s">
        <v>1688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9"/>
  <sheetViews>
    <sheetView topLeftCell="A77" workbookViewId="0">
      <selection activeCell="E2" sqref="E2:E108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710937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165</v>
      </c>
      <c r="B2">
        <v>7</v>
      </c>
      <c r="C2">
        <v>10101</v>
      </c>
      <c r="D2" t="s">
        <v>500</v>
      </c>
      <c r="E2" t="s">
        <v>501</v>
      </c>
      <c r="G2">
        <v>165</v>
      </c>
      <c r="H2">
        <v>1</v>
      </c>
      <c r="I2" t="s">
        <v>1688</v>
      </c>
    </row>
    <row r="3" spans="1:9" x14ac:dyDescent="0.25">
      <c r="A3">
        <v>165</v>
      </c>
      <c r="B3">
        <v>8</v>
      </c>
      <c r="C3">
        <v>10101</v>
      </c>
      <c r="D3" t="s">
        <v>502</v>
      </c>
      <c r="E3" t="s">
        <v>503</v>
      </c>
      <c r="G3">
        <v>165</v>
      </c>
      <c r="H3">
        <v>2</v>
      </c>
      <c r="I3" t="s">
        <v>1688</v>
      </c>
    </row>
    <row r="4" spans="1:9" x14ac:dyDescent="0.25">
      <c r="A4">
        <v>165</v>
      </c>
      <c r="B4">
        <v>9</v>
      </c>
      <c r="C4">
        <v>10101</v>
      </c>
      <c r="D4" t="s">
        <v>508</v>
      </c>
      <c r="E4" t="s">
        <v>509</v>
      </c>
      <c r="G4">
        <v>165</v>
      </c>
      <c r="H4">
        <v>3</v>
      </c>
      <c r="I4" t="s">
        <v>1688</v>
      </c>
    </row>
    <row r="5" spans="1:9" x14ac:dyDescent="0.25">
      <c r="A5">
        <v>165</v>
      </c>
      <c r="B5">
        <v>10</v>
      </c>
      <c r="C5">
        <v>10101</v>
      </c>
      <c r="D5" t="s">
        <v>504</v>
      </c>
      <c r="E5" t="s">
        <v>505</v>
      </c>
      <c r="G5">
        <v>165</v>
      </c>
      <c r="H5">
        <v>4</v>
      </c>
      <c r="I5" t="s">
        <v>1688</v>
      </c>
    </row>
    <row r="6" spans="1:9" x14ac:dyDescent="0.25">
      <c r="A6">
        <v>165</v>
      </c>
      <c r="B6">
        <v>11</v>
      </c>
      <c r="C6">
        <v>10101</v>
      </c>
      <c r="D6" t="s">
        <v>506</v>
      </c>
      <c r="E6" t="s">
        <v>507</v>
      </c>
      <c r="G6">
        <v>165</v>
      </c>
      <c r="H6">
        <v>5</v>
      </c>
      <c r="I6" t="s">
        <v>1688</v>
      </c>
    </row>
    <row r="7" spans="1:9" x14ac:dyDescent="0.25">
      <c r="A7">
        <v>165</v>
      </c>
      <c r="B7">
        <v>17</v>
      </c>
      <c r="C7">
        <v>10101</v>
      </c>
      <c r="D7" t="s">
        <v>510</v>
      </c>
      <c r="E7" t="s">
        <v>511</v>
      </c>
      <c r="G7">
        <v>165</v>
      </c>
      <c r="H7">
        <v>6</v>
      </c>
      <c r="I7" t="s">
        <v>1688</v>
      </c>
    </row>
    <row r="8" spans="1:9" x14ac:dyDescent="0.25">
      <c r="A8">
        <v>165</v>
      </c>
      <c r="B8">
        <v>18</v>
      </c>
      <c r="C8">
        <v>10101</v>
      </c>
      <c r="D8" t="s">
        <v>512</v>
      </c>
      <c r="E8" t="s">
        <v>513</v>
      </c>
      <c r="G8">
        <v>165</v>
      </c>
      <c r="H8">
        <v>7</v>
      </c>
      <c r="I8" t="s">
        <v>1689</v>
      </c>
    </row>
    <row r="9" spans="1:9" x14ac:dyDescent="0.25">
      <c r="A9">
        <v>165</v>
      </c>
      <c r="B9">
        <v>19</v>
      </c>
      <c r="C9">
        <v>10101</v>
      </c>
      <c r="D9" t="s">
        <v>1745</v>
      </c>
      <c r="E9" t="s">
        <v>1746</v>
      </c>
      <c r="G9">
        <v>165</v>
      </c>
      <c r="H9">
        <v>8</v>
      </c>
      <c r="I9" t="s">
        <v>1690</v>
      </c>
    </row>
    <row r="10" spans="1:9" x14ac:dyDescent="0.25">
      <c r="A10">
        <v>165</v>
      </c>
      <c r="B10">
        <v>20</v>
      </c>
      <c r="C10">
        <v>10101</v>
      </c>
      <c r="D10" t="s">
        <v>514</v>
      </c>
      <c r="E10" t="s">
        <v>515</v>
      </c>
      <c r="G10">
        <v>165</v>
      </c>
      <c r="H10">
        <v>9</v>
      </c>
      <c r="I10" t="s">
        <v>1689</v>
      </c>
    </row>
    <row r="11" spans="1:9" x14ac:dyDescent="0.25">
      <c r="A11">
        <v>165</v>
      </c>
      <c r="B11">
        <v>21</v>
      </c>
      <c r="C11">
        <v>10101</v>
      </c>
      <c r="D11" t="s">
        <v>516</v>
      </c>
      <c r="E11" t="s">
        <v>517</v>
      </c>
      <c r="G11">
        <v>165</v>
      </c>
      <c r="H11">
        <v>10</v>
      </c>
      <c r="I11" t="s">
        <v>1689</v>
      </c>
    </row>
    <row r="12" spans="1:9" x14ac:dyDescent="0.25">
      <c r="A12">
        <v>165</v>
      </c>
      <c r="B12">
        <v>22</v>
      </c>
      <c r="C12">
        <v>10101</v>
      </c>
      <c r="D12" t="s">
        <v>518</v>
      </c>
      <c r="E12" t="s">
        <v>519</v>
      </c>
      <c r="G12">
        <v>165</v>
      </c>
      <c r="H12">
        <v>11</v>
      </c>
      <c r="I12" t="s">
        <v>1690</v>
      </c>
    </row>
    <row r="13" spans="1:9" x14ac:dyDescent="0.25">
      <c r="A13">
        <v>165</v>
      </c>
      <c r="B13">
        <v>24</v>
      </c>
      <c r="C13">
        <v>10101</v>
      </c>
      <c r="D13" t="s">
        <v>520</v>
      </c>
      <c r="E13" t="s">
        <v>521</v>
      </c>
      <c r="G13">
        <v>165</v>
      </c>
      <c r="H13">
        <v>12</v>
      </c>
      <c r="I13" t="s">
        <v>1688</v>
      </c>
    </row>
    <row r="14" spans="1:9" x14ac:dyDescent="0.25">
      <c r="A14">
        <v>165</v>
      </c>
      <c r="B14">
        <v>25</v>
      </c>
      <c r="C14">
        <v>10101</v>
      </c>
      <c r="D14" t="s">
        <v>522</v>
      </c>
      <c r="E14" t="s">
        <v>523</v>
      </c>
      <c r="G14">
        <v>165</v>
      </c>
      <c r="H14">
        <v>13</v>
      </c>
      <c r="I14" t="s">
        <v>1688</v>
      </c>
    </row>
    <row r="15" spans="1:9" x14ac:dyDescent="0.25">
      <c r="A15">
        <v>165</v>
      </c>
      <c r="B15">
        <v>26</v>
      </c>
      <c r="C15">
        <v>10101</v>
      </c>
      <c r="D15" t="s">
        <v>524</v>
      </c>
      <c r="E15" t="s">
        <v>525</v>
      </c>
      <c r="G15">
        <v>165</v>
      </c>
      <c r="H15">
        <v>14</v>
      </c>
      <c r="I15" t="s">
        <v>1687</v>
      </c>
    </row>
    <row r="16" spans="1:9" x14ac:dyDescent="0.25">
      <c r="A16">
        <v>165</v>
      </c>
      <c r="B16">
        <v>27</v>
      </c>
      <c r="C16">
        <v>10101</v>
      </c>
      <c r="D16" t="s">
        <v>526</v>
      </c>
      <c r="E16" t="s">
        <v>527</v>
      </c>
      <c r="G16">
        <v>165</v>
      </c>
      <c r="H16">
        <v>15</v>
      </c>
      <c r="I16" t="s">
        <v>1687</v>
      </c>
    </row>
    <row r="17" spans="1:9" x14ac:dyDescent="0.25">
      <c r="A17">
        <v>165</v>
      </c>
      <c r="B17">
        <v>28</v>
      </c>
      <c r="C17">
        <v>10101</v>
      </c>
      <c r="D17" t="s">
        <v>528</v>
      </c>
      <c r="E17" t="s">
        <v>529</v>
      </c>
      <c r="G17">
        <v>165</v>
      </c>
      <c r="H17">
        <v>16</v>
      </c>
      <c r="I17" t="s">
        <v>1687</v>
      </c>
    </row>
    <row r="18" spans="1:9" x14ac:dyDescent="0.25">
      <c r="A18">
        <v>165</v>
      </c>
      <c r="B18">
        <v>29</v>
      </c>
      <c r="C18">
        <v>10101</v>
      </c>
      <c r="D18" t="s">
        <v>530</v>
      </c>
      <c r="E18" t="s">
        <v>531</v>
      </c>
      <c r="G18">
        <v>165</v>
      </c>
      <c r="H18">
        <v>17</v>
      </c>
      <c r="I18" t="s">
        <v>1690</v>
      </c>
    </row>
    <row r="19" spans="1:9" x14ac:dyDescent="0.25">
      <c r="A19">
        <v>165</v>
      </c>
      <c r="B19">
        <v>30</v>
      </c>
      <c r="C19">
        <v>10101</v>
      </c>
      <c r="D19" t="s">
        <v>532</v>
      </c>
      <c r="E19" t="s">
        <v>533</v>
      </c>
      <c r="G19">
        <v>165</v>
      </c>
      <c r="H19">
        <v>18</v>
      </c>
      <c r="I19" t="s">
        <v>1690</v>
      </c>
    </row>
    <row r="20" spans="1:9" x14ac:dyDescent="0.25">
      <c r="A20">
        <v>165</v>
      </c>
      <c r="B20">
        <v>31</v>
      </c>
      <c r="C20">
        <v>10101</v>
      </c>
      <c r="D20" t="s">
        <v>534</v>
      </c>
      <c r="E20" t="s">
        <v>535</v>
      </c>
      <c r="G20">
        <v>165</v>
      </c>
      <c r="H20">
        <v>19</v>
      </c>
      <c r="I20" t="s">
        <v>1689</v>
      </c>
    </row>
    <row r="21" spans="1:9" x14ac:dyDescent="0.25">
      <c r="A21">
        <v>165</v>
      </c>
      <c r="B21">
        <v>32</v>
      </c>
      <c r="C21">
        <v>10101</v>
      </c>
      <c r="D21" t="s">
        <v>1751</v>
      </c>
      <c r="E21" t="s">
        <v>1752</v>
      </c>
      <c r="G21">
        <v>165</v>
      </c>
      <c r="H21">
        <v>20</v>
      </c>
      <c r="I21" t="s">
        <v>1690</v>
      </c>
    </row>
    <row r="22" spans="1:9" x14ac:dyDescent="0.25">
      <c r="A22">
        <v>165</v>
      </c>
      <c r="B22">
        <v>33</v>
      </c>
      <c r="C22">
        <v>10101</v>
      </c>
      <c r="D22" t="s">
        <v>536</v>
      </c>
      <c r="E22" t="s">
        <v>537</v>
      </c>
      <c r="G22">
        <v>165</v>
      </c>
      <c r="H22">
        <v>21</v>
      </c>
      <c r="I22" t="s">
        <v>1689</v>
      </c>
    </row>
    <row r="23" spans="1:9" x14ac:dyDescent="0.25">
      <c r="A23">
        <v>165</v>
      </c>
      <c r="B23">
        <v>34</v>
      </c>
      <c r="C23">
        <v>10101</v>
      </c>
      <c r="D23" t="s">
        <v>538</v>
      </c>
      <c r="E23" t="s">
        <v>539</v>
      </c>
      <c r="G23">
        <v>165</v>
      </c>
      <c r="H23">
        <v>22</v>
      </c>
      <c r="I23" t="s">
        <v>1690</v>
      </c>
    </row>
    <row r="24" spans="1:9" x14ac:dyDescent="0.25">
      <c r="A24">
        <v>165</v>
      </c>
      <c r="B24">
        <v>36</v>
      </c>
      <c r="C24">
        <v>10101</v>
      </c>
      <c r="D24" t="s">
        <v>540</v>
      </c>
      <c r="E24" t="s">
        <v>541</v>
      </c>
      <c r="G24">
        <v>165</v>
      </c>
      <c r="H24">
        <v>23</v>
      </c>
      <c r="I24" t="s">
        <v>1687</v>
      </c>
    </row>
    <row r="25" spans="1:9" x14ac:dyDescent="0.25">
      <c r="A25">
        <v>165</v>
      </c>
      <c r="B25">
        <v>37</v>
      </c>
      <c r="C25">
        <v>10101</v>
      </c>
      <c r="D25" t="s">
        <v>542</v>
      </c>
      <c r="E25" t="s">
        <v>543</v>
      </c>
      <c r="G25">
        <v>165</v>
      </c>
      <c r="H25">
        <v>24</v>
      </c>
      <c r="I25" t="s">
        <v>1689</v>
      </c>
    </row>
    <row r="26" spans="1:9" x14ac:dyDescent="0.25">
      <c r="A26">
        <v>165</v>
      </c>
      <c r="B26">
        <v>38</v>
      </c>
      <c r="C26">
        <v>10101</v>
      </c>
      <c r="D26" t="s">
        <v>544</v>
      </c>
      <c r="E26" t="s">
        <v>545</v>
      </c>
      <c r="G26">
        <v>165</v>
      </c>
      <c r="H26">
        <v>25</v>
      </c>
      <c r="I26" t="s">
        <v>1689</v>
      </c>
    </row>
    <row r="27" spans="1:9" x14ac:dyDescent="0.25">
      <c r="A27">
        <v>165</v>
      </c>
      <c r="B27">
        <v>39</v>
      </c>
      <c r="C27">
        <v>10101</v>
      </c>
      <c r="D27" t="s">
        <v>546</v>
      </c>
      <c r="E27" t="s">
        <v>547</v>
      </c>
      <c r="G27">
        <v>165</v>
      </c>
      <c r="H27">
        <v>26</v>
      </c>
      <c r="I27" t="s">
        <v>1689</v>
      </c>
    </row>
    <row r="28" spans="1:9" x14ac:dyDescent="0.25">
      <c r="A28">
        <v>165</v>
      </c>
      <c r="B28">
        <v>40</v>
      </c>
      <c r="C28">
        <v>10101</v>
      </c>
      <c r="D28" t="s">
        <v>548</v>
      </c>
      <c r="E28" t="s">
        <v>549</v>
      </c>
      <c r="G28">
        <v>165</v>
      </c>
      <c r="H28">
        <v>27</v>
      </c>
      <c r="I28" t="s">
        <v>1690</v>
      </c>
    </row>
    <row r="29" spans="1:9" x14ac:dyDescent="0.25">
      <c r="A29">
        <v>165</v>
      </c>
      <c r="B29">
        <v>42</v>
      </c>
      <c r="C29">
        <v>10101</v>
      </c>
      <c r="D29" t="s">
        <v>550</v>
      </c>
      <c r="E29" t="s">
        <v>551</v>
      </c>
      <c r="G29">
        <v>165</v>
      </c>
      <c r="H29">
        <v>28</v>
      </c>
      <c r="I29" t="s">
        <v>1689</v>
      </c>
    </row>
    <row r="30" spans="1:9" x14ac:dyDescent="0.25">
      <c r="A30">
        <v>165</v>
      </c>
      <c r="B30">
        <v>43</v>
      </c>
      <c r="C30">
        <v>10101</v>
      </c>
      <c r="D30" t="s">
        <v>1743</v>
      </c>
      <c r="E30" t="s">
        <v>1744</v>
      </c>
      <c r="G30">
        <v>165</v>
      </c>
      <c r="H30">
        <v>29</v>
      </c>
      <c r="I30" t="s">
        <v>1690</v>
      </c>
    </row>
    <row r="31" spans="1:9" x14ac:dyDescent="0.25">
      <c r="A31">
        <v>165</v>
      </c>
      <c r="B31">
        <v>44</v>
      </c>
      <c r="C31">
        <v>10101</v>
      </c>
      <c r="D31" t="s">
        <v>552</v>
      </c>
      <c r="E31" t="s">
        <v>553</v>
      </c>
      <c r="G31">
        <v>165</v>
      </c>
      <c r="H31">
        <v>30</v>
      </c>
      <c r="I31" t="s">
        <v>1690</v>
      </c>
    </row>
    <row r="32" spans="1:9" x14ac:dyDescent="0.25">
      <c r="A32">
        <v>165</v>
      </c>
      <c r="B32">
        <v>45</v>
      </c>
      <c r="C32">
        <v>10101</v>
      </c>
      <c r="D32" t="s">
        <v>606</v>
      </c>
      <c r="E32" t="s">
        <v>607</v>
      </c>
      <c r="G32">
        <v>165</v>
      </c>
      <c r="H32">
        <v>31</v>
      </c>
      <c r="I32" t="s">
        <v>1689</v>
      </c>
    </row>
    <row r="33" spans="1:9" x14ac:dyDescent="0.25">
      <c r="A33">
        <v>165</v>
      </c>
      <c r="B33">
        <v>48</v>
      </c>
      <c r="C33">
        <v>10101</v>
      </c>
      <c r="D33" t="s">
        <v>554</v>
      </c>
      <c r="E33" t="s">
        <v>555</v>
      </c>
      <c r="G33">
        <v>165</v>
      </c>
      <c r="H33">
        <v>32</v>
      </c>
      <c r="I33" t="s">
        <v>1689</v>
      </c>
    </row>
    <row r="34" spans="1:9" x14ac:dyDescent="0.25">
      <c r="A34">
        <v>165</v>
      </c>
      <c r="B34">
        <v>49</v>
      </c>
      <c r="C34">
        <v>10101</v>
      </c>
      <c r="D34" t="s">
        <v>556</v>
      </c>
      <c r="E34" t="s">
        <v>557</v>
      </c>
      <c r="G34">
        <v>165</v>
      </c>
      <c r="H34">
        <v>33</v>
      </c>
      <c r="I34" t="s">
        <v>1689</v>
      </c>
    </row>
    <row r="35" spans="1:9" x14ac:dyDescent="0.25">
      <c r="A35">
        <v>165</v>
      </c>
      <c r="B35">
        <v>52</v>
      </c>
      <c r="C35">
        <v>10101</v>
      </c>
      <c r="D35" t="s">
        <v>558</v>
      </c>
      <c r="E35" t="s">
        <v>559</v>
      </c>
      <c r="G35">
        <v>165</v>
      </c>
      <c r="H35">
        <v>34</v>
      </c>
      <c r="I35" t="s">
        <v>1690</v>
      </c>
    </row>
    <row r="36" spans="1:9" x14ac:dyDescent="0.25">
      <c r="A36">
        <v>165</v>
      </c>
      <c r="B36">
        <v>53</v>
      </c>
      <c r="C36">
        <v>10101</v>
      </c>
      <c r="D36" t="s">
        <v>560</v>
      </c>
      <c r="E36" t="s">
        <v>561</v>
      </c>
      <c r="G36">
        <v>165</v>
      </c>
      <c r="H36">
        <v>35</v>
      </c>
      <c r="I36" t="s">
        <v>1687</v>
      </c>
    </row>
    <row r="37" spans="1:9" x14ac:dyDescent="0.25">
      <c r="A37">
        <v>165</v>
      </c>
      <c r="B37">
        <v>55</v>
      </c>
      <c r="C37">
        <v>10101</v>
      </c>
      <c r="D37" t="s">
        <v>562</v>
      </c>
      <c r="E37" t="s">
        <v>563</v>
      </c>
      <c r="G37">
        <v>165</v>
      </c>
      <c r="H37">
        <v>36</v>
      </c>
      <c r="I37" t="s">
        <v>1689</v>
      </c>
    </row>
    <row r="38" spans="1:9" x14ac:dyDescent="0.25">
      <c r="A38">
        <v>165</v>
      </c>
      <c r="B38">
        <v>56</v>
      </c>
      <c r="C38">
        <v>10101</v>
      </c>
      <c r="D38" t="s">
        <v>564</v>
      </c>
      <c r="E38" t="s">
        <v>565</v>
      </c>
      <c r="G38">
        <v>165</v>
      </c>
      <c r="H38">
        <v>37</v>
      </c>
      <c r="I38" t="s">
        <v>1689</v>
      </c>
    </row>
    <row r="39" spans="1:9" x14ac:dyDescent="0.25">
      <c r="A39">
        <v>165</v>
      </c>
      <c r="B39">
        <v>57</v>
      </c>
      <c r="C39">
        <v>10101</v>
      </c>
      <c r="D39" t="s">
        <v>1741</v>
      </c>
      <c r="E39" t="s">
        <v>1742</v>
      </c>
      <c r="G39">
        <v>165</v>
      </c>
      <c r="H39">
        <v>38</v>
      </c>
      <c r="I39" t="s">
        <v>1690</v>
      </c>
    </row>
    <row r="40" spans="1:9" x14ac:dyDescent="0.25">
      <c r="A40">
        <v>165</v>
      </c>
      <c r="B40">
        <v>58</v>
      </c>
      <c r="C40">
        <v>10101</v>
      </c>
      <c r="D40" t="s">
        <v>566</v>
      </c>
      <c r="E40" t="s">
        <v>567</v>
      </c>
      <c r="G40">
        <v>165</v>
      </c>
      <c r="H40">
        <v>39</v>
      </c>
      <c r="I40" t="s">
        <v>1689</v>
      </c>
    </row>
    <row r="41" spans="1:9" x14ac:dyDescent="0.25">
      <c r="A41">
        <v>165</v>
      </c>
      <c r="B41">
        <v>59</v>
      </c>
      <c r="C41">
        <v>10101</v>
      </c>
      <c r="D41" t="s">
        <v>568</v>
      </c>
      <c r="E41" t="s">
        <v>569</v>
      </c>
      <c r="G41">
        <v>165</v>
      </c>
      <c r="H41">
        <v>40</v>
      </c>
      <c r="I41" t="s">
        <v>1689</v>
      </c>
    </row>
    <row r="42" spans="1:9" x14ac:dyDescent="0.25">
      <c r="A42">
        <v>165</v>
      </c>
      <c r="B42">
        <v>62</v>
      </c>
      <c r="C42">
        <v>10101</v>
      </c>
      <c r="D42" t="s">
        <v>570</v>
      </c>
      <c r="E42" t="s">
        <v>571</v>
      </c>
      <c r="G42">
        <v>165</v>
      </c>
      <c r="H42">
        <v>41</v>
      </c>
      <c r="I42" t="s">
        <v>1688</v>
      </c>
    </row>
    <row r="43" spans="1:9" x14ac:dyDescent="0.25">
      <c r="A43">
        <v>165</v>
      </c>
      <c r="B43">
        <v>63</v>
      </c>
      <c r="C43">
        <v>10101</v>
      </c>
      <c r="D43" t="s">
        <v>572</v>
      </c>
      <c r="E43" t="s">
        <v>573</v>
      </c>
      <c r="G43">
        <v>165</v>
      </c>
      <c r="H43">
        <v>42</v>
      </c>
      <c r="I43" t="s">
        <v>1689</v>
      </c>
    </row>
    <row r="44" spans="1:9" x14ac:dyDescent="0.25">
      <c r="A44">
        <v>165</v>
      </c>
      <c r="B44">
        <v>64</v>
      </c>
      <c r="C44">
        <v>10101</v>
      </c>
      <c r="D44" t="s">
        <v>1747</v>
      </c>
      <c r="E44" t="s">
        <v>1748</v>
      </c>
      <c r="G44">
        <v>165</v>
      </c>
      <c r="H44">
        <v>43</v>
      </c>
      <c r="I44" t="s">
        <v>1689</v>
      </c>
    </row>
    <row r="45" spans="1:9" x14ac:dyDescent="0.25">
      <c r="A45">
        <v>165</v>
      </c>
      <c r="B45">
        <v>65</v>
      </c>
      <c r="C45">
        <v>10101</v>
      </c>
      <c r="D45" t="s">
        <v>574</v>
      </c>
      <c r="E45" t="s">
        <v>575</v>
      </c>
      <c r="G45">
        <v>165</v>
      </c>
      <c r="H45">
        <v>44</v>
      </c>
      <c r="I45" t="s">
        <v>1690</v>
      </c>
    </row>
    <row r="46" spans="1:9" x14ac:dyDescent="0.25">
      <c r="A46">
        <v>165</v>
      </c>
      <c r="B46">
        <v>66</v>
      </c>
      <c r="C46">
        <v>10101</v>
      </c>
      <c r="D46" t="s">
        <v>576</v>
      </c>
      <c r="E46" t="s">
        <v>577</v>
      </c>
      <c r="G46">
        <v>165</v>
      </c>
      <c r="H46">
        <v>45</v>
      </c>
      <c r="I46" t="s">
        <v>1689</v>
      </c>
    </row>
    <row r="47" spans="1:9" x14ac:dyDescent="0.25">
      <c r="A47">
        <v>165</v>
      </c>
      <c r="B47">
        <v>67</v>
      </c>
      <c r="C47">
        <v>10101</v>
      </c>
      <c r="D47" t="s">
        <v>578</v>
      </c>
      <c r="E47" t="s">
        <v>579</v>
      </c>
      <c r="G47">
        <v>165</v>
      </c>
      <c r="H47">
        <v>46</v>
      </c>
      <c r="I47" t="s">
        <v>1688</v>
      </c>
    </row>
    <row r="48" spans="1:9" x14ac:dyDescent="0.25">
      <c r="A48">
        <v>165</v>
      </c>
      <c r="B48">
        <v>68</v>
      </c>
      <c r="C48">
        <v>10101</v>
      </c>
      <c r="D48" t="s">
        <v>580</v>
      </c>
      <c r="E48" t="s">
        <v>581</v>
      </c>
      <c r="G48">
        <v>165</v>
      </c>
      <c r="H48">
        <v>47</v>
      </c>
      <c r="I48" t="s">
        <v>1688</v>
      </c>
    </row>
    <row r="49" spans="1:9" x14ac:dyDescent="0.25">
      <c r="A49">
        <v>165</v>
      </c>
      <c r="B49">
        <v>69</v>
      </c>
      <c r="C49">
        <v>10101</v>
      </c>
      <c r="D49" t="s">
        <v>582</v>
      </c>
      <c r="E49" t="s">
        <v>583</v>
      </c>
      <c r="G49">
        <v>165</v>
      </c>
      <c r="H49">
        <v>48</v>
      </c>
      <c r="I49" t="s">
        <v>1689</v>
      </c>
    </row>
    <row r="50" spans="1:9" x14ac:dyDescent="0.25">
      <c r="A50">
        <v>165</v>
      </c>
      <c r="B50">
        <v>70</v>
      </c>
      <c r="C50">
        <v>10101</v>
      </c>
      <c r="D50" t="s">
        <v>584</v>
      </c>
      <c r="E50" t="s">
        <v>585</v>
      </c>
      <c r="G50">
        <v>165</v>
      </c>
      <c r="H50">
        <v>49</v>
      </c>
      <c r="I50" t="s">
        <v>1689</v>
      </c>
    </row>
    <row r="51" spans="1:9" x14ac:dyDescent="0.25">
      <c r="A51">
        <v>165</v>
      </c>
      <c r="B51">
        <v>71</v>
      </c>
      <c r="C51">
        <v>10101</v>
      </c>
      <c r="D51" t="s">
        <v>586</v>
      </c>
      <c r="E51" t="s">
        <v>587</v>
      </c>
      <c r="G51">
        <v>165</v>
      </c>
      <c r="H51">
        <v>50</v>
      </c>
      <c r="I51" t="s">
        <v>1688</v>
      </c>
    </row>
    <row r="52" spans="1:9" x14ac:dyDescent="0.25">
      <c r="A52">
        <v>165</v>
      </c>
      <c r="B52">
        <v>74</v>
      </c>
      <c r="C52">
        <v>10101</v>
      </c>
      <c r="D52" t="s">
        <v>1754</v>
      </c>
      <c r="E52" t="s">
        <v>1755</v>
      </c>
      <c r="G52">
        <v>165</v>
      </c>
      <c r="H52">
        <v>51</v>
      </c>
      <c r="I52" t="s">
        <v>1688</v>
      </c>
    </row>
    <row r="53" spans="1:9" x14ac:dyDescent="0.25">
      <c r="A53">
        <v>165</v>
      </c>
      <c r="B53">
        <v>75</v>
      </c>
      <c r="C53">
        <v>10101</v>
      </c>
      <c r="D53" t="s">
        <v>1712</v>
      </c>
      <c r="E53" t="s">
        <v>1713</v>
      </c>
      <c r="G53">
        <v>165</v>
      </c>
      <c r="H53">
        <v>52</v>
      </c>
      <c r="I53" t="s">
        <v>1689</v>
      </c>
    </row>
    <row r="54" spans="1:9" x14ac:dyDescent="0.25">
      <c r="A54">
        <v>165</v>
      </c>
      <c r="B54">
        <v>76</v>
      </c>
      <c r="C54">
        <v>10101</v>
      </c>
      <c r="D54" t="s">
        <v>588</v>
      </c>
      <c r="E54" t="s">
        <v>589</v>
      </c>
      <c r="G54">
        <v>165</v>
      </c>
      <c r="H54">
        <v>53</v>
      </c>
      <c r="I54" t="s">
        <v>1689</v>
      </c>
    </row>
    <row r="55" spans="1:9" x14ac:dyDescent="0.25">
      <c r="A55">
        <v>165</v>
      </c>
      <c r="B55">
        <v>77</v>
      </c>
      <c r="C55">
        <v>10101</v>
      </c>
      <c r="D55" t="s">
        <v>590</v>
      </c>
      <c r="E55" t="s">
        <v>591</v>
      </c>
      <c r="G55">
        <v>165</v>
      </c>
      <c r="H55">
        <v>54</v>
      </c>
      <c r="I55" t="s">
        <v>1687</v>
      </c>
    </row>
    <row r="56" spans="1:9" x14ac:dyDescent="0.25">
      <c r="A56">
        <v>165</v>
      </c>
      <c r="B56">
        <v>78</v>
      </c>
      <c r="C56">
        <v>10101</v>
      </c>
      <c r="D56" t="s">
        <v>592</v>
      </c>
      <c r="E56" t="s">
        <v>593</v>
      </c>
      <c r="G56">
        <v>165</v>
      </c>
      <c r="H56">
        <v>55</v>
      </c>
      <c r="I56" t="s">
        <v>1689</v>
      </c>
    </row>
    <row r="57" spans="1:9" x14ac:dyDescent="0.25">
      <c r="A57">
        <v>165</v>
      </c>
      <c r="B57">
        <v>81</v>
      </c>
      <c r="C57">
        <v>10101</v>
      </c>
      <c r="D57" t="s">
        <v>1739</v>
      </c>
      <c r="E57" t="s">
        <v>1740</v>
      </c>
      <c r="G57">
        <v>165</v>
      </c>
      <c r="H57">
        <v>56</v>
      </c>
      <c r="I57" t="s">
        <v>1689</v>
      </c>
    </row>
    <row r="58" spans="1:9" x14ac:dyDescent="0.25">
      <c r="A58">
        <v>165</v>
      </c>
      <c r="B58">
        <v>82</v>
      </c>
      <c r="C58">
        <v>10101</v>
      </c>
      <c r="D58" t="s">
        <v>594</v>
      </c>
      <c r="E58" t="s">
        <v>595</v>
      </c>
      <c r="G58">
        <v>165</v>
      </c>
      <c r="H58">
        <v>57</v>
      </c>
      <c r="I58" t="s">
        <v>1689</v>
      </c>
    </row>
    <row r="59" spans="1:9" x14ac:dyDescent="0.25">
      <c r="A59">
        <v>165</v>
      </c>
      <c r="B59">
        <v>83</v>
      </c>
      <c r="C59">
        <v>10101</v>
      </c>
      <c r="D59" t="s">
        <v>596</v>
      </c>
      <c r="E59" t="s">
        <v>597</v>
      </c>
      <c r="G59">
        <v>165</v>
      </c>
      <c r="H59">
        <v>58</v>
      </c>
      <c r="I59" t="s">
        <v>1690</v>
      </c>
    </row>
    <row r="60" spans="1:9" x14ac:dyDescent="0.25">
      <c r="A60">
        <v>165</v>
      </c>
      <c r="B60">
        <v>84</v>
      </c>
      <c r="C60">
        <v>10101</v>
      </c>
      <c r="D60" t="s">
        <v>598</v>
      </c>
      <c r="E60" t="s">
        <v>599</v>
      </c>
      <c r="G60">
        <v>165</v>
      </c>
      <c r="H60">
        <v>59</v>
      </c>
      <c r="I60" t="s">
        <v>1690</v>
      </c>
    </row>
    <row r="61" spans="1:9" x14ac:dyDescent="0.25">
      <c r="A61">
        <v>165</v>
      </c>
      <c r="B61">
        <v>87</v>
      </c>
      <c r="C61">
        <v>10101</v>
      </c>
      <c r="D61" t="s">
        <v>600</v>
      </c>
      <c r="E61" t="s">
        <v>601</v>
      </c>
      <c r="G61">
        <v>165</v>
      </c>
      <c r="H61">
        <v>60</v>
      </c>
      <c r="I61" t="s">
        <v>1688</v>
      </c>
    </row>
    <row r="62" spans="1:9" x14ac:dyDescent="0.25">
      <c r="A62">
        <v>165</v>
      </c>
      <c r="B62">
        <v>88</v>
      </c>
      <c r="C62">
        <v>10101</v>
      </c>
      <c r="D62" t="s">
        <v>602</v>
      </c>
      <c r="E62" t="s">
        <v>603</v>
      </c>
      <c r="G62">
        <v>165</v>
      </c>
      <c r="H62">
        <v>61</v>
      </c>
      <c r="I62" t="s">
        <v>1688</v>
      </c>
    </row>
    <row r="63" spans="1:9" x14ac:dyDescent="0.25">
      <c r="A63">
        <v>165</v>
      </c>
      <c r="B63">
        <v>89</v>
      </c>
      <c r="C63">
        <v>10101</v>
      </c>
      <c r="D63" t="s">
        <v>604</v>
      </c>
      <c r="E63" t="s">
        <v>605</v>
      </c>
      <c r="G63">
        <v>165</v>
      </c>
      <c r="H63">
        <v>62</v>
      </c>
      <c r="I63" t="s">
        <v>1689</v>
      </c>
    </row>
    <row r="64" spans="1:9" x14ac:dyDescent="0.25">
      <c r="A64">
        <v>165</v>
      </c>
      <c r="B64">
        <v>90</v>
      </c>
      <c r="C64">
        <v>10101</v>
      </c>
      <c r="D64" t="s">
        <v>610</v>
      </c>
      <c r="E64" t="s">
        <v>611</v>
      </c>
      <c r="G64">
        <v>165</v>
      </c>
      <c r="H64">
        <v>63</v>
      </c>
      <c r="I64" t="s">
        <v>1690</v>
      </c>
    </row>
    <row r="65" spans="1:9" x14ac:dyDescent="0.25">
      <c r="A65">
        <v>165</v>
      </c>
      <c r="B65">
        <v>93</v>
      </c>
      <c r="C65">
        <v>10101</v>
      </c>
      <c r="D65" t="s">
        <v>608</v>
      </c>
      <c r="E65" t="s">
        <v>609</v>
      </c>
      <c r="G65">
        <v>165</v>
      </c>
      <c r="H65">
        <v>64</v>
      </c>
      <c r="I65" t="s">
        <v>1689</v>
      </c>
    </row>
    <row r="66" spans="1:9" x14ac:dyDescent="0.25">
      <c r="A66">
        <v>165</v>
      </c>
      <c r="B66">
        <v>95</v>
      </c>
      <c r="C66">
        <v>10101</v>
      </c>
      <c r="D66" t="s">
        <v>612</v>
      </c>
      <c r="E66" t="s">
        <v>613</v>
      </c>
      <c r="G66">
        <v>165</v>
      </c>
      <c r="H66">
        <v>65</v>
      </c>
      <c r="I66" t="s">
        <v>1689</v>
      </c>
    </row>
    <row r="67" spans="1:9" x14ac:dyDescent="0.25">
      <c r="A67">
        <v>165</v>
      </c>
      <c r="B67">
        <v>97</v>
      </c>
      <c r="C67">
        <v>10101</v>
      </c>
      <c r="D67" t="s">
        <v>614</v>
      </c>
      <c r="E67" t="s">
        <v>615</v>
      </c>
      <c r="G67">
        <v>165</v>
      </c>
      <c r="H67">
        <v>66</v>
      </c>
      <c r="I67" t="s">
        <v>1689</v>
      </c>
    </row>
    <row r="68" spans="1:9" x14ac:dyDescent="0.25">
      <c r="A68">
        <v>165</v>
      </c>
      <c r="B68">
        <v>98</v>
      </c>
      <c r="C68">
        <v>10101</v>
      </c>
      <c r="D68" t="s">
        <v>616</v>
      </c>
      <c r="E68" t="s">
        <v>617</v>
      </c>
      <c r="G68">
        <v>165</v>
      </c>
      <c r="H68">
        <v>67</v>
      </c>
      <c r="I68" t="s">
        <v>1690</v>
      </c>
    </row>
    <row r="69" spans="1:9" x14ac:dyDescent="0.25">
      <c r="A69">
        <v>165</v>
      </c>
      <c r="B69">
        <v>100</v>
      </c>
      <c r="C69">
        <v>10101</v>
      </c>
      <c r="D69" t="s">
        <v>618</v>
      </c>
      <c r="E69" t="s">
        <v>619</v>
      </c>
      <c r="G69">
        <v>165</v>
      </c>
      <c r="H69">
        <v>68</v>
      </c>
      <c r="I69" t="s">
        <v>1689</v>
      </c>
    </row>
    <row r="70" spans="1:9" x14ac:dyDescent="0.25">
      <c r="A70">
        <v>165</v>
      </c>
      <c r="B70">
        <v>105</v>
      </c>
      <c r="C70">
        <v>10101</v>
      </c>
      <c r="D70" t="s">
        <v>620</v>
      </c>
      <c r="E70" t="s">
        <v>621</v>
      </c>
      <c r="G70">
        <v>165</v>
      </c>
      <c r="H70">
        <v>69</v>
      </c>
      <c r="I70" t="s">
        <v>1690</v>
      </c>
    </row>
    <row r="71" spans="1:9" x14ac:dyDescent="0.25">
      <c r="A71">
        <v>165</v>
      </c>
      <c r="B71">
        <v>106</v>
      </c>
      <c r="C71">
        <v>10101</v>
      </c>
      <c r="D71" t="s">
        <v>622</v>
      </c>
      <c r="E71" t="s">
        <v>623</v>
      </c>
      <c r="G71">
        <v>165</v>
      </c>
      <c r="H71">
        <v>70</v>
      </c>
      <c r="I71" t="s">
        <v>1689</v>
      </c>
    </row>
    <row r="72" spans="1:9" x14ac:dyDescent="0.25">
      <c r="A72">
        <v>165</v>
      </c>
      <c r="B72">
        <v>108</v>
      </c>
      <c r="C72">
        <v>10101</v>
      </c>
      <c r="D72" t="s">
        <v>624</v>
      </c>
      <c r="E72" t="s">
        <v>625</v>
      </c>
      <c r="G72">
        <v>165</v>
      </c>
      <c r="H72">
        <v>71</v>
      </c>
      <c r="I72" t="s">
        <v>1690</v>
      </c>
    </row>
    <row r="73" spans="1:9" x14ac:dyDescent="0.25">
      <c r="A73">
        <v>165</v>
      </c>
      <c r="B73">
        <v>109</v>
      </c>
      <c r="C73">
        <v>10101</v>
      </c>
      <c r="D73" t="s">
        <v>626</v>
      </c>
      <c r="E73" t="s">
        <v>627</v>
      </c>
      <c r="G73">
        <v>165</v>
      </c>
      <c r="H73">
        <v>72</v>
      </c>
      <c r="I73" t="s">
        <v>1687</v>
      </c>
    </row>
    <row r="74" spans="1:9" x14ac:dyDescent="0.25">
      <c r="A74">
        <v>165</v>
      </c>
      <c r="B74">
        <v>110</v>
      </c>
      <c r="C74">
        <v>10101</v>
      </c>
      <c r="D74" t="s">
        <v>628</v>
      </c>
      <c r="E74" t="s">
        <v>629</v>
      </c>
      <c r="G74">
        <v>165</v>
      </c>
      <c r="H74">
        <v>73</v>
      </c>
      <c r="I74" t="s">
        <v>1688</v>
      </c>
    </row>
    <row r="75" spans="1:9" x14ac:dyDescent="0.25">
      <c r="A75">
        <v>165</v>
      </c>
      <c r="B75">
        <v>111</v>
      </c>
      <c r="C75">
        <v>10101</v>
      </c>
      <c r="D75" t="s">
        <v>630</v>
      </c>
      <c r="E75" t="s">
        <v>631</v>
      </c>
      <c r="G75">
        <v>165</v>
      </c>
      <c r="H75">
        <v>74</v>
      </c>
      <c r="I75" t="s">
        <v>1689</v>
      </c>
    </row>
    <row r="76" spans="1:9" x14ac:dyDescent="0.25">
      <c r="A76">
        <v>165</v>
      </c>
      <c r="B76">
        <v>112</v>
      </c>
      <c r="C76">
        <v>10101</v>
      </c>
      <c r="D76" t="s">
        <v>632</v>
      </c>
      <c r="E76" t="s">
        <v>633</v>
      </c>
      <c r="G76">
        <v>165</v>
      </c>
      <c r="H76">
        <v>75</v>
      </c>
      <c r="I76" t="s">
        <v>1689</v>
      </c>
    </row>
    <row r="77" spans="1:9" x14ac:dyDescent="0.25">
      <c r="A77">
        <v>165</v>
      </c>
      <c r="B77">
        <v>113</v>
      </c>
      <c r="C77">
        <v>10101</v>
      </c>
      <c r="D77" t="s">
        <v>634</v>
      </c>
      <c r="E77" t="s">
        <v>635</v>
      </c>
      <c r="G77">
        <v>165</v>
      </c>
      <c r="H77">
        <v>76</v>
      </c>
      <c r="I77" t="s">
        <v>1689</v>
      </c>
    </row>
    <row r="78" spans="1:9" x14ac:dyDescent="0.25">
      <c r="A78">
        <v>165</v>
      </c>
      <c r="B78">
        <v>114</v>
      </c>
      <c r="C78">
        <v>10101</v>
      </c>
      <c r="D78" t="s">
        <v>636</v>
      </c>
      <c r="E78" t="s">
        <v>637</v>
      </c>
      <c r="G78">
        <v>165</v>
      </c>
      <c r="H78">
        <v>77</v>
      </c>
      <c r="I78" t="s">
        <v>1690</v>
      </c>
    </row>
    <row r="79" spans="1:9" x14ac:dyDescent="0.25">
      <c r="A79">
        <v>165</v>
      </c>
      <c r="B79">
        <v>117</v>
      </c>
      <c r="C79">
        <v>10101</v>
      </c>
      <c r="D79" t="s">
        <v>638</v>
      </c>
      <c r="E79" t="s">
        <v>639</v>
      </c>
      <c r="G79">
        <v>165</v>
      </c>
      <c r="H79">
        <v>78</v>
      </c>
      <c r="I79" t="s">
        <v>1690</v>
      </c>
    </row>
    <row r="80" spans="1:9" x14ac:dyDescent="0.25">
      <c r="A80">
        <v>165</v>
      </c>
      <c r="B80">
        <v>118</v>
      </c>
      <c r="C80">
        <v>10101</v>
      </c>
      <c r="D80" t="s">
        <v>640</v>
      </c>
      <c r="E80" t="s">
        <v>641</v>
      </c>
      <c r="G80">
        <v>165</v>
      </c>
      <c r="H80">
        <v>79</v>
      </c>
      <c r="I80" t="s">
        <v>1688</v>
      </c>
    </row>
    <row r="81" spans="1:9" x14ac:dyDescent="0.25">
      <c r="A81">
        <v>165</v>
      </c>
      <c r="B81">
        <v>119</v>
      </c>
      <c r="C81">
        <v>10101</v>
      </c>
      <c r="D81" t="s">
        <v>642</v>
      </c>
      <c r="E81" t="s">
        <v>643</v>
      </c>
      <c r="G81">
        <v>165</v>
      </c>
      <c r="H81">
        <v>80</v>
      </c>
      <c r="I81" t="s">
        <v>1688</v>
      </c>
    </row>
    <row r="82" spans="1:9" x14ac:dyDescent="0.25">
      <c r="A82">
        <v>165</v>
      </c>
      <c r="B82">
        <v>122</v>
      </c>
      <c r="C82">
        <v>10101</v>
      </c>
      <c r="D82" t="s">
        <v>644</v>
      </c>
      <c r="E82" t="s">
        <v>645</v>
      </c>
      <c r="G82">
        <v>165</v>
      </c>
      <c r="H82">
        <v>81</v>
      </c>
      <c r="I82" t="s">
        <v>1689</v>
      </c>
    </row>
    <row r="83" spans="1:9" x14ac:dyDescent="0.25">
      <c r="A83">
        <v>165</v>
      </c>
      <c r="B83">
        <v>123</v>
      </c>
      <c r="C83">
        <v>10101</v>
      </c>
      <c r="D83" t="s">
        <v>646</v>
      </c>
      <c r="E83" t="s">
        <v>647</v>
      </c>
      <c r="G83">
        <v>165</v>
      </c>
      <c r="H83">
        <v>82</v>
      </c>
      <c r="I83" t="s">
        <v>1689</v>
      </c>
    </row>
    <row r="84" spans="1:9" x14ac:dyDescent="0.25">
      <c r="A84">
        <v>165</v>
      </c>
      <c r="B84">
        <v>126</v>
      </c>
      <c r="C84">
        <v>10101</v>
      </c>
      <c r="D84" t="s">
        <v>648</v>
      </c>
      <c r="E84" t="s">
        <v>649</v>
      </c>
      <c r="G84">
        <v>165</v>
      </c>
      <c r="H84">
        <v>83</v>
      </c>
      <c r="I84" t="s">
        <v>1690</v>
      </c>
    </row>
    <row r="85" spans="1:9" x14ac:dyDescent="0.25">
      <c r="A85">
        <v>165</v>
      </c>
      <c r="B85">
        <v>127</v>
      </c>
      <c r="C85">
        <v>10101</v>
      </c>
      <c r="D85" t="s">
        <v>650</v>
      </c>
      <c r="E85" t="s">
        <v>651</v>
      </c>
      <c r="G85">
        <v>165</v>
      </c>
      <c r="H85">
        <v>84</v>
      </c>
      <c r="I85" t="s">
        <v>1690</v>
      </c>
    </row>
    <row r="86" spans="1:9" x14ac:dyDescent="0.25">
      <c r="A86">
        <v>165</v>
      </c>
      <c r="B86">
        <v>128</v>
      </c>
      <c r="C86">
        <v>10101</v>
      </c>
      <c r="D86" t="s">
        <v>652</v>
      </c>
      <c r="E86" t="s">
        <v>653</v>
      </c>
      <c r="G86">
        <v>165</v>
      </c>
      <c r="H86">
        <v>85</v>
      </c>
      <c r="I86" t="s">
        <v>1688</v>
      </c>
    </row>
    <row r="87" spans="1:9" x14ac:dyDescent="0.25">
      <c r="A87">
        <v>165</v>
      </c>
      <c r="B87">
        <v>129</v>
      </c>
      <c r="C87">
        <v>10101</v>
      </c>
      <c r="D87" t="s">
        <v>654</v>
      </c>
      <c r="E87" t="s">
        <v>655</v>
      </c>
      <c r="G87">
        <v>165</v>
      </c>
      <c r="H87">
        <v>86</v>
      </c>
      <c r="I87" t="s">
        <v>1688</v>
      </c>
    </row>
    <row r="88" spans="1:9" x14ac:dyDescent="0.25">
      <c r="A88">
        <v>165</v>
      </c>
      <c r="B88">
        <v>132</v>
      </c>
      <c r="C88">
        <v>10101</v>
      </c>
      <c r="D88" t="s">
        <v>656</v>
      </c>
      <c r="E88" t="s">
        <v>657</v>
      </c>
      <c r="G88">
        <v>165</v>
      </c>
      <c r="H88">
        <v>87</v>
      </c>
      <c r="I88" t="s">
        <v>1689</v>
      </c>
    </row>
    <row r="89" spans="1:9" x14ac:dyDescent="0.25">
      <c r="A89">
        <v>165</v>
      </c>
      <c r="B89">
        <v>133</v>
      </c>
      <c r="C89">
        <v>10101</v>
      </c>
      <c r="D89" t="s">
        <v>658</v>
      </c>
      <c r="E89" t="s">
        <v>659</v>
      </c>
      <c r="G89">
        <v>165</v>
      </c>
      <c r="H89">
        <v>88</v>
      </c>
      <c r="I89" t="s">
        <v>1689</v>
      </c>
    </row>
    <row r="90" spans="1:9" x14ac:dyDescent="0.25">
      <c r="A90">
        <v>165</v>
      </c>
      <c r="B90">
        <v>134</v>
      </c>
      <c r="C90">
        <v>10101</v>
      </c>
      <c r="D90" t="s">
        <v>660</v>
      </c>
      <c r="E90" t="s">
        <v>661</v>
      </c>
      <c r="G90">
        <v>165</v>
      </c>
      <c r="H90">
        <v>89</v>
      </c>
      <c r="I90" t="s">
        <v>1689</v>
      </c>
    </row>
    <row r="91" spans="1:9" x14ac:dyDescent="0.25">
      <c r="A91">
        <v>165</v>
      </c>
      <c r="B91">
        <v>136</v>
      </c>
      <c r="C91">
        <v>10101</v>
      </c>
      <c r="D91" t="s">
        <v>662</v>
      </c>
      <c r="E91" t="s">
        <v>663</v>
      </c>
      <c r="G91">
        <v>165</v>
      </c>
      <c r="H91">
        <v>90</v>
      </c>
      <c r="I91" t="s">
        <v>1689</v>
      </c>
    </row>
    <row r="92" spans="1:9" x14ac:dyDescent="0.25">
      <c r="A92">
        <v>165</v>
      </c>
      <c r="B92">
        <v>137</v>
      </c>
      <c r="C92">
        <v>10101</v>
      </c>
      <c r="D92" t="s">
        <v>664</v>
      </c>
      <c r="E92" t="s">
        <v>665</v>
      </c>
      <c r="G92">
        <v>165</v>
      </c>
      <c r="H92">
        <v>91</v>
      </c>
      <c r="I92" t="s">
        <v>1688</v>
      </c>
    </row>
    <row r="93" spans="1:9" x14ac:dyDescent="0.25">
      <c r="A93">
        <v>165</v>
      </c>
      <c r="B93">
        <v>138</v>
      </c>
      <c r="C93">
        <v>10101</v>
      </c>
      <c r="D93" t="s">
        <v>666</v>
      </c>
      <c r="E93" t="s">
        <v>667</v>
      </c>
      <c r="G93">
        <v>165</v>
      </c>
      <c r="H93">
        <v>92</v>
      </c>
      <c r="I93" t="s">
        <v>1688</v>
      </c>
    </row>
    <row r="94" spans="1:9" x14ac:dyDescent="0.25">
      <c r="A94">
        <v>165</v>
      </c>
      <c r="B94">
        <v>140</v>
      </c>
      <c r="C94">
        <v>10101</v>
      </c>
      <c r="D94" t="s">
        <v>1749</v>
      </c>
      <c r="E94" t="s">
        <v>1750</v>
      </c>
      <c r="G94">
        <v>165</v>
      </c>
      <c r="H94">
        <v>93</v>
      </c>
      <c r="I94" t="s">
        <v>1690</v>
      </c>
    </row>
    <row r="95" spans="1:9" x14ac:dyDescent="0.25">
      <c r="A95">
        <v>165</v>
      </c>
      <c r="B95">
        <v>141</v>
      </c>
      <c r="C95">
        <v>10101</v>
      </c>
      <c r="D95" t="s">
        <v>668</v>
      </c>
      <c r="E95" t="s">
        <v>669</v>
      </c>
      <c r="G95">
        <v>165</v>
      </c>
      <c r="H95">
        <v>94</v>
      </c>
      <c r="I95" t="s">
        <v>1687</v>
      </c>
    </row>
    <row r="96" spans="1:9" x14ac:dyDescent="0.25">
      <c r="A96">
        <v>165</v>
      </c>
      <c r="B96">
        <v>142</v>
      </c>
      <c r="C96">
        <v>10101</v>
      </c>
      <c r="D96" t="s">
        <v>670</v>
      </c>
      <c r="E96" t="s">
        <v>671</v>
      </c>
      <c r="G96">
        <v>165</v>
      </c>
      <c r="H96">
        <v>95</v>
      </c>
      <c r="I96" t="s">
        <v>1690</v>
      </c>
    </row>
    <row r="97" spans="1:9" x14ac:dyDescent="0.25">
      <c r="A97">
        <v>165</v>
      </c>
      <c r="B97">
        <v>143</v>
      </c>
      <c r="C97">
        <v>10101</v>
      </c>
      <c r="D97" t="s">
        <v>672</v>
      </c>
      <c r="E97" t="s">
        <v>673</v>
      </c>
      <c r="G97">
        <v>165</v>
      </c>
      <c r="H97">
        <v>96</v>
      </c>
      <c r="I97" t="s">
        <v>1688</v>
      </c>
    </row>
    <row r="98" spans="1:9" x14ac:dyDescent="0.25">
      <c r="A98">
        <v>165</v>
      </c>
      <c r="B98">
        <v>146</v>
      </c>
      <c r="C98">
        <v>10101</v>
      </c>
      <c r="D98" t="s">
        <v>674</v>
      </c>
      <c r="E98" t="s">
        <v>1753</v>
      </c>
      <c r="G98">
        <v>165</v>
      </c>
      <c r="H98">
        <v>97</v>
      </c>
      <c r="I98" t="s">
        <v>1690</v>
      </c>
    </row>
    <row r="99" spans="1:9" x14ac:dyDescent="0.25">
      <c r="A99">
        <v>165</v>
      </c>
      <c r="B99">
        <v>147</v>
      </c>
      <c r="C99">
        <v>10101</v>
      </c>
      <c r="D99" t="s">
        <v>675</v>
      </c>
      <c r="E99" t="s">
        <v>676</v>
      </c>
      <c r="G99">
        <v>165</v>
      </c>
      <c r="H99">
        <v>98</v>
      </c>
      <c r="I99" t="s">
        <v>1689</v>
      </c>
    </row>
    <row r="100" spans="1:9" x14ac:dyDescent="0.25">
      <c r="A100">
        <v>165</v>
      </c>
      <c r="B100">
        <v>148</v>
      </c>
      <c r="C100">
        <v>10101</v>
      </c>
      <c r="D100" t="s">
        <v>677</v>
      </c>
      <c r="E100" t="s">
        <v>678</v>
      </c>
      <c r="G100">
        <v>165</v>
      </c>
      <c r="H100">
        <v>99</v>
      </c>
      <c r="I100" t="s">
        <v>1688</v>
      </c>
    </row>
    <row r="101" spans="1:9" x14ac:dyDescent="0.25">
      <c r="A101">
        <v>165</v>
      </c>
      <c r="B101">
        <v>149</v>
      </c>
      <c r="C101">
        <v>10101</v>
      </c>
      <c r="D101" t="s">
        <v>679</v>
      </c>
      <c r="E101" t="s">
        <v>680</v>
      </c>
      <c r="G101">
        <v>165</v>
      </c>
      <c r="H101">
        <v>100</v>
      </c>
      <c r="I101" t="s">
        <v>1689</v>
      </c>
    </row>
    <row r="102" spans="1:9" x14ac:dyDescent="0.25">
      <c r="A102">
        <v>165</v>
      </c>
      <c r="B102">
        <v>150</v>
      </c>
      <c r="C102">
        <v>10101</v>
      </c>
      <c r="D102" t="s">
        <v>681</v>
      </c>
      <c r="E102" t="s">
        <v>682</v>
      </c>
      <c r="G102">
        <v>165</v>
      </c>
      <c r="H102">
        <v>101</v>
      </c>
      <c r="I102" t="s">
        <v>1687</v>
      </c>
    </row>
    <row r="103" spans="1:9" x14ac:dyDescent="0.25">
      <c r="A103">
        <v>165</v>
      </c>
      <c r="B103">
        <v>152</v>
      </c>
      <c r="C103">
        <v>10101</v>
      </c>
      <c r="D103" t="s">
        <v>683</v>
      </c>
      <c r="E103" t="s">
        <v>684</v>
      </c>
      <c r="G103">
        <v>165</v>
      </c>
      <c r="H103">
        <v>102</v>
      </c>
      <c r="I103" t="s">
        <v>1688</v>
      </c>
    </row>
    <row r="104" spans="1:9" x14ac:dyDescent="0.25">
      <c r="A104">
        <v>165</v>
      </c>
      <c r="B104">
        <v>153</v>
      </c>
      <c r="C104">
        <v>10101</v>
      </c>
      <c r="D104" t="s">
        <v>685</v>
      </c>
      <c r="E104" t="s">
        <v>686</v>
      </c>
      <c r="G104">
        <v>165</v>
      </c>
      <c r="H104">
        <v>103</v>
      </c>
      <c r="I104" t="s">
        <v>1688</v>
      </c>
    </row>
    <row r="105" spans="1:9" x14ac:dyDescent="0.25">
      <c r="A105">
        <v>165</v>
      </c>
      <c r="B105">
        <v>155</v>
      </c>
      <c r="C105">
        <v>10101</v>
      </c>
      <c r="D105" t="s">
        <v>687</v>
      </c>
      <c r="E105" t="s">
        <v>688</v>
      </c>
      <c r="G105">
        <v>165</v>
      </c>
      <c r="H105">
        <v>104</v>
      </c>
      <c r="I105" t="s">
        <v>1687</v>
      </c>
    </row>
    <row r="106" spans="1:9" x14ac:dyDescent="0.25">
      <c r="A106">
        <v>165</v>
      </c>
      <c r="B106">
        <v>156</v>
      </c>
      <c r="C106">
        <v>10101</v>
      </c>
      <c r="D106" t="s">
        <v>689</v>
      </c>
      <c r="E106" t="s">
        <v>690</v>
      </c>
      <c r="G106">
        <v>165</v>
      </c>
      <c r="H106">
        <v>105</v>
      </c>
      <c r="I106" t="s">
        <v>1689</v>
      </c>
    </row>
    <row r="107" spans="1:9" x14ac:dyDescent="0.25">
      <c r="A107">
        <v>165</v>
      </c>
      <c r="B107">
        <v>159</v>
      </c>
      <c r="C107">
        <v>10101</v>
      </c>
      <c r="D107" t="s">
        <v>691</v>
      </c>
      <c r="E107" t="s">
        <v>692</v>
      </c>
      <c r="G107">
        <v>165</v>
      </c>
      <c r="H107">
        <v>106</v>
      </c>
      <c r="I107" t="s">
        <v>1690</v>
      </c>
    </row>
    <row r="108" spans="1:9" x14ac:dyDescent="0.25">
      <c r="A108">
        <v>165</v>
      </c>
      <c r="B108">
        <v>160</v>
      </c>
      <c r="C108">
        <v>10101</v>
      </c>
      <c r="D108" t="s">
        <v>1756</v>
      </c>
      <c r="E108" t="s">
        <v>1757</v>
      </c>
      <c r="G108">
        <v>165</v>
      </c>
      <c r="H108">
        <v>107</v>
      </c>
      <c r="I108" t="s">
        <v>1688</v>
      </c>
    </row>
    <row r="109" spans="1:9" x14ac:dyDescent="0.25">
      <c r="A109">
        <v>165</v>
      </c>
      <c r="B109">
        <v>161</v>
      </c>
      <c r="C109">
        <v>10101</v>
      </c>
      <c r="D109" t="s">
        <v>693</v>
      </c>
      <c r="E109" t="s">
        <v>694</v>
      </c>
      <c r="G109">
        <v>165</v>
      </c>
      <c r="H109">
        <v>108</v>
      </c>
      <c r="I109" t="s">
        <v>1689</v>
      </c>
    </row>
    <row r="110" spans="1:9" x14ac:dyDescent="0.25">
      <c r="G110">
        <v>165</v>
      </c>
      <c r="H110">
        <v>109</v>
      </c>
      <c r="I110" t="s">
        <v>1689</v>
      </c>
    </row>
    <row r="111" spans="1:9" x14ac:dyDescent="0.25">
      <c r="G111">
        <v>165</v>
      </c>
      <c r="H111">
        <v>110</v>
      </c>
      <c r="I111" t="s">
        <v>1689</v>
      </c>
    </row>
    <row r="112" spans="1:9" x14ac:dyDescent="0.25">
      <c r="G112">
        <v>165</v>
      </c>
      <c r="H112">
        <v>111</v>
      </c>
      <c r="I112" t="s">
        <v>1689</v>
      </c>
    </row>
    <row r="113" spans="7:9" x14ac:dyDescent="0.25">
      <c r="G113">
        <v>165</v>
      </c>
      <c r="H113">
        <v>112</v>
      </c>
      <c r="I113" t="s">
        <v>1690</v>
      </c>
    </row>
    <row r="114" spans="7:9" x14ac:dyDescent="0.25">
      <c r="G114">
        <v>165</v>
      </c>
      <c r="H114">
        <v>113</v>
      </c>
      <c r="I114" t="s">
        <v>1690</v>
      </c>
    </row>
    <row r="115" spans="7:9" x14ac:dyDescent="0.25">
      <c r="G115">
        <v>165</v>
      </c>
      <c r="H115">
        <v>114</v>
      </c>
      <c r="I115" t="s">
        <v>1690</v>
      </c>
    </row>
    <row r="116" spans="7:9" x14ac:dyDescent="0.25">
      <c r="G116">
        <v>165</v>
      </c>
      <c r="H116">
        <v>115</v>
      </c>
      <c r="I116" t="s">
        <v>1688</v>
      </c>
    </row>
    <row r="117" spans="7:9" x14ac:dyDescent="0.25">
      <c r="G117">
        <v>165</v>
      </c>
      <c r="H117">
        <v>116</v>
      </c>
      <c r="I117" t="s">
        <v>1688</v>
      </c>
    </row>
    <row r="118" spans="7:9" x14ac:dyDescent="0.25">
      <c r="G118">
        <v>165</v>
      </c>
      <c r="H118">
        <v>117</v>
      </c>
      <c r="I118" t="s">
        <v>1689</v>
      </c>
    </row>
    <row r="119" spans="7:9" x14ac:dyDescent="0.25">
      <c r="G119">
        <v>165</v>
      </c>
      <c r="H119">
        <v>118</v>
      </c>
      <c r="I119" t="s">
        <v>1690</v>
      </c>
    </row>
    <row r="120" spans="7:9" x14ac:dyDescent="0.25">
      <c r="G120">
        <v>165</v>
      </c>
      <c r="H120">
        <v>119</v>
      </c>
      <c r="I120" t="s">
        <v>1689</v>
      </c>
    </row>
    <row r="121" spans="7:9" x14ac:dyDescent="0.25">
      <c r="G121">
        <v>165</v>
      </c>
      <c r="H121">
        <v>120</v>
      </c>
      <c r="I121" t="s">
        <v>1688</v>
      </c>
    </row>
    <row r="122" spans="7:9" x14ac:dyDescent="0.25">
      <c r="G122">
        <v>165</v>
      </c>
      <c r="H122">
        <v>121</v>
      </c>
      <c r="I122" t="s">
        <v>1688</v>
      </c>
    </row>
    <row r="123" spans="7:9" x14ac:dyDescent="0.25">
      <c r="G123">
        <v>165</v>
      </c>
      <c r="H123">
        <v>122</v>
      </c>
      <c r="I123" t="s">
        <v>1690</v>
      </c>
    </row>
    <row r="124" spans="7:9" x14ac:dyDescent="0.25">
      <c r="G124">
        <v>165</v>
      </c>
      <c r="H124">
        <v>123</v>
      </c>
      <c r="I124" t="s">
        <v>1689</v>
      </c>
    </row>
    <row r="125" spans="7:9" x14ac:dyDescent="0.25">
      <c r="G125">
        <v>165</v>
      </c>
      <c r="H125">
        <v>124</v>
      </c>
      <c r="I125" t="s">
        <v>1688</v>
      </c>
    </row>
    <row r="126" spans="7:9" x14ac:dyDescent="0.25">
      <c r="G126">
        <v>165</v>
      </c>
      <c r="H126">
        <v>125</v>
      </c>
      <c r="I126" t="s">
        <v>1688</v>
      </c>
    </row>
    <row r="127" spans="7:9" x14ac:dyDescent="0.25">
      <c r="G127">
        <v>165</v>
      </c>
      <c r="H127">
        <v>126</v>
      </c>
      <c r="I127" t="s">
        <v>1689</v>
      </c>
    </row>
    <row r="128" spans="7:9" x14ac:dyDescent="0.25">
      <c r="G128">
        <v>165</v>
      </c>
      <c r="H128">
        <v>127</v>
      </c>
      <c r="I128" t="s">
        <v>1689</v>
      </c>
    </row>
    <row r="129" spans="7:9" x14ac:dyDescent="0.25">
      <c r="G129">
        <v>165</v>
      </c>
      <c r="H129">
        <v>128</v>
      </c>
      <c r="I129" t="s">
        <v>1689</v>
      </c>
    </row>
    <row r="130" spans="7:9" x14ac:dyDescent="0.25">
      <c r="G130">
        <v>165</v>
      </c>
      <c r="H130">
        <v>129</v>
      </c>
      <c r="I130" t="s">
        <v>1690</v>
      </c>
    </row>
    <row r="131" spans="7:9" x14ac:dyDescent="0.25">
      <c r="G131">
        <v>165</v>
      </c>
      <c r="H131">
        <v>130</v>
      </c>
      <c r="I131" t="s">
        <v>1688</v>
      </c>
    </row>
    <row r="132" spans="7:9" x14ac:dyDescent="0.25">
      <c r="G132">
        <v>165</v>
      </c>
      <c r="H132">
        <v>131</v>
      </c>
      <c r="I132" t="s">
        <v>1688</v>
      </c>
    </row>
    <row r="133" spans="7:9" x14ac:dyDescent="0.25">
      <c r="G133">
        <v>165</v>
      </c>
      <c r="H133">
        <v>132</v>
      </c>
      <c r="I133" t="s">
        <v>1690</v>
      </c>
    </row>
    <row r="134" spans="7:9" x14ac:dyDescent="0.25">
      <c r="G134">
        <v>165</v>
      </c>
      <c r="H134">
        <v>133</v>
      </c>
      <c r="I134" t="s">
        <v>1690</v>
      </c>
    </row>
    <row r="135" spans="7:9" x14ac:dyDescent="0.25">
      <c r="G135">
        <v>165</v>
      </c>
      <c r="H135">
        <v>134</v>
      </c>
      <c r="I135" t="s">
        <v>1690</v>
      </c>
    </row>
    <row r="136" spans="7:9" x14ac:dyDescent="0.25">
      <c r="G136">
        <v>165</v>
      </c>
      <c r="H136">
        <v>135</v>
      </c>
      <c r="I136" t="s">
        <v>1688</v>
      </c>
    </row>
    <row r="137" spans="7:9" x14ac:dyDescent="0.25">
      <c r="G137">
        <v>165</v>
      </c>
      <c r="H137">
        <v>136</v>
      </c>
      <c r="I137" t="s">
        <v>1690</v>
      </c>
    </row>
    <row r="138" spans="7:9" x14ac:dyDescent="0.25">
      <c r="G138">
        <v>165</v>
      </c>
      <c r="H138">
        <v>137</v>
      </c>
      <c r="I138" t="s">
        <v>1690</v>
      </c>
    </row>
    <row r="139" spans="7:9" x14ac:dyDescent="0.25">
      <c r="G139">
        <v>165</v>
      </c>
      <c r="H139">
        <v>138</v>
      </c>
      <c r="I139" t="s">
        <v>1689</v>
      </c>
    </row>
    <row r="140" spans="7:9" x14ac:dyDescent="0.25">
      <c r="G140">
        <v>165</v>
      </c>
      <c r="H140">
        <v>139</v>
      </c>
      <c r="I140" t="s">
        <v>1688</v>
      </c>
    </row>
    <row r="141" spans="7:9" x14ac:dyDescent="0.25">
      <c r="G141">
        <v>165</v>
      </c>
      <c r="H141">
        <v>140</v>
      </c>
      <c r="I141" t="s">
        <v>1689</v>
      </c>
    </row>
    <row r="142" spans="7:9" x14ac:dyDescent="0.25">
      <c r="G142">
        <v>165</v>
      </c>
      <c r="H142">
        <v>141</v>
      </c>
      <c r="I142" t="s">
        <v>1689</v>
      </c>
    </row>
    <row r="143" spans="7:9" x14ac:dyDescent="0.25">
      <c r="G143">
        <v>165</v>
      </c>
      <c r="H143">
        <v>142</v>
      </c>
      <c r="I143" t="s">
        <v>1689</v>
      </c>
    </row>
    <row r="144" spans="7:9" x14ac:dyDescent="0.25">
      <c r="G144">
        <v>165</v>
      </c>
      <c r="H144">
        <v>143</v>
      </c>
      <c r="I144" t="s">
        <v>1690</v>
      </c>
    </row>
    <row r="145" spans="7:9" x14ac:dyDescent="0.25">
      <c r="G145">
        <v>165</v>
      </c>
      <c r="H145">
        <v>144</v>
      </c>
      <c r="I145" t="s">
        <v>1688</v>
      </c>
    </row>
    <row r="146" spans="7:9" x14ac:dyDescent="0.25">
      <c r="G146">
        <v>165</v>
      </c>
      <c r="H146">
        <v>145</v>
      </c>
      <c r="I146" t="s">
        <v>1688</v>
      </c>
    </row>
    <row r="147" spans="7:9" x14ac:dyDescent="0.25">
      <c r="G147">
        <v>165</v>
      </c>
      <c r="H147">
        <v>146</v>
      </c>
      <c r="I147" t="s">
        <v>1689</v>
      </c>
    </row>
    <row r="148" spans="7:9" x14ac:dyDescent="0.25">
      <c r="G148">
        <v>165</v>
      </c>
      <c r="H148">
        <v>147</v>
      </c>
      <c r="I148" t="s">
        <v>1690</v>
      </c>
    </row>
    <row r="149" spans="7:9" x14ac:dyDescent="0.25">
      <c r="G149">
        <v>165</v>
      </c>
      <c r="H149">
        <v>148</v>
      </c>
      <c r="I149" t="s">
        <v>1689</v>
      </c>
    </row>
    <row r="150" spans="7:9" x14ac:dyDescent="0.25">
      <c r="G150">
        <v>165</v>
      </c>
      <c r="H150">
        <v>149</v>
      </c>
      <c r="I150" t="s">
        <v>1690</v>
      </c>
    </row>
    <row r="151" spans="7:9" x14ac:dyDescent="0.25">
      <c r="G151">
        <v>165</v>
      </c>
      <c r="H151">
        <v>150</v>
      </c>
      <c r="I151" t="s">
        <v>1689</v>
      </c>
    </row>
    <row r="152" spans="7:9" x14ac:dyDescent="0.25">
      <c r="G152">
        <v>165</v>
      </c>
      <c r="H152">
        <v>151</v>
      </c>
      <c r="I152" t="s">
        <v>1688</v>
      </c>
    </row>
    <row r="153" spans="7:9" x14ac:dyDescent="0.25">
      <c r="G153">
        <v>165</v>
      </c>
      <c r="H153">
        <v>152</v>
      </c>
      <c r="I153" t="s">
        <v>1690</v>
      </c>
    </row>
    <row r="154" spans="7:9" x14ac:dyDescent="0.25">
      <c r="G154">
        <v>165</v>
      </c>
      <c r="H154">
        <v>153</v>
      </c>
      <c r="I154" t="s">
        <v>1690</v>
      </c>
    </row>
    <row r="155" spans="7:9" x14ac:dyDescent="0.25">
      <c r="G155">
        <v>165</v>
      </c>
      <c r="H155">
        <v>154</v>
      </c>
      <c r="I155" t="s">
        <v>1688</v>
      </c>
    </row>
    <row r="156" spans="7:9" x14ac:dyDescent="0.25">
      <c r="G156">
        <v>165</v>
      </c>
      <c r="H156">
        <v>155</v>
      </c>
      <c r="I156" t="s">
        <v>1690</v>
      </c>
    </row>
    <row r="157" spans="7:9" x14ac:dyDescent="0.25">
      <c r="G157">
        <v>165</v>
      </c>
      <c r="H157">
        <v>156</v>
      </c>
      <c r="I157" t="s">
        <v>1690</v>
      </c>
    </row>
    <row r="158" spans="7:9" x14ac:dyDescent="0.25">
      <c r="G158">
        <v>165</v>
      </c>
      <c r="H158">
        <v>157</v>
      </c>
      <c r="I158" t="s">
        <v>1688</v>
      </c>
    </row>
    <row r="159" spans="7:9" x14ac:dyDescent="0.25">
      <c r="G159">
        <v>165</v>
      </c>
      <c r="H159">
        <v>158</v>
      </c>
      <c r="I159" t="s">
        <v>1688</v>
      </c>
    </row>
    <row r="160" spans="7:9" x14ac:dyDescent="0.25">
      <c r="G160">
        <v>165</v>
      </c>
      <c r="H160">
        <v>159</v>
      </c>
      <c r="I160" t="s">
        <v>1689</v>
      </c>
    </row>
    <row r="161" spans="7:9" x14ac:dyDescent="0.25">
      <c r="G161">
        <v>165</v>
      </c>
      <c r="H161">
        <v>160</v>
      </c>
      <c r="I161" t="s">
        <v>1689</v>
      </c>
    </row>
    <row r="162" spans="7:9" x14ac:dyDescent="0.25">
      <c r="G162">
        <v>165</v>
      </c>
      <c r="H162">
        <v>161</v>
      </c>
      <c r="I162" t="s">
        <v>1689</v>
      </c>
    </row>
    <row r="163" spans="7:9" x14ac:dyDescent="0.25">
      <c r="G163">
        <v>165</v>
      </c>
      <c r="H163">
        <v>162</v>
      </c>
      <c r="I163" t="s">
        <v>1688</v>
      </c>
    </row>
    <row r="164" spans="7:9" x14ac:dyDescent="0.25">
      <c r="G164">
        <v>165</v>
      </c>
      <c r="H164">
        <v>163</v>
      </c>
      <c r="I164" t="s">
        <v>1688</v>
      </c>
    </row>
    <row r="165" spans="7:9" x14ac:dyDescent="0.25">
      <c r="G165">
        <v>165</v>
      </c>
      <c r="H165">
        <v>164</v>
      </c>
      <c r="I165" t="s">
        <v>1688</v>
      </c>
    </row>
    <row r="166" spans="7:9" x14ac:dyDescent="0.25">
      <c r="G166">
        <v>165</v>
      </c>
      <c r="H166">
        <v>165</v>
      </c>
      <c r="I166" t="s">
        <v>1688</v>
      </c>
    </row>
    <row r="167" spans="7:9" x14ac:dyDescent="0.25">
      <c r="G167">
        <v>165</v>
      </c>
      <c r="H167">
        <v>166</v>
      </c>
      <c r="I167" t="s">
        <v>1688</v>
      </c>
    </row>
    <row r="168" spans="7:9" x14ac:dyDescent="0.25">
      <c r="G168">
        <v>165</v>
      </c>
      <c r="H168">
        <v>167</v>
      </c>
      <c r="I168" t="s">
        <v>1688</v>
      </c>
    </row>
    <row r="169" spans="7:9" x14ac:dyDescent="0.25">
      <c r="G169">
        <v>165</v>
      </c>
      <c r="H169">
        <v>168</v>
      </c>
      <c r="I169" t="s">
        <v>1688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69"/>
  <sheetViews>
    <sheetView topLeftCell="A77" workbookViewId="0">
      <selection activeCell="E2" sqref="E2:E108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5.570312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166</v>
      </c>
      <c r="B2">
        <v>56</v>
      </c>
      <c r="C2">
        <v>10101</v>
      </c>
      <c r="D2" t="s">
        <v>751</v>
      </c>
      <c r="E2" t="s">
        <v>752</v>
      </c>
      <c r="G2">
        <v>166</v>
      </c>
      <c r="H2">
        <v>24</v>
      </c>
      <c r="I2" t="s">
        <v>1687</v>
      </c>
    </row>
    <row r="3" spans="1:9" x14ac:dyDescent="0.25">
      <c r="A3">
        <v>166</v>
      </c>
      <c r="B3">
        <v>21</v>
      </c>
      <c r="C3">
        <v>10101</v>
      </c>
      <c r="D3" t="s">
        <v>713</v>
      </c>
      <c r="E3" t="s">
        <v>714</v>
      </c>
      <c r="G3">
        <v>166</v>
      </c>
      <c r="H3">
        <v>26</v>
      </c>
      <c r="I3" t="s">
        <v>1687</v>
      </c>
    </row>
    <row r="4" spans="1:9" x14ac:dyDescent="0.25">
      <c r="A4">
        <v>166</v>
      </c>
      <c r="B4">
        <v>72</v>
      </c>
      <c r="C4">
        <v>10101</v>
      </c>
      <c r="D4" t="s">
        <v>773</v>
      </c>
      <c r="E4" t="s">
        <v>774</v>
      </c>
      <c r="G4">
        <v>166</v>
      </c>
      <c r="H4">
        <v>31</v>
      </c>
      <c r="I4" t="s">
        <v>1687</v>
      </c>
    </row>
    <row r="5" spans="1:9" x14ac:dyDescent="0.25">
      <c r="A5">
        <v>166</v>
      </c>
      <c r="B5">
        <v>161</v>
      </c>
      <c r="C5">
        <v>10101</v>
      </c>
      <c r="D5" t="s">
        <v>895</v>
      </c>
      <c r="E5" t="s">
        <v>896</v>
      </c>
      <c r="G5">
        <v>166</v>
      </c>
      <c r="H5">
        <v>32</v>
      </c>
      <c r="I5" t="s">
        <v>1687</v>
      </c>
    </row>
    <row r="6" spans="1:9" x14ac:dyDescent="0.25">
      <c r="A6">
        <v>166</v>
      </c>
      <c r="B6">
        <v>40</v>
      </c>
      <c r="C6">
        <v>10101</v>
      </c>
      <c r="D6" t="s">
        <v>731</v>
      </c>
      <c r="E6" t="s">
        <v>732</v>
      </c>
      <c r="G6">
        <v>166</v>
      </c>
      <c r="H6">
        <v>39</v>
      </c>
      <c r="I6" t="s">
        <v>1687</v>
      </c>
    </row>
    <row r="7" spans="1:9" x14ac:dyDescent="0.25">
      <c r="A7">
        <v>166</v>
      </c>
      <c r="B7">
        <v>25</v>
      </c>
      <c r="C7">
        <v>10101</v>
      </c>
      <c r="D7" t="s">
        <v>719</v>
      </c>
      <c r="E7" t="s">
        <v>720</v>
      </c>
      <c r="G7">
        <v>166</v>
      </c>
      <c r="H7">
        <v>41</v>
      </c>
      <c r="I7" t="s">
        <v>1687</v>
      </c>
    </row>
    <row r="8" spans="1:9" x14ac:dyDescent="0.25">
      <c r="A8">
        <v>166</v>
      </c>
      <c r="B8">
        <v>63</v>
      </c>
      <c r="C8">
        <v>10101</v>
      </c>
      <c r="D8" t="s">
        <v>759</v>
      </c>
      <c r="E8" t="s">
        <v>760</v>
      </c>
      <c r="G8">
        <v>166</v>
      </c>
      <c r="H8">
        <v>45</v>
      </c>
      <c r="I8" t="s">
        <v>1687</v>
      </c>
    </row>
    <row r="9" spans="1:9" x14ac:dyDescent="0.25">
      <c r="A9">
        <v>166</v>
      </c>
      <c r="B9">
        <v>83</v>
      </c>
      <c r="C9">
        <v>10101</v>
      </c>
      <c r="D9" t="s">
        <v>789</v>
      </c>
      <c r="E9" t="s">
        <v>790</v>
      </c>
      <c r="G9">
        <v>166</v>
      </c>
      <c r="H9">
        <v>61</v>
      </c>
      <c r="I9" t="s">
        <v>1687</v>
      </c>
    </row>
    <row r="10" spans="1:9" x14ac:dyDescent="0.25">
      <c r="A10">
        <v>166</v>
      </c>
      <c r="B10">
        <v>88</v>
      </c>
      <c r="C10">
        <v>10101</v>
      </c>
      <c r="D10" t="s">
        <v>793</v>
      </c>
      <c r="E10" t="s">
        <v>794</v>
      </c>
      <c r="G10">
        <v>166</v>
      </c>
      <c r="H10">
        <v>64</v>
      </c>
      <c r="I10" t="s">
        <v>1687</v>
      </c>
    </row>
    <row r="11" spans="1:9" x14ac:dyDescent="0.25">
      <c r="A11">
        <v>166</v>
      </c>
      <c r="B11">
        <v>130</v>
      </c>
      <c r="C11">
        <v>10101</v>
      </c>
      <c r="D11" t="s">
        <v>848</v>
      </c>
      <c r="E11" t="s">
        <v>849</v>
      </c>
      <c r="G11">
        <v>166</v>
      </c>
      <c r="H11">
        <v>70</v>
      </c>
      <c r="I11" t="s">
        <v>1687</v>
      </c>
    </row>
    <row r="12" spans="1:9" x14ac:dyDescent="0.25">
      <c r="A12">
        <v>166</v>
      </c>
      <c r="B12">
        <v>138</v>
      </c>
      <c r="C12">
        <v>10101</v>
      </c>
      <c r="D12" t="s">
        <v>864</v>
      </c>
      <c r="E12" t="s">
        <v>865</v>
      </c>
      <c r="G12">
        <v>166</v>
      </c>
      <c r="H12">
        <v>85</v>
      </c>
      <c r="I12" t="s">
        <v>1687</v>
      </c>
    </row>
    <row r="13" spans="1:9" x14ac:dyDescent="0.25">
      <c r="A13">
        <v>166</v>
      </c>
      <c r="B13">
        <v>95</v>
      </c>
      <c r="C13">
        <v>10101</v>
      </c>
      <c r="D13" t="s">
        <v>797</v>
      </c>
      <c r="E13" t="s">
        <v>798</v>
      </c>
      <c r="G13">
        <v>166</v>
      </c>
      <c r="H13">
        <v>89</v>
      </c>
      <c r="I13" t="s">
        <v>1687</v>
      </c>
    </row>
    <row r="14" spans="1:9" x14ac:dyDescent="0.25">
      <c r="A14">
        <v>166</v>
      </c>
      <c r="B14">
        <v>143</v>
      </c>
      <c r="C14">
        <v>10101</v>
      </c>
      <c r="D14" t="s">
        <v>874</v>
      </c>
      <c r="E14" t="s">
        <v>875</v>
      </c>
      <c r="G14">
        <v>166</v>
      </c>
      <c r="H14">
        <v>90</v>
      </c>
      <c r="I14" t="s">
        <v>1687</v>
      </c>
    </row>
    <row r="15" spans="1:9" x14ac:dyDescent="0.25">
      <c r="A15">
        <v>166</v>
      </c>
      <c r="B15">
        <v>16</v>
      </c>
      <c r="C15">
        <v>10101</v>
      </c>
      <c r="D15" t="s">
        <v>707</v>
      </c>
      <c r="E15" t="s">
        <v>708</v>
      </c>
      <c r="G15">
        <v>166</v>
      </c>
      <c r="H15">
        <v>94</v>
      </c>
      <c r="I15" t="s">
        <v>1687</v>
      </c>
    </row>
    <row r="16" spans="1:9" x14ac:dyDescent="0.25">
      <c r="A16">
        <v>166</v>
      </c>
      <c r="B16">
        <v>132</v>
      </c>
      <c r="C16">
        <v>10101</v>
      </c>
      <c r="D16" t="s">
        <v>852</v>
      </c>
      <c r="E16" t="s">
        <v>853</v>
      </c>
      <c r="G16">
        <v>166</v>
      </c>
      <c r="H16">
        <v>128</v>
      </c>
      <c r="I16" t="s">
        <v>1687</v>
      </c>
    </row>
    <row r="17" spans="1:9" x14ac:dyDescent="0.25">
      <c r="A17">
        <v>166</v>
      </c>
      <c r="B17">
        <v>139</v>
      </c>
      <c r="C17">
        <v>10101</v>
      </c>
      <c r="D17" t="s">
        <v>866</v>
      </c>
      <c r="E17" t="s">
        <v>867</v>
      </c>
      <c r="G17">
        <v>166</v>
      </c>
      <c r="H17">
        <v>153</v>
      </c>
      <c r="I17" t="s">
        <v>1687</v>
      </c>
    </row>
    <row r="18" spans="1:9" x14ac:dyDescent="0.25">
      <c r="A18">
        <v>166</v>
      </c>
      <c r="B18">
        <v>11</v>
      </c>
      <c r="C18">
        <v>10101</v>
      </c>
      <c r="D18" t="s">
        <v>699</v>
      </c>
      <c r="E18" t="s">
        <v>700</v>
      </c>
      <c r="G18">
        <v>166</v>
      </c>
      <c r="H18">
        <v>158</v>
      </c>
      <c r="I18" t="s">
        <v>1687</v>
      </c>
    </row>
    <row r="19" spans="1:9" x14ac:dyDescent="0.25">
      <c r="A19">
        <v>166</v>
      </c>
      <c r="B19">
        <v>12</v>
      </c>
      <c r="C19">
        <v>10101</v>
      </c>
      <c r="D19" t="s">
        <v>701</v>
      </c>
      <c r="E19" t="s">
        <v>702</v>
      </c>
      <c r="G19">
        <v>166</v>
      </c>
      <c r="H19">
        <v>1</v>
      </c>
      <c r="I19" t="s">
        <v>1688</v>
      </c>
    </row>
    <row r="20" spans="1:9" x14ac:dyDescent="0.25">
      <c r="A20">
        <v>166</v>
      </c>
      <c r="B20">
        <v>126</v>
      </c>
      <c r="C20">
        <v>10101</v>
      </c>
      <c r="D20" t="s">
        <v>846</v>
      </c>
      <c r="E20" t="s">
        <v>847</v>
      </c>
      <c r="G20">
        <v>166</v>
      </c>
      <c r="H20">
        <v>2</v>
      </c>
      <c r="I20" t="s">
        <v>1688</v>
      </c>
    </row>
    <row r="21" spans="1:9" x14ac:dyDescent="0.25">
      <c r="A21">
        <v>166</v>
      </c>
      <c r="B21">
        <v>105</v>
      </c>
      <c r="C21">
        <v>10101</v>
      </c>
      <c r="D21" t="s">
        <v>814</v>
      </c>
      <c r="E21" t="s">
        <v>815</v>
      </c>
      <c r="G21">
        <v>166</v>
      </c>
      <c r="H21">
        <v>3</v>
      </c>
      <c r="I21" t="s">
        <v>1688</v>
      </c>
    </row>
    <row r="22" spans="1:9" x14ac:dyDescent="0.25">
      <c r="A22">
        <v>166</v>
      </c>
      <c r="B22">
        <v>122</v>
      </c>
      <c r="C22">
        <v>10101</v>
      </c>
      <c r="D22" t="s">
        <v>840</v>
      </c>
      <c r="E22" t="s">
        <v>841</v>
      </c>
      <c r="G22">
        <v>166</v>
      </c>
      <c r="H22">
        <v>4</v>
      </c>
      <c r="I22" t="s">
        <v>1688</v>
      </c>
    </row>
    <row r="23" spans="1:9" x14ac:dyDescent="0.25">
      <c r="A23">
        <v>166</v>
      </c>
      <c r="B23">
        <v>99</v>
      </c>
      <c r="C23">
        <v>10101</v>
      </c>
      <c r="D23" t="s">
        <v>805</v>
      </c>
      <c r="E23" t="s">
        <v>806</v>
      </c>
      <c r="G23">
        <v>166</v>
      </c>
      <c r="H23">
        <v>5</v>
      </c>
      <c r="I23" t="s">
        <v>1688</v>
      </c>
    </row>
    <row r="24" spans="1:9" x14ac:dyDescent="0.25">
      <c r="A24">
        <v>166</v>
      </c>
      <c r="B24">
        <v>67</v>
      </c>
      <c r="C24">
        <v>10101</v>
      </c>
      <c r="D24" t="s">
        <v>765</v>
      </c>
      <c r="E24" t="s">
        <v>766</v>
      </c>
      <c r="G24">
        <v>166</v>
      </c>
      <c r="H24">
        <v>9</v>
      </c>
      <c r="I24" t="s">
        <v>1688</v>
      </c>
    </row>
    <row r="25" spans="1:9" x14ac:dyDescent="0.25">
      <c r="A25">
        <v>166</v>
      </c>
      <c r="B25">
        <v>35</v>
      </c>
      <c r="C25">
        <v>10101</v>
      </c>
      <c r="D25" t="s">
        <v>725</v>
      </c>
      <c r="E25" t="s">
        <v>726</v>
      </c>
      <c r="G25">
        <v>166</v>
      </c>
      <c r="H25">
        <v>10</v>
      </c>
      <c r="I25" t="s">
        <v>1688</v>
      </c>
    </row>
    <row r="26" spans="1:9" x14ac:dyDescent="0.25">
      <c r="A26">
        <v>166</v>
      </c>
      <c r="B26">
        <v>133</v>
      </c>
      <c r="C26">
        <v>10101</v>
      </c>
      <c r="D26" t="s">
        <v>854</v>
      </c>
      <c r="E26" t="s">
        <v>855</v>
      </c>
      <c r="G26">
        <v>166</v>
      </c>
      <c r="H26">
        <v>14</v>
      </c>
      <c r="I26" t="s">
        <v>1688</v>
      </c>
    </row>
    <row r="27" spans="1:9" x14ac:dyDescent="0.25">
      <c r="A27">
        <v>166</v>
      </c>
      <c r="B27">
        <v>79</v>
      </c>
      <c r="C27">
        <v>10101</v>
      </c>
      <c r="D27" t="s">
        <v>783</v>
      </c>
      <c r="E27" t="s">
        <v>784</v>
      </c>
      <c r="G27">
        <v>166</v>
      </c>
      <c r="H27">
        <v>17</v>
      </c>
      <c r="I27" t="s">
        <v>1688</v>
      </c>
    </row>
    <row r="28" spans="1:9" x14ac:dyDescent="0.25">
      <c r="A28">
        <v>166</v>
      </c>
      <c r="B28">
        <v>123</v>
      </c>
      <c r="C28">
        <v>10101</v>
      </c>
      <c r="D28" t="s">
        <v>842</v>
      </c>
      <c r="E28" t="s">
        <v>843</v>
      </c>
      <c r="G28">
        <v>166</v>
      </c>
      <c r="H28">
        <v>18</v>
      </c>
      <c r="I28" t="s">
        <v>1688</v>
      </c>
    </row>
    <row r="29" spans="1:9" x14ac:dyDescent="0.25">
      <c r="A29">
        <v>166</v>
      </c>
      <c r="B29">
        <v>106</v>
      </c>
      <c r="C29">
        <v>10101</v>
      </c>
      <c r="D29" t="s">
        <v>816</v>
      </c>
      <c r="E29" t="s">
        <v>817</v>
      </c>
      <c r="G29">
        <v>166</v>
      </c>
      <c r="H29">
        <v>29</v>
      </c>
      <c r="I29" t="s">
        <v>1688</v>
      </c>
    </row>
    <row r="30" spans="1:9" x14ac:dyDescent="0.25">
      <c r="A30">
        <v>166</v>
      </c>
      <c r="B30">
        <v>104</v>
      </c>
      <c r="C30">
        <v>10101</v>
      </c>
      <c r="D30" t="s">
        <v>812</v>
      </c>
      <c r="E30" t="s">
        <v>813</v>
      </c>
      <c r="G30">
        <v>166</v>
      </c>
      <c r="H30">
        <v>30</v>
      </c>
      <c r="I30" t="s">
        <v>1688</v>
      </c>
    </row>
    <row r="31" spans="1:9" x14ac:dyDescent="0.25">
      <c r="A31">
        <v>166</v>
      </c>
      <c r="B31">
        <v>74</v>
      </c>
      <c r="C31">
        <v>10101</v>
      </c>
      <c r="D31" t="s">
        <v>775</v>
      </c>
      <c r="E31" t="s">
        <v>776</v>
      </c>
      <c r="G31">
        <v>166</v>
      </c>
      <c r="H31">
        <v>33</v>
      </c>
      <c r="I31" t="s">
        <v>1688</v>
      </c>
    </row>
    <row r="32" spans="1:9" x14ac:dyDescent="0.25">
      <c r="A32">
        <v>166</v>
      </c>
      <c r="B32">
        <v>120</v>
      </c>
      <c r="C32">
        <v>10101</v>
      </c>
      <c r="D32" t="s">
        <v>836</v>
      </c>
      <c r="E32" t="s">
        <v>837</v>
      </c>
      <c r="G32">
        <v>166</v>
      </c>
      <c r="H32">
        <v>34</v>
      </c>
      <c r="I32" t="s">
        <v>1688</v>
      </c>
    </row>
    <row r="33" spans="1:9" x14ac:dyDescent="0.25">
      <c r="A33">
        <v>166</v>
      </c>
      <c r="B33">
        <v>8</v>
      </c>
      <c r="C33">
        <v>10101</v>
      </c>
      <c r="D33" t="s">
        <v>697</v>
      </c>
      <c r="E33" t="s">
        <v>698</v>
      </c>
      <c r="G33">
        <v>166</v>
      </c>
      <c r="H33">
        <v>36</v>
      </c>
      <c r="I33" t="s">
        <v>1688</v>
      </c>
    </row>
    <row r="34" spans="1:9" x14ac:dyDescent="0.25">
      <c r="A34">
        <v>166</v>
      </c>
      <c r="B34">
        <v>6</v>
      </c>
      <c r="C34">
        <v>10101</v>
      </c>
      <c r="D34" t="s">
        <v>878</v>
      </c>
      <c r="E34" t="s">
        <v>879</v>
      </c>
      <c r="G34">
        <v>166</v>
      </c>
      <c r="H34">
        <v>46</v>
      </c>
      <c r="I34" t="s">
        <v>1688</v>
      </c>
    </row>
    <row r="35" spans="1:9" x14ac:dyDescent="0.25">
      <c r="A35">
        <v>166</v>
      </c>
      <c r="B35">
        <v>66</v>
      </c>
      <c r="C35">
        <v>10101</v>
      </c>
      <c r="D35" t="s">
        <v>763</v>
      </c>
      <c r="E35" t="s">
        <v>764</v>
      </c>
      <c r="G35">
        <v>166</v>
      </c>
      <c r="H35">
        <v>49</v>
      </c>
      <c r="I35" t="s">
        <v>1688</v>
      </c>
    </row>
    <row r="36" spans="1:9" x14ac:dyDescent="0.25">
      <c r="A36">
        <v>166</v>
      </c>
      <c r="B36">
        <v>37</v>
      </c>
      <c r="C36">
        <v>10101</v>
      </c>
      <c r="D36" t="s">
        <v>729</v>
      </c>
      <c r="E36" t="s">
        <v>730</v>
      </c>
      <c r="G36">
        <v>166</v>
      </c>
      <c r="H36">
        <v>54</v>
      </c>
      <c r="I36" t="s">
        <v>1688</v>
      </c>
    </row>
    <row r="37" spans="1:9" x14ac:dyDescent="0.25">
      <c r="A37">
        <v>166</v>
      </c>
      <c r="B37">
        <v>140</v>
      </c>
      <c r="C37">
        <v>10101</v>
      </c>
      <c r="D37" t="s">
        <v>868</v>
      </c>
      <c r="E37" t="s">
        <v>869</v>
      </c>
      <c r="G37">
        <v>166</v>
      </c>
      <c r="H37">
        <v>55</v>
      </c>
      <c r="I37" t="s">
        <v>1688</v>
      </c>
    </row>
    <row r="38" spans="1:9" x14ac:dyDescent="0.25">
      <c r="A38">
        <v>166</v>
      </c>
      <c r="B38">
        <v>98</v>
      </c>
      <c r="C38">
        <v>10101</v>
      </c>
      <c r="D38" t="s">
        <v>803</v>
      </c>
      <c r="E38" t="s">
        <v>804</v>
      </c>
      <c r="G38">
        <v>166</v>
      </c>
      <c r="H38">
        <v>59</v>
      </c>
      <c r="I38" t="s">
        <v>1688</v>
      </c>
    </row>
    <row r="39" spans="1:9" x14ac:dyDescent="0.25">
      <c r="A39">
        <v>166</v>
      </c>
      <c r="B39">
        <v>157</v>
      </c>
      <c r="C39">
        <v>10101</v>
      </c>
      <c r="D39" t="s">
        <v>893</v>
      </c>
      <c r="E39" t="s">
        <v>894</v>
      </c>
      <c r="G39">
        <v>166</v>
      </c>
      <c r="H39">
        <v>60</v>
      </c>
      <c r="I39" t="s">
        <v>1688</v>
      </c>
    </row>
    <row r="40" spans="1:9" x14ac:dyDescent="0.25">
      <c r="A40">
        <v>166</v>
      </c>
      <c r="B40">
        <v>13</v>
      </c>
      <c r="C40">
        <v>10101</v>
      </c>
      <c r="D40" t="s">
        <v>703</v>
      </c>
      <c r="E40" t="s">
        <v>704</v>
      </c>
      <c r="G40">
        <v>166</v>
      </c>
      <c r="H40">
        <v>73</v>
      </c>
      <c r="I40" t="s">
        <v>1688</v>
      </c>
    </row>
    <row r="41" spans="1:9" x14ac:dyDescent="0.25">
      <c r="A41">
        <v>166</v>
      </c>
      <c r="B41">
        <v>57</v>
      </c>
      <c r="C41">
        <v>10101</v>
      </c>
      <c r="D41" t="s">
        <v>753</v>
      </c>
      <c r="E41" t="s">
        <v>754</v>
      </c>
      <c r="G41">
        <v>166</v>
      </c>
      <c r="H41">
        <v>76</v>
      </c>
      <c r="I41" t="s">
        <v>1688</v>
      </c>
    </row>
    <row r="42" spans="1:9" x14ac:dyDescent="0.25">
      <c r="A42">
        <v>166</v>
      </c>
      <c r="B42">
        <v>47</v>
      </c>
      <c r="C42">
        <v>10101</v>
      </c>
      <c r="D42" t="s">
        <v>739</v>
      </c>
      <c r="E42" t="s">
        <v>740</v>
      </c>
      <c r="G42">
        <v>166</v>
      </c>
      <c r="H42">
        <v>82</v>
      </c>
      <c r="I42" t="s">
        <v>1688</v>
      </c>
    </row>
    <row r="43" spans="1:9" x14ac:dyDescent="0.25">
      <c r="A43">
        <v>166</v>
      </c>
      <c r="B43">
        <v>22</v>
      </c>
      <c r="C43">
        <v>10101</v>
      </c>
      <c r="D43" t="s">
        <v>715</v>
      </c>
      <c r="E43" t="s">
        <v>716</v>
      </c>
      <c r="G43">
        <v>166</v>
      </c>
      <c r="H43">
        <v>84</v>
      </c>
      <c r="I43" t="s">
        <v>1688</v>
      </c>
    </row>
    <row r="44" spans="1:9" x14ac:dyDescent="0.25">
      <c r="A44">
        <v>166</v>
      </c>
      <c r="B44">
        <v>44</v>
      </c>
      <c r="C44">
        <v>10101</v>
      </c>
      <c r="D44" t="s">
        <v>737</v>
      </c>
      <c r="E44" t="s">
        <v>738</v>
      </c>
      <c r="G44">
        <v>166</v>
      </c>
      <c r="H44">
        <v>87</v>
      </c>
      <c r="I44" t="s">
        <v>1688</v>
      </c>
    </row>
    <row r="45" spans="1:9" x14ac:dyDescent="0.25">
      <c r="A45">
        <v>166</v>
      </c>
      <c r="B45">
        <v>58</v>
      </c>
      <c r="C45">
        <v>10101</v>
      </c>
      <c r="D45" t="s">
        <v>755</v>
      </c>
      <c r="E45" t="s">
        <v>756</v>
      </c>
      <c r="G45">
        <v>166</v>
      </c>
      <c r="H45">
        <v>93</v>
      </c>
      <c r="I45" t="s">
        <v>1688</v>
      </c>
    </row>
    <row r="46" spans="1:9" x14ac:dyDescent="0.25">
      <c r="A46">
        <v>166</v>
      </c>
      <c r="B46">
        <v>135</v>
      </c>
      <c r="C46">
        <v>10101</v>
      </c>
      <c r="D46" t="s">
        <v>858</v>
      </c>
      <c r="E46" t="s">
        <v>859</v>
      </c>
      <c r="G46">
        <v>166</v>
      </c>
      <c r="H46">
        <v>102</v>
      </c>
      <c r="I46" t="s">
        <v>1688</v>
      </c>
    </row>
    <row r="47" spans="1:9" x14ac:dyDescent="0.25">
      <c r="A47">
        <v>166</v>
      </c>
      <c r="B47">
        <v>152</v>
      </c>
      <c r="C47">
        <v>10101</v>
      </c>
      <c r="D47" t="s">
        <v>889</v>
      </c>
      <c r="E47" t="s">
        <v>890</v>
      </c>
      <c r="G47">
        <v>166</v>
      </c>
      <c r="H47">
        <v>109</v>
      </c>
      <c r="I47" t="s">
        <v>1688</v>
      </c>
    </row>
    <row r="48" spans="1:9" x14ac:dyDescent="0.25">
      <c r="A48">
        <v>166</v>
      </c>
      <c r="B48">
        <v>19</v>
      </c>
      <c r="C48">
        <v>10101</v>
      </c>
      <c r="D48" t="s">
        <v>709</v>
      </c>
      <c r="E48" t="s">
        <v>710</v>
      </c>
      <c r="G48">
        <v>166</v>
      </c>
      <c r="H48">
        <v>110</v>
      </c>
      <c r="I48" t="s">
        <v>1688</v>
      </c>
    </row>
    <row r="49" spans="1:9" x14ac:dyDescent="0.25">
      <c r="A49">
        <v>166</v>
      </c>
      <c r="B49">
        <v>20</v>
      </c>
      <c r="C49">
        <v>10101</v>
      </c>
      <c r="D49" t="s">
        <v>711</v>
      </c>
      <c r="E49" t="s">
        <v>712</v>
      </c>
      <c r="G49">
        <v>166</v>
      </c>
      <c r="H49">
        <v>118</v>
      </c>
      <c r="I49" t="s">
        <v>1688</v>
      </c>
    </row>
    <row r="50" spans="1:9" x14ac:dyDescent="0.25">
      <c r="A50">
        <v>166</v>
      </c>
      <c r="B50">
        <v>77</v>
      </c>
      <c r="C50">
        <v>10101</v>
      </c>
      <c r="D50" t="s">
        <v>779</v>
      </c>
      <c r="E50" t="s">
        <v>780</v>
      </c>
      <c r="G50">
        <v>166</v>
      </c>
      <c r="H50">
        <v>119</v>
      </c>
      <c r="I50" t="s">
        <v>1688</v>
      </c>
    </row>
    <row r="51" spans="1:9" x14ac:dyDescent="0.25">
      <c r="A51">
        <v>166</v>
      </c>
      <c r="B51">
        <v>145</v>
      </c>
      <c r="C51">
        <v>10101</v>
      </c>
      <c r="D51" t="s">
        <v>1758</v>
      </c>
      <c r="E51" t="s">
        <v>1759</v>
      </c>
      <c r="G51">
        <v>166</v>
      </c>
      <c r="H51">
        <v>124</v>
      </c>
      <c r="I51" t="s">
        <v>1688</v>
      </c>
    </row>
    <row r="52" spans="1:9" x14ac:dyDescent="0.25">
      <c r="A52">
        <v>166</v>
      </c>
      <c r="B52">
        <v>111</v>
      </c>
      <c r="C52">
        <v>10101</v>
      </c>
      <c r="D52" t="s">
        <v>822</v>
      </c>
      <c r="E52" t="s">
        <v>823</v>
      </c>
      <c r="G52">
        <v>166</v>
      </c>
      <c r="H52">
        <v>127</v>
      </c>
      <c r="I52" t="s">
        <v>1688</v>
      </c>
    </row>
    <row r="53" spans="1:9" x14ac:dyDescent="0.25">
      <c r="A53">
        <v>166</v>
      </c>
      <c r="B53">
        <v>129</v>
      </c>
      <c r="C53">
        <v>10101</v>
      </c>
      <c r="D53" t="s">
        <v>1716</v>
      </c>
      <c r="E53" t="s">
        <v>28</v>
      </c>
      <c r="G53">
        <v>166</v>
      </c>
      <c r="H53">
        <v>150</v>
      </c>
      <c r="I53" t="s">
        <v>1688</v>
      </c>
    </row>
    <row r="54" spans="1:9" x14ac:dyDescent="0.25">
      <c r="A54">
        <v>166</v>
      </c>
      <c r="B54">
        <v>103</v>
      </c>
      <c r="C54">
        <v>10101</v>
      </c>
      <c r="D54" t="s">
        <v>811</v>
      </c>
      <c r="E54" t="s">
        <v>24</v>
      </c>
      <c r="G54">
        <v>166</v>
      </c>
      <c r="H54">
        <v>155</v>
      </c>
      <c r="I54" t="s">
        <v>1688</v>
      </c>
    </row>
    <row r="55" spans="1:9" x14ac:dyDescent="0.25">
      <c r="A55">
        <v>166</v>
      </c>
      <c r="B55">
        <v>107</v>
      </c>
      <c r="C55">
        <v>10101</v>
      </c>
      <c r="D55" t="s">
        <v>818</v>
      </c>
      <c r="E55" t="s">
        <v>819</v>
      </c>
      <c r="G55">
        <v>166</v>
      </c>
      <c r="H55">
        <v>156</v>
      </c>
      <c r="I55" t="s">
        <v>1688</v>
      </c>
    </row>
    <row r="56" spans="1:9" x14ac:dyDescent="0.25">
      <c r="A56">
        <v>166</v>
      </c>
      <c r="B56">
        <v>113</v>
      </c>
      <c r="C56">
        <v>10101</v>
      </c>
      <c r="D56" t="s">
        <v>826</v>
      </c>
      <c r="E56" t="s">
        <v>827</v>
      </c>
      <c r="G56">
        <v>166</v>
      </c>
      <c r="H56">
        <v>159</v>
      </c>
      <c r="I56" t="s">
        <v>1688</v>
      </c>
    </row>
    <row r="57" spans="1:9" x14ac:dyDescent="0.25">
      <c r="A57">
        <v>166</v>
      </c>
      <c r="B57">
        <v>86</v>
      </c>
      <c r="C57">
        <v>10101</v>
      </c>
      <c r="D57" t="s">
        <v>791</v>
      </c>
      <c r="E57" t="s">
        <v>792</v>
      </c>
      <c r="G57">
        <v>166</v>
      </c>
      <c r="H57">
        <v>160</v>
      </c>
      <c r="I57" t="s">
        <v>1688</v>
      </c>
    </row>
    <row r="58" spans="1:9" x14ac:dyDescent="0.25">
      <c r="A58">
        <v>166</v>
      </c>
      <c r="B58">
        <v>114</v>
      </c>
      <c r="C58">
        <v>10101</v>
      </c>
      <c r="D58" t="s">
        <v>828</v>
      </c>
      <c r="E58" t="s">
        <v>829</v>
      </c>
      <c r="G58">
        <v>166</v>
      </c>
      <c r="H58">
        <v>163</v>
      </c>
      <c r="I58" t="s">
        <v>1688</v>
      </c>
    </row>
    <row r="59" spans="1:9" x14ac:dyDescent="0.25">
      <c r="A59">
        <v>166</v>
      </c>
      <c r="B59">
        <v>162</v>
      </c>
      <c r="C59">
        <v>10101</v>
      </c>
      <c r="D59" t="s">
        <v>897</v>
      </c>
      <c r="E59" t="s">
        <v>898</v>
      </c>
      <c r="G59">
        <v>166</v>
      </c>
      <c r="H59">
        <v>164</v>
      </c>
      <c r="I59" t="s">
        <v>1688</v>
      </c>
    </row>
    <row r="60" spans="1:9" x14ac:dyDescent="0.25">
      <c r="A60">
        <v>166</v>
      </c>
      <c r="B60">
        <v>154</v>
      </c>
      <c r="C60">
        <v>10101</v>
      </c>
      <c r="D60" t="s">
        <v>891</v>
      </c>
      <c r="E60" t="s">
        <v>892</v>
      </c>
      <c r="G60">
        <v>166</v>
      </c>
      <c r="H60">
        <v>165</v>
      </c>
      <c r="I60" t="s">
        <v>1688</v>
      </c>
    </row>
    <row r="61" spans="1:9" x14ac:dyDescent="0.25">
      <c r="A61">
        <v>166</v>
      </c>
      <c r="B61">
        <v>53</v>
      </c>
      <c r="C61">
        <v>10101</v>
      </c>
      <c r="D61" t="s">
        <v>749</v>
      </c>
      <c r="E61" t="s">
        <v>750</v>
      </c>
      <c r="G61">
        <v>166</v>
      </c>
      <c r="H61">
        <v>166</v>
      </c>
      <c r="I61" t="s">
        <v>1688</v>
      </c>
    </row>
    <row r="62" spans="1:9" x14ac:dyDescent="0.25">
      <c r="A62">
        <v>166</v>
      </c>
      <c r="B62">
        <v>52</v>
      </c>
      <c r="C62">
        <v>10101</v>
      </c>
      <c r="D62" t="s">
        <v>747</v>
      </c>
      <c r="E62" t="s">
        <v>748</v>
      </c>
      <c r="G62">
        <v>166</v>
      </c>
      <c r="H62">
        <v>167</v>
      </c>
      <c r="I62" t="s">
        <v>1688</v>
      </c>
    </row>
    <row r="63" spans="1:9" x14ac:dyDescent="0.25">
      <c r="A63">
        <v>166</v>
      </c>
      <c r="B63">
        <v>42</v>
      </c>
      <c r="C63">
        <v>10101</v>
      </c>
      <c r="D63" t="s">
        <v>733</v>
      </c>
      <c r="E63" t="s">
        <v>734</v>
      </c>
      <c r="G63">
        <v>166</v>
      </c>
      <c r="H63">
        <v>168</v>
      </c>
      <c r="I63" t="s">
        <v>1688</v>
      </c>
    </row>
    <row r="64" spans="1:9" x14ac:dyDescent="0.25">
      <c r="A64">
        <v>166</v>
      </c>
      <c r="B64">
        <v>15</v>
      </c>
      <c r="C64">
        <v>10101</v>
      </c>
      <c r="D64" t="s">
        <v>705</v>
      </c>
      <c r="E64" t="s">
        <v>706</v>
      </c>
      <c r="G64">
        <v>166</v>
      </c>
      <c r="H64">
        <v>7</v>
      </c>
      <c r="I64" t="s">
        <v>1689</v>
      </c>
    </row>
    <row r="65" spans="1:9" x14ac:dyDescent="0.25">
      <c r="A65">
        <v>166</v>
      </c>
      <c r="B65">
        <v>28</v>
      </c>
      <c r="C65">
        <v>10101</v>
      </c>
      <c r="D65" t="s">
        <v>723</v>
      </c>
      <c r="E65" t="s">
        <v>724</v>
      </c>
      <c r="G65">
        <v>166</v>
      </c>
      <c r="H65">
        <v>8</v>
      </c>
      <c r="I65" t="s">
        <v>1689</v>
      </c>
    </row>
    <row r="66" spans="1:9" x14ac:dyDescent="0.25">
      <c r="A66">
        <v>166</v>
      </c>
      <c r="B66">
        <v>81</v>
      </c>
      <c r="C66">
        <v>10101</v>
      </c>
      <c r="D66" t="s">
        <v>787</v>
      </c>
      <c r="E66" t="s">
        <v>788</v>
      </c>
      <c r="G66">
        <v>166</v>
      </c>
      <c r="H66">
        <v>11</v>
      </c>
      <c r="I66" t="s">
        <v>1689</v>
      </c>
    </row>
    <row r="67" spans="1:9" x14ac:dyDescent="0.25">
      <c r="A67">
        <v>166</v>
      </c>
      <c r="B67">
        <v>50</v>
      </c>
      <c r="C67">
        <v>10101</v>
      </c>
      <c r="D67" t="s">
        <v>743</v>
      </c>
      <c r="E67" t="s">
        <v>744</v>
      </c>
      <c r="G67">
        <v>166</v>
      </c>
      <c r="H67">
        <v>20</v>
      </c>
      <c r="I67" t="s">
        <v>1689</v>
      </c>
    </row>
    <row r="68" spans="1:9" x14ac:dyDescent="0.25">
      <c r="A68">
        <v>166</v>
      </c>
      <c r="B68">
        <v>92</v>
      </c>
      <c r="C68">
        <v>10101</v>
      </c>
      <c r="D68" t="s">
        <v>1714</v>
      </c>
      <c r="E68" t="s">
        <v>1715</v>
      </c>
      <c r="G68">
        <v>166</v>
      </c>
      <c r="H68">
        <v>21</v>
      </c>
      <c r="I68" t="s">
        <v>1689</v>
      </c>
    </row>
    <row r="69" spans="1:9" x14ac:dyDescent="0.25">
      <c r="A69">
        <v>166</v>
      </c>
      <c r="B69">
        <v>117</v>
      </c>
      <c r="C69">
        <v>10101</v>
      </c>
      <c r="D69" t="s">
        <v>834</v>
      </c>
      <c r="E69" t="s">
        <v>835</v>
      </c>
      <c r="G69">
        <v>166</v>
      </c>
      <c r="H69">
        <v>22</v>
      </c>
      <c r="I69" t="s">
        <v>1689</v>
      </c>
    </row>
    <row r="70" spans="1:9" x14ac:dyDescent="0.25">
      <c r="A70">
        <v>166</v>
      </c>
      <c r="B70">
        <v>142</v>
      </c>
      <c r="C70">
        <v>10101</v>
      </c>
      <c r="D70" t="s">
        <v>872</v>
      </c>
      <c r="E70" t="s">
        <v>873</v>
      </c>
      <c r="G70">
        <v>166</v>
      </c>
      <c r="H70">
        <v>25</v>
      </c>
      <c r="I70" t="s">
        <v>1689</v>
      </c>
    </row>
    <row r="71" spans="1:9" x14ac:dyDescent="0.25">
      <c r="A71">
        <v>166</v>
      </c>
      <c r="B71">
        <v>134</v>
      </c>
      <c r="C71">
        <v>10101</v>
      </c>
      <c r="D71" t="s">
        <v>856</v>
      </c>
      <c r="E71" t="s">
        <v>857</v>
      </c>
      <c r="G71">
        <v>166</v>
      </c>
      <c r="H71">
        <v>37</v>
      </c>
      <c r="I71" t="s">
        <v>1689</v>
      </c>
    </row>
    <row r="72" spans="1:9" x14ac:dyDescent="0.25">
      <c r="A72">
        <v>166</v>
      </c>
      <c r="B72">
        <v>121</v>
      </c>
      <c r="C72">
        <v>10101</v>
      </c>
      <c r="D72" t="s">
        <v>838</v>
      </c>
      <c r="E72" t="s">
        <v>839</v>
      </c>
      <c r="G72">
        <v>166</v>
      </c>
      <c r="H72">
        <v>38</v>
      </c>
      <c r="I72" t="s">
        <v>1689</v>
      </c>
    </row>
    <row r="73" spans="1:9" x14ac:dyDescent="0.25">
      <c r="A73">
        <v>166</v>
      </c>
      <c r="B73">
        <v>116</v>
      </c>
      <c r="C73">
        <v>10101</v>
      </c>
      <c r="D73" t="s">
        <v>832</v>
      </c>
      <c r="E73" t="s">
        <v>833</v>
      </c>
      <c r="G73">
        <v>166</v>
      </c>
      <c r="H73">
        <v>40</v>
      </c>
      <c r="I73" t="s">
        <v>1689</v>
      </c>
    </row>
    <row r="74" spans="1:9" x14ac:dyDescent="0.25">
      <c r="A74">
        <v>166</v>
      </c>
      <c r="B74">
        <v>141</v>
      </c>
      <c r="C74">
        <v>10101</v>
      </c>
      <c r="D74" t="s">
        <v>870</v>
      </c>
      <c r="E74" t="s">
        <v>871</v>
      </c>
      <c r="G74">
        <v>166</v>
      </c>
      <c r="H74">
        <v>42</v>
      </c>
      <c r="I74" t="s">
        <v>1689</v>
      </c>
    </row>
    <row r="75" spans="1:9" x14ac:dyDescent="0.25">
      <c r="A75">
        <v>166</v>
      </c>
      <c r="B75">
        <v>146</v>
      </c>
      <c r="C75">
        <v>10101</v>
      </c>
      <c r="D75" t="s">
        <v>880</v>
      </c>
      <c r="E75" t="s">
        <v>881</v>
      </c>
      <c r="G75">
        <v>166</v>
      </c>
      <c r="H75">
        <v>43</v>
      </c>
      <c r="I75" t="s">
        <v>1689</v>
      </c>
    </row>
    <row r="76" spans="1:9" x14ac:dyDescent="0.25">
      <c r="A76">
        <v>166</v>
      </c>
      <c r="B76">
        <v>115</v>
      </c>
      <c r="C76">
        <v>10101</v>
      </c>
      <c r="D76" t="s">
        <v>830</v>
      </c>
      <c r="E76" t="s">
        <v>831</v>
      </c>
      <c r="G76">
        <v>166</v>
      </c>
      <c r="H76">
        <v>44</v>
      </c>
      <c r="I76" t="s">
        <v>1689</v>
      </c>
    </row>
    <row r="77" spans="1:9" x14ac:dyDescent="0.25">
      <c r="A77">
        <v>166</v>
      </c>
      <c r="B77">
        <v>112</v>
      </c>
      <c r="C77">
        <v>10101</v>
      </c>
      <c r="D77" t="s">
        <v>824</v>
      </c>
      <c r="E77" t="s">
        <v>825</v>
      </c>
      <c r="G77">
        <v>166</v>
      </c>
      <c r="H77">
        <v>47</v>
      </c>
      <c r="I77" t="s">
        <v>1689</v>
      </c>
    </row>
    <row r="78" spans="1:9" x14ac:dyDescent="0.25">
      <c r="A78">
        <v>166</v>
      </c>
      <c r="B78">
        <v>71</v>
      </c>
      <c r="C78">
        <v>10101</v>
      </c>
      <c r="D78" t="s">
        <v>771</v>
      </c>
      <c r="E78" t="s">
        <v>772</v>
      </c>
      <c r="G78">
        <v>166</v>
      </c>
      <c r="H78">
        <v>50</v>
      </c>
      <c r="I78" t="s">
        <v>1689</v>
      </c>
    </row>
    <row r="79" spans="1:9" x14ac:dyDescent="0.25">
      <c r="A79">
        <v>166</v>
      </c>
      <c r="B79">
        <v>7</v>
      </c>
      <c r="C79">
        <v>10101</v>
      </c>
      <c r="D79" t="s">
        <v>695</v>
      </c>
      <c r="E79" t="s">
        <v>696</v>
      </c>
      <c r="G79">
        <v>166</v>
      </c>
      <c r="H79">
        <v>51</v>
      </c>
      <c r="I79" t="s">
        <v>1689</v>
      </c>
    </row>
    <row r="80" spans="1:9" x14ac:dyDescent="0.25">
      <c r="A80">
        <v>166</v>
      </c>
      <c r="B80">
        <v>131</v>
      </c>
      <c r="C80">
        <v>10101</v>
      </c>
      <c r="D80" t="s">
        <v>850</v>
      </c>
      <c r="E80" t="s">
        <v>851</v>
      </c>
      <c r="G80">
        <v>166</v>
      </c>
      <c r="H80">
        <v>52</v>
      </c>
      <c r="I80" t="s">
        <v>1689</v>
      </c>
    </row>
    <row r="81" spans="1:9" x14ac:dyDescent="0.25">
      <c r="A81">
        <v>166</v>
      </c>
      <c r="B81">
        <v>144</v>
      </c>
      <c r="C81">
        <v>10101</v>
      </c>
      <c r="D81" t="s">
        <v>876</v>
      </c>
      <c r="E81" t="s">
        <v>877</v>
      </c>
      <c r="G81">
        <v>166</v>
      </c>
      <c r="H81">
        <v>53</v>
      </c>
      <c r="I81" t="s">
        <v>1689</v>
      </c>
    </row>
    <row r="82" spans="1:9" x14ac:dyDescent="0.25">
      <c r="A82">
        <v>166</v>
      </c>
      <c r="B82">
        <v>96</v>
      </c>
      <c r="C82">
        <v>10101</v>
      </c>
      <c r="D82" t="s">
        <v>799</v>
      </c>
      <c r="E82" t="s">
        <v>800</v>
      </c>
      <c r="G82">
        <v>166</v>
      </c>
      <c r="H82">
        <v>56</v>
      </c>
      <c r="I82" t="s">
        <v>1689</v>
      </c>
    </row>
    <row r="83" spans="1:9" x14ac:dyDescent="0.25">
      <c r="A83">
        <v>166</v>
      </c>
      <c r="B83">
        <v>151</v>
      </c>
      <c r="C83">
        <v>10101</v>
      </c>
      <c r="D83" t="s">
        <v>887</v>
      </c>
      <c r="E83" t="s">
        <v>888</v>
      </c>
      <c r="G83">
        <v>166</v>
      </c>
      <c r="H83">
        <v>62</v>
      </c>
      <c r="I83" t="s">
        <v>1689</v>
      </c>
    </row>
    <row r="84" spans="1:9" x14ac:dyDescent="0.25">
      <c r="A84">
        <v>166</v>
      </c>
      <c r="B84">
        <v>147</v>
      </c>
      <c r="C84">
        <v>10101</v>
      </c>
      <c r="D84" t="s">
        <v>882</v>
      </c>
      <c r="E84" t="s">
        <v>51</v>
      </c>
      <c r="G84">
        <v>166</v>
      </c>
      <c r="H84">
        <v>63</v>
      </c>
      <c r="I84" t="s">
        <v>1689</v>
      </c>
    </row>
    <row r="85" spans="1:9" x14ac:dyDescent="0.25">
      <c r="A85">
        <v>166</v>
      </c>
      <c r="B85">
        <v>137</v>
      </c>
      <c r="C85">
        <v>10101</v>
      </c>
      <c r="D85" t="s">
        <v>862</v>
      </c>
      <c r="E85" t="s">
        <v>863</v>
      </c>
      <c r="G85">
        <v>166</v>
      </c>
      <c r="H85">
        <v>65</v>
      </c>
      <c r="I85" t="s">
        <v>1689</v>
      </c>
    </row>
    <row r="86" spans="1:9" x14ac:dyDescent="0.25">
      <c r="A86">
        <v>166</v>
      </c>
      <c r="B86">
        <v>91</v>
      </c>
      <c r="C86">
        <v>10101</v>
      </c>
      <c r="D86" t="s">
        <v>795</v>
      </c>
      <c r="E86" t="s">
        <v>796</v>
      </c>
      <c r="G86">
        <v>166</v>
      </c>
      <c r="H86">
        <v>66</v>
      </c>
      <c r="I86" t="s">
        <v>1689</v>
      </c>
    </row>
    <row r="87" spans="1:9" x14ac:dyDescent="0.25">
      <c r="A87">
        <v>166</v>
      </c>
      <c r="B87">
        <v>65</v>
      </c>
      <c r="C87">
        <v>10101</v>
      </c>
      <c r="D87" t="s">
        <v>761</v>
      </c>
      <c r="E87" t="s">
        <v>762</v>
      </c>
      <c r="G87">
        <v>166</v>
      </c>
      <c r="H87">
        <v>68</v>
      </c>
      <c r="I87" t="s">
        <v>1689</v>
      </c>
    </row>
    <row r="88" spans="1:9" x14ac:dyDescent="0.25">
      <c r="A88">
        <v>166</v>
      </c>
      <c r="B88">
        <v>43</v>
      </c>
      <c r="C88">
        <v>10101</v>
      </c>
      <c r="D88" t="s">
        <v>735</v>
      </c>
      <c r="E88" t="s">
        <v>736</v>
      </c>
      <c r="G88">
        <v>166</v>
      </c>
      <c r="H88">
        <v>72</v>
      </c>
      <c r="I88" t="s">
        <v>1689</v>
      </c>
    </row>
    <row r="89" spans="1:9" x14ac:dyDescent="0.25">
      <c r="A89">
        <v>166</v>
      </c>
      <c r="B89">
        <v>69</v>
      </c>
      <c r="C89">
        <v>10101</v>
      </c>
      <c r="D89" t="s">
        <v>769</v>
      </c>
      <c r="E89" t="s">
        <v>770</v>
      </c>
      <c r="G89">
        <v>166</v>
      </c>
      <c r="H89">
        <v>74</v>
      </c>
      <c r="I89" t="s">
        <v>1689</v>
      </c>
    </row>
    <row r="90" spans="1:9" x14ac:dyDescent="0.25">
      <c r="A90">
        <v>166</v>
      </c>
      <c r="B90">
        <v>78</v>
      </c>
      <c r="C90">
        <v>10101</v>
      </c>
      <c r="D90" t="s">
        <v>781</v>
      </c>
      <c r="E90" t="s">
        <v>782</v>
      </c>
      <c r="G90">
        <v>166</v>
      </c>
      <c r="H90">
        <v>75</v>
      </c>
      <c r="I90" t="s">
        <v>1689</v>
      </c>
    </row>
    <row r="91" spans="1:9" x14ac:dyDescent="0.25">
      <c r="A91">
        <v>166</v>
      </c>
      <c r="B91">
        <v>75</v>
      </c>
      <c r="C91">
        <v>10101</v>
      </c>
      <c r="D91" t="s">
        <v>777</v>
      </c>
      <c r="E91" t="s">
        <v>778</v>
      </c>
      <c r="G91">
        <v>166</v>
      </c>
      <c r="H91">
        <v>77</v>
      </c>
      <c r="I91" t="s">
        <v>1689</v>
      </c>
    </row>
    <row r="92" spans="1:9" x14ac:dyDescent="0.25">
      <c r="A92">
        <v>166</v>
      </c>
      <c r="B92">
        <v>80</v>
      </c>
      <c r="C92">
        <v>10101</v>
      </c>
      <c r="D92" t="s">
        <v>785</v>
      </c>
      <c r="E92" t="s">
        <v>786</v>
      </c>
      <c r="G92">
        <v>166</v>
      </c>
      <c r="H92">
        <v>78</v>
      </c>
      <c r="I92" t="s">
        <v>1689</v>
      </c>
    </row>
    <row r="93" spans="1:9" x14ac:dyDescent="0.25">
      <c r="A93">
        <v>166</v>
      </c>
      <c r="B93">
        <v>101</v>
      </c>
      <c r="C93">
        <v>10101</v>
      </c>
      <c r="D93" t="s">
        <v>809</v>
      </c>
      <c r="E93" t="s">
        <v>810</v>
      </c>
      <c r="G93">
        <v>166</v>
      </c>
      <c r="H93">
        <v>81</v>
      </c>
      <c r="I93" t="s">
        <v>1689</v>
      </c>
    </row>
    <row r="94" spans="1:9" x14ac:dyDescent="0.25">
      <c r="A94">
        <v>166</v>
      </c>
      <c r="B94">
        <v>108</v>
      </c>
      <c r="C94">
        <v>10101</v>
      </c>
      <c r="D94" t="s">
        <v>820</v>
      </c>
      <c r="E94" t="s">
        <v>821</v>
      </c>
      <c r="G94">
        <v>166</v>
      </c>
      <c r="H94">
        <v>91</v>
      </c>
      <c r="I94" t="s">
        <v>1689</v>
      </c>
    </row>
    <row r="95" spans="1:9" x14ac:dyDescent="0.25">
      <c r="A95">
        <v>166</v>
      </c>
      <c r="B95">
        <v>62</v>
      </c>
      <c r="C95">
        <v>10101</v>
      </c>
      <c r="D95" t="s">
        <v>757</v>
      </c>
      <c r="E95" t="s">
        <v>758</v>
      </c>
      <c r="G95">
        <v>166</v>
      </c>
      <c r="H95">
        <v>96</v>
      </c>
      <c r="I95" t="s">
        <v>1689</v>
      </c>
    </row>
    <row r="96" spans="1:9" x14ac:dyDescent="0.25">
      <c r="A96">
        <v>166</v>
      </c>
      <c r="B96">
        <v>100</v>
      </c>
      <c r="C96">
        <v>10101</v>
      </c>
      <c r="D96" t="s">
        <v>807</v>
      </c>
      <c r="E96" t="s">
        <v>808</v>
      </c>
      <c r="G96">
        <v>166</v>
      </c>
      <c r="H96">
        <v>97</v>
      </c>
      <c r="I96" t="s">
        <v>1689</v>
      </c>
    </row>
    <row r="97" spans="1:9" x14ac:dyDescent="0.25">
      <c r="A97">
        <v>166</v>
      </c>
      <c r="B97">
        <v>97</v>
      </c>
      <c r="C97">
        <v>10101</v>
      </c>
      <c r="D97" t="s">
        <v>801</v>
      </c>
      <c r="E97" t="s">
        <v>802</v>
      </c>
      <c r="G97">
        <v>166</v>
      </c>
      <c r="H97">
        <v>100</v>
      </c>
      <c r="I97" t="s">
        <v>1689</v>
      </c>
    </row>
    <row r="98" spans="1:9" x14ac:dyDescent="0.25">
      <c r="A98">
        <v>166</v>
      </c>
      <c r="B98">
        <v>136</v>
      </c>
      <c r="C98">
        <v>10101</v>
      </c>
      <c r="D98" t="s">
        <v>860</v>
      </c>
      <c r="E98" t="s">
        <v>861</v>
      </c>
      <c r="G98">
        <v>166</v>
      </c>
      <c r="H98">
        <v>101</v>
      </c>
      <c r="I98" t="s">
        <v>1689</v>
      </c>
    </row>
    <row r="99" spans="1:9" x14ac:dyDescent="0.25">
      <c r="A99">
        <v>166</v>
      </c>
      <c r="B99">
        <v>51</v>
      </c>
      <c r="C99">
        <v>10101</v>
      </c>
      <c r="D99" t="s">
        <v>745</v>
      </c>
      <c r="E99" t="s">
        <v>746</v>
      </c>
      <c r="G99">
        <v>166</v>
      </c>
      <c r="H99">
        <v>103</v>
      </c>
      <c r="I99" t="s">
        <v>1689</v>
      </c>
    </row>
    <row r="100" spans="1:9" x14ac:dyDescent="0.25">
      <c r="A100">
        <v>166</v>
      </c>
      <c r="B100">
        <v>38</v>
      </c>
      <c r="C100">
        <v>10101</v>
      </c>
      <c r="D100" t="s">
        <v>727</v>
      </c>
      <c r="E100" t="s">
        <v>728</v>
      </c>
      <c r="G100">
        <v>166</v>
      </c>
      <c r="H100">
        <v>104</v>
      </c>
      <c r="I100" t="s">
        <v>1689</v>
      </c>
    </row>
    <row r="101" spans="1:9" x14ac:dyDescent="0.25">
      <c r="A101">
        <v>166</v>
      </c>
      <c r="B101">
        <v>27</v>
      </c>
      <c r="C101">
        <v>10101</v>
      </c>
      <c r="D101" t="s">
        <v>721</v>
      </c>
      <c r="E101" t="s">
        <v>722</v>
      </c>
      <c r="G101">
        <v>166</v>
      </c>
      <c r="H101">
        <v>107</v>
      </c>
      <c r="I101" t="s">
        <v>1689</v>
      </c>
    </row>
    <row r="102" spans="1:9" x14ac:dyDescent="0.25">
      <c r="A102">
        <v>166</v>
      </c>
      <c r="B102">
        <v>23</v>
      </c>
      <c r="C102">
        <v>10101</v>
      </c>
      <c r="D102" t="s">
        <v>717</v>
      </c>
      <c r="E102" t="s">
        <v>718</v>
      </c>
      <c r="G102">
        <v>166</v>
      </c>
      <c r="H102">
        <v>111</v>
      </c>
      <c r="I102" t="s">
        <v>1689</v>
      </c>
    </row>
    <row r="103" spans="1:9" x14ac:dyDescent="0.25">
      <c r="A103">
        <v>166</v>
      </c>
      <c r="B103">
        <v>48</v>
      </c>
      <c r="C103">
        <v>10101</v>
      </c>
      <c r="D103" t="s">
        <v>741</v>
      </c>
      <c r="E103" t="s">
        <v>742</v>
      </c>
      <c r="G103">
        <v>166</v>
      </c>
      <c r="H103">
        <v>112</v>
      </c>
      <c r="I103" t="s">
        <v>1689</v>
      </c>
    </row>
    <row r="104" spans="1:9" x14ac:dyDescent="0.25">
      <c r="A104">
        <v>166</v>
      </c>
      <c r="B104">
        <v>68</v>
      </c>
      <c r="C104">
        <v>10101</v>
      </c>
      <c r="D104" t="s">
        <v>767</v>
      </c>
      <c r="E104" t="s">
        <v>768</v>
      </c>
      <c r="G104">
        <v>166</v>
      </c>
      <c r="H104">
        <v>113</v>
      </c>
      <c r="I104" t="s">
        <v>1689</v>
      </c>
    </row>
    <row r="105" spans="1:9" x14ac:dyDescent="0.25">
      <c r="A105">
        <v>166</v>
      </c>
      <c r="B105">
        <v>148</v>
      </c>
      <c r="C105">
        <v>10101</v>
      </c>
      <c r="D105" t="s">
        <v>883</v>
      </c>
      <c r="E105" t="s">
        <v>884</v>
      </c>
      <c r="G105">
        <v>166</v>
      </c>
      <c r="H105">
        <v>115</v>
      </c>
      <c r="I105" t="s">
        <v>1689</v>
      </c>
    </row>
    <row r="106" spans="1:9" x14ac:dyDescent="0.25">
      <c r="A106">
        <v>166</v>
      </c>
      <c r="B106">
        <v>125</v>
      </c>
      <c r="C106">
        <v>10101</v>
      </c>
      <c r="D106" t="s">
        <v>844</v>
      </c>
      <c r="E106" t="s">
        <v>845</v>
      </c>
      <c r="G106">
        <v>166</v>
      </c>
      <c r="H106">
        <v>117</v>
      </c>
      <c r="I106" t="s">
        <v>1689</v>
      </c>
    </row>
    <row r="107" spans="1:9" x14ac:dyDescent="0.25">
      <c r="A107">
        <v>166</v>
      </c>
      <c r="B107">
        <v>149</v>
      </c>
      <c r="C107">
        <v>10101</v>
      </c>
      <c r="D107" t="s">
        <v>885</v>
      </c>
      <c r="E107" t="s">
        <v>886</v>
      </c>
      <c r="G107">
        <v>166</v>
      </c>
      <c r="H107">
        <v>121</v>
      </c>
      <c r="I107" t="s">
        <v>1689</v>
      </c>
    </row>
    <row r="108" spans="1:9" x14ac:dyDescent="0.25">
      <c r="G108">
        <v>166</v>
      </c>
      <c r="H108">
        <v>122</v>
      </c>
      <c r="I108" t="s">
        <v>1689</v>
      </c>
    </row>
    <row r="109" spans="1:9" x14ac:dyDescent="0.25">
      <c r="G109">
        <v>166</v>
      </c>
      <c r="H109">
        <v>125</v>
      </c>
      <c r="I109" t="s">
        <v>1689</v>
      </c>
    </row>
    <row r="110" spans="1:9" x14ac:dyDescent="0.25">
      <c r="G110">
        <v>166</v>
      </c>
      <c r="H110">
        <v>129</v>
      </c>
      <c r="I110" t="s">
        <v>1689</v>
      </c>
    </row>
    <row r="111" spans="1:9" x14ac:dyDescent="0.25">
      <c r="G111">
        <v>166</v>
      </c>
      <c r="H111">
        <v>132</v>
      </c>
      <c r="I111" t="s">
        <v>1689</v>
      </c>
    </row>
    <row r="112" spans="1:9" x14ac:dyDescent="0.25">
      <c r="G112">
        <v>166</v>
      </c>
      <c r="H112">
        <v>133</v>
      </c>
      <c r="I112" t="s">
        <v>1689</v>
      </c>
    </row>
    <row r="113" spans="7:9" x14ac:dyDescent="0.25">
      <c r="G113">
        <v>166</v>
      </c>
      <c r="H113">
        <v>134</v>
      </c>
      <c r="I113" t="s">
        <v>1689</v>
      </c>
    </row>
    <row r="114" spans="7:9" x14ac:dyDescent="0.25">
      <c r="G114">
        <v>166</v>
      </c>
      <c r="H114">
        <v>135</v>
      </c>
      <c r="I114" t="s">
        <v>1689</v>
      </c>
    </row>
    <row r="115" spans="7:9" x14ac:dyDescent="0.25">
      <c r="G115">
        <v>166</v>
      </c>
      <c r="H115">
        <v>136</v>
      </c>
      <c r="I115" t="s">
        <v>1689</v>
      </c>
    </row>
    <row r="116" spans="7:9" x14ac:dyDescent="0.25">
      <c r="G116">
        <v>166</v>
      </c>
      <c r="H116">
        <v>137</v>
      </c>
      <c r="I116" t="s">
        <v>1689</v>
      </c>
    </row>
    <row r="117" spans="7:9" x14ac:dyDescent="0.25">
      <c r="G117">
        <v>166</v>
      </c>
      <c r="H117">
        <v>138</v>
      </c>
      <c r="I117" t="s">
        <v>1689</v>
      </c>
    </row>
    <row r="118" spans="7:9" x14ac:dyDescent="0.25">
      <c r="G118">
        <v>166</v>
      </c>
      <c r="H118">
        <v>140</v>
      </c>
      <c r="I118" t="s">
        <v>1689</v>
      </c>
    </row>
    <row r="119" spans="7:9" x14ac:dyDescent="0.25">
      <c r="G119">
        <v>166</v>
      </c>
      <c r="H119">
        <v>141</v>
      </c>
      <c r="I119" t="s">
        <v>1689</v>
      </c>
    </row>
    <row r="120" spans="7:9" x14ac:dyDescent="0.25">
      <c r="G120">
        <v>166</v>
      </c>
      <c r="H120">
        <v>142</v>
      </c>
      <c r="I120" t="s">
        <v>1689</v>
      </c>
    </row>
    <row r="121" spans="7:9" x14ac:dyDescent="0.25">
      <c r="G121">
        <v>166</v>
      </c>
      <c r="H121">
        <v>144</v>
      </c>
      <c r="I121" t="s">
        <v>1689</v>
      </c>
    </row>
    <row r="122" spans="7:9" x14ac:dyDescent="0.25">
      <c r="G122">
        <v>166</v>
      </c>
      <c r="H122">
        <v>145</v>
      </c>
      <c r="I122" t="s">
        <v>1689</v>
      </c>
    </row>
    <row r="123" spans="7:9" x14ac:dyDescent="0.25">
      <c r="G123">
        <v>166</v>
      </c>
      <c r="H123">
        <v>147</v>
      </c>
      <c r="I123" t="s">
        <v>1689</v>
      </c>
    </row>
    <row r="124" spans="7:9" x14ac:dyDescent="0.25">
      <c r="G124">
        <v>166</v>
      </c>
      <c r="H124">
        <v>148</v>
      </c>
      <c r="I124" t="s">
        <v>1689</v>
      </c>
    </row>
    <row r="125" spans="7:9" x14ac:dyDescent="0.25">
      <c r="G125">
        <v>166</v>
      </c>
      <c r="H125">
        <v>149</v>
      </c>
      <c r="I125" t="s">
        <v>1689</v>
      </c>
    </row>
    <row r="126" spans="7:9" x14ac:dyDescent="0.25">
      <c r="G126">
        <v>166</v>
      </c>
      <c r="H126">
        <v>151</v>
      </c>
      <c r="I126" t="s">
        <v>1689</v>
      </c>
    </row>
    <row r="127" spans="7:9" x14ac:dyDescent="0.25">
      <c r="G127">
        <v>166</v>
      </c>
      <c r="H127">
        <v>152</v>
      </c>
      <c r="I127" t="s">
        <v>1689</v>
      </c>
    </row>
    <row r="128" spans="7:9" x14ac:dyDescent="0.25">
      <c r="G128">
        <v>166</v>
      </c>
      <c r="H128">
        <v>6</v>
      </c>
      <c r="I128" t="s">
        <v>1690</v>
      </c>
    </row>
    <row r="129" spans="7:9" x14ac:dyDescent="0.25">
      <c r="G129">
        <v>166</v>
      </c>
      <c r="H129">
        <v>12</v>
      </c>
      <c r="I129" t="s">
        <v>1690</v>
      </c>
    </row>
    <row r="130" spans="7:9" x14ac:dyDescent="0.25">
      <c r="G130">
        <v>166</v>
      </c>
      <c r="H130">
        <v>13</v>
      </c>
      <c r="I130" t="s">
        <v>1690</v>
      </c>
    </row>
    <row r="131" spans="7:9" x14ac:dyDescent="0.25">
      <c r="G131">
        <v>166</v>
      </c>
      <c r="H131">
        <v>15</v>
      </c>
      <c r="I131" t="s">
        <v>1690</v>
      </c>
    </row>
    <row r="132" spans="7:9" x14ac:dyDescent="0.25">
      <c r="G132">
        <v>166</v>
      </c>
      <c r="H132">
        <v>16</v>
      </c>
      <c r="I132" t="s">
        <v>1690</v>
      </c>
    </row>
    <row r="133" spans="7:9" x14ac:dyDescent="0.25">
      <c r="G133">
        <v>166</v>
      </c>
      <c r="H133">
        <v>19</v>
      </c>
      <c r="I133" t="s">
        <v>1690</v>
      </c>
    </row>
    <row r="134" spans="7:9" x14ac:dyDescent="0.25">
      <c r="G134">
        <v>166</v>
      </c>
      <c r="H134">
        <v>23</v>
      </c>
      <c r="I134" t="s">
        <v>1690</v>
      </c>
    </row>
    <row r="135" spans="7:9" x14ac:dyDescent="0.25">
      <c r="G135">
        <v>166</v>
      </c>
      <c r="H135">
        <v>27</v>
      </c>
      <c r="I135" t="s">
        <v>1690</v>
      </c>
    </row>
    <row r="136" spans="7:9" x14ac:dyDescent="0.25">
      <c r="G136">
        <v>166</v>
      </c>
      <c r="H136">
        <v>28</v>
      </c>
      <c r="I136" t="s">
        <v>1690</v>
      </c>
    </row>
    <row r="137" spans="7:9" x14ac:dyDescent="0.25">
      <c r="G137">
        <v>166</v>
      </c>
      <c r="H137">
        <v>35</v>
      </c>
      <c r="I137" t="s">
        <v>1690</v>
      </c>
    </row>
    <row r="138" spans="7:9" x14ac:dyDescent="0.25">
      <c r="G138">
        <v>166</v>
      </c>
      <c r="H138">
        <v>48</v>
      </c>
      <c r="I138" t="s">
        <v>1690</v>
      </c>
    </row>
    <row r="139" spans="7:9" x14ac:dyDescent="0.25">
      <c r="G139">
        <v>166</v>
      </c>
      <c r="H139">
        <v>57</v>
      </c>
      <c r="I139" t="s">
        <v>1690</v>
      </c>
    </row>
    <row r="140" spans="7:9" x14ac:dyDescent="0.25">
      <c r="G140">
        <v>166</v>
      </c>
      <c r="H140">
        <v>58</v>
      </c>
      <c r="I140" t="s">
        <v>1690</v>
      </c>
    </row>
    <row r="141" spans="7:9" x14ac:dyDescent="0.25">
      <c r="G141">
        <v>166</v>
      </c>
      <c r="H141">
        <v>67</v>
      </c>
      <c r="I141" t="s">
        <v>1690</v>
      </c>
    </row>
    <row r="142" spans="7:9" x14ac:dyDescent="0.25">
      <c r="G142">
        <v>166</v>
      </c>
      <c r="H142">
        <v>69</v>
      </c>
      <c r="I142" t="s">
        <v>1690</v>
      </c>
    </row>
    <row r="143" spans="7:9" x14ac:dyDescent="0.25">
      <c r="G143">
        <v>166</v>
      </c>
      <c r="H143">
        <v>71</v>
      </c>
      <c r="I143" t="s">
        <v>1690</v>
      </c>
    </row>
    <row r="144" spans="7:9" x14ac:dyDescent="0.25">
      <c r="G144">
        <v>166</v>
      </c>
      <c r="H144">
        <v>79</v>
      </c>
      <c r="I144" t="s">
        <v>1690</v>
      </c>
    </row>
    <row r="145" spans="7:9" x14ac:dyDescent="0.25">
      <c r="G145">
        <v>166</v>
      </c>
      <c r="H145">
        <v>80</v>
      </c>
      <c r="I145" t="s">
        <v>1690</v>
      </c>
    </row>
    <row r="146" spans="7:9" x14ac:dyDescent="0.25">
      <c r="G146">
        <v>166</v>
      </c>
      <c r="H146">
        <v>83</v>
      </c>
      <c r="I146" t="s">
        <v>1690</v>
      </c>
    </row>
    <row r="147" spans="7:9" x14ac:dyDescent="0.25">
      <c r="G147">
        <v>166</v>
      </c>
      <c r="H147">
        <v>86</v>
      </c>
      <c r="I147" t="s">
        <v>1690</v>
      </c>
    </row>
    <row r="148" spans="7:9" x14ac:dyDescent="0.25">
      <c r="G148">
        <v>166</v>
      </c>
      <c r="H148">
        <v>88</v>
      </c>
      <c r="I148" t="s">
        <v>1690</v>
      </c>
    </row>
    <row r="149" spans="7:9" x14ac:dyDescent="0.25">
      <c r="G149">
        <v>166</v>
      </c>
      <c r="H149">
        <v>92</v>
      </c>
      <c r="I149" t="s">
        <v>1690</v>
      </c>
    </row>
    <row r="150" spans="7:9" x14ac:dyDescent="0.25">
      <c r="G150">
        <v>166</v>
      </c>
      <c r="H150">
        <v>95</v>
      </c>
      <c r="I150" t="s">
        <v>1690</v>
      </c>
    </row>
    <row r="151" spans="7:9" x14ac:dyDescent="0.25">
      <c r="G151">
        <v>166</v>
      </c>
      <c r="H151">
        <v>98</v>
      </c>
      <c r="I151" t="s">
        <v>1690</v>
      </c>
    </row>
    <row r="152" spans="7:9" x14ac:dyDescent="0.25">
      <c r="G152">
        <v>166</v>
      </c>
      <c r="H152">
        <v>99</v>
      </c>
      <c r="I152" t="s">
        <v>1690</v>
      </c>
    </row>
    <row r="153" spans="7:9" x14ac:dyDescent="0.25">
      <c r="G153">
        <v>166</v>
      </c>
      <c r="H153">
        <v>105</v>
      </c>
      <c r="I153" t="s">
        <v>1690</v>
      </c>
    </row>
    <row r="154" spans="7:9" x14ac:dyDescent="0.25">
      <c r="G154">
        <v>166</v>
      </c>
      <c r="H154">
        <v>106</v>
      </c>
      <c r="I154" t="s">
        <v>1690</v>
      </c>
    </row>
    <row r="155" spans="7:9" x14ac:dyDescent="0.25">
      <c r="G155">
        <v>166</v>
      </c>
      <c r="H155">
        <v>108</v>
      </c>
      <c r="I155" t="s">
        <v>1690</v>
      </c>
    </row>
    <row r="156" spans="7:9" x14ac:dyDescent="0.25">
      <c r="G156">
        <v>166</v>
      </c>
      <c r="H156">
        <v>114</v>
      </c>
      <c r="I156" t="s">
        <v>1690</v>
      </c>
    </row>
    <row r="157" spans="7:9" x14ac:dyDescent="0.25">
      <c r="G157">
        <v>166</v>
      </c>
      <c r="H157">
        <v>116</v>
      </c>
      <c r="I157" t="s">
        <v>1690</v>
      </c>
    </row>
    <row r="158" spans="7:9" x14ac:dyDescent="0.25">
      <c r="G158">
        <v>166</v>
      </c>
      <c r="H158">
        <v>120</v>
      </c>
      <c r="I158" t="s">
        <v>1690</v>
      </c>
    </row>
    <row r="159" spans="7:9" x14ac:dyDescent="0.25">
      <c r="G159">
        <v>166</v>
      </c>
      <c r="H159">
        <v>123</v>
      </c>
      <c r="I159" t="s">
        <v>1690</v>
      </c>
    </row>
    <row r="160" spans="7:9" x14ac:dyDescent="0.25">
      <c r="G160">
        <v>166</v>
      </c>
      <c r="H160">
        <v>126</v>
      </c>
      <c r="I160" t="s">
        <v>1690</v>
      </c>
    </row>
    <row r="161" spans="7:9" x14ac:dyDescent="0.25">
      <c r="G161">
        <v>166</v>
      </c>
      <c r="H161">
        <v>130</v>
      </c>
      <c r="I161" t="s">
        <v>1690</v>
      </c>
    </row>
    <row r="162" spans="7:9" x14ac:dyDescent="0.25">
      <c r="G162">
        <v>166</v>
      </c>
      <c r="H162">
        <v>131</v>
      </c>
      <c r="I162" t="s">
        <v>1690</v>
      </c>
    </row>
    <row r="163" spans="7:9" x14ac:dyDescent="0.25">
      <c r="G163">
        <v>166</v>
      </c>
      <c r="H163">
        <v>139</v>
      </c>
      <c r="I163" t="s">
        <v>1690</v>
      </c>
    </row>
    <row r="164" spans="7:9" x14ac:dyDescent="0.25">
      <c r="G164">
        <v>166</v>
      </c>
      <c r="H164">
        <v>143</v>
      </c>
      <c r="I164" t="s">
        <v>1690</v>
      </c>
    </row>
    <row r="165" spans="7:9" x14ac:dyDescent="0.25">
      <c r="G165">
        <v>166</v>
      </c>
      <c r="H165">
        <v>146</v>
      </c>
      <c r="I165" t="s">
        <v>1690</v>
      </c>
    </row>
    <row r="166" spans="7:9" x14ac:dyDescent="0.25">
      <c r="G166">
        <v>166</v>
      </c>
      <c r="H166">
        <v>154</v>
      </c>
      <c r="I166" t="s">
        <v>1690</v>
      </c>
    </row>
    <row r="167" spans="7:9" x14ac:dyDescent="0.25">
      <c r="G167">
        <v>166</v>
      </c>
      <c r="H167">
        <v>157</v>
      </c>
      <c r="I167" t="s">
        <v>1690</v>
      </c>
    </row>
    <row r="168" spans="7:9" x14ac:dyDescent="0.25">
      <c r="G168">
        <v>166</v>
      </c>
      <c r="H168">
        <v>161</v>
      </c>
      <c r="I168" t="s">
        <v>1690</v>
      </c>
    </row>
    <row r="169" spans="7:9" x14ac:dyDescent="0.25">
      <c r="G169">
        <v>166</v>
      </c>
      <c r="H169">
        <v>162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69"/>
  <sheetViews>
    <sheetView topLeftCell="A82" workbookViewId="0">
      <selection activeCell="E2" sqref="E2:E113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14062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167</v>
      </c>
      <c r="B2">
        <v>7</v>
      </c>
      <c r="C2">
        <v>10101</v>
      </c>
      <c r="D2" t="s">
        <v>953</v>
      </c>
      <c r="E2" t="s">
        <v>6</v>
      </c>
      <c r="G2">
        <v>167</v>
      </c>
      <c r="H2">
        <v>72</v>
      </c>
      <c r="I2" t="s">
        <v>1687</v>
      </c>
    </row>
    <row r="3" spans="1:9" x14ac:dyDescent="0.25">
      <c r="A3">
        <v>167</v>
      </c>
      <c r="B3">
        <v>8</v>
      </c>
      <c r="C3">
        <v>10101</v>
      </c>
      <c r="D3" t="s">
        <v>935</v>
      </c>
      <c r="E3" t="s">
        <v>7</v>
      </c>
      <c r="G3">
        <v>167</v>
      </c>
      <c r="H3">
        <v>81</v>
      </c>
      <c r="I3" t="s">
        <v>1687</v>
      </c>
    </row>
    <row r="4" spans="1:9" x14ac:dyDescent="0.25">
      <c r="A4">
        <v>167</v>
      </c>
      <c r="B4">
        <v>10</v>
      </c>
      <c r="C4">
        <v>10101</v>
      </c>
      <c r="D4" t="s">
        <v>904</v>
      </c>
      <c r="E4" t="s">
        <v>8</v>
      </c>
      <c r="G4">
        <v>167</v>
      </c>
      <c r="H4">
        <v>91</v>
      </c>
      <c r="I4" t="s">
        <v>1687</v>
      </c>
    </row>
    <row r="5" spans="1:9" x14ac:dyDescent="0.25">
      <c r="A5">
        <v>167</v>
      </c>
      <c r="B5">
        <v>11</v>
      </c>
      <c r="C5">
        <v>10101</v>
      </c>
      <c r="D5" t="s">
        <v>957</v>
      </c>
      <c r="E5" t="s">
        <v>9</v>
      </c>
      <c r="G5">
        <v>167</v>
      </c>
      <c r="H5">
        <v>151</v>
      </c>
      <c r="I5" t="s">
        <v>1687</v>
      </c>
    </row>
    <row r="6" spans="1:9" x14ac:dyDescent="0.25">
      <c r="A6">
        <v>167</v>
      </c>
      <c r="B6">
        <v>12</v>
      </c>
      <c r="C6">
        <v>10101</v>
      </c>
      <c r="D6" t="s">
        <v>990</v>
      </c>
      <c r="E6" t="s">
        <v>10</v>
      </c>
      <c r="G6">
        <v>167</v>
      </c>
      <c r="H6">
        <v>1</v>
      </c>
      <c r="I6" t="s">
        <v>1688</v>
      </c>
    </row>
    <row r="7" spans="1:9" x14ac:dyDescent="0.25">
      <c r="A7">
        <v>167</v>
      </c>
      <c r="B7">
        <v>14</v>
      </c>
      <c r="C7">
        <v>10101</v>
      </c>
      <c r="D7" t="s">
        <v>950</v>
      </c>
      <c r="E7" t="s">
        <v>11</v>
      </c>
      <c r="G7">
        <v>167</v>
      </c>
      <c r="H7">
        <v>2</v>
      </c>
      <c r="I7" t="s">
        <v>1688</v>
      </c>
    </row>
    <row r="8" spans="1:9" x14ac:dyDescent="0.25">
      <c r="A8">
        <v>167</v>
      </c>
      <c r="B8">
        <v>15</v>
      </c>
      <c r="C8">
        <v>10101</v>
      </c>
      <c r="D8" t="s">
        <v>934</v>
      </c>
      <c r="E8" t="s">
        <v>12</v>
      </c>
      <c r="G8">
        <v>167</v>
      </c>
      <c r="H8">
        <v>3</v>
      </c>
      <c r="I8" t="s">
        <v>1688</v>
      </c>
    </row>
    <row r="9" spans="1:9" x14ac:dyDescent="0.25">
      <c r="A9">
        <v>167</v>
      </c>
      <c r="B9">
        <v>18</v>
      </c>
      <c r="C9">
        <v>10101</v>
      </c>
      <c r="D9" t="s">
        <v>961</v>
      </c>
      <c r="E9" t="s">
        <v>13</v>
      </c>
      <c r="G9">
        <v>167</v>
      </c>
      <c r="H9">
        <v>4</v>
      </c>
      <c r="I9" t="s">
        <v>1688</v>
      </c>
    </row>
    <row r="10" spans="1:9" x14ac:dyDescent="0.25">
      <c r="A10">
        <v>167</v>
      </c>
      <c r="B10">
        <v>19</v>
      </c>
      <c r="C10">
        <v>10101</v>
      </c>
      <c r="D10" t="s">
        <v>930</v>
      </c>
      <c r="E10" t="s">
        <v>14</v>
      </c>
      <c r="G10">
        <v>167</v>
      </c>
      <c r="H10">
        <v>5</v>
      </c>
      <c r="I10" t="s">
        <v>1688</v>
      </c>
    </row>
    <row r="11" spans="1:9" x14ac:dyDescent="0.25">
      <c r="A11">
        <v>167</v>
      </c>
      <c r="B11">
        <v>21</v>
      </c>
      <c r="C11">
        <v>10101</v>
      </c>
      <c r="D11" t="s">
        <v>912</v>
      </c>
      <c r="E11" t="s">
        <v>15</v>
      </c>
      <c r="G11">
        <v>167</v>
      </c>
      <c r="H11">
        <v>6</v>
      </c>
      <c r="I11" t="s">
        <v>1688</v>
      </c>
    </row>
    <row r="12" spans="1:9" x14ac:dyDescent="0.25">
      <c r="A12">
        <v>167</v>
      </c>
      <c r="B12">
        <v>22</v>
      </c>
      <c r="C12">
        <v>10101</v>
      </c>
      <c r="D12" t="s">
        <v>910</v>
      </c>
      <c r="E12" t="s">
        <v>16</v>
      </c>
      <c r="G12">
        <v>167</v>
      </c>
      <c r="H12">
        <v>9</v>
      </c>
      <c r="I12" t="s">
        <v>1688</v>
      </c>
    </row>
    <row r="13" spans="1:9" x14ac:dyDescent="0.25">
      <c r="A13">
        <v>167</v>
      </c>
      <c r="B13">
        <v>23</v>
      </c>
      <c r="C13">
        <v>10101</v>
      </c>
      <c r="D13" t="s">
        <v>1006</v>
      </c>
      <c r="E13" t="s">
        <v>17</v>
      </c>
      <c r="G13">
        <v>167</v>
      </c>
      <c r="H13">
        <v>13</v>
      </c>
      <c r="I13" t="s">
        <v>1688</v>
      </c>
    </row>
    <row r="14" spans="1:9" x14ac:dyDescent="0.25">
      <c r="A14">
        <v>167</v>
      </c>
      <c r="B14">
        <v>24</v>
      </c>
      <c r="C14">
        <v>10101</v>
      </c>
      <c r="D14" t="s">
        <v>969</v>
      </c>
      <c r="E14" t="s">
        <v>18</v>
      </c>
      <c r="G14">
        <v>167</v>
      </c>
      <c r="H14">
        <v>16</v>
      </c>
      <c r="I14" t="s">
        <v>1688</v>
      </c>
    </row>
    <row r="15" spans="1:9" x14ac:dyDescent="0.25">
      <c r="A15">
        <v>167</v>
      </c>
      <c r="B15">
        <v>25</v>
      </c>
      <c r="C15">
        <v>10101</v>
      </c>
      <c r="D15" t="s">
        <v>944</v>
      </c>
      <c r="E15" t="s">
        <v>19</v>
      </c>
      <c r="G15">
        <v>167</v>
      </c>
      <c r="H15">
        <v>17</v>
      </c>
      <c r="I15" t="s">
        <v>1688</v>
      </c>
    </row>
    <row r="16" spans="1:9" x14ac:dyDescent="0.25">
      <c r="A16">
        <v>167</v>
      </c>
      <c r="B16">
        <v>26</v>
      </c>
      <c r="C16">
        <v>10101</v>
      </c>
      <c r="D16" t="s">
        <v>901</v>
      </c>
      <c r="E16" t="s">
        <v>20</v>
      </c>
      <c r="G16">
        <v>167</v>
      </c>
      <c r="H16">
        <v>20</v>
      </c>
      <c r="I16" t="s">
        <v>1688</v>
      </c>
    </row>
    <row r="17" spans="1:9" x14ac:dyDescent="0.25">
      <c r="A17">
        <v>167</v>
      </c>
      <c r="B17">
        <v>27</v>
      </c>
      <c r="C17">
        <v>10101</v>
      </c>
      <c r="D17" t="s">
        <v>949</v>
      </c>
      <c r="E17" t="s">
        <v>21</v>
      </c>
      <c r="G17">
        <v>167</v>
      </c>
      <c r="H17">
        <v>31</v>
      </c>
      <c r="I17" t="s">
        <v>1688</v>
      </c>
    </row>
    <row r="18" spans="1:9" x14ac:dyDescent="0.25">
      <c r="A18">
        <v>167</v>
      </c>
      <c r="B18">
        <v>28</v>
      </c>
      <c r="C18">
        <v>10101</v>
      </c>
      <c r="D18" t="s">
        <v>992</v>
      </c>
      <c r="E18" t="s">
        <v>22</v>
      </c>
      <c r="G18">
        <v>167</v>
      </c>
      <c r="H18">
        <v>35</v>
      </c>
      <c r="I18" t="s">
        <v>1688</v>
      </c>
    </row>
    <row r="19" spans="1:9" x14ac:dyDescent="0.25">
      <c r="A19">
        <v>167</v>
      </c>
      <c r="B19">
        <v>29</v>
      </c>
      <c r="C19">
        <v>10101</v>
      </c>
      <c r="D19" t="s">
        <v>976</v>
      </c>
      <c r="E19" t="s">
        <v>23</v>
      </c>
      <c r="G19">
        <v>167</v>
      </c>
      <c r="H19">
        <v>37</v>
      </c>
      <c r="I19" t="s">
        <v>1688</v>
      </c>
    </row>
    <row r="20" spans="1:9" x14ac:dyDescent="0.25">
      <c r="A20">
        <v>167</v>
      </c>
      <c r="B20">
        <v>30</v>
      </c>
      <c r="C20">
        <v>10101</v>
      </c>
      <c r="D20" t="s">
        <v>981</v>
      </c>
      <c r="E20" t="s">
        <v>24</v>
      </c>
      <c r="G20">
        <v>167</v>
      </c>
      <c r="H20">
        <v>39</v>
      </c>
      <c r="I20" t="s">
        <v>1688</v>
      </c>
    </row>
    <row r="21" spans="1:9" x14ac:dyDescent="0.25">
      <c r="A21">
        <v>167</v>
      </c>
      <c r="B21">
        <v>32</v>
      </c>
      <c r="C21">
        <v>10101</v>
      </c>
      <c r="D21" t="s">
        <v>938</v>
      </c>
      <c r="E21" t="s">
        <v>25</v>
      </c>
      <c r="G21">
        <v>167</v>
      </c>
      <c r="H21">
        <v>46</v>
      </c>
      <c r="I21" t="s">
        <v>1688</v>
      </c>
    </row>
    <row r="22" spans="1:9" x14ac:dyDescent="0.25">
      <c r="A22">
        <v>167</v>
      </c>
      <c r="B22">
        <v>33</v>
      </c>
      <c r="C22">
        <v>10101</v>
      </c>
      <c r="D22" t="s">
        <v>968</v>
      </c>
      <c r="E22" t="s">
        <v>26</v>
      </c>
      <c r="G22">
        <v>167</v>
      </c>
      <c r="H22">
        <v>49</v>
      </c>
      <c r="I22" t="s">
        <v>1688</v>
      </c>
    </row>
    <row r="23" spans="1:9" x14ac:dyDescent="0.25">
      <c r="A23">
        <v>167</v>
      </c>
      <c r="B23">
        <v>34</v>
      </c>
      <c r="C23">
        <v>10101</v>
      </c>
      <c r="D23" t="s">
        <v>1717</v>
      </c>
      <c r="E23" t="s">
        <v>1718</v>
      </c>
      <c r="G23">
        <v>167</v>
      </c>
      <c r="H23">
        <v>50</v>
      </c>
      <c r="I23" t="s">
        <v>1688</v>
      </c>
    </row>
    <row r="24" spans="1:9" x14ac:dyDescent="0.25">
      <c r="A24">
        <v>167</v>
      </c>
      <c r="B24">
        <v>36</v>
      </c>
      <c r="C24">
        <v>10101</v>
      </c>
      <c r="D24" t="s">
        <v>1005</v>
      </c>
      <c r="E24" t="s">
        <v>27</v>
      </c>
      <c r="G24">
        <v>167</v>
      </c>
      <c r="H24">
        <v>53</v>
      </c>
      <c r="I24" t="s">
        <v>1688</v>
      </c>
    </row>
    <row r="25" spans="1:9" x14ac:dyDescent="0.25">
      <c r="A25">
        <v>167</v>
      </c>
      <c r="B25">
        <v>38</v>
      </c>
      <c r="C25">
        <v>10101</v>
      </c>
      <c r="D25" t="s">
        <v>948</v>
      </c>
      <c r="E25" t="s">
        <v>28</v>
      </c>
      <c r="G25">
        <v>167</v>
      </c>
      <c r="H25">
        <v>58</v>
      </c>
      <c r="I25" t="s">
        <v>1688</v>
      </c>
    </row>
    <row r="26" spans="1:9" x14ac:dyDescent="0.25">
      <c r="A26">
        <v>167</v>
      </c>
      <c r="B26">
        <v>40</v>
      </c>
      <c r="C26">
        <v>10101</v>
      </c>
      <c r="D26" t="s">
        <v>973</v>
      </c>
      <c r="E26" t="s">
        <v>29</v>
      </c>
      <c r="G26">
        <v>167</v>
      </c>
      <c r="H26">
        <v>59</v>
      </c>
      <c r="I26" t="s">
        <v>1688</v>
      </c>
    </row>
    <row r="27" spans="1:9" x14ac:dyDescent="0.25">
      <c r="A27">
        <v>167</v>
      </c>
      <c r="B27">
        <v>41</v>
      </c>
      <c r="C27">
        <v>10101</v>
      </c>
      <c r="D27" t="s">
        <v>967</v>
      </c>
      <c r="E27" t="s">
        <v>30</v>
      </c>
      <c r="G27">
        <v>167</v>
      </c>
      <c r="H27">
        <v>62</v>
      </c>
      <c r="I27" t="s">
        <v>1688</v>
      </c>
    </row>
    <row r="28" spans="1:9" x14ac:dyDescent="0.25">
      <c r="A28">
        <v>167</v>
      </c>
      <c r="B28">
        <v>42</v>
      </c>
      <c r="C28">
        <v>10101</v>
      </c>
      <c r="D28" t="s">
        <v>916</v>
      </c>
      <c r="E28" t="s">
        <v>31</v>
      </c>
      <c r="G28">
        <v>167</v>
      </c>
      <c r="H28">
        <v>66</v>
      </c>
      <c r="I28" t="s">
        <v>1688</v>
      </c>
    </row>
    <row r="29" spans="1:9" x14ac:dyDescent="0.25">
      <c r="A29">
        <v>167</v>
      </c>
      <c r="B29">
        <v>43</v>
      </c>
      <c r="C29">
        <v>10101</v>
      </c>
      <c r="D29" t="s">
        <v>926</v>
      </c>
      <c r="E29" t="s">
        <v>32</v>
      </c>
      <c r="G29">
        <v>167</v>
      </c>
      <c r="H29">
        <v>69</v>
      </c>
      <c r="I29" t="s">
        <v>1688</v>
      </c>
    </row>
    <row r="30" spans="1:9" x14ac:dyDescent="0.25">
      <c r="A30">
        <v>167</v>
      </c>
      <c r="B30">
        <v>44</v>
      </c>
      <c r="C30">
        <v>10101</v>
      </c>
      <c r="D30" t="s">
        <v>940</v>
      </c>
      <c r="E30" t="s">
        <v>33</v>
      </c>
      <c r="G30">
        <v>167</v>
      </c>
      <c r="H30">
        <v>75</v>
      </c>
      <c r="I30" t="s">
        <v>1688</v>
      </c>
    </row>
    <row r="31" spans="1:9" x14ac:dyDescent="0.25">
      <c r="A31">
        <v>167</v>
      </c>
      <c r="B31">
        <v>45</v>
      </c>
      <c r="C31">
        <v>10101</v>
      </c>
      <c r="D31" t="s">
        <v>959</v>
      </c>
      <c r="E31" t="s">
        <v>34</v>
      </c>
      <c r="G31">
        <v>167</v>
      </c>
      <c r="H31">
        <v>79</v>
      </c>
      <c r="I31" t="s">
        <v>1688</v>
      </c>
    </row>
    <row r="32" spans="1:9" x14ac:dyDescent="0.25">
      <c r="A32">
        <v>167</v>
      </c>
      <c r="B32">
        <v>47</v>
      </c>
      <c r="C32">
        <v>10101</v>
      </c>
      <c r="D32" t="s">
        <v>1760</v>
      </c>
      <c r="E32" t="s">
        <v>1761</v>
      </c>
      <c r="G32">
        <v>167</v>
      </c>
      <c r="H32">
        <v>84</v>
      </c>
      <c r="I32" t="s">
        <v>1688</v>
      </c>
    </row>
    <row r="33" spans="1:9" x14ac:dyDescent="0.25">
      <c r="A33">
        <v>167</v>
      </c>
      <c r="B33">
        <v>48</v>
      </c>
      <c r="C33">
        <v>10101</v>
      </c>
      <c r="D33" t="s">
        <v>920</v>
      </c>
      <c r="E33" t="s">
        <v>35</v>
      </c>
      <c r="G33">
        <v>167</v>
      </c>
      <c r="H33">
        <v>92</v>
      </c>
      <c r="I33" t="s">
        <v>1688</v>
      </c>
    </row>
    <row r="34" spans="1:9" x14ac:dyDescent="0.25">
      <c r="A34">
        <v>167</v>
      </c>
      <c r="B34">
        <v>51</v>
      </c>
      <c r="C34">
        <v>10101</v>
      </c>
      <c r="D34" t="s">
        <v>984</v>
      </c>
      <c r="E34" t="s">
        <v>36</v>
      </c>
      <c r="G34">
        <v>167</v>
      </c>
      <c r="H34">
        <v>96</v>
      </c>
      <c r="I34" t="s">
        <v>1688</v>
      </c>
    </row>
    <row r="35" spans="1:9" x14ac:dyDescent="0.25">
      <c r="A35">
        <v>167</v>
      </c>
      <c r="B35">
        <v>52</v>
      </c>
      <c r="C35">
        <v>10101</v>
      </c>
      <c r="D35" t="s">
        <v>989</v>
      </c>
      <c r="E35" t="s">
        <v>37</v>
      </c>
      <c r="G35">
        <v>167</v>
      </c>
      <c r="H35">
        <v>103</v>
      </c>
      <c r="I35" t="s">
        <v>1688</v>
      </c>
    </row>
    <row r="36" spans="1:9" x14ac:dyDescent="0.25">
      <c r="A36">
        <v>167</v>
      </c>
      <c r="B36">
        <v>54</v>
      </c>
      <c r="C36">
        <v>10101</v>
      </c>
      <c r="D36" t="s">
        <v>987</v>
      </c>
      <c r="E36" t="s">
        <v>38</v>
      </c>
      <c r="G36">
        <v>167</v>
      </c>
      <c r="H36">
        <v>111</v>
      </c>
      <c r="I36" t="s">
        <v>1688</v>
      </c>
    </row>
    <row r="37" spans="1:9" x14ac:dyDescent="0.25">
      <c r="A37">
        <v>167</v>
      </c>
      <c r="B37">
        <v>55</v>
      </c>
      <c r="C37">
        <v>10101</v>
      </c>
      <c r="D37" t="s">
        <v>1003</v>
      </c>
      <c r="E37" t="s">
        <v>39</v>
      </c>
      <c r="G37">
        <v>167</v>
      </c>
      <c r="H37">
        <v>123</v>
      </c>
      <c r="I37" t="s">
        <v>1688</v>
      </c>
    </row>
    <row r="38" spans="1:9" x14ac:dyDescent="0.25">
      <c r="A38">
        <v>167</v>
      </c>
      <c r="B38">
        <v>56</v>
      </c>
      <c r="C38">
        <v>10101</v>
      </c>
      <c r="D38" t="s">
        <v>970</v>
      </c>
      <c r="E38" t="s">
        <v>40</v>
      </c>
      <c r="G38">
        <v>167</v>
      </c>
      <c r="H38">
        <v>126</v>
      </c>
      <c r="I38" t="s">
        <v>1688</v>
      </c>
    </row>
    <row r="39" spans="1:9" x14ac:dyDescent="0.25">
      <c r="A39">
        <v>167</v>
      </c>
      <c r="B39">
        <v>57</v>
      </c>
      <c r="C39">
        <v>10101</v>
      </c>
      <c r="D39" t="s">
        <v>945</v>
      </c>
      <c r="E39" t="s">
        <v>41</v>
      </c>
      <c r="G39">
        <v>167</v>
      </c>
      <c r="H39">
        <v>127</v>
      </c>
      <c r="I39" t="s">
        <v>1688</v>
      </c>
    </row>
    <row r="40" spans="1:9" x14ac:dyDescent="0.25">
      <c r="A40">
        <v>167</v>
      </c>
      <c r="B40">
        <v>60</v>
      </c>
      <c r="C40">
        <v>10101</v>
      </c>
      <c r="D40" t="s">
        <v>933</v>
      </c>
      <c r="E40" t="s">
        <v>42</v>
      </c>
      <c r="G40">
        <v>167</v>
      </c>
      <c r="H40">
        <v>129</v>
      </c>
      <c r="I40" t="s">
        <v>1688</v>
      </c>
    </row>
    <row r="41" spans="1:9" x14ac:dyDescent="0.25">
      <c r="A41">
        <v>167</v>
      </c>
      <c r="B41">
        <v>61</v>
      </c>
      <c r="C41">
        <v>10101</v>
      </c>
      <c r="D41" t="s">
        <v>909</v>
      </c>
      <c r="E41" t="s">
        <v>43</v>
      </c>
      <c r="G41">
        <v>167</v>
      </c>
      <c r="H41">
        <v>131</v>
      </c>
      <c r="I41" t="s">
        <v>1688</v>
      </c>
    </row>
    <row r="42" spans="1:9" x14ac:dyDescent="0.25">
      <c r="A42">
        <v>167</v>
      </c>
      <c r="B42">
        <v>63</v>
      </c>
      <c r="C42">
        <v>10101</v>
      </c>
      <c r="D42" t="s">
        <v>924</v>
      </c>
      <c r="E42" t="s">
        <v>44</v>
      </c>
      <c r="G42">
        <v>167</v>
      </c>
      <c r="H42">
        <v>136</v>
      </c>
      <c r="I42" t="s">
        <v>1688</v>
      </c>
    </row>
    <row r="43" spans="1:9" x14ac:dyDescent="0.25">
      <c r="A43">
        <v>167</v>
      </c>
      <c r="B43">
        <v>64</v>
      </c>
      <c r="C43">
        <v>10101</v>
      </c>
      <c r="D43" t="s">
        <v>962</v>
      </c>
      <c r="E43" t="s">
        <v>45</v>
      </c>
      <c r="G43">
        <v>167</v>
      </c>
      <c r="H43">
        <v>139</v>
      </c>
      <c r="I43" t="s">
        <v>1688</v>
      </c>
    </row>
    <row r="44" spans="1:9" x14ac:dyDescent="0.25">
      <c r="A44">
        <v>167</v>
      </c>
      <c r="B44">
        <v>65</v>
      </c>
      <c r="C44">
        <v>10101</v>
      </c>
      <c r="D44" t="s">
        <v>1007</v>
      </c>
      <c r="E44" t="s">
        <v>1008</v>
      </c>
      <c r="G44">
        <v>167</v>
      </c>
      <c r="H44">
        <v>145</v>
      </c>
      <c r="I44" t="s">
        <v>1688</v>
      </c>
    </row>
    <row r="45" spans="1:9" x14ac:dyDescent="0.25">
      <c r="A45">
        <v>167</v>
      </c>
      <c r="B45">
        <v>67</v>
      </c>
      <c r="C45">
        <v>10101</v>
      </c>
      <c r="D45" t="s">
        <v>963</v>
      </c>
      <c r="E45" t="s">
        <v>46</v>
      </c>
      <c r="G45">
        <v>167</v>
      </c>
      <c r="H45">
        <v>146</v>
      </c>
      <c r="I45" t="s">
        <v>1688</v>
      </c>
    </row>
    <row r="46" spans="1:9" x14ac:dyDescent="0.25">
      <c r="A46">
        <v>167</v>
      </c>
      <c r="B46">
        <v>68</v>
      </c>
      <c r="C46">
        <v>10101</v>
      </c>
      <c r="D46" t="s">
        <v>982</v>
      </c>
      <c r="E46" t="s">
        <v>47</v>
      </c>
      <c r="G46">
        <v>167</v>
      </c>
      <c r="H46">
        <v>150</v>
      </c>
      <c r="I46" t="s">
        <v>1688</v>
      </c>
    </row>
    <row r="47" spans="1:9" x14ac:dyDescent="0.25">
      <c r="A47">
        <v>167</v>
      </c>
      <c r="B47">
        <v>70</v>
      </c>
      <c r="C47">
        <v>10101</v>
      </c>
      <c r="D47" t="s">
        <v>902</v>
      </c>
      <c r="E47" t="s">
        <v>48</v>
      </c>
      <c r="G47">
        <v>167</v>
      </c>
      <c r="H47">
        <v>154</v>
      </c>
      <c r="I47" t="s">
        <v>1688</v>
      </c>
    </row>
    <row r="48" spans="1:9" x14ac:dyDescent="0.25">
      <c r="A48">
        <v>167</v>
      </c>
      <c r="B48">
        <v>71</v>
      </c>
      <c r="C48">
        <v>10101</v>
      </c>
      <c r="D48" t="s">
        <v>942</v>
      </c>
      <c r="E48" t="s">
        <v>49</v>
      </c>
      <c r="G48">
        <v>167</v>
      </c>
      <c r="H48">
        <v>158</v>
      </c>
      <c r="I48" t="s">
        <v>1688</v>
      </c>
    </row>
    <row r="49" spans="1:9" x14ac:dyDescent="0.25">
      <c r="A49">
        <v>167</v>
      </c>
      <c r="B49">
        <v>73</v>
      </c>
      <c r="C49">
        <v>10101</v>
      </c>
      <c r="D49" t="s">
        <v>985</v>
      </c>
      <c r="E49" t="s">
        <v>50</v>
      </c>
      <c r="G49">
        <v>167</v>
      </c>
      <c r="H49">
        <v>163</v>
      </c>
      <c r="I49" t="s">
        <v>1688</v>
      </c>
    </row>
    <row r="50" spans="1:9" x14ac:dyDescent="0.25">
      <c r="A50">
        <v>167</v>
      </c>
      <c r="B50">
        <v>74</v>
      </c>
      <c r="C50">
        <v>10101</v>
      </c>
      <c r="D50" t="s">
        <v>943</v>
      </c>
      <c r="E50" t="s">
        <v>51</v>
      </c>
      <c r="G50">
        <v>167</v>
      </c>
      <c r="H50">
        <v>164</v>
      </c>
      <c r="I50" t="s">
        <v>1688</v>
      </c>
    </row>
    <row r="51" spans="1:9" x14ac:dyDescent="0.25">
      <c r="A51">
        <v>167</v>
      </c>
      <c r="B51">
        <v>76</v>
      </c>
      <c r="C51">
        <v>10101</v>
      </c>
      <c r="D51" t="s">
        <v>977</v>
      </c>
      <c r="E51" t="s">
        <v>52</v>
      </c>
      <c r="G51">
        <v>167</v>
      </c>
      <c r="H51">
        <v>165</v>
      </c>
      <c r="I51" t="s">
        <v>1688</v>
      </c>
    </row>
    <row r="52" spans="1:9" x14ac:dyDescent="0.25">
      <c r="A52">
        <v>167</v>
      </c>
      <c r="B52">
        <v>77</v>
      </c>
      <c r="C52">
        <v>10101</v>
      </c>
      <c r="D52" t="s">
        <v>999</v>
      </c>
      <c r="E52" t="s">
        <v>53</v>
      </c>
      <c r="G52">
        <v>167</v>
      </c>
      <c r="H52">
        <v>166</v>
      </c>
      <c r="I52" t="s">
        <v>1688</v>
      </c>
    </row>
    <row r="53" spans="1:9" x14ac:dyDescent="0.25">
      <c r="A53">
        <v>167</v>
      </c>
      <c r="B53">
        <v>78</v>
      </c>
      <c r="C53">
        <v>10101</v>
      </c>
      <c r="D53" t="s">
        <v>937</v>
      </c>
      <c r="E53" t="s">
        <v>54</v>
      </c>
      <c r="G53">
        <v>167</v>
      </c>
      <c r="H53">
        <v>167</v>
      </c>
      <c r="I53" t="s">
        <v>1688</v>
      </c>
    </row>
    <row r="54" spans="1:9" x14ac:dyDescent="0.25">
      <c r="A54">
        <v>167</v>
      </c>
      <c r="B54">
        <v>80</v>
      </c>
      <c r="C54">
        <v>10101</v>
      </c>
      <c r="D54" t="s">
        <v>994</v>
      </c>
      <c r="E54" t="s">
        <v>55</v>
      </c>
      <c r="G54">
        <v>167</v>
      </c>
      <c r="H54">
        <v>168</v>
      </c>
      <c r="I54" t="s">
        <v>1688</v>
      </c>
    </row>
    <row r="55" spans="1:9" x14ac:dyDescent="0.25">
      <c r="A55">
        <v>167</v>
      </c>
      <c r="B55">
        <v>82</v>
      </c>
      <c r="C55">
        <v>10101</v>
      </c>
      <c r="D55" t="s">
        <v>939</v>
      </c>
      <c r="E55" t="s">
        <v>56</v>
      </c>
      <c r="G55">
        <v>167</v>
      </c>
      <c r="H55">
        <v>14</v>
      </c>
      <c r="I55" t="s">
        <v>1689</v>
      </c>
    </row>
    <row r="56" spans="1:9" x14ac:dyDescent="0.25">
      <c r="A56">
        <v>167</v>
      </c>
      <c r="B56">
        <v>83</v>
      </c>
      <c r="C56">
        <v>10101</v>
      </c>
      <c r="D56" t="s">
        <v>995</v>
      </c>
      <c r="E56" t="s">
        <v>57</v>
      </c>
      <c r="G56">
        <v>167</v>
      </c>
      <c r="H56">
        <v>15</v>
      </c>
      <c r="I56" t="s">
        <v>1689</v>
      </c>
    </row>
    <row r="57" spans="1:9" x14ac:dyDescent="0.25">
      <c r="A57">
        <v>167</v>
      </c>
      <c r="B57">
        <v>85</v>
      </c>
      <c r="C57">
        <v>10101</v>
      </c>
      <c r="D57" t="s">
        <v>979</v>
      </c>
      <c r="E57" t="s">
        <v>58</v>
      </c>
      <c r="G57">
        <v>167</v>
      </c>
      <c r="H57">
        <v>19</v>
      </c>
      <c r="I57" t="s">
        <v>1689</v>
      </c>
    </row>
    <row r="58" spans="1:9" x14ac:dyDescent="0.25">
      <c r="A58">
        <v>167</v>
      </c>
      <c r="B58">
        <v>86</v>
      </c>
      <c r="C58">
        <v>10101</v>
      </c>
      <c r="D58" t="s">
        <v>954</v>
      </c>
      <c r="E58" t="s">
        <v>59</v>
      </c>
      <c r="G58">
        <v>167</v>
      </c>
      <c r="H58">
        <v>22</v>
      </c>
      <c r="I58" t="s">
        <v>1689</v>
      </c>
    </row>
    <row r="59" spans="1:9" x14ac:dyDescent="0.25">
      <c r="A59">
        <v>167</v>
      </c>
      <c r="B59">
        <v>87</v>
      </c>
      <c r="C59">
        <v>10101</v>
      </c>
      <c r="D59" t="s">
        <v>906</v>
      </c>
      <c r="E59" t="s">
        <v>60</v>
      </c>
      <c r="G59">
        <v>167</v>
      </c>
      <c r="H59">
        <v>24</v>
      </c>
      <c r="I59" t="s">
        <v>1689</v>
      </c>
    </row>
    <row r="60" spans="1:9" x14ac:dyDescent="0.25">
      <c r="A60">
        <v>167</v>
      </c>
      <c r="B60">
        <v>88</v>
      </c>
      <c r="C60">
        <v>10101</v>
      </c>
      <c r="D60" t="s">
        <v>983</v>
      </c>
      <c r="E60" t="s">
        <v>61</v>
      </c>
      <c r="G60">
        <v>167</v>
      </c>
      <c r="H60">
        <v>25</v>
      </c>
      <c r="I60" t="s">
        <v>1689</v>
      </c>
    </row>
    <row r="61" spans="1:9" x14ac:dyDescent="0.25">
      <c r="A61">
        <v>167</v>
      </c>
      <c r="B61">
        <v>89</v>
      </c>
      <c r="C61">
        <v>10101</v>
      </c>
      <c r="D61" t="s">
        <v>956</v>
      </c>
      <c r="E61" t="s">
        <v>62</v>
      </c>
      <c r="G61">
        <v>167</v>
      </c>
      <c r="H61">
        <v>30</v>
      </c>
      <c r="I61" t="s">
        <v>1689</v>
      </c>
    </row>
    <row r="62" spans="1:9" x14ac:dyDescent="0.25">
      <c r="A62">
        <v>167</v>
      </c>
      <c r="B62">
        <v>90</v>
      </c>
      <c r="C62">
        <v>10101</v>
      </c>
      <c r="D62" t="s">
        <v>960</v>
      </c>
      <c r="E62" t="s">
        <v>63</v>
      </c>
      <c r="G62">
        <v>167</v>
      </c>
      <c r="H62">
        <v>32</v>
      </c>
      <c r="I62" t="s">
        <v>1689</v>
      </c>
    </row>
    <row r="63" spans="1:9" x14ac:dyDescent="0.25">
      <c r="A63">
        <v>167</v>
      </c>
      <c r="B63">
        <v>93</v>
      </c>
      <c r="C63">
        <v>10101</v>
      </c>
      <c r="D63" t="s">
        <v>903</v>
      </c>
      <c r="E63" t="s">
        <v>64</v>
      </c>
      <c r="G63">
        <v>167</v>
      </c>
      <c r="H63">
        <v>33</v>
      </c>
      <c r="I63" t="s">
        <v>1689</v>
      </c>
    </row>
    <row r="64" spans="1:9" x14ac:dyDescent="0.25">
      <c r="A64">
        <v>167</v>
      </c>
      <c r="B64">
        <v>94</v>
      </c>
      <c r="C64">
        <v>10101</v>
      </c>
      <c r="D64" t="s">
        <v>965</v>
      </c>
      <c r="E64" t="s">
        <v>65</v>
      </c>
      <c r="G64">
        <v>167</v>
      </c>
      <c r="H64">
        <v>34</v>
      </c>
      <c r="I64" t="s">
        <v>1689</v>
      </c>
    </row>
    <row r="65" spans="1:9" x14ac:dyDescent="0.25">
      <c r="A65">
        <v>167</v>
      </c>
      <c r="B65">
        <v>95</v>
      </c>
      <c r="C65">
        <v>10101</v>
      </c>
      <c r="D65" t="s">
        <v>1009</v>
      </c>
      <c r="E65" t="s">
        <v>1705</v>
      </c>
      <c r="G65">
        <v>167</v>
      </c>
      <c r="H65">
        <v>40</v>
      </c>
      <c r="I65" t="s">
        <v>1689</v>
      </c>
    </row>
    <row r="66" spans="1:9" x14ac:dyDescent="0.25">
      <c r="A66">
        <v>167</v>
      </c>
      <c r="B66">
        <v>97</v>
      </c>
      <c r="C66">
        <v>10101</v>
      </c>
      <c r="D66" t="s">
        <v>929</v>
      </c>
      <c r="E66" t="s">
        <v>66</v>
      </c>
      <c r="G66">
        <v>167</v>
      </c>
      <c r="H66">
        <v>41</v>
      </c>
      <c r="I66" t="s">
        <v>1689</v>
      </c>
    </row>
    <row r="67" spans="1:9" x14ac:dyDescent="0.25">
      <c r="A67">
        <v>167</v>
      </c>
      <c r="B67">
        <v>98</v>
      </c>
      <c r="C67">
        <v>10101</v>
      </c>
      <c r="D67" t="s">
        <v>958</v>
      </c>
      <c r="E67" t="s">
        <v>67</v>
      </c>
      <c r="G67">
        <v>167</v>
      </c>
      <c r="H67">
        <v>42</v>
      </c>
      <c r="I67" t="s">
        <v>1689</v>
      </c>
    </row>
    <row r="68" spans="1:9" x14ac:dyDescent="0.25">
      <c r="A68">
        <v>167</v>
      </c>
      <c r="B68">
        <v>99</v>
      </c>
      <c r="C68">
        <v>10101</v>
      </c>
      <c r="D68" t="s">
        <v>900</v>
      </c>
      <c r="E68" t="s">
        <v>68</v>
      </c>
      <c r="G68">
        <v>167</v>
      </c>
      <c r="H68">
        <v>43</v>
      </c>
      <c r="I68" t="s">
        <v>1689</v>
      </c>
    </row>
    <row r="69" spans="1:9" x14ac:dyDescent="0.25">
      <c r="A69">
        <v>167</v>
      </c>
      <c r="B69">
        <v>100</v>
      </c>
      <c r="C69">
        <v>10101</v>
      </c>
      <c r="D69" t="s">
        <v>908</v>
      </c>
      <c r="E69" t="s">
        <v>69</v>
      </c>
      <c r="G69">
        <v>167</v>
      </c>
      <c r="H69">
        <v>45</v>
      </c>
      <c r="I69" t="s">
        <v>1689</v>
      </c>
    </row>
    <row r="70" spans="1:9" x14ac:dyDescent="0.25">
      <c r="A70">
        <v>167</v>
      </c>
      <c r="B70">
        <v>101</v>
      </c>
      <c r="C70">
        <v>10101</v>
      </c>
      <c r="D70" t="s">
        <v>1762</v>
      </c>
      <c r="E70" t="s">
        <v>1763</v>
      </c>
      <c r="G70">
        <v>167</v>
      </c>
      <c r="H70">
        <v>47</v>
      </c>
      <c r="I70" t="s">
        <v>1689</v>
      </c>
    </row>
    <row r="71" spans="1:9" x14ac:dyDescent="0.25">
      <c r="A71">
        <v>167</v>
      </c>
      <c r="B71">
        <v>102</v>
      </c>
      <c r="C71">
        <v>10101</v>
      </c>
      <c r="D71" t="s">
        <v>975</v>
      </c>
      <c r="E71" t="s">
        <v>70</v>
      </c>
      <c r="G71">
        <v>167</v>
      </c>
      <c r="H71">
        <v>48</v>
      </c>
      <c r="I71" t="s">
        <v>1689</v>
      </c>
    </row>
    <row r="72" spans="1:9" x14ac:dyDescent="0.25">
      <c r="A72">
        <v>167</v>
      </c>
      <c r="B72">
        <v>104</v>
      </c>
      <c r="C72">
        <v>10101</v>
      </c>
      <c r="D72" t="s">
        <v>986</v>
      </c>
      <c r="E72" t="s">
        <v>71</v>
      </c>
      <c r="G72">
        <v>167</v>
      </c>
      <c r="H72">
        <v>51</v>
      </c>
      <c r="I72" t="s">
        <v>1689</v>
      </c>
    </row>
    <row r="73" spans="1:9" x14ac:dyDescent="0.25">
      <c r="A73">
        <v>167</v>
      </c>
      <c r="B73">
        <v>105</v>
      </c>
      <c r="C73">
        <v>10101</v>
      </c>
      <c r="D73" t="s">
        <v>991</v>
      </c>
      <c r="E73" t="s">
        <v>72</v>
      </c>
      <c r="G73">
        <v>167</v>
      </c>
      <c r="H73">
        <v>52</v>
      </c>
      <c r="I73" t="s">
        <v>1689</v>
      </c>
    </row>
    <row r="74" spans="1:9" x14ac:dyDescent="0.25">
      <c r="A74">
        <v>167</v>
      </c>
      <c r="B74">
        <v>106</v>
      </c>
      <c r="C74">
        <v>10101</v>
      </c>
      <c r="D74" t="s">
        <v>907</v>
      </c>
      <c r="E74" t="s">
        <v>73</v>
      </c>
      <c r="G74">
        <v>167</v>
      </c>
      <c r="H74">
        <v>61</v>
      </c>
      <c r="I74" t="s">
        <v>1689</v>
      </c>
    </row>
    <row r="75" spans="1:9" x14ac:dyDescent="0.25">
      <c r="A75">
        <v>167</v>
      </c>
      <c r="B75">
        <v>107</v>
      </c>
      <c r="C75">
        <v>10101</v>
      </c>
      <c r="D75" t="s">
        <v>993</v>
      </c>
      <c r="E75" t="s">
        <v>74</v>
      </c>
      <c r="G75">
        <v>167</v>
      </c>
      <c r="H75">
        <v>63</v>
      </c>
      <c r="I75" t="s">
        <v>1689</v>
      </c>
    </row>
    <row r="76" spans="1:9" x14ac:dyDescent="0.25">
      <c r="A76">
        <v>167</v>
      </c>
      <c r="B76">
        <v>108</v>
      </c>
      <c r="C76">
        <v>10101</v>
      </c>
      <c r="D76" t="s">
        <v>1001</v>
      </c>
      <c r="E76" t="s">
        <v>75</v>
      </c>
      <c r="G76">
        <v>167</v>
      </c>
      <c r="H76">
        <v>64</v>
      </c>
      <c r="I76" t="s">
        <v>1689</v>
      </c>
    </row>
    <row r="77" spans="1:9" x14ac:dyDescent="0.25">
      <c r="A77">
        <v>167</v>
      </c>
      <c r="B77">
        <v>109</v>
      </c>
      <c r="C77">
        <v>10101</v>
      </c>
      <c r="D77" t="s">
        <v>997</v>
      </c>
      <c r="E77" t="s">
        <v>76</v>
      </c>
      <c r="G77">
        <v>167</v>
      </c>
      <c r="H77">
        <v>65</v>
      </c>
      <c r="I77" t="s">
        <v>1689</v>
      </c>
    </row>
    <row r="78" spans="1:9" x14ac:dyDescent="0.25">
      <c r="A78">
        <v>167</v>
      </c>
      <c r="B78">
        <v>110</v>
      </c>
      <c r="C78">
        <v>10101</v>
      </c>
      <c r="D78" t="s">
        <v>931</v>
      </c>
      <c r="E78" t="s">
        <v>77</v>
      </c>
      <c r="G78">
        <v>167</v>
      </c>
      <c r="H78">
        <v>67</v>
      </c>
      <c r="I78" t="s">
        <v>1689</v>
      </c>
    </row>
    <row r="79" spans="1:9" x14ac:dyDescent="0.25">
      <c r="A79">
        <v>167</v>
      </c>
      <c r="B79">
        <v>112</v>
      </c>
      <c r="C79">
        <v>10101</v>
      </c>
      <c r="D79" t="s">
        <v>980</v>
      </c>
      <c r="E79" t="s">
        <v>78</v>
      </c>
      <c r="G79">
        <v>167</v>
      </c>
      <c r="H79">
        <v>68</v>
      </c>
      <c r="I79" t="s">
        <v>1689</v>
      </c>
    </row>
    <row r="80" spans="1:9" x14ac:dyDescent="0.25">
      <c r="A80">
        <v>167</v>
      </c>
      <c r="B80">
        <v>113</v>
      </c>
      <c r="C80">
        <v>10101</v>
      </c>
      <c r="D80" t="s">
        <v>932</v>
      </c>
      <c r="E80" t="s">
        <v>79</v>
      </c>
      <c r="G80">
        <v>167</v>
      </c>
      <c r="H80">
        <v>70</v>
      </c>
      <c r="I80" t="s">
        <v>1689</v>
      </c>
    </row>
    <row r="81" spans="1:9" x14ac:dyDescent="0.25">
      <c r="A81">
        <v>167</v>
      </c>
      <c r="B81">
        <v>114</v>
      </c>
      <c r="C81">
        <v>10101</v>
      </c>
      <c r="D81" t="s">
        <v>947</v>
      </c>
      <c r="E81" t="s">
        <v>80</v>
      </c>
      <c r="G81">
        <v>167</v>
      </c>
      <c r="H81">
        <v>74</v>
      </c>
      <c r="I81" t="s">
        <v>1689</v>
      </c>
    </row>
    <row r="82" spans="1:9" x14ac:dyDescent="0.25">
      <c r="A82">
        <v>167</v>
      </c>
      <c r="B82">
        <v>115</v>
      </c>
      <c r="C82">
        <v>10101</v>
      </c>
      <c r="D82" t="s">
        <v>936</v>
      </c>
      <c r="E82" t="s">
        <v>81</v>
      </c>
      <c r="G82">
        <v>167</v>
      </c>
      <c r="H82">
        <v>77</v>
      </c>
      <c r="I82" t="s">
        <v>1689</v>
      </c>
    </row>
    <row r="83" spans="1:9" x14ac:dyDescent="0.25">
      <c r="A83">
        <v>167</v>
      </c>
      <c r="B83">
        <v>116</v>
      </c>
      <c r="C83">
        <v>10101</v>
      </c>
      <c r="D83" t="s">
        <v>998</v>
      </c>
      <c r="E83" t="s">
        <v>82</v>
      </c>
      <c r="G83">
        <v>167</v>
      </c>
      <c r="H83">
        <v>82</v>
      </c>
      <c r="I83" t="s">
        <v>1689</v>
      </c>
    </row>
    <row r="84" spans="1:9" x14ac:dyDescent="0.25">
      <c r="A84">
        <v>167</v>
      </c>
      <c r="B84">
        <v>117</v>
      </c>
      <c r="C84">
        <v>10101</v>
      </c>
      <c r="D84" t="s">
        <v>922</v>
      </c>
      <c r="E84" t="s">
        <v>83</v>
      </c>
      <c r="G84">
        <v>167</v>
      </c>
      <c r="H84">
        <v>83</v>
      </c>
      <c r="I84" t="s">
        <v>1689</v>
      </c>
    </row>
    <row r="85" spans="1:9" x14ac:dyDescent="0.25">
      <c r="A85">
        <v>167</v>
      </c>
      <c r="B85">
        <v>118</v>
      </c>
      <c r="C85">
        <v>10101</v>
      </c>
      <c r="D85" t="s">
        <v>913</v>
      </c>
      <c r="E85" t="s">
        <v>84</v>
      </c>
      <c r="G85">
        <v>167</v>
      </c>
      <c r="H85">
        <v>89</v>
      </c>
      <c r="I85" t="s">
        <v>1689</v>
      </c>
    </row>
    <row r="86" spans="1:9" x14ac:dyDescent="0.25">
      <c r="A86">
        <v>167</v>
      </c>
      <c r="B86">
        <v>119</v>
      </c>
      <c r="C86">
        <v>10101</v>
      </c>
      <c r="D86" t="s">
        <v>917</v>
      </c>
      <c r="E86" t="s">
        <v>85</v>
      </c>
      <c r="G86">
        <v>167</v>
      </c>
      <c r="H86">
        <v>93</v>
      </c>
      <c r="I86" t="s">
        <v>1689</v>
      </c>
    </row>
    <row r="87" spans="1:9" x14ac:dyDescent="0.25">
      <c r="A87">
        <v>167</v>
      </c>
      <c r="B87">
        <v>120</v>
      </c>
      <c r="C87">
        <v>10101</v>
      </c>
      <c r="D87" t="s">
        <v>899</v>
      </c>
      <c r="E87" t="s">
        <v>86</v>
      </c>
      <c r="G87">
        <v>167</v>
      </c>
      <c r="H87">
        <v>95</v>
      </c>
      <c r="I87" t="s">
        <v>1689</v>
      </c>
    </row>
    <row r="88" spans="1:9" x14ac:dyDescent="0.25">
      <c r="A88">
        <v>167</v>
      </c>
      <c r="B88">
        <v>121</v>
      </c>
      <c r="C88">
        <v>10101</v>
      </c>
      <c r="D88" t="s">
        <v>1002</v>
      </c>
      <c r="E88" t="s">
        <v>87</v>
      </c>
      <c r="G88">
        <v>167</v>
      </c>
      <c r="H88">
        <v>98</v>
      </c>
      <c r="I88" t="s">
        <v>1689</v>
      </c>
    </row>
    <row r="89" spans="1:9" x14ac:dyDescent="0.25">
      <c r="A89">
        <v>167</v>
      </c>
      <c r="B89">
        <v>122</v>
      </c>
      <c r="C89">
        <v>10101</v>
      </c>
      <c r="D89" t="s">
        <v>996</v>
      </c>
      <c r="E89" t="s">
        <v>88</v>
      </c>
      <c r="G89">
        <v>167</v>
      </c>
      <c r="H89">
        <v>100</v>
      </c>
      <c r="I89" t="s">
        <v>1689</v>
      </c>
    </row>
    <row r="90" spans="1:9" x14ac:dyDescent="0.25">
      <c r="A90">
        <v>167</v>
      </c>
      <c r="B90">
        <v>124</v>
      </c>
      <c r="C90">
        <v>10101</v>
      </c>
      <c r="D90" t="s">
        <v>974</v>
      </c>
      <c r="E90" t="s">
        <v>89</v>
      </c>
      <c r="G90">
        <v>167</v>
      </c>
      <c r="H90">
        <v>101</v>
      </c>
      <c r="I90" t="s">
        <v>1689</v>
      </c>
    </row>
    <row r="91" spans="1:9" x14ac:dyDescent="0.25">
      <c r="A91">
        <v>167</v>
      </c>
      <c r="B91">
        <v>125</v>
      </c>
      <c r="C91">
        <v>10101</v>
      </c>
      <c r="D91" t="s">
        <v>915</v>
      </c>
      <c r="E91" t="s">
        <v>90</v>
      </c>
      <c r="G91">
        <v>167</v>
      </c>
      <c r="H91">
        <v>104</v>
      </c>
      <c r="I91" t="s">
        <v>1689</v>
      </c>
    </row>
    <row r="92" spans="1:9" x14ac:dyDescent="0.25">
      <c r="A92">
        <v>167</v>
      </c>
      <c r="B92">
        <v>128</v>
      </c>
      <c r="C92">
        <v>10101</v>
      </c>
      <c r="D92" t="s">
        <v>966</v>
      </c>
      <c r="E92" t="s">
        <v>91</v>
      </c>
      <c r="G92">
        <v>167</v>
      </c>
      <c r="H92">
        <v>107</v>
      </c>
      <c r="I92" t="s">
        <v>1689</v>
      </c>
    </row>
    <row r="93" spans="1:9" x14ac:dyDescent="0.25">
      <c r="A93">
        <v>167</v>
      </c>
      <c r="B93">
        <v>130</v>
      </c>
      <c r="C93">
        <v>10101</v>
      </c>
      <c r="D93" t="s">
        <v>941</v>
      </c>
      <c r="E93" t="s">
        <v>92</v>
      </c>
      <c r="G93">
        <v>167</v>
      </c>
      <c r="H93">
        <v>109</v>
      </c>
      <c r="I93" t="s">
        <v>1689</v>
      </c>
    </row>
    <row r="94" spans="1:9" x14ac:dyDescent="0.25">
      <c r="A94">
        <v>167</v>
      </c>
      <c r="B94">
        <v>132</v>
      </c>
      <c r="C94">
        <v>10101</v>
      </c>
      <c r="D94" t="s">
        <v>911</v>
      </c>
      <c r="E94" t="s">
        <v>93</v>
      </c>
      <c r="G94">
        <v>167</v>
      </c>
      <c r="H94">
        <v>110</v>
      </c>
      <c r="I94" t="s">
        <v>1689</v>
      </c>
    </row>
    <row r="95" spans="1:9" x14ac:dyDescent="0.25">
      <c r="A95">
        <v>167</v>
      </c>
      <c r="B95">
        <v>133</v>
      </c>
      <c r="C95">
        <v>10101</v>
      </c>
      <c r="D95" t="s">
        <v>978</v>
      </c>
      <c r="E95" t="s">
        <v>94</v>
      </c>
      <c r="G95">
        <v>167</v>
      </c>
      <c r="H95">
        <v>113</v>
      </c>
      <c r="I95" t="s">
        <v>1689</v>
      </c>
    </row>
    <row r="96" spans="1:9" x14ac:dyDescent="0.25">
      <c r="A96">
        <v>167</v>
      </c>
      <c r="B96">
        <v>134</v>
      </c>
      <c r="C96">
        <v>10101</v>
      </c>
      <c r="D96" t="s">
        <v>951</v>
      </c>
      <c r="E96" t="s">
        <v>95</v>
      </c>
      <c r="G96">
        <v>167</v>
      </c>
      <c r="H96">
        <v>114</v>
      </c>
      <c r="I96" t="s">
        <v>1689</v>
      </c>
    </row>
    <row r="97" spans="1:9" x14ac:dyDescent="0.25">
      <c r="A97">
        <v>167</v>
      </c>
      <c r="B97">
        <v>135</v>
      </c>
      <c r="C97">
        <v>10101</v>
      </c>
      <c r="D97" t="s">
        <v>914</v>
      </c>
      <c r="E97" t="s">
        <v>96</v>
      </c>
      <c r="G97">
        <v>167</v>
      </c>
      <c r="H97">
        <v>116</v>
      </c>
      <c r="I97" t="s">
        <v>1689</v>
      </c>
    </row>
    <row r="98" spans="1:9" x14ac:dyDescent="0.25">
      <c r="A98">
        <v>167</v>
      </c>
      <c r="B98">
        <v>137</v>
      </c>
      <c r="C98">
        <v>10101</v>
      </c>
      <c r="D98" t="s">
        <v>988</v>
      </c>
      <c r="E98" t="s">
        <v>105</v>
      </c>
      <c r="G98">
        <v>167</v>
      </c>
      <c r="H98">
        <v>118</v>
      </c>
      <c r="I98" t="s">
        <v>1689</v>
      </c>
    </row>
    <row r="99" spans="1:9" x14ac:dyDescent="0.25">
      <c r="A99">
        <v>167</v>
      </c>
      <c r="B99">
        <v>138</v>
      </c>
      <c r="C99">
        <v>10101</v>
      </c>
      <c r="D99" t="s">
        <v>923</v>
      </c>
      <c r="E99" t="s">
        <v>97</v>
      </c>
      <c r="G99">
        <v>167</v>
      </c>
      <c r="H99">
        <v>119</v>
      </c>
      <c r="I99" t="s">
        <v>1689</v>
      </c>
    </row>
    <row r="100" spans="1:9" x14ac:dyDescent="0.25">
      <c r="A100">
        <v>167</v>
      </c>
      <c r="B100">
        <v>140</v>
      </c>
      <c r="C100">
        <v>10101</v>
      </c>
      <c r="D100" t="s">
        <v>921</v>
      </c>
      <c r="E100" t="s">
        <v>98</v>
      </c>
      <c r="G100">
        <v>167</v>
      </c>
      <c r="H100">
        <v>121</v>
      </c>
      <c r="I100" t="s">
        <v>1689</v>
      </c>
    </row>
    <row r="101" spans="1:9" x14ac:dyDescent="0.25">
      <c r="A101">
        <v>167</v>
      </c>
      <c r="B101">
        <v>141</v>
      </c>
      <c r="C101">
        <v>10101</v>
      </c>
      <c r="D101" t="s">
        <v>1000</v>
      </c>
      <c r="E101" t="s">
        <v>99</v>
      </c>
      <c r="G101">
        <v>167</v>
      </c>
      <c r="H101">
        <v>122</v>
      </c>
      <c r="I101" t="s">
        <v>1689</v>
      </c>
    </row>
    <row r="102" spans="1:9" x14ac:dyDescent="0.25">
      <c r="A102">
        <v>167</v>
      </c>
      <c r="B102">
        <v>142</v>
      </c>
      <c r="C102">
        <v>10101</v>
      </c>
      <c r="D102" t="s">
        <v>925</v>
      </c>
      <c r="E102" t="s">
        <v>100</v>
      </c>
      <c r="G102">
        <v>167</v>
      </c>
      <c r="H102">
        <v>130</v>
      </c>
      <c r="I102" t="s">
        <v>1689</v>
      </c>
    </row>
    <row r="103" spans="1:9" x14ac:dyDescent="0.25">
      <c r="A103">
        <v>167</v>
      </c>
      <c r="B103">
        <v>143</v>
      </c>
      <c r="C103">
        <v>10101</v>
      </c>
      <c r="D103" t="s">
        <v>972</v>
      </c>
      <c r="E103" t="s">
        <v>101</v>
      </c>
      <c r="G103">
        <v>167</v>
      </c>
      <c r="H103">
        <v>133</v>
      </c>
      <c r="I103" t="s">
        <v>1689</v>
      </c>
    </row>
    <row r="104" spans="1:9" x14ac:dyDescent="0.25">
      <c r="A104">
        <v>167</v>
      </c>
      <c r="B104">
        <v>144</v>
      </c>
      <c r="C104">
        <v>10101</v>
      </c>
      <c r="D104" t="s">
        <v>964</v>
      </c>
      <c r="E104" t="s">
        <v>102</v>
      </c>
      <c r="G104">
        <v>167</v>
      </c>
      <c r="H104">
        <v>135</v>
      </c>
      <c r="I104" t="s">
        <v>1689</v>
      </c>
    </row>
    <row r="105" spans="1:9" x14ac:dyDescent="0.25">
      <c r="A105">
        <v>167</v>
      </c>
      <c r="B105">
        <v>147</v>
      </c>
      <c r="C105">
        <v>10101</v>
      </c>
      <c r="D105" t="s">
        <v>918</v>
      </c>
      <c r="E105" t="s">
        <v>103</v>
      </c>
      <c r="G105">
        <v>167</v>
      </c>
      <c r="H105">
        <v>137</v>
      </c>
      <c r="I105" t="s">
        <v>1689</v>
      </c>
    </row>
    <row r="106" spans="1:9" x14ac:dyDescent="0.25">
      <c r="A106">
        <v>167</v>
      </c>
      <c r="B106">
        <v>148</v>
      </c>
      <c r="C106">
        <v>10101</v>
      </c>
      <c r="D106" t="s">
        <v>952</v>
      </c>
      <c r="E106" t="s">
        <v>104</v>
      </c>
      <c r="G106">
        <v>167</v>
      </c>
      <c r="H106">
        <v>138</v>
      </c>
      <c r="I106" t="s">
        <v>1689</v>
      </c>
    </row>
    <row r="107" spans="1:9" x14ac:dyDescent="0.25">
      <c r="A107">
        <v>167</v>
      </c>
      <c r="B107">
        <v>149</v>
      </c>
      <c r="C107">
        <v>10101</v>
      </c>
      <c r="D107" t="s">
        <v>1764</v>
      </c>
      <c r="E107" t="s">
        <v>1765</v>
      </c>
      <c r="G107">
        <v>167</v>
      </c>
      <c r="H107">
        <v>141</v>
      </c>
      <c r="I107" t="s">
        <v>1689</v>
      </c>
    </row>
    <row r="108" spans="1:9" x14ac:dyDescent="0.25">
      <c r="A108">
        <v>167</v>
      </c>
      <c r="B108">
        <v>152</v>
      </c>
      <c r="C108">
        <v>10101</v>
      </c>
      <c r="D108" t="s">
        <v>955</v>
      </c>
      <c r="E108" t="s">
        <v>106</v>
      </c>
      <c r="G108">
        <v>167</v>
      </c>
      <c r="H108">
        <v>148</v>
      </c>
      <c r="I108" t="s">
        <v>1689</v>
      </c>
    </row>
    <row r="109" spans="1:9" x14ac:dyDescent="0.25">
      <c r="A109">
        <v>167</v>
      </c>
      <c r="B109">
        <v>153</v>
      </c>
      <c r="C109">
        <v>10101</v>
      </c>
      <c r="D109" t="s">
        <v>919</v>
      </c>
      <c r="E109" t="s">
        <v>107</v>
      </c>
      <c r="G109">
        <v>167</v>
      </c>
      <c r="H109">
        <v>149</v>
      </c>
      <c r="I109" t="s">
        <v>1689</v>
      </c>
    </row>
    <row r="110" spans="1:9" x14ac:dyDescent="0.25">
      <c r="A110">
        <v>167</v>
      </c>
      <c r="B110">
        <v>155</v>
      </c>
      <c r="C110">
        <v>10101</v>
      </c>
      <c r="D110" t="s">
        <v>1766</v>
      </c>
      <c r="E110" t="s">
        <v>1046</v>
      </c>
      <c r="G110">
        <v>167</v>
      </c>
      <c r="H110">
        <v>153</v>
      </c>
      <c r="I110" t="s">
        <v>1689</v>
      </c>
    </row>
    <row r="111" spans="1:9" x14ac:dyDescent="0.25">
      <c r="A111">
        <v>167</v>
      </c>
      <c r="B111">
        <v>156</v>
      </c>
      <c r="C111">
        <v>10101</v>
      </c>
      <c r="D111" t="s">
        <v>946</v>
      </c>
      <c r="E111" t="s">
        <v>108</v>
      </c>
      <c r="G111">
        <v>167</v>
      </c>
      <c r="H111">
        <v>155</v>
      </c>
      <c r="I111" t="s">
        <v>1689</v>
      </c>
    </row>
    <row r="112" spans="1:9" x14ac:dyDescent="0.25">
      <c r="A112">
        <v>167</v>
      </c>
      <c r="B112">
        <v>157</v>
      </c>
      <c r="C112">
        <v>10101</v>
      </c>
      <c r="D112" t="s">
        <v>928</v>
      </c>
      <c r="E112" t="s">
        <v>109</v>
      </c>
      <c r="G112">
        <v>167</v>
      </c>
      <c r="H112">
        <v>156</v>
      </c>
      <c r="I112" t="s">
        <v>1689</v>
      </c>
    </row>
    <row r="113" spans="1:9" x14ac:dyDescent="0.25">
      <c r="A113">
        <v>167</v>
      </c>
      <c r="B113">
        <v>159</v>
      </c>
      <c r="C113">
        <v>10101</v>
      </c>
      <c r="D113" t="s">
        <v>971</v>
      </c>
      <c r="E113" t="s">
        <v>110</v>
      </c>
      <c r="G113">
        <v>167</v>
      </c>
      <c r="H113">
        <v>157</v>
      </c>
      <c r="I113" t="s">
        <v>1689</v>
      </c>
    </row>
    <row r="114" spans="1:9" x14ac:dyDescent="0.25">
      <c r="A114">
        <v>167</v>
      </c>
      <c r="B114">
        <v>160</v>
      </c>
      <c r="C114">
        <v>10101</v>
      </c>
      <c r="D114" t="s">
        <v>927</v>
      </c>
      <c r="E114" t="s">
        <v>111</v>
      </c>
      <c r="G114">
        <v>167</v>
      </c>
      <c r="H114">
        <v>160</v>
      </c>
      <c r="I114" t="s">
        <v>1689</v>
      </c>
    </row>
    <row r="115" spans="1:9" x14ac:dyDescent="0.25">
      <c r="A115">
        <v>167</v>
      </c>
      <c r="B115">
        <v>161</v>
      </c>
      <c r="C115">
        <v>10101</v>
      </c>
      <c r="D115" t="s">
        <v>1004</v>
      </c>
      <c r="E115" t="s">
        <v>112</v>
      </c>
      <c r="G115">
        <v>167</v>
      </c>
      <c r="H115">
        <v>162</v>
      </c>
      <c r="I115" t="s">
        <v>1689</v>
      </c>
    </row>
    <row r="116" spans="1:9" x14ac:dyDescent="0.25">
      <c r="A116">
        <v>167</v>
      </c>
      <c r="B116">
        <v>162</v>
      </c>
      <c r="C116">
        <v>10101</v>
      </c>
      <c r="D116" t="s">
        <v>905</v>
      </c>
      <c r="E116" t="s">
        <v>113</v>
      </c>
      <c r="G116">
        <v>167</v>
      </c>
      <c r="H116">
        <v>7</v>
      </c>
      <c r="I116" t="s">
        <v>1690</v>
      </c>
    </row>
    <row r="117" spans="1:9" x14ac:dyDescent="0.25">
      <c r="G117">
        <v>167</v>
      </c>
      <c r="H117">
        <v>8</v>
      </c>
      <c r="I117" t="s">
        <v>1690</v>
      </c>
    </row>
    <row r="118" spans="1:9" x14ac:dyDescent="0.25">
      <c r="G118">
        <v>167</v>
      </c>
      <c r="H118">
        <v>10</v>
      </c>
      <c r="I118" t="s">
        <v>1690</v>
      </c>
    </row>
    <row r="119" spans="1:9" x14ac:dyDescent="0.25">
      <c r="G119">
        <v>167</v>
      </c>
      <c r="H119">
        <v>11</v>
      </c>
      <c r="I119" t="s">
        <v>1690</v>
      </c>
    </row>
    <row r="120" spans="1:9" x14ac:dyDescent="0.25">
      <c r="G120">
        <v>167</v>
      </c>
      <c r="H120">
        <v>12</v>
      </c>
      <c r="I120" t="s">
        <v>1690</v>
      </c>
    </row>
    <row r="121" spans="1:9" x14ac:dyDescent="0.25">
      <c r="G121">
        <v>167</v>
      </c>
      <c r="H121">
        <v>18</v>
      </c>
      <c r="I121" t="s">
        <v>1690</v>
      </c>
    </row>
    <row r="122" spans="1:9" x14ac:dyDescent="0.25">
      <c r="G122">
        <v>167</v>
      </c>
      <c r="H122">
        <v>21</v>
      </c>
      <c r="I122" t="s">
        <v>1690</v>
      </c>
    </row>
    <row r="123" spans="1:9" x14ac:dyDescent="0.25">
      <c r="G123">
        <v>167</v>
      </c>
      <c r="H123">
        <v>23</v>
      </c>
      <c r="I123" t="s">
        <v>1690</v>
      </c>
    </row>
    <row r="124" spans="1:9" x14ac:dyDescent="0.25">
      <c r="G124">
        <v>167</v>
      </c>
      <c r="H124">
        <v>26</v>
      </c>
      <c r="I124" t="s">
        <v>1690</v>
      </c>
    </row>
    <row r="125" spans="1:9" x14ac:dyDescent="0.25">
      <c r="G125">
        <v>167</v>
      </c>
      <c r="H125">
        <v>27</v>
      </c>
      <c r="I125" t="s">
        <v>1690</v>
      </c>
    </row>
    <row r="126" spans="1:9" x14ac:dyDescent="0.25">
      <c r="G126">
        <v>167</v>
      </c>
      <c r="H126">
        <v>28</v>
      </c>
      <c r="I126" t="s">
        <v>1690</v>
      </c>
    </row>
    <row r="127" spans="1:9" x14ac:dyDescent="0.25">
      <c r="G127">
        <v>167</v>
      </c>
      <c r="H127">
        <v>29</v>
      </c>
      <c r="I127" t="s">
        <v>1690</v>
      </c>
    </row>
    <row r="128" spans="1:9" x14ac:dyDescent="0.25">
      <c r="G128">
        <v>167</v>
      </c>
      <c r="H128">
        <v>36</v>
      </c>
      <c r="I128" t="s">
        <v>1690</v>
      </c>
    </row>
    <row r="129" spans="7:9" x14ac:dyDescent="0.25">
      <c r="G129">
        <v>167</v>
      </c>
      <c r="H129">
        <v>38</v>
      </c>
      <c r="I129" t="s">
        <v>1690</v>
      </c>
    </row>
    <row r="130" spans="7:9" x14ac:dyDescent="0.25">
      <c r="G130">
        <v>167</v>
      </c>
      <c r="H130">
        <v>44</v>
      </c>
      <c r="I130" t="s">
        <v>1690</v>
      </c>
    </row>
    <row r="131" spans="7:9" x14ac:dyDescent="0.25">
      <c r="G131">
        <v>167</v>
      </c>
      <c r="H131">
        <v>54</v>
      </c>
      <c r="I131" t="s">
        <v>1690</v>
      </c>
    </row>
    <row r="132" spans="7:9" x14ac:dyDescent="0.25">
      <c r="G132">
        <v>167</v>
      </c>
      <c r="H132">
        <v>55</v>
      </c>
      <c r="I132" t="s">
        <v>1690</v>
      </c>
    </row>
    <row r="133" spans="7:9" x14ac:dyDescent="0.25">
      <c r="G133">
        <v>167</v>
      </c>
      <c r="H133">
        <v>56</v>
      </c>
      <c r="I133" t="s">
        <v>1690</v>
      </c>
    </row>
    <row r="134" spans="7:9" x14ac:dyDescent="0.25">
      <c r="G134">
        <v>167</v>
      </c>
      <c r="H134">
        <v>57</v>
      </c>
      <c r="I134" t="s">
        <v>1690</v>
      </c>
    </row>
    <row r="135" spans="7:9" x14ac:dyDescent="0.25">
      <c r="G135">
        <v>167</v>
      </c>
      <c r="H135">
        <v>60</v>
      </c>
      <c r="I135" t="s">
        <v>1690</v>
      </c>
    </row>
    <row r="136" spans="7:9" x14ac:dyDescent="0.25">
      <c r="G136">
        <v>167</v>
      </c>
      <c r="H136">
        <v>71</v>
      </c>
      <c r="I136" t="s">
        <v>1690</v>
      </c>
    </row>
    <row r="137" spans="7:9" x14ac:dyDescent="0.25">
      <c r="G137">
        <v>167</v>
      </c>
      <c r="H137">
        <v>73</v>
      </c>
      <c r="I137" t="s">
        <v>1690</v>
      </c>
    </row>
    <row r="138" spans="7:9" x14ac:dyDescent="0.25">
      <c r="G138">
        <v>167</v>
      </c>
      <c r="H138">
        <v>76</v>
      </c>
      <c r="I138" t="s">
        <v>1690</v>
      </c>
    </row>
    <row r="139" spans="7:9" x14ac:dyDescent="0.25">
      <c r="G139">
        <v>167</v>
      </c>
      <c r="H139">
        <v>78</v>
      </c>
      <c r="I139" t="s">
        <v>1690</v>
      </c>
    </row>
    <row r="140" spans="7:9" x14ac:dyDescent="0.25">
      <c r="G140">
        <v>167</v>
      </c>
      <c r="H140">
        <v>80</v>
      </c>
      <c r="I140" t="s">
        <v>1690</v>
      </c>
    </row>
    <row r="141" spans="7:9" x14ac:dyDescent="0.25">
      <c r="G141">
        <v>167</v>
      </c>
      <c r="H141">
        <v>85</v>
      </c>
      <c r="I141" t="s">
        <v>1690</v>
      </c>
    </row>
    <row r="142" spans="7:9" x14ac:dyDescent="0.25">
      <c r="G142">
        <v>167</v>
      </c>
      <c r="H142">
        <v>86</v>
      </c>
      <c r="I142" t="s">
        <v>1690</v>
      </c>
    </row>
    <row r="143" spans="7:9" x14ac:dyDescent="0.25">
      <c r="G143">
        <v>167</v>
      </c>
      <c r="H143">
        <v>87</v>
      </c>
      <c r="I143" t="s">
        <v>1690</v>
      </c>
    </row>
    <row r="144" spans="7:9" x14ac:dyDescent="0.25">
      <c r="G144">
        <v>167</v>
      </c>
      <c r="H144">
        <v>88</v>
      </c>
      <c r="I144" t="s">
        <v>1690</v>
      </c>
    </row>
    <row r="145" spans="7:9" x14ac:dyDescent="0.25">
      <c r="G145">
        <v>167</v>
      </c>
      <c r="H145">
        <v>90</v>
      </c>
      <c r="I145" t="s">
        <v>1690</v>
      </c>
    </row>
    <row r="146" spans="7:9" x14ac:dyDescent="0.25">
      <c r="G146">
        <v>167</v>
      </c>
      <c r="H146">
        <v>94</v>
      </c>
      <c r="I146" t="s">
        <v>1690</v>
      </c>
    </row>
    <row r="147" spans="7:9" x14ac:dyDescent="0.25">
      <c r="G147">
        <v>167</v>
      </c>
      <c r="H147">
        <v>97</v>
      </c>
      <c r="I147" t="s">
        <v>1690</v>
      </c>
    </row>
    <row r="148" spans="7:9" x14ac:dyDescent="0.25">
      <c r="G148">
        <v>167</v>
      </c>
      <c r="H148">
        <v>99</v>
      </c>
      <c r="I148" t="s">
        <v>1690</v>
      </c>
    </row>
    <row r="149" spans="7:9" x14ac:dyDescent="0.25">
      <c r="G149">
        <v>167</v>
      </c>
      <c r="H149">
        <v>102</v>
      </c>
      <c r="I149" t="s">
        <v>1690</v>
      </c>
    </row>
    <row r="150" spans="7:9" x14ac:dyDescent="0.25">
      <c r="G150">
        <v>167</v>
      </c>
      <c r="H150">
        <v>105</v>
      </c>
      <c r="I150" t="s">
        <v>1690</v>
      </c>
    </row>
    <row r="151" spans="7:9" x14ac:dyDescent="0.25">
      <c r="G151">
        <v>167</v>
      </c>
      <c r="H151">
        <v>106</v>
      </c>
      <c r="I151" t="s">
        <v>1690</v>
      </c>
    </row>
    <row r="152" spans="7:9" x14ac:dyDescent="0.25">
      <c r="G152">
        <v>167</v>
      </c>
      <c r="H152">
        <v>108</v>
      </c>
      <c r="I152" t="s">
        <v>1690</v>
      </c>
    </row>
    <row r="153" spans="7:9" x14ac:dyDescent="0.25">
      <c r="G153">
        <v>167</v>
      </c>
      <c r="H153">
        <v>112</v>
      </c>
      <c r="I153" t="s">
        <v>1690</v>
      </c>
    </row>
    <row r="154" spans="7:9" x14ac:dyDescent="0.25">
      <c r="G154">
        <v>167</v>
      </c>
      <c r="H154">
        <v>115</v>
      </c>
      <c r="I154" t="s">
        <v>1690</v>
      </c>
    </row>
    <row r="155" spans="7:9" x14ac:dyDescent="0.25">
      <c r="G155">
        <v>167</v>
      </c>
      <c r="H155">
        <v>117</v>
      </c>
      <c r="I155" t="s">
        <v>1690</v>
      </c>
    </row>
    <row r="156" spans="7:9" x14ac:dyDescent="0.25">
      <c r="G156">
        <v>167</v>
      </c>
      <c r="H156">
        <v>120</v>
      </c>
      <c r="I156" t="s">
        <v>1690</v>
      </c>
    </row>
    <row r="157" spans="7:9" x14ac:dyDescent="0.25">
      <c r="G157">
        <v>167</v>
      </c>
      <c r="H157">
        <v>124</v>
      </c>
      <c r="I157" t="s">
        <v>1690</v>
      </c>
    </row>
    <row r="158" spans="7:9" x14ac:dyDescent="0.25">
      <c r="G158">
        <v>167</v>
      </c>
      <c r="H158">
        <v>125</v>
      </c>
      <c r="I158" t="s">
        <v>1690</v>
      </c>
    </row>
    <row r="159" spans="7:9" x14ac:dyDescent="0.25">
      <c r="G159">
        <v>167</v>
      </c>
      <c r="H159">
        <v>128</v>
      </c>
      <c r="I159" t="s">
        <v>1690</v>
      </c>
    </row>
    <row r="160" spans="7:9" x14ac:dyDescent="0.25">
      <c r="G160">
        <v>167</v>
      </c>
      <c r="H160">
        <v>132</v>
      </c>
      <c r="I160" t="s">
        <v>1690</v>
      </c>
    </row>
    <row r="161" spans="7:9" x14ac:dyDescent="0.25">
      <c r="G161">
        <v>167</v>
      </c>
      <c r="H161">
        <v>134</v>
      </c>
      <c r="I161" t="s">
        <v>1690</v>
      </c>
    </row>
    <row r="162" spans="7:9" x14ac:dyDescent="0.25">
      <c r="G162">
        <v>167</v>
      </c>
      <c r="H162">
        <v>140</v>
      </c>
      <c r="I162" t="s">
        <v>1690</v>
      </c>
    </row>
    <row r="163" spans="7:9" x14ac:dyDescent="0.25">
      <c r="G163">
        <v>167</v>
      </c>
      <c r="H163">
        <v>142</v>
      </c>
      <c r="I163" t="s">
        <v>1690</v>
      </c>
    </row>
    <row r="164" spans="7:9" x14ac:dyDescent="0.25">
      <c r="G164">
        <v>167</v>
      </c>
      <c r="H164">
        <v>143</v>
      </c>
      <c r="I164" t="s">
        <v>1690</v>
      </c>
    </row>
    <row r="165" spans="7:9" x14ac:dyDescent="0.25">
      <c r="G165">
        <v>167</v>
      </c>
      <c r="H165">
        <v>144</v>
      </c>
      <c r="I165" t="s">
        <v>1690</v>
      </c>
    </row>
    <row r="166" spans="7:9" x14ac:dyDescent="0.25">
      <c r="G166">
        <v>167</v>
      </c>
      <c r="H166">
        <v>147</v>
      </c>
      <c r="I166" t="s">
        <v>1690</v>
      </c>
    </row>
    <row r="167" spans="7:9" x14ac:dyDescent="0.25">
      <c r="G167">
        <v>167</v>
      </c>
      <c r="H167">
        <v>152</v>
      </c>
      <c r="I167" t="s">
        <v>1690</v>
      </c>
    </row>
    <row r="168" spans="7:9" x14ac:dyDescent="0.25">
      <c r="G168">
        <v>167</v>
      </c>
      <c r="H168">
        <v>159</v>
      </c>
      <c r="I168" t="s">
        <v>1690</v>
      </c>
    </row>
    <row r="169" spans="7:9" x14ac:dyDescent="0.25">
      <c r="G169">
        <v>167</v>
      </c>
      <c r="H169">
        <v>161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69"/>
  <sheetViews>
    <sheetView topLeftCell="A72" workbookViewId="0">
      <selection activeCell="E2" sqref="E2:E103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85546875" customWidth="1"/>
    <col min="7" max="7" width="7.7109375" customWidth="1"/>
    <col min="8" max="8" width="7" customWidth="1"/>
    <col min="9" max="9" width="8.7109375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168</v>
      </c>
      <c r="B2">
        <v>159</v>
      </c>
      <c r="C2">
        <v>10101</v>
      </c>
      <c r="D2" t="s">
        <v>1198</v>
      </c>
      <c r="E2" t="s">
        <v>1199</v>
      </c>
      <c r="G2">
        <v>168</v>
      </c>
      <c r="H2">
        <v>17</v>
      </c>
      <c r="I2" t="s">
        <v>1687</v>
      </c>
    </row>
    <row r="3" spans="1:9" x14ac:dyDescent="0.25">
      <c r="A3">
        <v>168</v>
      </c>
      <c r="B3">
        <v>138</v>
      </c>
      <c r="C3">
        <v>10101</v>
      </c>
      <c r="D3" t="s">
        <v>1166</v>
      </c>
      <c r="E3" t="s">
        <v>1167</v>
      </c>
      <c r="G3">
        <v>168</v>
      </c>
      <c r="H3">
        <v>18</v>
      </c>
      <c r="I3" t="s">
        <v>1687</v>
      </c>
    </row>
    <row r="4" spans="1:9" x14ac:dyDescent="0.25">
      <c r="A4">
        <v>168</v>
      </c>
      <c r="B4">
        <v>125</v>
      </c>
      <c r="C4">
        <v>10101</v>
      </c>
      <c r="D4" t="s">
        <v>1146</v>
      </c>
      <c r="E4" t="s">
        <v>1147</v>
      </c>
      <c r="G4">
        <v>168</v>
      </c>
      <c r="H4">
        <v>34</v>
      </c>
      <c r="I4" t="s">
        <v>1687</v>
      </c>
    </row>
    <row r="5" spans="1:9" x14ac:dyDescent="0.25">
      <c r="A5">
        <v>168</v>
      </c>
      <c r="B5">
        <v>135</v>
      </c>
      <c r="C5">
        <v>10101</v>
      </c>
      <c r="D5" t="s">
        <v>1160</v>
      </c>
      <c r="E5" t="s">
        <v>1161</v>
      </c>
      <c r="G5">
        <v>168</v>
      </c>
      <c r="H5">
        <v>41</v>
      </c>
      <c r="I5" t="s">
        <v>1687</v>
      </c>
    </row>
    <row r="6" spans="1:9" x14ac:dyDescent="0.25">
      <c r="A6">
        <v>168</v>
      </c>
      <c r="B6">
        <v>126</v>
      </c>
      <c r="C6">
        <v>10101</v>
      </c>
      <c r="D6" t="s">
        <v>1148</v>
      </c>
      <c r="E6" t="s">
        <v>1149</v>
      </c>
      <c r="G6">
        <v>168</v>
      </c>
      <c r="H6">
        <v>74</v>
      </c>
      <c r="I6" t="s">
        <v>1687</v>
      </c>
    </row>
    <row r="7" spans="1:9" x14ac:dyDescent="0.25">
      <c r="A7">
        <v>168</v>
      </c>
      <c r="B7">
        <v>150</v>
      </c>
      <c r="C7">
        <v>10101</v>
      </c>
      <c r="D7" t="s">
        <v>1186</v>
      </c>
      <c r="E7" t="s">
        <v>1187</v>
      </c>
      <c r="G7">
        <v>168</v>
      </c>
      <c r="H7">
        <v>76</v>
      </c>
      <c r="I7" t="s">
        <v>1687</v>
      </c>
    </row>
    <row r="8" spans="1:9" x14ac:dyDescent="0.25">
      <c r="A8">
        <v>168</v>
      </c>
      <c r="B8">
        <v>13</v>
      </c>
      <c r="C8">
        <v>10101</v>
      </c>
      <c r="D8" t="s">
        <v>1018</v>
      </c>
      <c r="E8" t="s">
        <v>1019</v>
      </c>
      <c r="G8">
        <v>168</v>
      </c>
      <c r="H8">
        <v>80</v>
      </c>
      <c r="I8" t="s">
        <v>1687</v>
      </c>
    </row>
    <row r="9" spans="1:9" x14ac:dyDescent="0.25">
      <c r="A9">
        <v>168</v>
      </c>
      <c r="B9">
        <v>78</v>
      </c>
      <c r="C9">
        <v>10101</v>
      </c>
      <c r="D9" t="s">
        <v>1091</v>
      </c>
      <c r="E9" t="s">
        <v>1092</v>
      </c>
      <c r="G9">
        <v>168</v>
      </c>
      <c r="H9">
        <v>89</v>
      </c>
      <c r="I9" t="s">
        <v>1687</v>
      </c>
    </row>
    <row r="10" spans="1:9" x14ac:dyDescent="0.25">
      <c r="A10">
        <v>168</v>
      </c>
      <c r="B10">
        <v>130</v>
      </c>
      <c r="C10">
        <v>10101</v>
      </c>
      <c r="D10" t="s">
        <v>1152</v>
      </c>
      <c r="E10" t="s">
        <v>1153</v>
      </c>
      <c r="G10">
        <v>168</v>
      </c>
      <c r="H10">
        <v>107</v>
      </c>
      <c r="I10" t="s">
        <v>1687</v>
      </c>
    </row>
    <row r="11" spans="1:9" x14ac:dyDescent="0.25">
      <c r="A11">
        <v>168</v>
      </c>
      <c r="B11">
        <v>100</v>
      </c>
      <c r="C11">
        <v>10101</v>
      </c>
      <c r="D11" t="s">
        <v>1118</v>
      </c>
      <c r="E11" t="s">
        <v>1119</v>
      </c>
      <c r="G11">
        <v>168</v>
      </c>
      <c r="H11">
        <v>110</v>
      </c>
      <c r="I11" t="s">
        <v>1687</v>
      </c>
    </row>
    <row r="12" spans="1:9" x14ac:dyDescent="0.25">
      <c r="A12">
        <v>168</v>
      </c>
      <c r="B12">
        <v>134</v>
      </c>
      <c r="C12">
        <v>10101</v>
      </c>
      <c r="D12" t="s">
        <v>1158</v>
      </c>
      <c r="E12" t="s">
        <v>1159</v>
      </c>
      <c r="G12">
        <v>168</v>
      </c>
      <c r="H12">
        <v>111</v>
      </c>
      <c r="I12" t="s">
        <v>1687</v>
      </c>
    </row>
    <row r="13" spans="1:9" x14ac:dyDescent="0.25">
      <c r="A13">
        <v>168</v>
      </c>
      <c r="B13">
        <v>39</v>
      </c>
      <c r="C13">
        <v>10101</v>
      </c>
      <c r="D13" t="s">
        <v>1042</v>
      </c>
      <c r="E13" t="s">
        <v>1043</v>
      </c>
      <c r="G13">
        <v>168</v>
      </c>
      <c r="H13">
        <v>127</v>
      </c>
      <c r="I13" t="s">
        <v>1687</v>
      </c>
    </row>
    <row r="14" spans="1:9" x14ac:dyDescent="0.25">
      <c r="A14">
        <v>168</v>
      </c>
      <c r="B14">
        <v>153</v>
      </c>
      <c r="C14">
        <v>10101</v>
      </c>
      <c r="D14" t="s">
        <v>1190</v>
      </c>
      <c r="E14" t="s">
        <v>1191</v>
      </c>
      <c r="G14">
        <v>168</v>
      </c>
      <c r="H14">
        <v>155</v>
      </c>
      <c r="I14" t="s">
        <v>1687</v>
      </c>
    </row>
    <row r="15" spans="1:9" x14ac:dyDescent="0.25">
      <c r="A15">
        <v>168</v>
      </c>
      <c r="B15">
        <v>72</v>
      </c>
      <c r="C15">
        <v>10101</v>
      </c>
      <c r="D15" t="s">
        <v>1087</v>
      </c>
      <c r="E15" t="s">
        <v>1088</v>
      </c>
      <c r="G15">
        <v>168</v>
      </c>
      <c r="H15">
        <v>1</v>
      </c>
      <c r="I15" t="s">
        <v>1688</v>
      </c>
    </row>
    <row r="16" spans="1:9" x14ac:dyDescent="0.25">
      <c r="A16">
        <v>168</v>
      </c>
      <c r="B16">
        <v>90</v>
      </c>
      <c r="C16">
        <v>10101</v>
      </c>
      <c r="D16" t="s">
        <v>1105</v>
      </c>
      <c r="E16" t="s">
        <v>1106</v>
      </c>
      <c r="G16">
        <v>168</v>
      </c>
      <c r="H16">
        <v>2</v>
      </c>
      <c r="I16" t="s">
        <v>1688</v>
      </c>
    </row>
    <row r="17" spans="1:9" x14ac:dyDescent="0.25">
      <c r="A17">
        <v>168</v>
      </c>
      <c r="B17">
        <v>102</v>
      </c>
      <c r="C17">
        <v>10101</v>
      </c>
      <c r="D17" t="s">
        <v>1120</v>
      </c>
      <c r="E17" t="s">
        <v>1121</v>
      </c>
      <c r="G17">
        <v>168</v>
      </c>
      <c r="H17">
        <v>3</v>
      </c>
      <c r="I17" t="s">
        <v>1688</v>
      </c>
    </row>
    <row r="18" spans="1:9" x14ac:dyDescent="0.25">
      <c r="A18">
        <v>168</v>
      </c>
      <c r="B18">
        <v>63</v>
      </c>
      <c r="C18">
        <v>10101</v>
      </c>
      <c r="D18" t="s">
        <v>1079</v>
      </c>
      <c r="E18" t="s">
        <v>1080</v>
      </c>
      <c r="G18">
        <v>168</v>
      </c>
      <c r="H18">
        <v>4</v>
      </c>
      <c r="I18" t="s">
        <v>1688</v>
      </c>
    </row>
    <row r="19" spans="1:9" x14ac:dyDescent="0.25">
      <c r="A19">
        <v>168</v>
      </c>
      <c r="B19">
        <v>55</v>
      </c>
      <c r="C19">
        <v>10101</v>
      </c>
      <c r="D19" t="s">
        <v>1065</v>
      </c>
      <c r="E19" t="s">
        <v>1066</v>
      </c>
      <c r="G19">
        <v>168</v>
      </c>
      <c r="H19">
        <v>5</v>
      </c>
      <c r="I19" t="s">
        <v>1688</v>
      </c>
    </row>
    <row r="20" spans="1:9" x14ac:dyDescent="0.25">
      <c r="A20">
        <v>168</v>
      </c>
      <c r="B20">
        <v>85</v>
      </c>
      <c r="C20">
        <v>10101</v>
      </c>
      <c r="D20" t="s">
        <v>1099</v>
      </c>
      <c r="E20" t="s">
        <v>1100</v>
      </c>
      <c r="G20">
        <v>168</v>
      </c>
      <c r="H20">
        <v>6</v>
      </c>
      <c r="I20" t="s">
        <v>1688</v>
      </c>
    </row>
    <row r="21" spans="1:9" x14ac:dyDescent="0.25">
      <c r="A21">
        <v>168</v>
      </c>
      <c r="B21">
        <v>147</v>
      </c>
      <c r="C21">
        <v>10101</v>
      </c>
      <c r="D21" t="s">
        <v>1180</v>
      </c>
      <c r="E21" t="s">
        <v>1181</v>
      </c>
      <c r="G21">
        <v>168</v>
      </c>
      <c r="H21">
        <v>12</v>
      </c>
      <c r="I21" t="s">
        <v>1688</v>
      </c>
    </row>
    <row r="22" spans="1:9" x14ac:dyDescent="0.25">
      <c r="A22">
        <v>168</v>
      </c>
      <c r="B22">
        <v>148</v>
      </c>
      <c r="C22">
        <v>10101</v>
      </c>
      <c r="D22" t="s">
        <v>1182</v>
      </c>
      <c r="E22" t="s">
        <v>1183</v>
      </c>
      <c r="G22">
        <v>168</v>
      </c>
      <c r="H22">
        <v>19</v>
      </c>
      <c r="I22" t="s">
        <v>1688</v>
      </c>
    </row>
    <row r="23" spans="1:9" x14ac:dyDescent="0.25">
      <c r="A23">
        <v>168</v>
      </c>
      <c r="B23">
        <v>145</v>
      </c>
      <c r="C23">
        <v>10101</v>
      </c>
      <c r="D23" t="s">
        <v>1767</v>
      </c>
      <c r="E23" t="s">
        <v>1768</v>
      </c>
      <c r="G23">
        <v>168</v>
      </c>
      <c r="H23">
        <v>23</v>
      </c>
      <c r="I23" t="s">
        <v>1688</v>
      </c>
    </row>
    <row r="24" spans="1:9" x14ac:dyDescent="0.25">
      <c r="A24">
        <v>168</v>
      </c>
      <c r="B24">
        <v>28</v>
      </c>
      <c r="C24">
        <v>10101</v>
      </c>
      <c r="D24" t="s">
        <v>1032</v>
      </c>
      <c r="E24" t="s">
        <v>1033</v>
      </c>
      <c r="G24">
        <v>168</v>
      </c>
      <c r="H24">
        <v>26</v>
      </c>
      <c r="I24" t="s">
        <v>1688</v>
      </c>
    </row>
    <row r="25" spans="1:9" x14ac:dyDescent="0.25">
      <c r="A25">
        <v>168</v>
      </c>
      <c r="B25">
        <v>94</v>
      </c>
      <c r="C25">
        <v>10101</v>
      </c>
      <c r="D25" t="s">
        <v>1109</v>
      </c>
      <c r="E25" t="s">
        <v>1110</v>
      </c>
      <c r="G25">
        <v>168</v>
      </c>
      <c r="H25">
        <v>27</v>
      </c>
      <c r="I25" t="s">
        <v>1688</v>
      </c>
    </row>
    <row r="26" spans="1:9" x14ac:dyDescent="0.25">
      <c r="A26">
        <v>168</v>
      </c>
      <c r="B26">
        <v>91</v>
      </c>
      <c r="C26">
        <v>10101</v>
      </c>
      <c r="D26" t="s">
        <v>1107</v>
      </c>
      <c r="E26" t="s">
        <v>1108</v>
      </c>
      <c r="G26">
        <v>168</v>
      </c>
      <c r="H26">
        <v>31</v>
      </c>
      <c r="I26" t="s">
        <v>1688</v>
      </c>
    </row>
    <row r="27" spans="1:9" x14ac:dyDescent="0.25">
      <c r="A27">
        <v>168</v>
      </c>
      <c r="B27">
        <v>43</v>
      </c>
      <c r="C27">
        <v>10101</v>
      </c>
      <c r="D27" t="s">
        <v>1047</v>
      </c>
      <c r="E27" t="s">
        <v>1048</v>
      </c>
      <c r="G27">
        <v>168</v>
      </c>
      <c r="H27">
        <v>32</v>
      </c>
      <c r="I27" t="s">
        <v>1688</v>
      </c>
    </row>
    <row r="28" spans="1:9" x14ac:dyDescent="0.25">
      <c r="A28">
        <v>168</v>
      </c>
      <c r="B28">
        <v>33</v>
      </c>
      <c r="C28">
        <v>10101</v>
      </c>
      <c r="D28" t="s">
        <v>1038</v>
      </c>
      <c r="E28" t="s">
        <v>1039</v>
      </c>
      <c r="G28">
        <v>168</v>
      </c>
      <c r="H28">
        <v>36</v>
      </c>
      <c r="I28" t="s">
        <v>1688</v>
      </c>
    </row>
    <row r="29" spans="1:9" x14ac:dyDescent="0.25">
      <c r="A29">
        <v>168</v>
      </c>
      <c r="B29">
        <v>50</v>
      </c>
      <c r="C29">
        <v>10101</v>
      </c>
      <c r="D29" t="s">
        <v>1057</v>
      </c>
      <c r="E29" t="s">
        <v>1058</v>
      </c>
      <c r="G29">
        <v>168</v>
      </c>
      <c r="H29">
        <v>37</v>
      </c>
      <c r="I29" t="s">
        <v>1688</v>
      </c>
    </row>
    <row r="30" spans="1:9" x14ac:dyDescent="0.25">
      <c r="A30">
        <v>168</v>
      </c>
      <c r="B30">
        <v>139</v>
      </c>
      <c r="C30">
        <v>10101</v>
      </c>
      <c r="D30" t="s">
        <v>1168</v>
      </c>
      <c r="E30" t="s">
        <v>1169</v>
      </c>
      <c r="G30">
        <v>168</v>
      </c>
      <c r="H30">
        <v>42</v>
      </c>
      <c r="I30" t="s">
        <v>1688</v>
      </c>
    </row>
    <row r="31" spans="1:9" x14ac:dyDescent="0.25">
      <c r="A31">
        <v>168</v>
      </c>
      <c r="B31">
        <v>133</v>
      </c>
      <c r="C31">
        <v>10101</v>
      </c>
      <c r="D31" t="s">
        <v>1156</v>
      </c>
      <c r="E31" t="s">
        <v>1157</v>
      </c>
      <c r="G31">
        <v>168</v>
      </c>
      <c r="H31">
        <v>46</v>
      </c>
      <c r="I31" t="s">
        <v>1688</v>
      </c>
    </row>
    <row r="32" spans="1:9" x14ac:dyDescent="0.25">
      <c r="A32">
        <v>168</v>
      </c>
      <c r="B32">
        <v>116</v>
      </c>
      <c r="C32">
        <v>10101</v>
      </c>
      <c r="D32" t="s">
        <v>1134</v>
      </c>
      <c r="E32" t="s">
        <v>1135</v>
      </c>
      <c r="G32">
        <v>168</v>
      </c>
      <c r="H32">
        <v>49</v>
      </c>
      <c r="I32" t="s">
        <v>1688</v>
      </c>
    </row>
    <row r="33" spans="1:9" x14ac:dyDescent="0.25">
      <c r="A33">
        <v>168</v>
      </c>
      <c r="B33">
        <v>64</v>
      </c>
      <c r="C33">
        <v>10101</v>
      </c>
      <c r="D33" t="s">
        <v>1769</v>
      </c>
      <c r="E33" t="s">
        <v>1770</v>
      </c>
      <c r="G33">
        <v>168</v>
      </c>
      <c r="H33">
        <v>54</v>
      </c>
      <c r="I33" t="s">
        <v>1688</v>
      </c>
    </row>
    <row r="34" spans="1:9" x14ac:dyDescent="0.25">
      <c r="A34">
        <v>168</v>
      </c>
      <c r="B34">
        <v>57</v>
      </c>
      <c r="C34">
        <v>10101</v>
      </c>
      <c r="D34" t="s">
        <v>1069</v>
      </c>
      <c r="E34" t="s">
        <v>1070</v>
      </c>
      <c r="G34">
        <v>168</v>
      </c>
      <c r="H34">
        <v>61</v>
      </c>
      <c r="I34" t="s">
        <v>1688</v>
      </c>
    </row>
    <row r="35" spans="1:9" x14ac:dyDescent="0.25">
      <c r="A35">
        <v>168</v>
      </c>
      <c r="B35">
        <v>14</v>
      </c>
      <c r="C35">
        <v>10101</v>
      </c>
      <c r="D35" t="s">
        <v>1020</v>
      </c>
      <c r="E35" t="s">
        <v>1021</v>
      </c>
      <c r="G35">
        <v>168</v>
      </c>
      <c r="H35">
        <v>69</v>
      </c>
      <c r="I35" t="s">
        <v>1688</v>
      </c>
    </row>
    <row r="36" spans="1:9" x14ac:dyDescent="0.25">
      <c r="A36">
        <v>168</v>
      </c>
      <c r="B36">
        <v>56</v>
      </c>
      <c r="C36">
        <v>10101</v>
      </c>
      <c r="D36" t="s">
        <v>1067</v>
      </c>
      <c r="E36" t="s">
        <v>1068</v>
      </c>
      <c r="G36">
        <v>168</v>
      </c>
      <c r="H36">
        <v>70</v>
      </c>
      <c r="I36" t="s">
        <v>1688</v>
      </c>
    </row>
    <row r="37" spans="1:9" x14ac:dyDescent="0.25">
      <c r="A37">
        <v>168</v>
      </c>
      <c r="B37">
        <v>108</v>
      </c>
      <c r="C37">
        <v>10101</v>
      </c>
      <c r="D37" t="s">
        <v>1126</v>
      </c>
      <c r="E37" t="s">
        <v>1127</v>
      </c>
      <c r="G37">
        <v>168</v>
      </c>
      <c r="H37">
        <v>73</v>
      </c>
      <c r="I37" t="s">
        <v>1688</v>
      </c>
    </row>
    <row r="38" spans="1:9" x14ac:dyDescent="0.25">
      <c r="A38">
        <v>168</v>
      </c>
      <c r="B38">
        <v>156</v>
      </c>
      <c r="C38">
        <v>10101</v>
      </c>
      <c r="D38" t="s">
        <v>1192</v>
      </c>
      <c r="E38" t="s">
        <v>1193</v>
      </c>
      <c r="G38">
        <v>168</v>
      </c>
      <c r="H38">
        <v>77</v>
      </c>
      <c r="I38" t="s">
        <v>1688</v>
      </c>
    </row>
    <row r="39" spans="1:9" x14ac:dyDescent="0.25">
      <c r="A39">
        <v>168</v>
      </c>
      <c r="B39">
        <v>162</v>
      </c>
      <c r="C39">
        <v>10101</v>
      </c>
      <c r="D39" t="s">
        <v>1771</v>
      </c>
      <c r="E39" t="s">
        <v>1772</v>
      </c>
      <c r="G39">
        <v>168</v>
      </c>
      <c r="H39">
        <v>81</v>
      </c>
      <c r="I39" t="s">
        <v>1688</v>
      </c>
    </row>
    <row r="40" spans="1:9" x14ac:dyDescent="0.25">
      <c r="A40">
        <v>168</v>
      </c>
      <c r="B40">
        <v>115</v>
      </c>
      <c r="C40">
        <v>10101</v>
      </c>
      <c r="D40" t="s">
        <v>1132</v>
      </c>
      <c r="E40" t="s">
        <v>1133</v>
      </c>
      <c r="G40">
        <v>168</v>
      </c>
      <c r="H40">
        <v>84</v>
      </c>
      <c r="I40" t="s">
        <v>1688</v>
      </c>
    </row>
    <row r="41" spans="1:9" x14ac:dyDescent="0.25">
      <c r="A41">
        <v>168</v>
      </c>
      <c r="B41">
        <v>136</v>
      </c>
      <c r="C41">
        <v>10101</v>
      </c>
      <c r="D41" t="s">
        <v>1162</v>
      </c>
      <c r="E41" t="s">
        <v>1163</v>
      </c>
      <c r="G41">
        <v>168</v>
      </c>
      <c r="H41">
        <v>87</v>
      </c>
      <c r="I41" t="s">
        <v>1688</v>
      </c>
    </row>
    <row r="42" spans="1:9" x14ac:dyDescent="0.25">
      <c r="A42">
        <v>168</v>
      </c>
      <c r="B42">
        <v>88</v>
      </c>
      <c r="C42">
        <v>10101</v>
      </c>
      <c r="D42" t="s">
        <v>1103</v>
      </c>
      <c r="E42" t="s">
        <v>1104</v>
      </c>
      <c r="G42">
        <v>168</v>
      </c>
      <c r="H42">
        <v>93</v>
      </c>
      <c r="I42" t="s">
        <v>1688</v>
      </c>
    </row>
    <row r="43" spans="1:9" x14ac:dyDescent="0.25">
      <c r="A43">
        <v>168</v>
      </c>
      <c r="B43">
        <v>22</v>
      </c>
      <c r="C43">
        <v>10101</v>
      </c>
      <c r="D43" t="s">
        <v>1028</v>
      </c>
      <c r="E43" t="s">
        <v>1029</v>
      </c>
      <c r="G43">
        <v>168</v>
      </c>
      <c r="H43">
        <v>97</v>
      </c>
      <c r="I43" t="s">
        <v>1688</v>
      </c>
    </row>
    <row r="44" spans="1:9" x14ac:dyDescent="0.25">
      <c r="A44">
        <v>168</v>
      </c>
      <c r="B44">
        <v>104</v>
      </c>
      <c r="C44">
        <v>10101</v>
      </c>
      <c r="D44" t="s">
        <v>1124</v>
      </c>
      <c r="E44" t="s">
        <v>1125</v>
      </c>
      <c r="G44">
        <v>168</v>
      </c>
      <c r="H44">
        <v>105</v>
      </c>
      <c r="I44" t="s">
        <v>1688</v>
      </c>
    </row>
    <row r="45" spans="1:9" x14ac:dyDescent="0.25">
      <c r="A45">
        <v>168</v>
      </c>
      <c r="B45">
        <v>67</v>
      </c>
      <c r="C45">
        <v>10101</v>
      </c>
      <c r="D45" t="s">
        <v>1719</v>
      </c>
      <c r="E45" t="s">
        <v>1720</v>
      </c>
      <c r="G45">
        <v>168</v>
      </c>
      <c r="H45">
        <v>106</v>
      </c>
      <c r="I45" t="s">
        <v>1688</v>
      </c>
    </row>
    <row r="46" spans="1:9" x14ac:dyDescent="0.25">
      <c r="A46">
        <v>168</v>
      </c>
      <c r="B46">
        <v>35</v>
      </c>
      <c r="C46">
        <v>10101</v>
      </c>
      <c r="D46" t="s">
        <v>1773</v>
      </c>
      <c r="E46" t="s">
        <v>1774</v>
      </c>
      <c r="G46">
        <v>168</v>
      </c>
      <c r="H46">
        <v>109</v>
      </c>
      <c r="I46" t="s">
        <v>1688</v>
      </c>
    </row>
    <row r="47" spans="1:9" x14ac:dyDescent="0.25">
      <c r="A47">
        <v>168</v>
      </c>
      <c r="B47">
        <v>103</v>
      </c>
      <c r="C47">
        <v>10101</v>
      </c>
      <c r="D47" t="s">
        <v>1122</v>
      </c>
      <c r="E47" t="s">
        <v>1123</v>
      </c>
      <c r="G47">
        <v>168</v>
      </c>
      <c r="H47">
        <v>113</v>
      </c>
      <c r="I47" t="s">
        <v>1688</v>
      </c>
    </row>
    <row r="48" spans="1:9" x14ac:dyDescent="0.25">
      <c r="A48">
        <v>168</v>
      </c>
      <c r="B48">
        <v>83</v>
      </c>
      <c r="C48">
        <v>10101</v>
      </c>
      <c r="D48" t="s">
        <v>1097</v>
      </c>
      <c r="E48" t="s">
        <v>1098</v>
      </c>
      <c r="G48">
        <v>168</v>
      </c>
      <c r="H48">
        <v>119</v>
      </c>
      <c r="I48" t="s">
        <v>1688</v>
      </c>
    </row>
    <row r="49" spans="1:9" x14ac:dyDescent="0.25">
      <c r="A49">
        <v>168</v>
      </c>
      <c r="B49">
        <v>11</v>
      </c>
      <c r="C49">
        <v>10101</v>
      </c>
      <c r="D49" t="s">
        <v>1775</v>
      </c>
      <c r="E49" t="s">
        <v>1776</v>
      </c>
      <c r="G49">
        <v>168</v>
      </c>
      <c r="H49">
        <v>123</v>
      </c>
      <c r="I49" t="s">
        <v>1688</v>
      </c>
    </row>
    <row r="50" spans="1:9" x14ac:dyDescent="0.25">
      <c r="A50">
        <v>168</v>
      </c>
      <c r="B50">
        <v>25</v>
      </c>
      <c r="C50">
        <v>10101</v>
      </c>
      <c r="D50" t="s">
        <v>1706</v>
      </c>
      <c r="E50" t="s">
        <v>1707</v>
      </c>
      <c r="G50">
        <v>168</v>
      </c>
      <c r="H50">
        <v>124</v>
      </c>
      <c r="I50" t="s">
        <v>1688</v>
      </c>
    </row>
    <row r="51" spans="1:9" x14ac:dyDescent="0.25">
      <c r="A51">
        <v>168</v>
      </c>
      <c r="B51">
        <v>15</v>
      </c>
      <c r="C51">
        <v>10101</v>
      </c>
      <c r="D51" t="s">
        <v>1022</v>
      </c>
      <c r="E51" t="s">
        <v>1023</v>
      </c>
      <c r="G51">
        <v>168</v>
      </c>
      <c r="H51">
        <v>129</v>
      </c>
      <c r="I51" t="s">
        <v>1688</v>
      </c>
    </row>
    <row r="52" spans="1:9" x14ac:dyDescent="0.25">
      <c r="A52">
        <v>168</v>
      </c>
      <c r="B52">
        <v>141</v>
      </c>
      <c r="C52">
        <v>10101</v>
      </c>
      <c r="D52" t="s">
        <v>1172</v>
      </c>
      <c r="E52" t="s">
        <v>1173</v>
      </c>
      <c r="G52">
        <v>168</v>
      </c>
      <c r="H52">
        <v>132</v>
      </c>
      <c r="I52" t="s">
        <v>1688</v>
      </c>
    </row>
    <row r="53" spans="1:9" x14ac:dyDescent="0.25">
      <c r="A53">
        <v>168</v>
      </c>
      <c r="B53">
        <v>157</v>
      </c>
      <c r="C53">
        <v>10101</v>
      </c>
      <c r="D53" t="s">
        <v>1194</v>
      </c>
      <c r="E53" t="s">
        <v>1195</v>
      </c>
      <c r="G53">
        <v>168</v>
      </c>
      <c r="H53">
        <v>144</v>
      </c>
      <c r="I53" t="s">
        <v>1688</v>
      </c>
    </row>
    <row r="54" spans="1:9" x14ac:dyDescent="0.25">
      <c r="A54">
        <v>168</v>
      </c>
      <c r="B54">
        <v>45</v>
      </c>
      <c r="C54">
        <v>10101</v>
      </c>
      <c r="D54" t="s">
        <v>1051</v>
      </c>
      <c r="E54" t="s">
        <v>1052</v>
      </c>
      <c r="G54">
        <v>168</v>
      </c>
      <c r="H54">
        <v>151</v>
      </c>
      <c r="I54" t="s">
        <v>1688</v>
      </c>
    </row>
    <row r="55" spans="1:9" x14ac:dyDescent="0.25">
      <c r="A55">
        <v>168</v>
      </c>
      <c r="B55">
        <v>79</v>
      </c>
      <c r="C55">
        <v>10101</v>
      </c>
      <c r="D55" t="s">
        <v>1093</v>
      </c>
      <c r="E55" t="s">
        <v>1094</v>
      </c>
      <c r="G55">
        <v>168</v>
      </c>
      <c r="H55">
        <v>154</v>
      </c>
      <c r="I55" t="s">
        <v>1688</v>
      </c>
    </row>
    <row r="56" spans="1:9" x14ac:dyDescent="0.25">
      <c r="A56">
        <v>168</v>
      </c>
      <c r="B56">
        <v>9</v>
      </c>
      <c r="C56">
        <v>10101</v>
      </c>
      <c r="D56" t="s">
        <v>1014</v>
      </c>
      <c r="E56" t="s">
        <v>1015</v>
      </c>
      <c r="G56">
        <v>168</v>
      </c>
      <c r="H56">
        <v>160</v>
      </c>
      <c r="I56" t="s">
        <v>1688</v>
      </c>
    </row>
    <row r="57" spans="1:9" x14ac:dyDescent="0.25">
      <c r="A57">
        <v>168</v>
      </c>
      <c r="B57">
        <v>60</v>
      </c>
      <c r="C57">
        <v>10101</v>
      </c>
      <c r="D57" t="s">
        <v>1075</v>
      </c>
      <c r="E57" t="s">
        <v>1076</v>
      </c>
      <c r="G57">
        <v>168</v>
      </c>
      <c r="H57">
        <v>161</v>
      </c>
      <c r="I57" t="s">
        <v>1688</v>
      </c>
    </row>
    <row r="58" spans="1:9" x14ac:dyDescent="0.25">
      <c r="A58">
        <v>168</v>
      </c>
      <c r="B58">
        <v>21</v>
      </c>
      <c r="C58">
        <v>10101</v>
      </c>
      <c r="D58" t="s">
        <v>1026</v>
      </c>
      <c r="E58" t="s">
        <v>1027</v>
      </c>
      <c r="G58">
        <v>168</v>
      </c>
      <c r="H58">
        <v>163</v>
      </c>
      <c r="I58" t="s">
        <v>1688</v>
      </c>
    </row>
    <row r="59" spans="1:9" x14ac:dyDescent="0.25">
      <c r="A59">
        <v>168</v>
      </c>
      <c r="B59">
        <v>82</v>
      </c>
      <c r="C59">
        <v>10101</v>
      </c>
      <c r="D59" t="s">
        <v>1095</v>
      </c>
      <c r="E59" t="s">
        <v>1096</v>
      </c>
      <c r="G59">
        <v>168</v>
      </c>
      <c r="H59">
        <v>164</v>
      </c>
      <c r="I59" t="s">
        <v>1688</v>
      </c>
    </row>
    <row r="60" spans="1:9" x14ac:dyDescent="0.25">
      <c r="A60">
        <v>168</v>
      </c>
      <c r="B60">
        <v>44</v>
      </c>
      <c r="C60">
        <v>10101</v>
      </c>
      <c r="D60" t="s">
        <v>1049</v>
      </c>
      <c r="E60" t="s">
        <v>1050</v>
      </c>
      <c r="G60">
        <v>168</v>
      </c>
      <c r="H60">
        <v>165</v>
      </c>
      <c r="I60" t="s">
        <v>1688</v>
      </c>
    </row>
    <row r="61" spans="1:9" x14ac:dyDescent="0.25">
      <c r="A61">
        <v>168</v>
      </c>
      <c r="B61">
        <v>121</v>
      </c>
      <c r="C61">
        <v>10101</v>
      </c>
      <c r="D61" t="s">
        <v>1142</v>
      </c>
      <c r="E61" t="s">
        <v>1143</v>
      </c>
      <c r="G61">
        <v>168</v>
      </c>
      <c r="H61">
        <v>166</v>
      </c>
      <c r="I61" t="s">
        <v>1688</v>
      </c>
    </row>
    <row r="62" spans="1:9" x14ac:dyDescent="0.25">
      <c r="A62">
        <v>168</v>
      </c>
      <c r="B62">
        <v>29</v>
      </c>
      <c r="C62">
        <v>10101</v>
      </c>
      <c r="D62" t="s">
        <v>1034</v>
      </c>
      <c r="E62" t="s">
        <v>1035</v>
      </c>
      <c r="G62">
        <v>168</v>
      </c>
      <c r="H62">
        <v>167</v>
      </c>
      <c r="I62" t="s">
        <v>1688</v>
      </c>
    </row>
    <row r="63" spans="1:9" x14ac:dyDescent="0.25">
      <c r="A63">
        <v>168</v>
      </c>
      <c r="B63">
        <v>59</v>
      </c>
      <c r="C63">
        <v>10101</v>
      </c>
      <c r="D63" t="s">
        <v>1073</v>
      </c>
      <c r="E63" t="s">
        <v>1074</v>
      </c>
      <c r="G63">
        <v>168</v>
      </c>
      <c r="H63">
        <v>168</v>
      </c>
      <c r="I63" t="s">
        <v>1688</v>
      </c>
    </row>
    <row r="64" spans="1:9" x14ac:dyDescent="0.25">
      <c r="A64">
        <v>168</v>
      </c>
      <c r="B64">
        <v>152</v>
      </c>
      <c r="C64">
        <v>10101</v>
      </c>
      <c r="D64" t="s">
        <v>1188</v>
      </c>
      <c r="E64" t="s">
        <v>1189</v>
      </c>
      <c r="G64">
        <v>168</v>
      </c>
      <c r="H64">
        <v>8</v>
      </c>
      <c r="I64" t="s">
        <v>1689</v>
      </c>
    </row>
    <row r="65" spans="1:9" x14ac:dyDescent="0.25">
      <c r="A65">
        <v>168</v>
      </c>
      <c r="B65">
        <v>120</v>
      </c>
      <c r="C65">
        <v>10101</v>
      </c>
      <c r="D65" t="s">
        <v>1140</v>
      </c>
      <c r="E65" t="s">
        <v>1141</v>
      </c>
      <c r="G65">
        <v>168</v>
      </c>
      <c r="H65">
        <v>10</v>
      </c>
      <c r="I65" t="s">
        <v>1689</v>
      </c>
    </row>
    <row r="66" spans="1:9" x14ac:dyDescent="0.25">
      <c r="A66">
        <v>168</v>
      </c>
      <c r="B66">
        <v>117</v>
      </c>
      <c r="C66">
        <v>10101</v>
      </c>
      <c r="D66" t="s">
        <v>1136</v>
      </c>
      <c r="E66" t="s">
        <v>1137</v>
      </c>
      <c r="G66">
        <v>168</v>
      </c>
      <c r="H66">
        <v>13</v>
      </c>
      <c r="I66" t="s">
        <v>1689</v>
      </c>
    </row>
    <row r="67" spans="1:9" x14ac:dyDescent="0.25">
      <c r="A67">
        <v>168</v>
      </c>
      <c r="B67">
        <v>30</v>
      </c>
      <c r="C67">
        <v>10101</v>
      </c>
      <c r="D67" t="s">
        <v>1036</v>
      </c>
      <c r="E67" t="s">
        <v>1037</v>
      </c>
      <c r="G67">
        <v>168</v>
      </c>
      <c r="H67">
        <v>14</v>
      </c>
      <c r="I67" t="s">
        <v>1689</v>
      </c>
    </row>
    <row r="68" spans="1:9" x14ac:dyDescent="0.25">
      <c r="A68">
        <v>168</v>
      </c>
      <c r="B68">
        <v>68</v>
      </c>
      <c r="C68">
        <v>10101</v>
      </c>
      <c r="D68" t="s">
        <v>1083</v>
      </c>
      <c r="E68" t="s">
        <v>1084</v>
      </c>
      <c r="G68">
        <v>168</v>
      </c>
      <c r="H68">
        <v>16</v>
      </c>
      <c r="I68" t="s">
        <v>1689</v>
      </c>
    </row>
    <row r="69" spans="1:9" x14ac:dyDescent="0.25">
      <c r="A69">
        <v>168</v>
      </c>
      <c r="B69">
        <v>112</v>
      </c>
      <c r="C69">
        <v>10101</v>
      </c>
      <c r="D69" t="s">
        <v>1128</v>
      </c>
      <c r="E69" t="s">
        <v>1129</v>
      </c>
      <c r="G69">
        <v>168</v>
      </c>
      <c r="H69">
        <v>25</v>
      </c>
      <c r="I69" t="s">
        <v>1689</v>
      </c>
    </row>
    <row r="70" spans="1:9" x14ac:dyDescent="0.25">
      <c r="A70">
        <v>168</v>
      </c>
      <c r="B70">
        <v>143</v>
      </c>
      <c r="C70">
        <v>10101</v>
      </c>
      <c r="D70" t="s">
        <v>1176</v>
      </c>
      <c r="E70" t="s">
        <v>1177</v>
      </c>
      <c r="G70">
        <v>168</v>
      </c>
      <c r="H70">
        <v>28</v>
      </c>
      <c r="I70" t="s">
        <v>1689</v>
      </c>
    </row>
    <row r="71" spans="1:9" x14ac:dyDescent="0.25">
      <c r="A71">
        <v>168</v>
      </c>
      <c r="B71">
        <v>122</v>
      </c>
      <c r="C71">
        <v>10101</v>
      </c>
      <c r="D71" t="s">
        <v>1144</v>
      </c>
      <c r="E71" t="s">
        <v>1145</v>
      </c>
      <c r="G71">
        <v>168</v>
      </c>
      <c r="H71">
        <v>29</v>
      </c>
      <c r="I71" t="s">
        <v>1689</v>
      </c>
    </row>
    <row r="72" spans="1:9" x14ac:dyDescent="0.25">
      <c r="A72">
        <v>168</v>
      </c>
      <c r="B72">
        <v>58</v>
      </c>
      <c r="C72">
        <v>10101</v>
      </c>
      <c r="D72" t="s">
        <v>1071</v>
      </c>
      <c r="E72" t="s">
        <v>1072</v>
      </c>
      <c r="G72">
        <v>168</v>
      </c>
      <c r="H72">
        <v>35</v>
      </c>
      <c r="I72" t="s">
        <v>1689</v>
      </c>
    </row>
    <row r="73" spans="1:9" x14ac:dyDescent="0.25">
      <c r="A73">
        <v>168</v>
      </c>
      <c r="B73">
        <v>101</v>
      </c>
      <c r="C73">
        <v>10101</v>
      </c>
      <c r="D73" t="s">
        <v>1777</v>
      </c>
      <c r="E73" t="s">
        <v>1778</v>
      </c>
      <c r="G73">
        <v>168</v>
      </c>
      <c r="H73">
        <v>47</v>
      </c>
      <c r="I73" t="s">
        <v>1689</v>
      </c>
    </row>
    <row r="74" spans="1:9" x14ac:dyDescent="0.25">
      <c r="A74">
        <v>168</v>
      </c>
      <c r="B74">
        <v>137</v>
      </c>
      <c r="C74">
        <v>10101</v>
      </c>
      <c r="D74" t="s">
        <v>1164</v>
      </c>
      <c r="E74" t="s">
        <v>1165</v>
      </c>
      <c r="G74">
        <v>168</v>
      </c>
      <c r="H74">
        <v>48</v>
      </c>
      <c r="I74" t="s">
        <v>1689</v>
      </c>
    </row>
    <row r="75" spans="1:9" x14ac:dyDescent="0.25">
      <c r="A75">
        <v>168</v>
      </c>
      <c r="B75">
        <v>142</v>
      </c>
      <c r="C75">
        <v>10101</v>
      </c>
      <c r="D75" t="s">
        <v>1174</v>
      </c>
      <c r="E75" t="s">
        <v>1175</v>
      </c>
      <c r="G75">
        <v>168</v>
      </c>
      <c r="H75">
        <v>50</v>
      </c>
      <c r="I75" t="s">
        <v>1689</v>
      </c>
    </row>
    <row r="76" spans="1:9" x14ac:dyDescent="0.25">
      <c r="A76">
        <v>168</v>
      </c>
      <c r="B76">
        <v>8</v>
      </c>
      <c r="C76">
        <v>10101</v>
      </c>
      <c r="D76" t="s">
        <v>1012</v>
      </c>
      <c r="E76" t="s">
        <v>1013</v>
      </c>
      <c r="G76">
        <v>168</v>
      </c>
      <c r="H76">
        <v>53</v>
      </c>
      <c r="I76" t="s">
        <v>1689</v>
      </c>
    </row>
    <row r="77" spans="1:9" x14ac:dyDescent="0.25">
      <c r="A77">
        <v>168</v>
      </c>
      <c r="B77">
        <v>65</v>
      </c>
      <c r="C77">
        <v>10101</v>
      </c>
      <c r="D77" t="s">
        <v>1081</v>
      </c>
      <c r="E77" t="s">
        <v>1082</v>
      </c>
      <c r="G77">
        <v>168</v>
      </c>
      <c r="H77">
        <v>55</v>
      </c>
      <c r="I77" t="s">
        <v>1689</v>
      </c>
    </row>
    <row r="78" spans="1:9" x14ac:dyDescent="0.25">
      <c r="A78">
        <v>168</v>
      </c>
      <c r="B78">
        <v>53</v>
      </c>
      <c r="C78">
        <v>10101</v>
      </c>
      <c r="D78" t="s">
        <v>1063</v>
      </c>
      <c r="E78" t="s">
        <v>1064</v>
      </c>
      <c r="G78">
        <v>168</v>
      </c>
      <c r="H78">
        <v>56</v>
      </c>
      <c r="I78" t="s">
        <v>1689</v>
      </c>
    </row>
    <row r="79" spans="1:9" x14ac:dyDescent="0.25">
      <c r="A79">
        <v>168</v>
      </c>
      <c r="B79">
        <v>40</v>
      </c>
      <c r="C79">
        <v>10101</v>
      </c>
      <c r="D79" t="s">
        <v>1044</v>
      </c>
      <c r="E79" t="s">
        <v>1045</v>
      </c>
      <c r="G79">
        <v>168</v>
      </c>
      <c r="H79">
        <v>57</v>
      </c>
      <c r="I79" t="s">
        <v>1689</v>
      </c>
    </row>
    <row r="80" spans="1:9" x14ac:dyDescent="0.25">
      <c r="A80">
        <v>168</v>
      </c>
      <c r="B80">
        <v>10</v>
      </c>
      <c r="C80">
        <v>10101</v>
      </c>
      <c r="D80" t="s">
        <v>1016</v>
      </c>
      <c r="E80" t="s">
        <v>1017</v>
      </c>
      <c r="G80">
        <v>168</v>
      </c>
      <c r="H80">
        <v>60</v>
      </c>
      <c r="I80" t="s">
        <v>1689</v>
      </c>
    </row>
    <row r="81" spans="1:9" x14ac:dyDescent="0.25">
      <c r="A81">
        <v>168</v>
      </c>
      <c r="B81">
        <v>95</v>
      </c>
      <c r="C81">
        <v>10101</v>
      </c>
      <c r="D81" t="s">
        <v>1111</v>
      </c>
      <c r="E81" t="s">
        <v>1112</v>
      </c>
      <c r="G81">
        <v>168</v>
      </c>
      <c r="H81">
        <v>62</v>
      </c>
      <c r="I81" t="s">
        <v>1689</v>
      </c>
    </row>
    <row r="82" spans="1:9" x14ac:dyDescent="0.25">
      <c r="A82">
        <v>168</v>
      </c>
      <c r="B82">
        <v>16</v>
      </c>
      <c r="C82">
        <v>10101</v>
      </c>
      <c r="D82" t="s">
        <v>1779</v>
      </c>
      <c r="E82" t="s">
        <v>1780</v>
      </c>
      <c r="G82">
        <v>168</v>
      </c>
      <c r="H82">
        <v>64</v>
      </c>
      <c r="I82" t="s">
        <v>1689</v>
      </c>
    </row>
    <row r="83" spans="1:9" x14ac:dyDescent="0.25">
      <c r="A83">
        <v>168</v>
      </c>
      <c r="B83">
        <v>96</v>
      </c>
      <c r="C83">
        <v>10101</v>
      </c>
      <c r="D83" t="s">
        <v>1113</v>
      </c>
      <c r="E83" t="s">
        <v>1114</v>
      </c>
      <c r="G83">
        <v>168</v>
      </c>
      <c r="H83">
        <v>65</v>
      </c>
      <c r="I83" t="s">
        <v>1689</v>
      </c>
    </row>
    <row r="84" spans="1:9" x14ac:dyDescent="0.25">
      <c r="A84">
        <v>168</v>
      </c>
      <c r="B84">
        <v>146</v>
      </c>
      <c r="C84">
        <v>10101</v>
      </c>
      <c r="D84" t="s">
        <v>1178</v>
      </c>
      <c r="E84" t="s">
        <v>1179</v>
      </c>
      <c r="G84">
        <v>168</v>
      </c>
      <c r="H84">
        <v>66</v>
      </c>
      <c r="I84" t="s">
        <v>1689</v>
      </c>
    </row>
    <row r="85" spans="1:9" x14ac:dyDescent="0.25">
      <c r="A85">
        <v>168</v>
      </c>
      <c r="B85">
        <v>99</v>
      </c>
      <c r="C85">
        <v>10101</v>
      </c>
      <c r="D85" t="s">
        <v>1116</v>
      </c>
      <c r="E85" t="s">
        <v>1117</v>
      </c>
      <c r="G85">
        <v>168</v>
      </c>
      <c r="H85">
        <v>71</v>
      </c>
      <c r="I85" t="s">
        <v>1689</v>
      </c>
    </row>
    <row r="86" spans="1:9" x14ac:dyDescent="0.25">
      <c r="A86">
        <v>168</v>
      </c>
      <c r="B86">
        <v>98</v>
      </c>
      <c r="C86">
        <v>10101</v>
      </c>
      <c r="D86" t="s">
        <v>1115</v>
      </c>
      <c r="E86" t="s">
        <v>1098</v>
      </c>
      <c r="G86">
        <v>168</v>
      </c>
      <c r="H86">
        <v>72</v>
      </c>
      <c r="I86" t="s">
        <v>1689</v>
      </c>
    </row>
    <row r="87" spans="1:9" x14ac:dyDescent="0.25">
      <c r="A87">
        <v>168</v>
      </c>
      <c r="B87">
        <v>114</v>
      </c>
      <c r="C87">
        <v>10101</v>
      </c>
      <c r="D87" t="s">
        <v>1130</v>
      </c>
      <c r="E87" t="s">
        <v>1131</v>
      </c>
      <c r="G87">
        <v>168</v>
      </c>
      <c r="H87">
        <v>75</v>
      </c>
      <c r="I87" t="s">
        <v>1689</v>
      </c>
    </row>
    <row r="88" spans="1:9" x14ac:dyDescent="0.25">
      <c r="A88">
        <v>168</v>
      </c>
      <c r="B88">
        <v>38</v>
      </c>
      <c r="C88">
        <v>10101</v>
      </c>
      <c r="D88" t="s">
        <v>1040</v>
      </c>
      <c r="E88" t="s">
        <v>1041</v>
      </c>
      <c r="G88">
        <v>168</v>
      </c>
      <c r="H88">
        <v>78</v>
      </c>
      <c r="I88" t="s">
        <v>1689</v>
      </c>
    </row>
    <row r="89" spans="1:9" x14ac:dyDescent="0.25">
      <c r="A89">
        <v>168</v>
      </c>
      <c r="B89">
        <v>86</v>
      </c>
      <c r="C89">
        <v>10101</v>
      </c>
      <c r="D89" t="s">
        <v>1101</v>
      </c>
      <c r="E89" t="s">
        <v>1102</v>
      </c>
      <c r="G89">
        <v>168</v>
      </c>
      <c r="H89">
        <v>79</v>
      </c>
      <c r="I89" t="s">
        <v>1689</v>
      </c>
    </row>
    <row r="90" spans="1:9" x14ac:dyDescent="0.25">
      <c r="A90">
        <v>168</v>
      </c>
      <c r="B90">
        <v>48</v>
      </c>
      <c r="C90">
        <v>10101</v>
      </c>
      <c r="D90" t="s">
        <v>1055</v>
      </c>
      <c r="E90" t="s">
        <v>1056</v>
      </c>
      <c r="G90">
        <v>168</v>
      </c>
      <c r="H90">
        <v>82</v>
      </c>
      <c r="I90" t="s">
        <v>1689</v>
      </c>
    </row>
    <row r="91" spans="1:9" x14ac:dyDescent="0.25">
      <c r="A91">
        <v>168</v>
      </c>
      <c r="B91">
        <v>149</v>
      </c>
      <c r="C91">
        <v>10101</v>
      </c>
      <c r="D91" t="s">
        <v>1184</v>
      </c>
      <c r="E91" t="s">
        <v>1185</v>
      </c>
      <c r="G91">
        <v>168</v>
      </c>
      <c r="H91">
        <v>85</v>
      </c>
      <c r="I91" t="s">
        <v>1689</v>
      </c>
    </row>
    <row r="92" spans="1:9" x14ac:dyDescent="0.25">
      <c r="A92">
        <v>168</v>
      </c>
      <c r="B92">
        <v>47</v>
      </c>
      <c r="C92">
        <v>10101</v>
      </c>
      <c r="D92" t="s">
        <v>1053</v>
      </c>
      <c r="E92" t="s">
        <v>1054</v>
      </c>
      <c r="G92">
        <v>168</v>
      </c>
      <c r="H92">
        <v>88</v>
      </c>
      <c r="I92" t="s">
        <v>1689</v>
      </c>
    </row>
    <row r="93" spans="1:9" x14ac:dyDescent="0.25">
      <c r="A93">
        <v>168</v>
      </c>
      <c r="B93">
        <v>118</v>
      </c>
      <c r="C93">
        <v>10101</v>
      </c>
      <c r="D93" t="s">
        <v>1138</v>
      </c>
      <c r="E93" t="s">
        <v>1139</v>
      </c>
      <c r="G93">
        <v>168</v>
      </c>
      <c r="H93">
        <v>90</v>
      </c>
      <c r="I93" t="s">
        <v>1689</v>
      </c>
    </row>
    <row r="94" spans="1:9" x14ac:dyDescent="0.25">
      <c r="A94">
        <v>168</v>
      </c>
      <c r="B94">
        <v>66</v>
      </c>
      <c r="C94">
        <v>10101</v>
      </c>
      <c r="D94" t="s">
        <v>1355</v>
      </c>
      <c r="E94" t="s">
        <v>1356</v>
      </c>
      <c r="G94">
        <v>168</v>
      </c>
      <c r="H94">
        <v>92</v>
      </c>
      <c r="I94" t="s">
        <v>1689</v>
      </c>
    </row>
    <row r="95" spans="1:9" x14ac:dyDescent="0.25">
      <c r="A95">
        <v>168</v>
      </c>
      <c r="B95">
        <v>52</v>
      </c>
      <c r="C95">
        <v>10101</v>
      </c>
      <c r="D95" t="s">
        <v>1061</v>
      </c>
      <c r="E95" t="s">
        <v>1062</v>
      </c>
      <c r="G95">
        <v>168</v>
      </c>
      <c r="H95">
        <v>94</v>
      </c>
      <c r="I95" t="s">
        <v>1689</v>
      </c>
    </row>
    <row r="96" spans="1:9" x14ac:dyDescent="0.25">
      <c r="A96">
        <v>168</v>
      </c>
      <c r="B96">
        <v>24</v>
      </c>
      <c r="C96">
        <v>10101</v>
      </c>
      <c r="D96" t="s">
        <v>1030</v>
      </c>
      <c r="E96" t="s">
        <v>1031</v>
      </c>
      <c r="G96">
        <v>168</v>
      </c>
      <c r="H96">
        <v>95</v>
      </c>
      <c r="I96" t="s">
        <v>1689</v>
      </c>
    </row>
    <row r="97" spans="1:9" x14ac:dyDescent="0.25">
      <c r="A97">
        <v>168</v>
      </c>
      <c r="B97">
        <v>51</v>
      </c>
      <c r="C97">
        <v>10101</v>
      </c>
      <c r="D97" t="s">
        <v>1059</v>
      </c>
      <c r="E97" t="s">
        <v>1060</v>
      </c>
      <c r="G97">
        <v>168</v>
      </c>
      <c r="H97">
        <v>96</v>
      </c>
      <c r="I97" t="s">
        <v>1689</v>
      </c>
    </row>
    <row r="98" spans="1:9" x14ac:dyDescent="0.25">
      <c r="A98">
        <v>168</v>
      </c>
      <c r="B98">
        <v>131</v>
      </c>
      <c r="C98">
        <v>10101</v>
      </c>
      <c r="D98" t="s">
        <v>1154</v>
      </c>
      <c r="E98" t="s">
        <v>1155</v>
      </c>
      <c r="G98">
        <v>168</v>
      </c>
      <c r="H98">
        <v>100</v>
      </c>
      <c r="I98" t="s">
        <v>1689</v>
      </c>
    </row>
    <row r="99" spans="1:9" x14ac:dyDescent="0.25">
      <c r="A99">
        <v>168</v>
      </c>
      <c r="B99">
        <v>128</v>
      </c>
      <c r="C99">
        <v>10101</v>
      </c>
      <c r="D99" t="s">
        <v>1150</v>
      </c>
      <c r="E99" t="s">
        <v>1151</v>
      </c>
      <c r="G99">
        <v>168</v>
      </c>
      <c r="H99">
        <v>101</v>
      </c>
      <c r="I99" t="s">
        <v>1689</v>
      </c>
    </row>
    <row r="100" spans="1:9" x14ac:dyDescent="0.25">
      <c r="A100">
        <v>168</v>
      </c>
      <c r="B100">
        <v>75</v>
      </c>
      <c r="C100">
        <v>10101</v>
      </c>
      <c r="D100" t="s">
        <v>1089</v>
      </c>
      <c r="E100" t="s">
        <v>1090</v>
      </c>
      <c r="G100">
        <v>168</v>
      </c>
      <c r="H100">
        <v>103</v>
      </c>
      <c r="I100" t="s">
        <v>1689</v>
      </c>
    </row>
    <row r="101" spans="1:9" x14ac:dyDescent="0.25">
      <c r="A101">
        <v>168</v>
      </c>
      <c r="B101">
        <v>7</v>
      </c>
      <c r="C101">
        <v>10101</v>
      </c>
      <c r="D101" t="s">
        <v>1010</v>
      </c>
      <c r="E101" t="s">
        <v>1011</v>
      </c>
      <c r="G101">
        <v>168</v>
      </c>
      <c r="H101">
        <v>104</v>
      </c>
      <c r="I101" t="s">
        <v>1689</v>
      </c>
    </row>
    <row r="102" spans="1:9" x14ac:dyDescent="0.25">
      <c r="A102">
        <v>168</v>
      </c>
      <c r="B102">
        <v>140</v>
      </c>
      <c r="C102">
        <v>10101</v>
      </c>
      <c r="D102" t="s">
        <v>1170</v>
      </c>
      <c r="E102" t="s">
        <v>1171</v>
      </c>
      <c r="G102">
        <v>168</v>
      </c>
      <c r="H102">
        <v>108</v>
      </c>
      <c r="I102" t="s">
        <v>1689</v>
      </c>
    </row>
    <row r="103" spans="1:9" x14ac:dyDescent="0.25">
      <c r="A103">
        <v>168</v>
      </c>
      <c r="B103">
        <v>62</v>
      </c>
      <c r="C103">
        <v>10101</v>
      </c>
      <c r="D103" t="s">
        <v>1077</v>
      </c>
      <c r="E103" t="s">
        <v>1078</v>
      </c>
      <c r="G103">
        <v>168</v>
      </c>
      <c r="H103">
        <v>112</v>
      </c>
      <c r="I103" t="s">
        <v>1689</v>
      </c>
    </row>
    <row r="104" spans="1:9" x14ac:dyDescent="0.25">
      <c r="A104">
        <v>168</v>
      </c>
      <c r="B104">
        <v>20</v>
      </c>
      <c r="C104">
        <v>10101</v>
      </c>
      <c r="D104" t="s">
        <v>1024</v>
      </c>
      <c r="E104" t="s">
        <v>1025</v>
      </c>
      <c r="G104">
        <v>168</v>
      </c>
      <c r="H104">
        <v>114</v>
      </c>
      <c r="I104" t="s">
        <v>1689</v>
      </c>
    </row>
    <row r="105" spans="1:9" x14ac:dyDescent="0.25">
      <c r="A105">
        <v>168</v>
      </c>
      <c r="B105">
        <v>71</v>
      </c>
      <c r="C105">
        <v>10101</v>
      </c>
      <c r="D105" t="s">
        <v>1085</v>
      </c>
      <c r="E105" t="s">
        <v>1086</v>
      </c>
      <c r="G105">
        <v>168</v>
      </c>
      <c r="H105">
        <v>115</v>
      </c>
      <c r="I105" t="s">
        <v>1689</v>
      </c>
    </row>
    <row r="106" spans="1:9" x14ac:dyDescent="0.25">
      <c r="A106">
        <v>168</v>
      </c>
      <c r="B106">
        <v>158</v>
      </c>
      <c r="C106">
        <v>10101</v>
      </c>
      <c r="D106" t="s">
        <v>1196</v>
      </c>
      <c r="E106" t="s">
        <v>1197</v>
      </c>
      <c r="G106">
        <v>168</v>
      </c>
      <c r="H106">
        <v>116</v>
      </c>
      <c r="I106" t="s">
        <v>1689</v>
      </c>
    </row>
    <row r="107" spans="1:9" x14ac:dyDescent="0.25">
      <c r="A107">
        <v>168</v>
      </c>
      <c r="B107">
        <v>92</v>
      </c>
      <c r="C107">
        <v>10101</v>
      </c>
      <c r="D107" t="s">
        <v>1781</v>
      </c>
      <c r="E107" t="s">
        <v>1782</v>
      </c>
      <c r="G107">
        <v>168</v>
      </c>
      <c r="H107">
        <v>118</v>
      </c>
      <c r="I107" t="s">
        <v>1689</v>
      </c>
    </row>
    <row r="108" spans="1:9" x14ac:dyDescent="0.25">
      <c r="G108">
        <v>168</v>
      </c>
      <c r="H108">
        <v>120</v>
      </c>
      <c r="I108" t="s">
        <v>1689</v>
      </c>
    </row>
    <row r="109" spans="1:9" x14ac:dyDescent="0.25">
      <c r="G109">
        <v>168</v>
      </c>
      <c r="H109">
        <v>121</v>
      </c>
      <c r="I109" t="s">
        <v>1689</v>
      </c>
    </row>
    <row r="110" spans="1:9" x14ac:dyDescent="0.25">
      <c r="G110">
        <v>168</v>
      </c>
      <c r="H110">
        <v>125</v>
      </c>
      <c r="I110" t="s">
        <v>1689</v>
      </c>
    </row>
    <row r="111" spans="1:9" x14ac:dyDescent="0.25">
      <c r="G111">
        <v>168</v>
      </c>
      <c r="H111">
        <v>126</v>
      </c>
      <c r="I111" t="s">
        <v>1689</v>
      </c>
    </row>
    <row r="112" spans="1:9" x14ac:dyDescent="0.25">
      <c r="G112">
        <v>168</v>
      </c>
      <c r="H112">
        <v>128</v>
      </c>
      <c r="I112" t="s">
        <v>1689</v>
      </c>
    </row>
    <row r="113" spans="7:9" x14ac:dyDescent="0.25">
      <c r="G113">
        <v>168</v>
      </c>
      <c r="H113">
        <v>130</v>
      </c>
      <c r="I113" t="s">
        <v>1689</v>
      </c>
    </row>
    <row r="114" spans="7:9" x14ac:dyDescent="0.25">
      <c r="G114">
        <v>168</v>
      </c>
      <c r="H114">
        <v>131</v>
      </c>
      <c r="I114" t="s">
        <v>1689</v>
      </c>
    </row>
    <row r="115" spans="7:9" x14ac:dyDescent="0.25">
      <c r="G115">
        <v>168</v>
      </c>
      <c r="H115">
        <v>134</v>
      </c>
      <c r="I115" t="s">
        <v>1689</v>
      </c>
    </row>
    <row r="116" spans="7:9" x14ac:dyDescent="0.25">
      <c r="G116">
        <v>168</v>
      </c>
      <c r="H116">
        <v>135</v>
      </c>
      <c r="I116" t="s">
        <v>1689</v>
      </c>
    </row>
    <row r="117" spans="7:9" x14ac:dyDescent="0.25">
      <c r="G117">
        <v>168</v>
      </c>
      <c r="H117">
        <v>136</v>
      </c>
      <c r="I117" t="s">
        <v>1689</v>
      </c>
    </row>
    <row r="118" spans="7:9" x14ac:dyDescent="0.25">
      <c r="G118">
        <v>168</v>
      </c>
      <c r="H118">
        <v>137</v>
      </c>
      <c r="I118" t="s">
        <v>1689</v>
      </c>
    </row>
    <row r="119" spans="7:9" x14ac:dyDescent="0.25">
      <c r="G119">
        <v>168</v>
      </c>
      <c r="H119">
        <v>138</v>
      </c>
      <c r="I119" t="s">
        <v>1689</v>
      </c>
    </row>
    <row r="120" spans="7:9" x14ac:dyDescent="0.25">
      <c r="G120">
        <v>168</v>
      </c>
      <c r="H120">
        <v>139</v>
      </c>
      <c r="I120" t="s">
        <v>1689</v>
      </c>
    </row>
    <row r="121" spans="7:9" x14ac:dyDescent="0.25">
      <c r="G121">
        <v>168</v>
      </c>
      <c r="H121">
        <v>141</v>
      </c>
      <c r="I121" t="s">
        <v>1689</v>
      </c>
    </row>
    <row r="122" spans="7:9" x14ac:dyDescent="0.25">
      <c r="G122">
        <v>168</v>
      </c>
      <c r="H122">
        <v>142</v>
      </c>
      <c r="I122" t="s">
        <v>1689</v>
      </c>
    </row>
    <row r="123" spans="7:9" x14ac:dyDescent="0.25">
      <c r="G123">
        <v>168</v>
      </c>
      <c r="H123">
        <v>145</v>
      </c>
      <c r="I123" t="s">
        <v>1689</v>
      </c>
    </row>
    <row r="124" spans="7:9" x14ac:dyDescent="0.25">
      <c r="G124">
        <v>168</v>
      </c>
      <c r="H124">
        <v>147</v>
      </c>
      <c r="I124" t="s">
        <v>1689</v>
      </c>
    </row>
    <row r="125" spans="7:9" x14ac:dyDescent="0.25">
      <c r="G125">
        <v>168</v>
      </c>
      <c r="H125">
        <v>148</v>
      </c>
      <c r="I125" t="s">
        <v>1689</v>
      </c>
    </row>
    <row r="126" spans="7:9" x14ac:dyDescent="0.25">
      <c r="G126">
        <v>168</v>
      </c>
      <c r="H126">
        <v>150</v>
      </c>
      <c r="I126" t="s">
        <v>1689</v>
      </c>
    </row>
    <row r="127" spans="7:9" x14ac:dyDescent="0.25">
      <c r="G127">
        <v>168</v>
      </c>
      <c r="H127">
        <v>152</v>
      </c>
      <c r="I127" t="s">
        <v>1689</v>
      </c>
    </row>
    <row r="128" spans="7:9" x14ac:dyDescent="0.25">
      <c r="G128">
        <v>168</v>
      </c>
      <c r="H128">
        <v>156</v>
      </c>
      <c r="I128" t="s">
        <v>1689</v>
      </c>
    </row>
    <row r="129" spans="7:9" x14ac:dyDescent="0.25">
      <c r="G129">
        <v>168</v>
      </c>
      <c r="H129">
        <v>157</v>
      </c>
      <c r="I129" t="s">
        <v>1689</v>
      </c>
    </row>
    <row r="130" spans="7:9" x14ac:dyDescent="0.25">
      <c r="G130">
        <v>168</v>
      </c>
      <c r="H130">
        <v>159</v>
      </c>
      <c r="I130" t="s">
        <v>1689</v>
      </c>
    </row>
    <row r="131" spans="7:9" x14ac:dyDescent="0.25">
      <c r="G131">
        <v>168</v>
      </c>
      <c r="H131">
        <v>7</v>
      </c>
      <c r="I131" t="s">
        <v>1690</v>
      </c>
    </row>
    <row r="132" spans="7:9" x14ac:dyDescent="0.25">
      <c r="G132">
        <v>168</v>
      </c>
      <c r="H132">
        <v>9</v>
      </c>
      <c r="I132" t="s">
        <v>1690</v>
      </c>
    </row>
    <row r="133" spans="7:9" x14ac:dyDescent="0.25">
      <c r="G133">
        <v>168</v>
      </c>
      <c r="H133">
        <v>11</v>
      </c>
      <c r="I133" t="s">
        <v>1690</v>
      </c>
    </row>
    <row r="134" spans="7:9" x14ac:dyDescent="0.25">
      <c r="G134">
        <v>168</v>
      </c>
      <c r="H134">
        <v>15</v>
      </c>
      <c r="I134" t="s">
        <v>1690</v>
      </c>
    </row>
    <row r="135" spans="7:9" x14ac:dyDescent="0.25">
      <c r="G135">
        <v>168</v>
      </c>
      <c r="H135">
        <v>20</v>
      </c>
      <c r="I135" t="s">
        <v>1690</v>
      </c>
    </row>
    <row r="136" spans="7:9" x14ac:dyDescent="0.25">
      <c r="G136">
        <v>168</v>
      </c>
      <c r="H136">
        <v>21</v>
      </c>
      <c r="I136" t="s">
        <v>1690</v>
      </c>
    </row>
    <row r="137" spans="7:9" x14ac:dyDescent="0.25">
      <c r="G137">
        <v>168</v>
      </c>
      <c r="H137">
        <v>22</v>
      </c>
      <c r="I137" t="s">
        <v>1690</v>
      </c>
    </row>
    <row r="138" spans="7:9" x14ac:dyDescent="0.25">
      <c r="G138">
        <v>168</v>
      </c>
      <c r="H138">
        <v>24</v>
      </c>
      <c r="I138" t="s">
        <v>1690</v>
      </c>
    </row>
    <row r="139" spans="7:9" x14ac:dyDescent="0.25">
      <c r="G139">
        <v>168</v>
      </c>
      <c r="H139">
        <v>30</v>
      </c>
      <c r="I139" t="s">
        <v>1690</v>
      </c>
    </row>
    <row r="140" spans="7:9" x14ac:dyDescent="0.25">
      <c r="G140">
        <v>168</v>
      </c>
      <c r="H140">
        <v>33</v>
      </c>
      <c r="I140" t="s">
        <v>1690</v>
      </c>
    </row>
    <row r="141" spans="7:9" x14ac:dyDescent="0.25">
      <c r="G141">
        <v>168</v>
      </c>
      <c r="H141">
        <v>38</v>
      </c>
      <c r="I141" t="s">
        <v>1690</v>
      </c>
    </row>
    <row r="142" spans="7:9" x14ac:dyDescent="0.25">
      <c r="G142">
        <v>168</v>
      </c>
      <c r="H142">
        <v>39</v>
      </c>
      <c r="I142" t="s">
        <v>1690</v>
      </c>
    </row>
    <row r="143" spans="7:9" x14ac:dyDescent="0.25">
      <c r="G143">
        <v>168</v>
      </c>
      <c r="H143">
        <v>40</v>
      </c>
      <c r="I143" t="s">
        <v>1690</v>
      </c>
    </row>
    <row r="144" spans="7:9" x14ac:dyDescent="0.25">
      <c r="G144">
        <v>168</v>
      </c>
      <c r="H144">
        <v>43</v>
      </c>
      <c r="I144" t="s">
        <v>1690</v>
      </c>
    </row>
    <row r="145" spans="7:9" x14ac:dyDescent="0.25">
      <c r="G145">
        <v>168</v>
      </c>
      <c r="H145">
        <v>44</v>
      </c>
      <c r="I145" t="s">
        <v>1690</v>
      </c>
    </row>
    <row r="146" spans="7:9" x14ac:dyDescent="0.25">
      <c r="G146">
        <v>168</v>
      </c>
      <c r="H146">
        <v>45</v>
      </c>
      <c r="I146" t="s">
        <v>1690</v>
      </c>
    </row>
    <row r="147" spans="7:9" x14ac:dyDescent="0.25">
      <c r="G147">
        <v>168</v>
      </c>
      <c r="H147">
        <v>51</v>
      </c>
      <c r="I147" t="s">
        <v>1690</v>
      </c>
    </row>
    <row r="148" spans="7:9" x14ac:dyDescent="0.25">
      <c r="G148">
        <v>168</v>
      </c>
      <c r="H148">
        <v>52</v>
      </c>
      <c r="I148" t="s">
        <v>1690</v>
      </c>
    </row>
    <row r="149" spans="7:9" x14ac:dyDescent="0.25">
      <c r="G149">
        <v>168</v>
      </c>
      <c r="H149">
        <v>58</v>
      </c>
      <c r="I149" t="s">
        <v>1690</v>
      </c>
    </row>
    <row r="150" spans="7:9" x14ac:dyDescent="0.25">
      <c r="G150">
        <v>168</v>
      </c>
      <c r="H150">
        <v>59</v>
      </c>
      <c r="I150" t="s">
        <v>1690</v>
      </c>
    </row>
    <row r="151" spans="7:9" x14ac:dyDescent="0.25">
      <c r="G151">
        <v>168</v>
      </c>
      <c r="H151">
        <v>63</v>
      </c>
      <c r="I151" t="s">
        <v>1690</v>
      </c>
    </row>
    <row r="152" spans="7:9" x14ac:dyDescent="0.25">
      <c r="G152">
        <v>168</v>
      </c>
      <c r="H152">
        <v>67</v>
      </c>
      <c r="I152" t="s">
        <v>1690</v>
      </c>
    </row>
    <row r="153" spans="7:9" x14ac:dyDescent="0.25">
      <c r="G153">
        <v>168</v>
      </c>
      <c r="H153">
        <v>68</v>
      </c>
      <c r="I153" t="s">
        <v>1690</v>
      </c>
    </row>
    <row r="154" spans="7:9" x14ac:dyDescent="0.25">
      <c r="G154">
        <v>168</v>
      </c>
      <c r="H154">
        <v>83</v>
      </c>
      <c r="I154" t="s">
        <v>1690</v>
      </c>
    </row>
    <row r="155" spans="7:9" x14ac:dyDescent="0.25">
      <c r="G155">
        <v>168</v>
      </c>
      <c r="H155">
        <v>86</v>
      </c>
      <c r="I155" t="s">
        <v>1690</v>
      </c>
    </row>
    <row r="156" spans="7:9" x14ac:dyDescent="0.25">
      <c r="G156">
        <v>168</v>
      </c>
      <c r="H156">
        <v>91</v>
      </c>
      <c r="I156" t="s">
        <v>1690</v>
      </c>
    </row>
    <row r="157" spans="7:9" x14ac:dyDescent="0.25">
      <c r="G157">
        <v>168</v>
      </c>
      <c r="H157">
        <v>98</v>
      </c>
      <c r="I157" t="s">
        <v>1690</v>
      </c>
    </row>
    <row r="158" spans="7:9" x14ac:dyDescent="0.25">
      <c r="G158">
        <v>168</v>
      </c>
      <c r="H158">
        <v>99</v>
      </c>
      <c r="I158" t="s">
        <v>1690</v>
      </c>
    </row>
    <row r="159" spans="7:9" x14ac:dyDescent="0.25">
      <c r="G159">
        <v>168</v>
      </c>
      <c r="H159">
        <v>102</v>
      </c>
      <c r="I159" t="s">
        <v>1690</v>
      </c>
    </row>
    <row r="160" spans="7:9" x14ac:dyDescent="0.25">
      <c r="G160">
        <v>168</v>
      </c>
      <c r="H160">
        <v>117</v>
      </c>
      <c r="I160" t="s">
        <v>1690</v>
      </c>
    </row>
    <row r="161" spans="7:9" x14ac:dyDescent="0.25">
      <c r="G161">
        <v>168</v>
      </c>
      <c r="H161">
        <v>122</v>
      </c>
      <c r="I161" t="s">
        <v>1690</v>
      </c>
    </row>
    <row r="162" spans="7:9" x14ac:dyDescent="0.25">
      <c r="G162">
        <v>168</v>
      </c>
      <c r="H162">
        <v>133</v>
      </c>
      <c r="I162" t="s">
        <v>1690</v>
      </c>
    </row>
    <row r="163" spans="7:9" x14ac:dyDescent="0.25">
      <c r="G163">
        <v>168</v>
      </c>
      <c r="H163">
        <v>140</v>
      </c>
      <c r="I163" t="s">
        <v>1690</v>
      </c>
    </row>
    <row r="164" spans="7:9" x14ac:dyDescent="0.25">
      <c r="G164">
        <v>168</v>
      </c>
      <c r="H164">
        <v>143</v>
      </c>
      <c r="I164" t="s">
        <v>1690</v>
      </c>
    </row>
    <row r="165" spans="7:9" x14ac:dyDescent="0.25">
      <c r="G165">
        <v>168</v>
      </c>
      <c r="H165">
        <v>146</v>
      </c>
      <c r="I165" t="s">
        <v>1690</v>
      </c>
    </row>
    <row r="166" spans="7:9" x14ac:dyDescent="0.25">
      <c r="G166">
        <v>168</v>
      </c>
      <c r="H166">
        <v>149</v>
      </c>
      <c r="I166" t="s">
        <v>1690</v>
      </c>
    </row>
    <row r="167" spans="7:9" x14ac:dyDescent="0.25">
      <c r="G167">
        <v>168</v>
      </c>
      <c r="H167">
        <v>153</v>
      </c>
      <c r="I167" t="s">
        <v>1690</v>
      </c>
    </row>
    <row r="168" spans="7:9" x14ac:dyDescent="0.25">
      <c r="G168">
        <v>168</v>
      </c>
      <c r="H168">
        <v>158</v>
      </c>
      <c r="I168" t="s">
        <v>1690</v>
      </c>
    </row>
    <row r="169" spans="7:9" x14ac:dyDescent="0.25">
      <c r="G169">
        <v>168</v>
      </c>
      <c r="H169">
        <v>162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69"/>
  <sheetViews>
    <sheetView topLeftCell="A81" workbookViewId="0">
      <selection activeCell="E2" sqref="E2:E112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5703125" customWidth="1"/>
    <col min="7" max="7" width="7.7109375" bestFit="1" customWidth="1"/>
    <col min="8" max="8" width="7" bestFit="1" customWidth="1"/>
    <col min="9" max="9" width="8.7109375" bestFit="1" customWidth="1"/>
    <col min="10" max="10" width="7.140625" customWidth="1"/>
    <col min="11" max="11" width="11" customWidth="1"/>
    <col min="12" max="12" width="34.4257812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169</v>
      </c>
      <c r="B2">
        <v>110</v>
      </c>
      <c r="C2">
        <v>10101</v>
      </c>
      <c r="D2" t="s">
        <v>1202</v>
      </c>
      <c r="E2" t="s">
        <v>1203</v>
      </c>
      <c r="G2">
        <v>169</v>
      </c>
      <c r="H2">
        <v>10</v>
      </c>
      <c r="I2" t="s">
        <v>1687</v>
      </c>
    </row>
    <row r="3" spans="1:9" x14ac:dyDescent="0.25">
      <c r="A3">
        <v>169</v>
      </c>
      <c r="B3">
        <v>57</v>
      </c>
      <c r="C3">
        <v>10101</v>
      </c>
      <c r="D3" t="s">
        <v>1210</v>
      </c>
      <c r="E3" t="s">
        <v>1211</v>
      </c>
      <c r="G3">
        <v>169</v>
      </c>
      <c r="H3">
        <v>17</v>
      </c>
      <c r="I3" t="s">
        <v>1687</v>
      </c>
    </row>
    <row r="4" spans="1:9" x14ac:dyDescent="0.25">
      <c r="A4">
        <v>169</v>
      </c>
      <c r="B4">
        <v>103</v>
      </c>
      <c r="C4">
        <v>10101</v>
      </c>
      <c r="D4" t="s">
        <v>1204</v>
      </c>
      <c r="E4" t="s">
        <v>1205</v>
      </c>
      <c r="G4">
        <v>169</v>
      </c>
      <c r="H4">
        <v>21</v>
      </c>
      <c r="I4" t="s">
        <v>1687</v>
      </c>
    </row>
    <row r="5" spans="1:9" x14ac:dyDescent="0.25">
      <c r="A5">
        <v>169</v>
      </c>
      <c r="B5">
        <v>106</v>
      </c>
      <c r="C5">
        <v>10101</v>
      </c>
      <c r="D5" t="s">
        <v>1206</v>
      </c>
      <c r="E5" t="s">
        <v>1207</v>
      </c>
      <c r="G5">
        <v>169</v>
      </c>
      <c r="H5">
        <v>29</v>
      </c>
      <c r="I5" t="s">
        <v>1687</v>
      </c>
    </row>
    <row r="6" spans="1:9" x14ac:dyDescent="0.25">
      <c r="A6">
        <v>169</v>
      </c>
      <c r="B6">
        <v>157</v>
      </c>
      <c r="C6">
        <v>10101</v>
      </c>
      <c r="D6" t="s">
        <v>1208</v>
      </c>
      <c r="E6" t="s">
        <v>1209</v>
      </c>
      <c r="G6">
        <v>169</v>
      </c>
      <c r="H6">
        <v>38</v>
      </c>
      <c r="I6" t="s">
        <v>1687</v>
      </c>
    </row>
    <row r="7" spans="1:9" x14ac:dyDescent="0.25">
      <c r="A7">
        <v>169</v>
      </c>
      <c r="B7">
        <v>130</v>
      </c>
      <c r="C7">
        <v>10101</v>
      </c>
      <c r="D7" t="s">
        <v>1212</v>
      </c>
      <c r="E7" t="s">
        <v>1213</v>
      </c>
      <c r="G7">
        <v>169</v>
      </c>
      <c r="H7">
        <v>46</v>
      </c>
      <c r="I7" t="s">
        <v>1687</v>
      </c>
    </row>
    <row r="8" spans="1:9" x14ac:dyDescent="0.25">
      <c r="A8">
        <v>169</v>
      </c>
      <c r="B8">
        <v>54</v>
      </c>
      <c r="C8">
        <v>10101</v>
      </c>
      <c r="D8" t="s">
        <v>1214</v>
      </c>
      <c r="E8" t="s">
        <v>1215</v>
      </c>
      <c r="G8">
        <v>169</v>
      </c>
      <c r="H8">
        <v>48</v>
      </c>
      <c r="I8" t="s">
        <v>1687</v>
      </c>
    </row>
    <row r="9" spans="1:9" x14ac:dyDescent="0.25">
      <c r="A9">
        <v>169</v>
      </c>
      <c r="B9">
        <v>70</v>
      </c>
      <c r="C9">
        <v>10101</v>
      </c>
      <c r="D9" t="s">
        <v>1216</v>
      </c>
      <c r="E9" t="s">
        <v>1217</v>
      </c>
      <c r="G9">
        <v>169</v>
      </c>
      <c r="H9">
        <v>50</v>
      </c>
      <c r="I9" t="s">
        <v>1687</v>
      </c>
    </row>
    <row r="10" spans="1:9" x14ac:dyDescent="0.25">
      <c r="A10">
        <v>169</v>
      </c>
      <c r="B10">
        <v>76</v>
      </c>
      <c r="C10">
        <v>10101</v>
      </c>
      <c r="D10" t="s">
        <v>1218</v>
      </c>
      <c r="E10" t="s">
        <v>1219</v>
      </c>
      <c r="G10">
        <v>169</v>
      </c>
      <c r="H10">
        <v>82</v>
      </c>
      <c r="I10" t="s">
        <v>1687</v>
      </c>
    </row>
    <row r="11" spans="1:9" x14ac:dyDescent="0.25">
      <c r="A11">
        <v>169</v>
      </c>
      <c r="B11">
        <v>91</v>
      </c>
      <c r="C11">
        <v>10101</v>
      </c>
      <c r="D11" t="s">
        <v>1220</v>
      </c>
      <c r="E11" t="s">
        <v>1221</v>
      </c>
      <c r="G11">
        <v>169</v>
      </c>
      <c r="H11">
        <v>1</v>
      </c>
      <c r="I11" t="s">
        <v>1688</v>
      </c>
    </row>
    <row r="12" spans="1:9" x14ac:dyDescent="0.25">
      <c r="A12">
        <v>169</v>
      </c>
      <c r="B12">
        <v>11</v>
      </c>
      <c r="C12">
        <v>10101</v>
      </c>
      <c r="D12" t="s">
        <v>1222</v>
      </c>
      <c r="E12" t="s">
        <v>1223</v>
      </c>
      <c r="G12">
        <v>169</v>
      </c>
      <c r="H12">
        <v>2</v>
      </c>
      <c r="I12" t="s">
        <v>1688</v>
      </c>
    </row>
    <row r="13" spans="1:9" x14ac:dyDescent="0.25">
      <c r="A13">
        <v>169</v>
      </c>
      <c r="B13">
        <v>138</v>
      </c>
      <c r="C13">
        <v>10101</v>
      </c>
      <c r="D13" t="s">
        <v>1224</v>
      </c>
      <c r="E13" t="s">
        <v>1225</v>
      </c>
      <c r="G13">
        <v>169</v>
      </c>
      <c r="H13">
        <v>3</v>
      </c>
      <c r="I13" t="s">
        <v>1688</v>
      </c>
    </row>
    <row r="14" spans="1:9" x14ac:dyDescent="0.25">
      <c r="A14">
        <v>169</v>
      </c>
      <c r="B14">
        <v>7</v>
      </c>
      <c r="C14">
        <v>10101</v>
      </c>
      <c r="D14" t="s">
        <v>1226</v>
      </c>
      <c r="E14" t="s">
        <v>1227</v>
      </c>
      <c r="G14">
        <v>169</v>
      </c>
      <c r="H14">
        <v>4</v>
      </c>
      <c r="I14" t="s">
        <v>1688</v>
      </c>
    </row>
    <row r="15" spans="1:9" x14ac:dyDescent="0.25">
      <c r="A15">
        <v>169</v>
      </c>
      <c r="B15">
        <v>51</v>
      </c>
      <c r="C15">
        <v>10101</v>
      </c>
      <c r="D15" t="s">
        <v>1228</v>
      </c>
      <c r="E15" t="s">
        <v>1229</v>
      </c>
      <c r="G15">
        <v>169</v>
      </c>
      <c r="H15">
        <v>5</v>
      </c>
      <c r="I15" t="s">
        <v>1688</v>
      </c>
    </row>
    <row r="16" spans="1:9" x14ac:dyDescent="0.25">
      <c r="A16">
        <v>169</v>
      </c>
      <c r="B16">
        <v>40</v>
      </c>
      <c r="C16">
        <v>10101</v>
      </c>
      <c r="D16" t="s">
        <v>1230</v>
      </c>
      <c r="E16" t="s">
        <v>1231</v>
      </c>
      <c r="G16">
        <v>169</v>
      </c>
      <c r="H16">
        <v>6</v>
      </c>
      <c r="I16" t="s">
        <v>1688</v>
      </c>
    </row>
    <row r="17" spans="1:9" x14ac:dyDescent="0.25">
      <c r="A17">
        <v>169</v>
      </c>
      <c r="B17">
        <v>127</v>
      </c>
      <c r="C17">
        <v>10101</v>
      </c>
      <c r="D17" t="s">
        <v>1232</v>
      </c>
      <c r="E17" t="s">
        <v>1233</v>
      </c>
      <c r="G17">
        <v>169</v>
      </c>
      <c r="H17">
        <v>9</v>
      </c>
      <c r="I17" t="s">
        <v>1688</v>
      </c>
    </row>
    <row r="18" spans="1:9" x14ac:dyDescent="0.25">
      <c r="A18">
        <v>169</v>
      </c>
      <c r="B18">
        <v>60</v>
      </c>
      <c r="C18">
        <v>10101</v>
      </c>
      <c r="D18" t="s">
        <v>1234</v>
      </c>
      <c r="E18" t="s">
        <v>1235</v>
      </c>
      <c r="G18">
        <v>169</v>
      </c>
      <c r="H18">
        <v>18</v>
      </c>
      <c r="I18" t="s">
        <v>1688</v>
      </c>
    </row>
    <row r="19" spans="1:9" x14ac:dyDescent="0.25">
      <c r="A19">
        <v>169</v>
      </c>
      <c r="B19">
        <v>63</v>
      </c>
      <c r="C19">
        <v>10101</v>
      </c>
      <c r="D19" t="s">
        <v>1783</v>
      </c>
      <c r="E19" t="s">
        <v>1784</v>
      </c>
      <c r="G19">
        <v>169</v>
      </c>
      <c r="H19">
        <v>19</v>
      </c>
      <c r="I19" t="s">
        <v>1688</v>
      </c>
    </row>
    <row r="20" spans="1:9" x14ac:dyDescent="0.25">
      <c r="A20">
        <v>169</v>
      </c>
      <c r="B20">
        <v>31</v>
      </c>
      <c r="C20">
        <v>10101</v>
      </c>
      <c r="D20" t="s">
        <v>1236</v>
      </c>
      <c r="E20" t="s">
        <v>1237</v>
      </c>
      <c r="G20">
        <v>169</v>
      </c>
      <c r="H20">
        <v>22</v>
      </c>
      <c r="I20" t="s">
        <v>1688</v>
      </c>
    </row>
    <row r="21" spans="1:9" x14ac:dyDescent="0.25">
      <c r="A21">
        <v>169</v>
      </c>
      <c r="B21">
        <v>160</v>
      </c>
      <c r="C21">
        <v>10101</v>
      </c>
      <c r="D21" t="s">
        <v>1238</v>
      </c>
      <c r="E21" t="s">
        <v>1239</v>
      </c>
      <c r="G21">
        <v>169</v>
      </c>
      <c r="H21">
        <v>23</v>
      </c>
      <c r="I21" t="s">
        <v>1688</v>
      </c>
    </row>
    <row r="22" spans="1:9" x14ac:dyDescent="0.25">
      <c r="A22">
        <v>169</v>
      </c>
      <c r="B22">
        <v>152</v>
      </c>
      <c r="C22">
        <v>10101</v>
      </c>
      <c r="D22" t="s">
        <v>1240</v>
      </c>
      <c r="E22" t="s">
        <v>1241</v>
      </c>
      <c r="G22">
        <v>169</v>
      </c>
      <c r="H22">
        <v>26</v>
      </c>
      <c r="I22" t="s">
        <v>1688</v>
      </c>
    </row>
    <row r="23" spans="1:9" x14ac:dyDescent="0.25">
      <c r="A23">
        <v>169</v>
      </c>
      <c r="B23">
        <v>128</v>
      </c>
      <c r="C23">
        <v>10101</v>
      </c>
      <c r="D23" t="s">
        <v>1242</v>
      </c>
      <c r="E23" t="s">
        <v>1243</v>
      </c>
      <c r="G23">
        <v>169</v>
      </c>
      <c r="H23">
        <v>27</v>
      </c>
      <c r="I23" t="s">
        <v>1688</v>
      </c>
    </row>
    <row r="24" spans="1:9" x14ac:dyDescent="0.25">
      <c r="A24">
        <v>169</v>
      </c>
      <c r="B24">
        <v>120</v>
      </c>
      <c r="C24">
        <v>10101</v>
      </c>
      <c r="D24" t="s">
        <v>1244</v>
      </c>
      <c r="E24" t="s">
        <v>1245</v>
      </c>
      <c r="G24">
        <v>169</v>
      </c>
      <c r="H24">
        <v>36</v>
      </c>
      <c r="I24" t="s">
        <v>1688</v>
      </c>
    </row>
    <row r="25" spans="1:9" x14ac:dyDescent="0.25">
      <c r="A25">
        <v>169</v>
      </c>
      <c r="B25">
        <v>43</v>
      </c>
      <c r="C25">
        <v>10101</v>
      </c>
      <c r="D25" t="s">
        <v>1246</v>
      </c>
      <c r="E25" t="s">
        <v>1247</v>
      </c>
      <c r="G25">
        <v>169</v>
      </c>
      <c r="H25">
        <v>37</v>
      </c>
      <c r="I25" t="s">
        <v>1688</v>
      </c>
    </row>
    <row r="26" spans="1:9" x14ac:dyDescent="0.25">
      <c r="A26">
        <v>169</v>
      </c>
      <c r="B26">
        <v>101</v>
      </c>
      <c r="C26">
        <v>10101</v>
      </c>
      <c r="D26" t="s">
        <v>1248</v>
      </c>
      <c r="E26" t="s">
        <v>1249</v>
      </c>
      <c r="G26">
        <v>169</v>
      </c>
      <c r="H26">
        <v>42</v>
      </c>
      <c r="I26" t="s">
        <v>1688</v>
      </c>
    </row>
    <row r="27" spans="1:9" x14ac:dyDescent="0.25">
      <c r="A27">
        <v>169</v>
      </c>
      <c r="B27">
        <v>135</v>
      </c>
      <c r="C27">
        <v>10101</v>
      </c>
      <c r="D27" t="s">
        <v>1250</v>
      </c>
      <c r="E27" t="s">
        <v>1251</v>
      </c>
      <c r="G27">
        <v>169</v>
      </c>
      <c r="H27">
        <v>47</v>
      </c>
      <c r="I27" t="s">
        <v>1688</v>
      </c>
    </row>
    <row r="28" spans="1:9" x14ac:dyDescent="0.25">
      <c r="A28">
        <v>169</v>
      </c>
      <c r="B28">
        <v>78</v>
      </c>
      <c r="C28">
        <v>10101</v>
      </c>
      <c r="D28" t="s">
        <v>1252</v>
      </c>
      <c r="E28" t="s">
        <v>1253</v>
      </c>
      <c r="G28">
        <v>169</v>
      </c>
      <c r="H28">
        <v>52</v>
      </c>
      <c r="I28" t="s">
        <v>1688</v>
      </c>
    </row>
    <row r="29" spans="1:9" x14ac:dyDescent="0.25">
      <c r="A29">
        <v>169</v>
      </c>
      <c r="B29">
        <v>133</v>
      </c>
      <c r="C29">
        <v>10101</v>
      </c>
      <c r="D29" t="s">
        <v>1254</v>
      </c>
      <c r="E29" t="s">
        <v>1255</v>
      </c>
      <c r="G29">
        <v>169</v>
      </c>
      <c r="H29">
        <v>61</v>
      </c>
      <c r="I29" t="s">
        <v>1688</v>
      </c>
    </row>
    <row r="30" spans="1:9" x14ac:dyDescent="0.25">
      <c r="A30">
        <v>169</v>
      </c>
      <c r="B30">
        <v>79</v>
      </c>
      <c r="C30">
        <v>10101</v>
      </c>
      <c r="D30" t="s">
        <v>1256</v>
      </c>
      <c r="E30" t="s">
        <v>1257</v>
      </c>
      <c r="G30">
        <v>169</v>
      </c>
      <c r="H30">
        <v>66</v>
      </c>
      <c r="I30" t="s">
        <v>1688</v>
      </c>
    </row>
    <row r="31" spans="1:9" x14ac:dyDescent="0.25">
      <c r="A31">
        <v>169</v>
      </c>
      <c r="B31">
        <v>129</v>
      </c>
      <c r="C31">
        <v>10101</v>
      </c>
      <c r="D31" t="s">
        <v>1258</v>
      </c>
      <c r="E31" t="s">
        <v>1259</v>
      </c>
      <c r="G31">
        <v>169</v>
      </c>
      <c r="H31">
        <v>69</v>
      </c>
      <c r="I31" t="s">
        <v>1688</v>
      </c>
    </row>
    <row r="32" spans="1:9" x14ac:dyDescent="0.25">
      <c r="A32">
        <v>169</v>
      </c>
      <c r="B32">
        <v>102</v>
      </c>
      <c r="C32">
        <v>10101</v>
      </c>
      <c r="D32" t="s">
        <v>1260</v>
      </c>
      <c r="E32" t="s">
        <v>1261</v>
      </c>
      <c r="G32">
        <v>169</v>
      </c>
      <c r="H32">
        <v>72</v>
      </c>
      <c r="I32" t="s">
        <v>1688</v>
      </c>
    </row>
    <row r="33" spans="1:9" x14ac:dyDescent="0.25">
      <c r="A33">
        <v>169</v>
      </c>
      <c r="B33">
        <v>90</v>
      </c>
      <c r="C33">
        <v>10101</v>
      </c>
      <c r="D33" t="s">
        <v>1262</v>
      </c>
      <c r="E33" t="s">
        <v>1263</v>
      </c>
      <c r="G33">
        <v>169</v>
      </c>
      <c r="H33">
        <v>75</v>
      </c>
      <c r="I33" t="s">
        <v>1688</v>
      </c>
    </row>
    <row r="34" spans="1:9" x14ac:dyDescent="0.25">
      <c r="A34">
        <v>169</v>
      </c>
      <c r="B34">
        <v>56</v>
      </c>
      <c r="C34">
        <v>10101</v>
      </c>
      <c r="D34" t="s">
        <v>1785</v>
      </c>
      <c r="E34" t="s">
        <v>1786</v>
      </c>
      <c r="G34">
        <v>169</v>
      </c>
      <c r="H34">
        <v>80</v>
      </c>
      <c r="I34" t="s">
        <v>1688</v>
      </c>
    </row>
    <row r="35" spans="1:9" x14ac:dyDescent="0.25">
      <c r="A35">
        <v>169</v>
      </c>
      <c r="B35">
        <v>8</v>
      </c>
      <c r="C35">
        <v>10101</v>
      </c>
      <c r="D35" t="s">
        <v>1264</v>
      </c>
      <c r="E35" t="s">
        <v>1265</v>
      </c>
      <c r="G35">
        <v>169</v>
      </c>
      <c r="H35">
        <v>83</v>
      </c>
      <c r="I35" t="s">
        <v>1688</v>
      </c>
    </row>
    <row r="36" spans="1:9" x14ac:dyDescent="0.25">
      <c r="A36">
        <v>169</v>
      </c>
      <c r="B36">
        <v>161</v>
      </c>
      <c r="C36">
        <v>10101</v>
      </c>
      <c r="D36" t="s">
        <v>1787</v>
      </c>
      <c r="E36" t="s">
        <v>1788</v>
      </c>
      <c r="G36">
        <v>169</v>
      </c>
      <c r="H36">
        <v>88</v>
      </c>
      <c r="I36" t="s">
        <v>1688</v>
      </c>
    </row>
    <row r="37" spans="1:9" x14ac:dyDescent="0.25">
      <c r="A37">
        <v>169</v>
      </c>
      <c r="B37">
        <v>14</v>
      </c>
      <c r="C37">
        <v>10101</v>
      </c>
      <c r="D37" t="s">
        <v>1266</v>
      </c>
      <c r="E37" t="s">
        <v>1267</v>
      </c>
      <c r="G37">
        <v>169</v>
      </c>
      <c r="H37">
        <v>93</v>
      </c>
      <c r="I37" t="s">
        <v>1688</v>
      </c>
    </row>
    <row r="38" spans="1:9" x14ac:dyDescent="0.25">
      <c r="A38">
        <v>169</v>
      </c>
      <c r="B38">
        <v>105</v>
      </c>
      <c r="C38">
        <v>10101</v>
      </c>
      <c r="D38" t="s">
        <v>1789</v>
      </c>
      <c r="E38" t="s">
        <v>1790</v>
      </c>
      <c r="G38">
        <v>169</v>
      </c>
      <c r="H38">
        <v>96</v>
      </c>
      <c r="I38" t="s">
        <v>1688</v>
      </c>
    </row>
    <row r="39" spans="1:9" x14ac:dyDescent="0.25">
      <c r="A39">
        <v>169</v>
      </c>
      <c r="B39">
        <v>92</v>
      </c>
      <c r="C39">
        <v>10101</v>
      </c>
      <c r="D39" t="s">
        <v>1401</v>
      </c>
      <c r="E39" t="s">
        <v>1402</v>
      </c>
      <c r="G39">
        <v>169</v>
      </c>
      <c r="H39">
        <v>100</v>
      </c>
      <c r="I39" t="s">
        <v>1688</v>
      </c>
    </row>
    <row r="40" spans="1:9" x14ac:dyDescent="0.25">
      <c r="A40">
        <v>169</v>
      </c>
      <c r="B40">
        <v>136</v>
      </c>
      <c r="C40">
        <v>10101</v>
      </c>
      <c r="D40" t="s">
        <v>1268</v>
      </c>
      <c r="E40" t="s">
        <v>1269</v>
      </c>
      <c r="G40">
        <v>169</v>
      </c>
      <c r="H40">
        <v>107</v>
      </c>
      <c r="I40" t="s">
        <v>1688</v>
      </c>
    </row>
    <row r="41" spans="1:9" x14ac:dyDescent="0.25">
      <c r="A41">
        <v>169</v>
      </c>
      <c r="B41">
        <v>144</v>
      </c>
      <c r="C41">
        <v>10101</v>
      </c>
      <c r="D41" t="s">
        <v>1270</v>
      </c>
      <c r="E41" t="s">
        <v>1271</v>
      </c>
      <c r="G41">
        <v>169</v>
      </c>
      <c r="H41">
        <v>108</v>
      </c>
      <c r="I41" t="s">
        <v>1688</v>
      </c>
    </row>
    <row r="42" spans="1:9" x14ac:dyDescent="0.25">
      <c r="A42">
        <v>169</v>
      </c>
      <c r="B42">
        <v>123</v>
      </c>
      <c r="C42">
        <v>10101</v>
      </c>
      <c r="D42" t="s">
        <v>1708</v>
      </c>
      <c r="E42" t="s">
        <v>1709</v>
      </c>
      <c r="G42">
        <v>169</v>
      </c>
      <c r="H42">
        <v>113</v>
      </c>
      <c r="I42" t="s">
        <v>1688</v>
      </c>
    </row>
    <row r="43" spans="1:9" x14ac:dyDescent="0.25">
      <c r="A43">
        <v>169</v>
      </c>
      <c r="B43">
        <v>149</v>
      </c>
      <c r="C43">
        <v>10101</v>
      </c>
      <c r="D43" t="s">
        <v>1791</v>
      </c>
      <c r="E43" t="s">
        <v>1792</v>
      </c>
      <c r="G43">
        <v>169</v>
      </c>
      <c r="H43">
        <v>118</v>
      </c>
      <c r="I43" t="s">
        <v>1688</v>
      </c>
    </row>
    <row r="44" spans="1:9" x14ac:dyDescent="0.25">
      <c r="A44">
        <v>169</v>
      </c>
      <c r="B44">
        <v>30</v>
      </c>
      <c r="C44">
        <v>10101</v>
      </c>
      <c r="D44" t="s">
        <v>1272</v>
      </c>
      <c r="E44" t="s">
        <v>1273</v>
      </c>
      <c r="G44">
        <v>169</v>
      </c>
      <c r="H44">
        <v>125</v>
      </c>
      <c r="I44" t="s">
        <v>1688</v>
      </c>
    </row>
    <row r="45" spans="1:9" x14ac:dyDescent="0.25">
      <c r="A45">
        <v>169</v>
      </c>
      <c r="B45">
        <v>86</v>
      </c>
      <c r="C45">
        <v>10101</v>
      </c>
      <c r="D45" t="s">
        <v>1403</v>
      </c>
      <c r="E45" t="s">
        <v>1253</v>
      </c>
      <c r="G45">
        <v>169</v>
      </c>
      <c r="H45">
        <v>132</v>
      </c>
      <c r="I45" t="s">
        <v>1688</v>
      </c>
    </row>
    <row r="46" spans="1:9" x14ac:dyDescent="0.25">
      <c r="A46">
        <v>169</v>
      </c>
      <c r="B46">
        <v>68</v>
      </c>
      <c r="C46">
        <v>10101</v>
      </c>
      <c r="D46" t="s">
        <v>1274</v>
      </c>
      <c r="E46" t="s">
        <v>1275</v>
      </c>
      <c r="G46">
        <v>169</v>
      </c>
      <c r="H46">
        <v>145</v>
      </c>
      <c r="I46" t="s">
        <v>1688</v>
      </c>
    </row>
    <row r="47" spans="1:9" x14ac:dyDescent="0.25">
      <c r="A47">
        <v>169</v>
      </c>
      <c r="B47">
        <v>24</v>
      </c>
      <c r="C47">
        <v>10101</v>
      </c>
      <c r="D47" t="s">
        <v>1276</v>
      </c>
      <c r="E47" t="s">
        <v>1277</v>
      </c>
      <c r="G47">
        <v>169</v>
      </c>
      <c r="H47">
        <v>146</v>
      </c>
      <c r="I47" t="s">
        <v>1688</v>
      </c>
    </row>
    <row r="48" spans="1:9" x14ac:dyDescent="0.25">
      <c r="A48">
        <v>169</v>
      </c>
      <c r="B48">
        <v>156</v>
      </c>
      <c r="C48">
        <v>10101</v>
      </c>
      <c r="D48" t="s">
        <v>1278</v>
      </c>
      <c r="E48" t="s">
        <v>1279</v>
      </c>
      <c r="G48">
        <v>169</v>
      </c>
      <c r="H48">
        <v>150</v>
      </c>
      <c r="I48" t="s">
        <v>1688</v>
      </c>
    </row>
    <row r="49" spans="1:9" x14ac:dyDescent="0.25">
      <c r="A49">
        <v>169</v>
      </c>
      <c r="B49">
        <v>28</v>
      </c>
      <c r="C49">
        <v>10101</v>
      </c>
      <c r="D49" t="s">
        <v>1280</v>
      </c>
      <c r="E49" t="s">
        <v>1281</v>
      </c>
      <c r="G49">
        <v>169</v>
      </c>
      <c r="H49">
        <v>151</v>
      </c>
      <c r="I49" t="s">
        <v>1688</v>
      </c>
    </row>
    <row r="50" spans="1:9" x14ac:dyDescent="0.25">
      <c r="A50">
        <v>169</v>
      </c>
      <c r="B50">
        <v>25</v>
      </c>
      <c r="C50">
        <v>10101</v>
      </c>
      <c r="D50" t="s">
        <v>1282</v>
      </c>
      <c r="E50" t="s">
        <v>1283</v>
      </c>
      <c r="G50">
        <v>169</v>
      </c>
      <c r="H50">
        <v>155</v>
      </c>
      <c r="I50" t="s">
        <v>1688</v>
      </c>
    </row>
    <row r="51" spans="1:9" x14ac:dyDescent="0.25">
      <c r="A51">
        <v>169</v>
      </c>
      <c r="B51">
        <v>124</v>
      </c>
      <c r="C51">
        <v>10101</v>
      </c>
      <c r="D51" t="s">
        <v>1793</v>
      </c>
      <c r="E51" t="s">
        <v>1794</v>
      </c>
      <c r="G51">
        <v>169</v>
      </c>
      <c r="H51">
        <v>158</v>
      </c>
      <c r="I51" t="s">
        <v>1688</v>
      </c>
    </row>
    <row r="52" spans="1:9" x14ac:dyDescent="0.25">
      <c r="A52">
        <v>169</v>
      </c>
      <c r="B52">
        <v>142</v>
      </c>
      <c r="C52">
        <v>10101</v>
      </c>
      <c r="D52" t="s">
        <v>1284</v>
      </c>
      <c r="E52" t="s">
        <v>1285</v>
      </c>
      <c r="G52">
        <v>169</v>
      </c>
      <c r="H52">
        <v>163</v>
      </c>
      <c r="I52" t="s">
        <v>1688</v>
      </c>
    </row>
    <row r="53" spans="1:9" x14ac:dyDescent="0.25">
      <c r="A53">
        <v>169</v>
      </c>
      <c r="B53">
        <v>116</v>
      </c>
      <c r="C53">
        <v>10101</v>
      </c>
      <c r="D53" t="s">
        <v>1286</v>
      </c>
      <c r="E53" t="s">
        <v>1287</v>
      </c>
      <c r="G53">
        <v>169</v>
      </c>
      <c r="H53">
        <v>164</v>
      </c>
      <c r="I53" t="s">
        <v>1688</v>
      </c>
    </row>
    <row r="54" spans="1:9" x14ac:dyDescent="0.25">
      <c r="A54">
        <v>169</v>
      </c>
      <c r="B54">
        <v>41</v>
      </c>
      <c r="C54">
        <v>10101</v>
      </c>
      <c r="D54" t="s">
        <v>1288</v>
      </c>
      <c r="E54" t="s">
        <v>1289</v>
      </c>
      <c r="G54">
        <v>169</v>
      </c>
      <c r="H54">
        <v>165</v>
      </c>
      <c r="I54" t="s">
        <v>1688</v>
      </c>
    </row>
    <row r="55" spans="1:9" x14ac:dyDescent="0.25">
      <c r="A55">
        <v>169</v>
      </c>
      <c r="B55">
        <v>153</v>
      </c>
      <c r="C55">
        <v>10101</v>
      </c>
      <c r="D55" t="s">
        <v>1290</v>
      </c>
      <c r="E55" t="s">
        <v>1795</v>
      </c>
      <c r="G55">
        <v>169</v>
      </c>
      <c r="H55">
        <v>166</v>
      </c>
      <c r="I55" t="s">
        <v>1688</v>
      </c>
    </row>
    <row r="56" spans="1:9" x14ac:dyDescent="0.25">
      <c r="A56">
        <v>169</v>
      </c>
      <c r="B56">
        <v>77</v>
      </c>
      <c r="C56">
        <v>10101</v>
      </c>
      <c r="D56" t="s">
        <v>1291</v>
      </c>
      <c r="E56" t="s">
        <v>1292</v>
      </c>
      <c r="G56">
        <v>169</v>
      </c>
      <c r="H56">
        <v>167</v>
      </c>
      <c r="I56" t="s">
        <v>1688</v>
      </c>
    </row>
    <row r="57" spans="1:9" x14ac:dyDescent="0.25">
      <c r="A57">
        <v>169</v>
      </c>
      <c r="B57">
        <v>94</v>
      </c>
      <c r="C57">
        <v>10101</v>
      </c>
      <c r="D57" t="s">
        <v>1293</v>
      </c>
      <c r="E57" t="s">
        <v>1294</v>
      </c>
      <c r="G57">
        <v>169</v>
      </c>
      <c r="H57">
        <v>168</v>
      </c>
      <c r="I57" t="s">
        <v>1688</v>
      </c>
    </row>
    <row r="58" spans="1:9" x14ac:dyDescent="0.25">
      <c r="A58">
        <v>169</v>
      </c>
      <c r="B58">
        <v>115</v>
      </c>
      <c r="C58">
        <v>10101</v>
      </c>
      <c r="D58" t="s">
        <v>1295</v>
      </c>
      <c r="E58" t="s">
        <v>1296</v>
      </c>
      <c r="G58">
        <v>169</v>
      </c>
      <c r="H58">
        <v>7</v>
      </c>
      <c r="I58" t="s">
        <v>1689</v>
      </c>
    </row>
    <row r="59" spans="1:9" x14ac:dyDescent="0.25">
      <c r="A59">
        <v>169</v>
      </c>
      <c r="B59">
        <v>99</v>
      </c>
      <c r="C59">
        <v>10101</v>
      </c>
      <c r="D59" t="s">
        <v>1297</v>
      </c>
      <c r="E59" t="s">
        <v>1298</v>
      </c>
      <c r="G59">
        <v>169</v>
      </c>
      <c r="H59">
        <v>11</v>
      </c>
      <c r="I59" t="s">
        <v>1689</v>
      </c>
    </row>
    <row r="60" spans="1:9" x14ac:dyDescent="0.25">
      <c r="A60">
        <v>169</v>
      </c>
      <c r="B60">
        <v>20</v>
      </c>
      <c r="C60">
        <v>10101</v>
      </c>
      <c r="D60" t="s">
        <v>1299</v>
      </c>
      <c r="E60" t="s">
        <v>1300</v>
      </c>
      <c r="G60">
        <v>169</v>
      </c>
      <c r="H60">
        <v>12</v>
      </c>
      <c r="I60" t="s">
        <v>1689</v>
      </c>
    </row>
    <row r="61" spans="1:9" x14ac:dyDescent="0.25">
      <c r="A61">
        <v>169</v>
      </c>
      <c r="B61">
        <v>137</v>
      </c>
      <c r="C61">
        <v>10101</v>
      </c>
      <c r="D61" t="s">
        <v>1301</v>
      </c>
      <c r="E61" t="s">
        <v>1302</v>
      </c>
      <c r="G61">
        <v>169</v>
      </c>
      <c r="H61">
        <v>14</v>
      </c>
      <c r="I61" t="s">
        <v>1689</v>
      </c>
    </row>
    <row r="62" spans="1:9" x14ac:dyDescent="0.25">
      <c r="A62">
        <v>169</v>
      </c>
      <c r="B62">
        <v>159</v>
      </c>
      <c r="C62">
        <v>10101</v>
      </c>
      <c r="D62" t="s">
        <v>1303</v>
      </c>
      <c r="E62" t="s">
        <v>1304</v>
      </c>
      <c r="G62">
        <v>169</v>
      </c>
      <c r="H62">
        <v>15</v>
      </c>
      <c r="I62" t="s">
        <v>1689</v>
      </c>
    </row>
    <row r="63" spans="1:9" x14ac:dyDescent="0.25">
      <c r="A63">
        <v>169</v>
      </c>
      <c r="B63">
        <v>98</v>
      </c>
      <c r="C63">
        <v>10101</v>
      </c>
      <c r="D63" t="s">
        <v>1305</v>
      </c>
      <c r="E63" t="s">
        <v>1306</v>
      </c>
      <c r="G63">
        <v>169</v>
      </c>
      <c r="H63">
        <v>16</v>
      </c>
      <c r="I63" t="s">
        <v>1689</v>
      </c>
    </row>
    <row r="64" spans="1:9" x14ac:dyDescent="0.25">
      <c r="A64">
        <v>169</v>
      </c>
      <c r="B64">
        <v>95</v>
      </c>
      <c r="C64">
        <v>10101</v>
      </c>
      <c r="D64" t="s">
        <v>1307</v>
      </c>
      <c r="E64" t="s">
        <v>1308</v>
      </c>
      <c r="G64">
        <v>169</v>
      </c>
      <c r="H64">
        <v>20</v>
      </c>
      <c r="I64" t="s">
        <v>1689</v>
      </c>
    </row>
    <row r="65" spans="1:9" x14ac:dyDescent="0.25">
      <c r="A65">
        <v>169</v>
      </c>
      <c r="B65">
        <v>74</v>
      </c>
      <c r="C65">
        <v>10101</v>
      </c>
      <c r="D65" t="s">
        <v>1309</v>
      </c>
      <c r="E65" t="s">
        <v>1310</v>
      </c>
      <c r="G65">
        <v>169</v>
      </c>
      <c r="H65">
        <v>28</v>
      </c>
      <c r="I65" t="s">
        <v>1689</v>
      </c>
    </row>
    <row r="66" spans="1:9" x14ac:dyDescent="0.25">
      <c r="A66">
        <v>169</v>
      </c>
      <c r="B66">
        <v>64</v>
      </c>
      <c r="C66">
        <v>10101</v>
      </c>
      <c r="D66" t="s">
        <v>1311</v>
      </c>
      <c r="E66" t="s">
        <v>1312</v>
      </c>
      <c r="G66">
        <v>169</v>
      </c>
      <c r="H66">
        <v>31</v>
      </c>
      <c r="I66" t="s">
        <v>1689</v>
      </c>
    </row>
    <row r="67" spans="1:9" x14ac:dyDescent="0.25">
      <c r="A67">
        <v>169</v>
      </c>
      <c r="B67">
        <v>16</v>
      </c>
      <c r="C67">
        <v>10101</v>
      </c>
      <c r="D67" t="s">
        <v>1313</v>
      </c>
      <c r="E67" t="s">
        <v>1314</v>
      </c>
      <c r="G67">
        <v>169</v>
      </c>
      <c r="H67">
        <v>33</v>
      </c>
      <c r="I67" t="s">
        <v>1689</v>
      </c>
    </row>
    <row r="68" spans="1:9" x14ac:dyDescent="0.25">
      <c r="A68">
        <v>169</v>
      </c>
      <c r="B68">
        <v>59</v>
      </c>
      <c r="C68">
        <v>10101</v>
      </c>
      <c r="D68" t="s">
        <v>1315</v>
      </c>
      <c r="E68" t="s">
        <v>1316</v>
      </c>
      <c r="G68">
        <v>169</v>
      </c>
      <c r="H68">
        <v>35</v>
      </c>
      <c r="I68" t="s">
        <v>1689</v>
      </c>
    </row>
    <row r="69" spans="1:9" x14ac:dyDescent="0.25">
      <c r="A69">
        <v>169</v>
      </c>
      <c r="B69">
        <v>39</v>
      </c>
      <c r="C69">
        <v>10101</v>
      </c>
      <c r="D69" t="s">
        <v>1317</v>
      </c>
      <c r="E69" t="s">
        <v>1318</v>
      </c>
      <c r="G69">
        <v>169</v>
      </c>
      <c r="H69">
        <v>39</v>
      </c>
      <c r="I69" t="s">
        <v>1689</v>
      </c>
    </row>
    <row r="70" spans="1:9" x14ac:dyDescent="0.25">
      <c r="A70">
        <v>169</v>
      </c>
      <c r="B70">
        <v>85</v>
      </c>
      <c r="C70">
        <v>10101</v>
      </c>
      <c r="D70" t="s">
        <v>1319</v>
      </c>
      <c r="E70" t="s">
        <v>1320</v>
      </c>
      <c r="G70">
        <v>169</v>
      </c>
      <c r="H70">
        <v>41</v>
      </c>
      <c r="I70" t="s">
        <v>1689</v>
      </c>
    </row>
    <row r="71" spans="1:9" x14ac:dyDescent="0.25">
      <c r="A71">
        <v>169</v>
      </c>
      <c r="B71">
        <v>13</v>
      </c>
      <c r="C71">
        <v>10101</v>
      </c>
      <c r="D71" t="s">
        <v>1321</v>
      </c>
      <c r="E71" t="s">
        <v>1322</v>
      </c>
      <c r="G71">
        <v>169</v>
      </c>
      <c r="H71">
        <v>43</v>
      </c>
      <c r="I71" t="s">
        <v>1689</v>
      </c>
    </row>
    <row r="72" spans="1:9" x14ac:dyDescent="0.25">
      <c r="A72">
        <v>169</v>
      </c>
      <c r="B72">
        <v>104</v>
      </c>
      <c r="C72">
        <v>10101</v>
      </c>
      <c r="D72" t="s">
        <v>1323</v>
      </c>
      <c r="E72" t="s">
        <v>1324</v>
      </c>
      <c r="G72">
        <v>169</v>
      </c>
      <c r="H72">
        <v>44</v>
      </c>
      <c r="I72" t="s">
        <v>1689</v>
      </c>
    </row>
    <row r="73" spans="1:9" x14ac:dyDescent="0.25">
      <c r="A73">
        <v>169</v>
      </c>
      <c r="B73">
        <v>87</v>
      </c>
      <c r="C73">
        <v>10101</v>
      </c>
      <c r="D73" t="s">
        <v>1325</v>
      </c>
      <c r="E73" t="s">
        <v>1326</v>
      </c>
      <c r="G73">
        <v>169</v>
      </c>
      <c r="H73">
        <v>49</v>
      </c>
      <c r="I73" t="s">
        <v>1689</v>
      </c>
    </row>
    <row r="74" spans="1:9" x14ac:dyDescent="0.25">
      <c r="A74">
        <v>169</v>
      </c>
      <c r="B74">
        <v>12</v>
      </c>
      <c r="C74">
        <v>10101</v>
      </c>
      <c r="D74" t="s">
        <v>1327</v>
      </c>
      <c r="E74" t="s">
        <v>1328</v>
      </c>
      <c r="G74">
        <v>169</v>
      </c>
      <c r="H74">
        <v>53</v>
      </c>
      <c r="I74" t="s">
        <v>1689</v>
      </c>
    </row>
    <row r="75" spans="1:9" x14ac:dyDescent="0.25">
      <c r="A75">
        <v>169</v>
      </c>
      <c r="B75">
        <v>119</v>
      </c>
      <c r="C75">
        <v>10101</v>
      </c>
      <c r="D75" t="s">
        <v>1329</v>
      </c>
      <c r="E75" t="s">
        <v>1330</v>
      </c>
      <c r="G75">
        <v>169</v>
      </c>
      <c r="H75">
        <v>54</v>
      </c>
      <c r="I75" t="s">
        <v>1689</v>
      </c>
    </row>
    <row r="76" spans="1:9" x14ac:dyDescent="0.25">
      <c r="A76">
        <v>169</v>
      </c>
      <c r="B76">
        <v>34</v>
      </c>
      <c r="C76">
        <v>10101</v>
      </c>
      <c r="D76" t="s">
        <v>1331</v>
      </c>
      <c r="E76" t="s">
        <v>1332</v>
      </c>
      <c r="G76">
        <v>169</v>
      </c>
      <c r="H76">
        <v>55</v>
      </c>
      <c r="I76" t="s">
        <v>1689</v>
      </c>
    </row>
    <row r="77" spans="1:9" x14ac:dyDescent="0.25">
      <c r="A77">
        <v>169</v>
      </c>
      <c r="B77">
        <v>126</v>
      </c>
      <c r="C77">
        <v>10101</v>
      </c>
      <c r="D77" t="s">
        <v>1333</v>
      </c>
      <c r="E77" t="s">
        <v>1334</v>
      </c>
      <c r="G77">
        <v>169</v>
      </c>
      <c r="H77">
        <v>56</v>
      </c>
      <c r="I77" t="s">
        <v>1689</v>
      </c>
    </row>
    <row r="78" spans="1:9" x14ac:dyDescent="0.25">
      <c r="A78">
        <v>169</v>
      </c>
      <c r="B78">
        <v>109</v>
      </c>
      <c r="C78">
        <v>10101</v>
      </c>
      <c r="D78" t="s">
        <v>1335</v>
      </c>
      <c r="E78" t="s">
        <v>1336</v>
      </c>
      <c r="G78">
        <v>169</v>
      </c>
      <c r="H78">
        <v>57</v>
      </c>
      <c r="I78" t="s">
        <v>1689</v>
      </c>
    </row>
    <row r="79" spans="1:9" x14ac:dyDescent="0.25">
      <c r="A79">
        <v>169</v>
      </c>
      <c r="B79">
        <v>81</v>
      </c>
      <c r="C79">
        <v>10101</v>
      </c>
      <c r="D79" t="s">
        <v>1337</v>
      </c>
      <c r="E79" t="s">
        <v>1338</v>
      </c>
      <c r="G79">
        <v>169</v>
      </c>
      <c r="H79">
        <v>60</v>
      </c>
      <c r="I79" t="s">
        <v>1689</v>
      </c>
    </row>
    <row r="80" spans="1:9" x14ac:dyDescent="0.25">
      <c r="A80">
        <v>169</v>
      </c>
      <c r="B80">
        <v>140</v>
      </c>
      <c r="C80">
        <v>10101</v>
      </c>
      <c r="D80" t="s">
        <v>1339</v>
      </c>
      <c r="E80" t="s">
        <v>1340</v>
      </c>
      <c r="G80">
        <v>169</v>
      </c>
      <c r="H80">
        <v>62</v>
      </c>
      <c r="I80" t="s">
        <v>1689</v>
      </c>
    </row>
    <row r="81" spans="1:9" x14ac:dyDescent="0.25">
      <c r="A81">
        <v>169</v>
      </c>
      <c r="B81">
        <v>89</v>
      </c>
      <c r="C81">
        <v>10101</v>
      </c>
      <c r="D81" t="s">
        <v>1341</v>
      </c>
      <c r="E81" t="s">
        <v>1342</v>
      </c>
      <c r="G81">
        <v>169</v>
      </c>
      <c r="H81">
        <v>63</v>
      </c>
      <c r="I81" t="s">
        <v>1689</v>
      </c>
    </row>
    <row r="82" spans="1:9" x14ac:dyDescent="0.25">
      <c r="A82">
        <v>169</v>
      </c>
      <c r="B82">
        <v>154</v>
      </c>
      <c r="C82">
        <v>10101</v>
      </c>
      <c r="D82" t="s">
        <v>1200</v>
      </c>
      <c r="E82" t="s">
        <v>1201</v>
      </c>
      <c r="G82">
        <v>169</v>
      </c>
      <c r="H82">
        <v>67</v>
      </c>
      <c r="I82" t="s">
        <v>1689</v>
      </c>
    </row>
    <row r="83" spans="1:9" x14ac:dyDescent="0.25">
      <c r="A83">
        <v>169</v>
      </c>
      <c r="B83">
        <v>134</v>
      </c>
      <c r="C83">
        <v>10101</v>
      </c>
      <c r="D83" t="s">
        <v>1343</v>
      </c>
      <c r="E83" t="s">
        <v>1344</v>
      </c>
      <c r="G83">
        <v>169</v>
      </c>
      <c r="H83">
        <v>70</v>
      </c>
      <c r="I83" t="s">
        <v>1689</v>
      </c>
    </row>
    <row r="84" spans="1:9" x14ac:dyDescent="0.25">
      <c r="A84">
        <v>169</v>
      </c>
      <c r="B84">
        <v>33</v>
      </c>
      <c r="C84">
        <v>10101</v>
      </c>
      <c r="D84" t="s">
        <v>1345</v>
      </c>
      <c r="E84" t="s">
        <v>1346</v>
      </c>
      <c r="G84">
        <v>169</v>
      </c>
      <c r="H84">
        <v>71</v>
      </c>
      <c r="I84" t="s">
        <v>1689</v>
      </c>
    </row>
    <row r="85" spans="1:9" x14ac:dyDescent="0.25">
      <c r="A85">
        <v>169</v>
      </c>
      <c r="B85">
        <v>53</v>
      </c>
      <c r="C85">
        <v>10101</v>
      </c>
      <c r="D85" t="s">
        <v>1347</v>
      </c>
      <c r="E85" t="s">
        <v>1348</v>
      </c>
      <c r="G85">
        <v>169</v>
      </c>
      <c r="H85">
        <v>77</v>
      </c>
      <c r="I85" t="s">
        <v>1689</v>
      </c>
    </row>
    <row r="86" spans="1:9" x14ac:dyDescent="0.25">
      <c r="A86">
        <v>169</v>
      </c>
      <c r="B86">
        <v>71</v>
      </c>
      <c r="C86">
        <v>10101</v>
      </c>
      <c r="D86" t="s">
        <v>1349</v>
      </c>
      <c r="E86" t="s">
        <v>1350</v>
      </c>
      <c r="G86">
        <v>169</v>
      </c>
      <c r="H86">
        <v>78</v>
      </c>
      <c r="I86" t="s">
        <v>1689</v>
      </c>
    </row>
    <row r="87" spans="1:9" x14ac:dyDescent="0.25">
      <c r="A87">
        <v>169</v>
      </c>
      <c r="B87">
        <v>45</v>
      </c>
      <c r="C87">
        <v>10101</v>
      </c>
      <c r="D87" t="s">
        <v>1351</v>
      </c>
      <c r="E87" t="s">
        <v>1352</v>
      </c>
      <c r="G87">
        <v>169</v>
      </c>
      <c r="H87">
        <v>79</v>
      </c>
      <c r="I87" t="s">
        <v>1689</v>
      </c>
    </row>
    <row r="88" spans="1:9" x14ac:dyDescent="0.25">
      <c r="A88">
        <v>169</v>
      </c>
      <c r="B88">
        <v>32</v>
      </c>
      <c r="C88">
        <v>10101</v>
      </c>
      <c r="D88" t="s">
        <v>1353</v>
      </c>
      <c r="E88" t="s">
        <v>1354</v>
      </c>
      <c r="G88">
        <v>169</v>
      </c>
      <c r="H88">
        <v>84</v>
      </c>
      <c r="I88" t="s">
        <v>1689</v>
      </c>
    </row>
    <row r="89" spans="1:9" x14ac:dyDescent="0.25">
      <c r="A89">
        <v>169</v>
      </c>
      <c r="B89">
        <v>73</v>
      </c>
      <c r="C89">
        <v>10101</v>
      </c>
      <c r="D89" t="s">
        <v>1357</v>
      </c>
      <c r="E89" t="s">
        <v>1358</v>
      </c>
      <c r="G89">
        <v>169</v>
      </c>
      <c r="H89">
        <v>87</v>
      </c>
      <c r="I89" t="s">
        <v>1689</v>
      </c>
    </row>
    <row r="90" spans="1:9" x14ac:dyDescent="0.25">
      <c r="A90">
        <v>169</v>
      </c>
      <c r="B90">
        <v>143</v>
      </c>
      <c r="C90">
        <v>10101</v>
      </c>
      <c r="D90" t="s">
        <v>1359</v>
      </c>
      <c r="E90" t="s">
        <v>1360</v>
      </c>
      <c r="G90">
        <v>169</v>
      </c>
      <c r="H90">
        <v>89</v>
      </c>
      <c r="I90" t="s">
        <v>1689</v>
      </c>
    </row>
    <row r="91" spans="1:9" x14ac:dyDescent="0.25">
      <c r="A91">
        <v>169</v>
      </c>
      <c r="B91">
        <v>121</v>
      </c>
      <c r="C91">
        <v>10101</v>
      </c>
      <c r="D91" t="s">
        <v>1361</v>
      </c>
      <c r="E91" t="s">
        <v>1362</v>
      </c>
      <c r="G91">
        <v>169</v>
      </c>
      <c r="H91">
        <v>90</v>
      </c>
      <c r="I91" t="s">
        <v>1689</v>
      </c>
    </row>
    <row r="92" spans="1:9" x14ac:dyDescent="0.25">
      <c r="A92">
        <v>169</v>
      </c>
      <c r="B92">
        <v>114</v>
      </c>
      <c r="C92">
        <v>10101</v>
      </c>
      <c r="D92" t="s">
        <v>1363</v>
      </c>
      <c r="E92" t="s">
        <v>1364</v>
      </c>
      <c r="G92">
        <v>169</v>
      </c>
      <c r="H92">
        <v>97</v>
      </c>
      <c r="I92" t="s">
        <v>1689</v>
      </c>
    </row>
    <row r="93" spans="1:9" x14ac:dyDescent="0.25">
      <c r="A93">
        <v>169</v>
      </c>
      <c r="B93">
        <v>65</v>
      </c>
      <c r="C93">
        <v>10101</v>
      </c>
      <c r="D93" t="s">
        <v>1365</v>
      </c>
      <c r="E93" t="s">
        <v>1366</v>
      </c>
      <c r="G93">
        <v>169</v>
      </c>
      <c r="H93">
        <v>99</v>
      </c>
      <c r="I93" t="s">
        <v>1689</v>
      </c>
    </row>
    <row r="94" spans="1:9" x14ac:dyDescent="0.25">
      <c r="A94">
        <v>169</v>
      </c>
      <c r="B94">
        <v>67</v>
      </c>
      <c r="C94">
        <v>10101</v>
      </c>
      <c r="D94" t="s">
        <v>1367</v>
      </c>
      <c r="E94" t="s">
        <v>1368</v>
      </c>
      <c r="G94">
        <v>169</v>
      </c>
      <c r="H94">
        <v>102</v>
      </c>
      <c r="I94" t="s">
        <v>1689</v>
      </c>
    </row>
    <row r="95" spans="1:9" x14ac:dyDescent="0.25">
      <c r="A95">
        <v>169</v>
      </c>
      <c r="B95">
        <v>55</v>
      </c>
      <c r="C95">
        <v>10101</v>
      </c>
      <c r="D95" t="s">
        <v>1369</v>
      </c>
      <c r="E95" t="s">
        <v>1370</v>
      </c>
      <c r="G95">
        <v>169</v>
      </c>
      <c r="H95">
        <v>103</v>
      </c>
      <c r="I95" t="s">
        <v>1689</v>
      </c>
    </row>
    <row r="96" spans="1:9" x14ac:dyDescent="0.25">
      <c r="A96">
        <v>169</v>
      </c>
      <c r="B96">
        <v>84</v>
      </c>
      <c r="C96">
        <v>10101</v>
      </c>
      <c r="D96" t="s">
        <v>1399</v>
      </c>
      <c r="E96" t="s">
        <v>1400</v>
      </c>
      <c r="G96">
        <v>169</v>
      </c>
      <c r="H96">
        <v>105</v>
      </c>
      <c r="I96" t="s">
        <v>1689</v>
      </c>
    </row>
    <row r="97" spans="1:9" x14ac:dyDescent="0.25">
      <c r="A97">
        <v>169</v>
      </c>
      <c r="B97">
        <v>112</v>
      </c>
      <c r="C97">
        <v>10101</v>
      </c>
      <c r="D97" t="s">
        <v>1371</v>
      </c>
      <c r="E97" t="s">
        <v>1372</v>
      </c>
      <c r="G97">
        <v>169</v>
      </c>
      <c r="H97">
        <v>106</v>
      </c>
      <c r="I97" t="s">
        <v>1689</v>
      </c>
    </row>
    <row r="98" spans="1:9" x14ac:dyDescent="0.25">
      <c r="A98">
        <v>169</v>
      </c>
      <c r="B98">
        <v>111</v>
      </c>
      <c r="C98">
        <v>10101</v>
      </c>
      <c r="D98" t="s">
        <v>1373</v>
      </c>
      <c r="E98" t="s">
        <v>1374</v>
      </c>
      <c r="G98">
        <v>169</v>
      </c>
      <c r="H98">
        <v>110</v>
      </c>
      <c r="I98" t="s">
        <v>1689</v>
      </c>
    </row>
    <row r="99" spans="1:9" x14ac:dyDescent="0.25">
      <c r="A99">
        <v>169</v>
      </c>
      <c r="B99">
        <v>49</v>
      </c>
      <c r="C99">
        <v>10101</v>
      </c>
      <c r="D99" t="s">
        <v>1375</v>
      </c>
      <c r="E99" t="s">
        <v>1376</v>
      </c>
      <c r="G99">
        <v>169</v>
      </c>
      <c r="H99">
        <v>112</v>
      </c>
      <c r="I99" t="s">
        <v>1689</v>
      </c>
    </row>
    <row r="100" spans="1:9" x14ac:dyDescent="0.25">
      <c r="A100">
        <v>169</v>
      </c>
      <c r="B100">
        <v>35</v>
      </c>
      <c r="C100">
        <v>10101</v>
      </c>
      <c r="D100" t="s">
        <v>1377</v>
      </c>
      <c r="E100" t="s">
        <v>1378</v>
      </c>
      <c r="G100">
        <v>169</v>
      </c>
      <c r="H100">
        <v>117</v>
      </c>
      <c r="I100" t="s">
        <v>1689</v>
      </c>
    </row>
    <row r="101" spans="1:9" x14ac:dyDescent="0.25">
      <c r="A101">
        <v>169</v>
      </c>
      <c r="B101">
        <v>58</v>
      </c>
      <c r="C101">
        <v>10101</v>
      </c>
      <c r="D101" t="s">
        <v>1379</v>
      </c>
      <c r="E101" t="s">
        <v>1380</v>
      </c>
      <c r="G101">
        <v>169</v>
      </c>
      <c r="H101">
        <v>119</v>
      </c>
      <c r="I101" t="s">
        <v>1689</v>
      </c>
    </row>
    <row r="102" spans="1:9" x14ac:dyDescent="0.25">
      <c r="A102">
        <v>169</v>
      </c>
      <c r="B102">
        <v>141</v>
      </c>
      <c r="C102">
        <v>10101</v>
      </c>
      <c r="D102" t="s">
        <v>1381</v>
      </c>
      <c r="E102" t="s">
        <v>1382</v>
      </c>
      <c r="G102">
        <v>169</v>
      </c>
      <c r="H102">
        <v>121</v>
      </c>
      <c r="I102" t="s">
        <v>1689</v>
      </c>
    </row>
    <row r="103" spans="1:9" x14ac:dyDescent="0.25">
      <c r="A103">
        <v>169</v>
      </c>
      <c r="B103">
        <v>62</v>
      </c>
      <c r="C103">
        <v>10101</v>
      </c>
      <c r="D103" t="s">
        <v>1383</v>
      </c>
      <c r="E103" t="s">
        <v>1384</v>
      </c>
      <c r="G103">
        <v>169</v>
      </c>
      <c r="H103">
        <v>122</v>
      </c>
      <c r="I103" t="s">
        <v>1689</v>
      </c>
    </row>
    <row r="104" spans="1:9" x14ac:dyDescent="0.25">
      <c r="A104">
        <v>169</v>
      </c>
      <c r="B104">
        <v>117</v>
      </c>
      <c r="C104">
        <v>10101</v>
      </c>
      <c r="D104" t="s">
        <v>1385</v>
      </c>
      <c r="E104" t="s">
        <v>1386</v>
      </c>
      <c r="G104">
        <v>169</v>
      </c>
      <c r="H104">
        <v>123</v>
      </c>
      <c r="I104" t="s">
        <v>1689</v>
      </c>
    </row>
    <row r="105" spans="1:9" x14ac:dyDescent="0.25">
      <c r="A105">
        <v>169</v>
      </c>
      <c r="B105">
        <v>148</v>
      </c>
      <c r="C105">
        <v>10101</v>
      </c>
      <c r="D105" t="s">
        <v>1387</v>
      </c>
      <c r="E105" t="s">
        <v>1388</v>
      </c>
      <c r="G105">
        <v>169</v>
      </c>
      <c r="H105">
        <v>124</v>
      </c>
      <c r="I105" t="s">
        <v>1689</v>
      </c>
    </row>
    <row r="106" spans="1:9" x14ac:dyDescent="0.25">
      <c r="A106">
        <v>169</v>
      </c>
      <c r="B106">
        <v>162</v>
      </c>
      <c r="C106">
        <v>10101</v>
      </c>
      <c r="D106" t="s">
        <v>1389</v>
      </c>
      <c r="E106" t="s">
        <v>1390</v>
      </c>
      <c r="G106">
        <v>169</v>
      </c>
      <c r="H106">
        <v>126</v>
      </c>
      <c r="I106" t="s">
        <v>1689</v>
      </c>
    </row>
    <row r="107" spans="1:9" x14ac:dyDescent="0.25">
      <c r="A107">
        <v>169</v>
      </c>
      <c r="B107">
        <v>139</v>
      </c>
      <c r="C107">
        <v>10101</v>
      </c>
      <c r="D107" t="s">
        <v>1391</v>
      </c>
      <c r="E107" t="s">
        <v>1392</v>
      </c>
      <c r="G107">
        <v>169</v>
      </c>
      <c r="H107">
        <v>131</v>
      </c>
      <c r="I107" t="s">
        <v>1689</v>
      </c>
    </row>
    <row r="108" spans="1:9" x14ac:dyDescent="0.25">
      <c r="A108">
        <v>169</v>
      </c>
      <c r="B108">
        <v>122</v>
      </c>
      <c r="C108">
        <v>10101</v>
      </c>
      <c r="D108" t="s">
        <v>1393</v>
      </c>
      <c r="E108" t="s">
        <v>1394</v>
      </c>
      <c r="G108">
        <v>169</v>
      </c>
      <c r="H108">
        <v>133</v>
      </c>
      <c r="I108" t="s">
        <v>1689</v>
      </c>
    </row>
    <row r="109" spans="1:9" x14ac:dyDescent="0.25">
      <c r="A109">
        <v>169</v>
      </c>
      <c r="B109">
        <v>44</v>
      </c>
      <c r="C109">
        <v>10101</v>
      </c>
      <c r="D109" t="s">
        <v>1395</v>
      </c>
      <c r="E109" t="s">
        <v>1396</v>
      </c>
      <c r="G109">
        <v>169</v>
      </c>
      <c r="H109">
        <v>134</v>
      </c>
      <c r="I109" t="s">
        <v>1689</v>
      </c>
    </row>
    <row r="110" spans="1:9" x14ac:dyDescent="0.25">
      <c r="A110">
        <v>169</v>
      </c>
      <c r="B110">
        <v>147</v>
      </c>
      <c r="C110">
        <v>10101</v>
      </c>
      <c r="D110" t="s">
        <v>1397</v>
      </c>
      <c r="E110" t="s">
        <v>1398</v>
      </c>
      <c r="G110">
        <v>169</v>
      </c>
      <c r="H110">
        <v>137</v>
      </c>
      <c r="I110" t="s">
        <v>1689</v>
      </c>
    </row>
    <row r="111" spans="1:9" x14ac:dyDescent="0.25">
      <c r="A111">
        <v>169</v>
      </c>
      <c r="B111">
        <v>131</v>
      </c>
      <c r="C111">
        <v>10101</v>
      </c>
      <c r="D111" t="s">
        <v>1796</v>
      </c>
      <c r="E111" t="s">
        <v>1797</v>
      </c>
      <c r="G111">
        <v>169</v>
      </c>
      <c r="H111">
        <v>139</v>
      </c>
      <c r="I111" t="s">
        <v>1689</v>
      </c>
    </row>
    <row r="112" spans="1:9" x14ac:dyDescent="0.25">
      <c r="A112">
        <v>169</v>
      </c>
      <c r="B112">
        <v>15</v>
      </c>
      <c r="C112">
        <v>10101</v>
      </c>
      <c r="D112" t="s">
        <v>1798</v>
      </c>
      <c r="E112" t="s">
        <v>1799</v>
      </c>
      <c r="G112">
        <v>169</v>
      </c>
      <c r="H112">
        <v>147</v>
      </c>
      <c r="I112" t="s">
        <v>1689</v>
      </c>
    </row>
    <row r="113" spans="1:9" x14ac:dyDescent="0.25">
      <c r="A113">
        <v>169</v>
      </c>
      <c r="B113">
        <v>97</v>
      </c>
      <c r="C113">
        <v>10101</v>
      </c>
      <c r="D113" t="s">
        <v>1800</v>
      </c>
      <c r="E113" t="s">
        <v>1801</v>
      </c>
      <c r="G113">
        <v>169</v>
      </c>
      <c r="H113">
        <v>154</v>
      </c>
      <c r="I113" t="s">
        <v>1689</v>
      </c>
    </row>
    <row r="114" spans="1:9" x14ac:dyDescent="0.25">
      <c r="G114">
        <v>169</v>
      </c>
      <c r="H114">
        <v>159</v>
      </c>
      <c r="I114" t="s">
        <v>1689</v>
      </c>
    </row>
    <row r="115" spans="1:9" x14ac:dyDescent="0.25">
      <c r="G115">
        <v>169</v>
      </c>
      <c r="H115">
        <v>160</v>
      </c>
      <c r="I115" t="s">
        <v>1689</v>
      </c>
    </row>
    <row r="116" spans="1:9" x14ac:dyDescent="0.25">
      <c r="G116">
        <v>169</v>
      </c>
      <c r="H116">
        <v>161</v>
      </c>
      <c r="I116" t="s">
        <v>1689</v>
      </c>
    </row>
    <row r="117" spans="1:9" x14ac:dyDescent="0.25">
      <c r="G117">
        <v>169</v>
      </c>
      <c r="H117">
        <v>8</v>
      </c>
      <c r="I117" t="s">
        <v>1690</v>
      </c>
    </row>
    <row r="118" spans="1:9" x14ac:dyDescent="0.25">
      <c r="G118">
        <v>169</v>
      </c>
      <c r="H118">
        <v>13</v>
      </c>
      <c r="I118" t="s">
        <v>1690</v>
      </c>
    </row>
    <row r="119" spans="1:9" x14ac:dyDescent="0.25">
      <c r="G119">
        <v>169</v>
      </c>
      <c r="H119">
        <v>24</v>
      </c>
      <c r="I119" t="s">
        <v>1690</v>
      </c>
    </row>
    <row r="120" spans="1:9" x14ac:dyDescent="0.25">
      <c r="G120">
        <v>169</v>
      </c>
      <c r="H120">
        <v>25</v>
      </c>
      <c r="I120" t="s">
        <v>1690</v>
      </c>
    </row>
    <row r="121" spans="1:9" x14ac:dyDescent="0.25">
      <c r="G121">
        <v>169</v>
      </c>
      <c r="H121">
        <v>30</v>
      </c>
      <c r="I121" t="s">
        <v>1690</v>
      </c>
    </row>
    <row r="122" spans="1:9" x14ac:dyDescent="0.25">
      <c r="G122">
        <v>169</v>
      </c>
      <c r="H122">
        <v>32</v>
      </c>
      <c r="I122" t="s">
        <v>1690</v>
      </c>
    </row>
    <row r="123" spans="1:9" x14ac:dyDescent="0.25">
      <c r="G123">
        <v>169</v>
      </c>
      <c r="H123">
        <v>34</v>
      </c>
      <c r="I123" t="s">
        <v>1690</v>
      </c>
    </row>
    <row r="124" spans="1:9" x14ac:dyDescent="0.25">
      <c r="G124">
        <v>169</v>
      </c>
      <c r="H124">
        <v>40</v>
      </c>
      <c r="I124" t="s">
        <v>1690</v>
      </c>
    </row>
    <row r="125" spans="1:9" x14ac:dyDescent="0.25">
      <c r="G125">
        <v>169</v>
      </c>
      <c r="H125">
        <v>45</v>
      </c>
      <c r="I125" t="s">
        <v>1690</v>
      </c>
    </row>
    <row r="126" spans="1:9" x14ac:dyDescent="0.25">
      <c r="G126">
        <v>169</v>
      </c>
      <c r="H126">
        <v>51</v>
      </c>
      <c r="I126" t="s">
        <v>1690</v>
      </c>
    </row>
    <row r="127" spans="1:9" x14ac:dyDescent="0.25">
      <c r="G127">
        <v>169</v>
      </c>
      <c r="H127">
        <v>58</v>
      </c>
      <c r="I127" t="s">
        <v>1690</v>
      </c>
    </row>
    <row r="128" spans="1:9" x14ac:dyDescent="0.25">
      <c r="G128">
        <v>169</v>
      </c>
      <c r="H128">
        <v>59</v>
      </c>
      <c r="I128" t="s">
        <v>1690</v>
      </c>
    </row>
    <row r="129" spans="7:9" x14ac:dyDescent="0.25">
      <c r="G129">
        <v>169</v>
      </c>
      <c r="H129">
        <v>64</v>
      </c>
      <c r="I129" t="s">
        <v>1690</v>
      </c>
    </row>
    <row r="130" spans="7:9" x14ac:dyDescent="0.25">
      <c r="G130">
        <v>169</v>
      </c>
      <c r="H130">
        <v>65</v>
      </c>
      <c r="I130" t="s">
        <v>1690</v>
      </c>
    </row>
    <row r="131" spans="7:9" x14ac:dyDescent="0.25">
      <c r="G131">
        <v>169</v>
      </c>
      <c r="H131">
        <v>68</v>
      </c>
      <c r="I131" t="s">
        <v>1690</v>
      </c>
    </row>
    <row r="132" spans="7:9" x14ac:dyDescent="0.25">
      <c r="G132">
        <v>169</v>
      </c>
      <c r="H132">
        <v>73</v>
      </c>
      <c r="I132" t="s">
        <v>1690</v>
      </c>
    </row>
    <row r="133" spans="7:9" x14ac:dyDescent="0.25">
      <c r="G133">
        <v>169</v>
      </c>
      <c r="H133">
        <v>74</v>
      </c>
      <c r="I133" t="s">
        <v>1690</v>
      </c>
    </row>
    <row r="134" spans="7:9" x14ac:dyDescent="0.25">
      <c r="G134">
        <v>169</v>
      </c>
      <c r="H134">
        <v>76</v>
      </c>
      <c r="I134" t="s">
        <v>1690</v>
      </c>
    </row>
    <row r="135" spans="7:9" x14ac:dyDescent="0.25">
      <c r="G135">
        <v>169</v>
      </c>
      <c r="H135">
        <v>81</v>
      </c>
      <c r="I135" t="s">
        <v>1690</v>
      </c>
    </row>
    <row r="136" spans="7:9" x14ac:dyDescent="0.25">
      <c r="G136">
        <v>169</v>
      </c>
      <c r="H136">
        <v>85</v>
      </c>
      <c r="I136" t="s">
        <v>1690</v>
      </c>
    </row>
    <row r="137" spans="7:9" x14ac:dyDescent="0.25">
      <c r="G137">
        <v>169</v>
      </c>
      <c r="H137">
        <v>86</v>
      </c>
      <c r="I137" t="s">
        <v>1690</v>
      </c>
    </row>
    <row r="138" spans="7:9" x14ac:dyDescent="0.25">
      <c r="G138">
        <v>169</v>
      </c>
      <c r="H138">
        <v>91</v>
      </c>
      <c r="I138" t="s">
        <v>1690</v>
      </c>
    </row>
    <row r="139" spans="7:9" x14ac:dyDescent="0.25">
      <c r="G139">
        <v>169</v>
      </c>
      <c r="H139">
        <v>92</v>
      </c>
      <c r="I139" t="s">
        <v>1690</v>
      </c>
    </row>
    <row r="140" spans="7:9" x14ac:dyDescent="0.25">
      <c r="G140">
        <v>169</v>
      </c>
      <c r="H140">
        <v>94</v>
      </c>
      <c r="I140" t="s">
        <v>1690</v>
      </c>
    </row>
    <row r="141" spans="7:9" x14ac:dyDescent="0.25">
      <c r="G141">
        <v>169</v>
      </c>
      <c r="H141">
        <v>95</v>
      </c>
      <c r="I141" t="s">
        <v>1690</v>
      </c>
    </row>
    <row r="142" spans="7:9" x14ac:dyDescent="0.25">
      <c r="G142">
        <v>169</v>
      </c>
      <c r="H142">
        <v>98</v>
      </c>
      <c r="I142" t="s">
        <v>1690</v>
      </c>
    </row>
    <row r="143" spans="7:9" x14ac:dyDescent="0.25">
      <c r="G143">
        <v>169</v>
      </c>
      <c r="H143">
        <v>101</v>
      </c>
      <c r="I143" t="s">
        <v>1690</v>
      </c>
    </row>
    <row r="144" spans="7:9" x14ac:dyDescent="0.25">
      <c r="G144">
        <v>169</v>
      </c>
      <c r="H144">
        <v>104</v>
      </c>
      <c r="I144" t="s">
        <v>1690</v>
      </c>
    </row>
    <row r="145" spans="7:9" x14ac:dyDescent="0.25">
      <c r="G145">
        <v>169</v>
      </c>
      <c r="H145">
        <v>109</v>
      </c>
      <c r="I145" t="s">
        <v>1690</v>
      </c>
    </row>
    <row r="146" spans="7:9" x14ac:dyDescent="0.25">
      <c r="G146">
        <v>169</v>
      </c>
      <c r="H146">
        <v>111</v>
      </c>
      <c r="I146" t="s">
        <v>1690</v>
      </c>
    </row>
    <row r="147" spans="7:9" x14ac:dyDescent="0.25">
      <c r="G147">
        <v>169</v>
      </c>
      <c r="H147">
        <v>114</v>
      </c>
      <c r="I147" t="s">
        <v>1690</v>
      </c>
    </row>
    <row r="148" spans="7:9" x14ac:dyDescent="0.25">
      <c r="G148">
        <v>169</v>
      </c>
      <c r="H148">
        <v>115</v>
      </c>
      <c r="I148" t="s">
        <v>1690</v>
      </c>
    </row>
    <row r="149" spans="7:9" x14ac:dyDescent="0.25">
      <c r="G149">
        <v>169</v>
      </c>
      <c r="H149">
        <v>116</v>
      </c>
      <c r="I149" t="s">
        <v>1690</v>
      </c>
    </row>
    <row r="150" spans="7:9" x14ac:dyDescent="0.25">
      <c r="G150">
        <v>169</v>
      </c>
      <c r="H150">
        <v>120</v>
      </c>
      <c r="I150" t="s">
        <v>1690</v>
      </c>
    </row>
    <row r="151" spans="7:9" x14ac:dyDescent="0.25">
      <c r="G151">
        <v>169</v>
      </c>
      <c r="H151">
        <v>127</v>
      </c>
      <c r="I151" t="s">
        <v>1690</v>
      </c>
    </row>
    <row r="152" spans="7:9" x14ac:dyDescent="0.25">
      <c r="G152">
        <v>169</v>
      </c>
      <c r="H152">
        <v>128</v>
      </c>
      <c r="I152" t="s">
        <v>1690</v>
      </c>
    </row>
    <row r="153" spans="7:9" x14ac:dyDescent="0.25">
      <c r="G153">
        <v>169</v>
      </c>
      <c r="H153">
        <v>129</v>
      </c>
      <c r="I153" t="s">
        <v>1690</v>
      </c>
    </row>
    <row r="154" spans="7:9" x14ac:dyDescent="0.25">
      <c r="G154">
        <v>169</v>
      </c>
      <c r="H154">
        <v>130</v>
      </c>
      <c r="I154" t="s">
        <v>1690</v>
      </c>
    </row>
    <row r="155" spans="7:9" x14ac:dyDescent="0.25">
      <c r="G155">
        <v>169</v>
      </c>
      <c r="H155">
        <v>135</v>
      </c>
      <c r="I155" t="s">
        <v>1690</v>
      </c>
    </row>
    <row r="156" spans="7:9" x14ac:dyDescent="0.25">
      <c r="G156">
        <v>169</v>
      </c>
      <c r="H156">
        <v>136</v>
      </c>
      <c r="I156" t="s">
        <v>1690</v>
      </c>
    </row>
    <row r="157" spans="7:9" x14ac:dyDescent="0.25">
      <c r="G157">
        <v>169</v>
      </c>
      <c r="H157">
        <v>138</v>
      </c>
      <c r="I157" t="s">
        <v>1690</v>
      </c>
    </row>
    <row r="158" spans="7:9" x14ac:dyDescent="0.25">
      <c r="G158">
        <v>169</v>
      </c>
      <c r="H158">
        <v>140</v>
      </c>
      <c r="I158" t="s">
        <v>1690</v>
      </c>
    </row>
    <row r="159" spans="7:9" x14ac:dyDescent="0.25">
      <c r="G159">
        <v>169</v>
      </c>
      <c r="H159">
        <v>141</v>
      </c>
      <c r="I159" t="s">
        <v>1690</v>
      </c>
    </row>
    <row r="160" spans="7:9" x14ac:dyDescent="0.25">
      <c r="G160">
        <v>169</v>
      </c>
      <c r="H160">
        <v>142</v>
      </c>
      <c r="I160" t="s">
        <v>1690</v>
      </c>
    </row>
    <row r="161" spans="7:9" x14ac:dyDescent="0.25">
      <c r="G161">
        <v>169</v>
      </c>
      <c r="H161">
        <v>143</v>
      </c>
      <c r="I161" t="s">
        <v>1690</v>
      </c>
    </row>
    <row r="162" spans="7:9" x14ac:dyDescent="0.25">
      <c r="G162">
        <v>169</v>
      </c>
      <c r="H162">
        <v>144</v>
      </c>
      <c r="I162" t="s">
        <v>1690</v>
      </c>
    </row>
    <row r="163" spans="7:9" x14ac:dyDescent="0.25">
      <c r="G163">
        <v>169</v>
      </c>
      <c r="H163">
        <v>148</v>
      </c>
      <c r="I163" t="s">
        <v>1690</v>
      </c>
    </row>
    <row r="164" spans="7:9" x14ac:dyDescent="0.25">
      <c r="G164">
        <v>169</v>
      </c>
      <c r="H164">
        <v>149</v>
      </c>
      <c r="I164" t="s">
        <v>1690</v>
      </c>
    </row>
    <row r="165" spans="7:9" x14ac:dyDescent="0.25">
      <c r="G165">
        <v>169</v>
      </c>
      <c r="H165">
        <v>152</v>
      </c>
      <c r="I165" t="s">
        <v>1690</v>
      </c>
    </row>
    <row r="166" spans="7:9" x14ac:dyDescent="0.25">
      <c r="G166">
        <v>169</v>
      </c>
      <c r="H166">
        <v>153</v>
      </c>
      <c r="I166" t="s">
        <v>1690</v>
      </c>
    </row>
    <row r="167" spans="7:9" x14ac:dyDescent="0.25">
      <c r="G167">
        <v>169</v>
      </c>
      <c r="H167">
        <v>156</v>
      </c>
      <c r="I167" t="s">
        <v>1690</v>
      </c>
    </row>
    <row r="168" spans="7:9" x14ac:dyDescent="0.25">
      <c r="G168">
        <v>169</v>
      </c>
      <c r="H168">
        <v>157</v>
      </c>
      <c r="I168" t="s">
        <v>1690</v>
      </c>
    </row>
    <row r="169" spans="7:9" x14ac:dyDescent="0.25">
      <c r="G169">
        <v>169</v>
      </c>
      <c r="H169">
        <v>162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69"/>
  <sheetViews>
    <sheetView topLeftCell="A83" workbookViewId="0">
      <selection activeCell="E2" sqref="E2:E114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170</v>
      </c>
      <c r="B2">
        <v>129</v>
      </c>
      <c r="C2">
        <v>10101</v>
      </c>
      <c r="D2" t="s">
        <v>1576</v>
      </c>
      <c r="E2" t="s">
        <v>1577</v>
      </c>
      <c r="G2">
        <v>170</v>
      </c>
      <c r="H2">
        <v>14</v>
      </c>
      <c r="I2" t="s">
        <v>1687</v>
      </c>
    </row>
    <row r="3" spans="1:9" x14ac:dyDescent="0.25">
      <c r="A3">
        <v>170</v>
      </c>
      <c r="B3">
        <v>46</v>
      </c>
      <c r="C3">
        <v>10101</v>
      </c>
      <c r="D3" t="s">
        <v>1460</v>
      </c>
      <c r="E3" t="s">
        <v>1461</v>
      </c>
      <c r="G3">
        <v>170</v>
      </c>
      <c r="H3">
        <v>19</v>
      </c>
      <c r="I3" t="s">
        <v>1687</v>
      </c>
    </row>
    <row r="4" spans="1:9" x14ac:dyDescent="0.25">
      <c r="A4">
        <v>170</v>
      </c>
      <c r="B4">
        <v>111</v>
      </c>
      <c r="C4">
        <v>10101</v>
      </c>
      <c r="D4" t="s">
        <v>1548</v>
      </c>
      <c r="E4" t="s">
        <v>1549</v>
      </c>
      <c r="G4">
        <v>170</v>
      </c>
      <c r="H4">
        <v>71</v>
      </c>
      <c r="I4" t="s">
        <v>1687</v>
      </c>
    </row>
    <row r="5" spans="1:9" x14ac:dyDescent="0.25">
      <c r="A5">
        <v>170</v>
      </c>
      <c r="B5">
        <v>58</v>
      </c>
      <c r="C5">
        <v>10101</v>
      </c>
      <c r="D5" t="s">
        <v>1476</v>
      </c>
      <c r="E5" t="s">
        <v>1477</v>
      </c>
      <c r="G5">
        <v>170</v>
      </c>
      <c r="H5">
        <v>98</v>
      </c>
      <c r="I5" t="s">
        <v>1687</v>
      </c>
    </row>
    <row r="6" spans="1:9" x14ac:dyDescent="0.25">
      <c r="A6">
        <v>170</v>
      </c>
      <c r="B6">
        <v>91</v>
      </c>
      <c r="C6">
        <v>10101</v>
      </c>
      <c r="D6" t="s">
        <v>1518</v>
      </c>
      <c r="E6" t="s">
        <v>1519</v>
      </c>
      <c r="G6">
        <v>170</v>
      </c>
      <c r="H6">
        <v>140</v>
      </c>
      <c r="I6" t="s">
        <v>1687</v>
      </c>
    </row>
    <row r="7" spans="1:9" x14ac:dyDescent="0.25">
      <c r="A7">
        <v>170</v>
      </c>
      <c r="B7">
        <v>66</v>
      </c>
      <c r="C7">
        <v>10101</v>
      </c>
      <c r="D7" t="s">
        <v>1488</v>
      </c>
      <c r="E7" t="s">
        <v>1489</v>
      </c>
      <c r="G7">
        <v>170</v>
      </c>
      <c r="H7">
        <v>148</v>
      </c>
      <c r="I7" t="s">
        <v>1687</v>
      </c>
    </row>
    <row r="8" spans="1:9" x14ac:dyDescent="0.25">
      <c r="A8">
        <v>170</v>
      </c>
      <c r="B8">
        <v>104</v>
      </c>
      <c r="C8">
        <v>10101</v>
      </c>
      <c r="D8" t="s">
        <v>1538</v>
      </c>
      <c r="E8" t="s">
        <v>1539</v>
      </c>
      <c r="G8">
        <v>170</v>
      </c>
      <c r="H8">
        <v>157</v>
      </c>
      <c r="I8" t="s">
        <v>1687</v>
      </c>
    </row>
    <row r="9" spans="1:9" x14ac:dyDescent="0.25">
      <c r="A9">
        <v>170</v>
      </c>
      <c r="B9">
        <v>150</v>
      </c>
      <c r="C9">
        <v>10101</v>
      </c>
      <c r="D9" t="s">
        <v>1602</v>
      </c>
      <c r="E9" t="s">
        <v>1603</v>
      </c>
      <c r="G9">
        <v>170</v>
      </c>
      <c r="H9">
        <v>1</v>
      </c>
      <c r="I9" t="s">
        <v>1688</v>
      </c>
    </row>
    <row r="10" spans="1:9" x14ac:dyDescent="0.25">
      <c r="A10">
        <v>170</v>
      </c>
      <c r="B10">
        <v>144</v>
      </c>
      <c r="C10">
        <v>10101</v>
      </c>
      <c r="D10" t="s">
        <v>1594</v>
      </c>
      <c r="E10" t="s">
        <v>1595</v>
      </c>
      <c r="G10">
        <v>170</v>
      </c>
      <c r="H10">
        <v>2</v>
      </c>
      <c r="I10" t="s">
        <v>1688</v>
      </c>
    </row>
    <row r="11" spans="1:9" x14ac:dyDescent="0.25">
      <c r="A11">
        <v>170</v>
      </c>
      <c r="B11">
        <v>161</v>
      </c>
      <c r="C11">
        <v>10101</v>
      </c>
      <c r="D11" t="s">
        <v>1616</v>
      </c>
      <c r="E11" t="s">
        <v>1617</v>
      </c>
      <c r="G11">
        <v>170</v>
      </c>
      <c r="H11">
        <v>3</v>
      </c>
      <c r="I11" t="s">
        <v>1688</v>
      </c>
    </row>
    <row r="12" spans="1:9" x14ac:dyDescent="0.25">
      <c r="A12">
        <v>170</v>
      </c>
      <c r="B12">
        <v>138</v>
      </c>
      <c r="C12">
        <v>10101</v>
      </c>
      <c r="D12" t="s">
        <v>1590</v>
      </c>
      <c r="E12" t="s">
        <v>1591</v>
      </c>
      <c r="G12">
        <v>170</v>
      </c>
      <c r="H12">
        <v>4</v>
      </c>
      <c r="I12" t="s">
        <v>1688</v>
      </c>
    </row>
    <row r="13" spans="1:9" x14ac:dyDescent="0.25">
      <c r="A13">
        <v>170</v>
      </c>
      <c r="B13">
        <v>80</v>
      </c>
      <c r="C13">
        <v>10101</v>
      </c>
      <c r="D13" t="s">
        <v>1506</v>
      </c>
      <c r="E13" t="s">
        <v>1507</v>
      </c>
      <c r="G13">
        <v>170</v>
      </c>
      <c r="H13">
        <v>5</v>
      </c>
      <c r="I13" t="s">
        <v>1688</v>
      </c>
    </row>
    <row r="14" spans="1:9" x14ac:dyDescent="0.25">
      <c r="A14">
        <v>170</v>
      </c>
      <c r="B14">
        <v>141</v>
      </c>
      <c r="C14">
        <v>10101</v>
      </c>
      <c r="D14" t="s">
        <v>1592</v>
      </c>
      <c r="E14" t="s">
        <v>1593</v>
      </c>
      <c r="G14">
        <v>170</v>
      </c>
      <c r="H14">
        <v>8</v>
      </c>
      <c r="I14" t="s">
        <v>1688</v>
      </c>
    </row>
    <row r="15" spans="1:9" x14ac:dyDescent="0.25">
      <c r="A15">
        <v>170</v>
      </c>
      <c r="B15">
        <v>97</v>
      </c>
      <c r="C15">
        <v>10101</v>
      </c>
      <c r="D15" t="s">
        <v>1530</v>
      </c>
      <c r="E15" t="s">
        <v>1531</v>
      </c>
      <c r="G15">
        <v>170</v>
      </c>
      <c r="H15">
        <v>9</v>
      </c>
      <c r="I15" t="s">
        <v>1688</v>
      </c>
    </row>
    <row r="16" spans="1:9" x14ac:dyDescent="0.25">
      <c r="A16">
        <v>170</v>
      </c>
      <c r="B16">
        <v>23</v>
      </c>
      <c r="C16">
        <v>10101</v>
      </c>
      <c r="D16" t="s">
        <v>1424</v>
      </c>
      <c r="E16" t="s">
        <v>1425</v>
      </c>
      <c r="G16">
        <v>170</v>
      </c>
      <c r="H16">
        <v>12</v>
      </c>
      <c r="I16" t="s">
        <v>1688</v>
      </c>
    </row>
    <row r="17" spans="1:9" x14ac:dyDescent="0.25">
      <c r="A17">
        <v>170</v>
      </c>
      <c r="B17">
        <v>86</v>
      </c>
      <c r="C17">
        <v>10101</v>
      </c>
      <c r="D17" t="s">
        <v>1512</v>
      </c>
      <c r="E17" t="s">
        <v>1513</v>
      </c>
      <c r="G17">
        <v>170</v>
      </c>
      <c r="H17">
        <v>13</v>
      </c>
      <c r="I17" t="s">
        <v>1688</v>
      </c>
    </row>
    <row r="18" spans="1:9" x14ac:dyDescent="0.25">
      <c r="A18">
        <v>170</v>
      </c>
      <c r="B18">
        <v>114</v>
      </c>
      <c r="C18">
        <v>10101</v>
      </c>
      <c r="D18" t="s">
        <v>1554</v>
      </c>
      <c r="E18" t="s">
        <v>1555</v>
      </c>
      <c r="G18">
        <v>170</v>
      </c>
      <c r="H18">
        <v>16</v>
      </c>
      <c r="I18" t="s">
        <v>1688</v>
      </c>
    </row>
    <row r="19" spans="1:9" x14ac:dyDescent="0.25">
      <c r="A19">
        <v>170</v>
      </c>
      <c r="B19">
        <v>90</v>
      </c>
      <c r="C19">
        <v>10101</v>
      </c>
      <c r="D19" t="s">
        <v>1516</v>
      </c>
      <c r="E19" t="s">
        <v>1517</v>
      </c>
      <c r="G19">
        <v>170</v>
      </c>
      <c r="H19">
        <v>29</v>
      </c>
      <c r="I19" t="s">
        <v>1688</v>
      </c>
    </row>
    <row r="20" spans="1:9" x14ac:dyDescent="0.25">
      <c r="A20">
        <v>170</v>
      </c>
      <c r="B20">
        <v>64</v>
      </c>
      <c r="C20">
        <v>10101</v>
      </c>
      <c r="D20" t="s">
        <v>1484</v>
      </c>
      <c r="E20" t="s">
        <v>1485</v>
      </c>
      <c r="G20">
        <v>170</v>
      </c>
      <c r="H20">
        <v>34</v>
      </c>
      <c r="I20" t="s">
        <v>1688</v>
      </c>
    </row>
    <row r="21" spans="1:9" x14ac:dyDescent="0.25">
      <c r="A21">
        <v>170</v>
      </c>
      <c r="B21">
        <v>72</v>
      </c>
      <c r="C21">
        <v>10101</v>
      </c>
      <c r="D21" t="s">
        <v>1496</v>
      </c>
      <c r="E21" t="s">
        <v>1497</v>
      </c>
      <c r="G21">
        <v>170</v>
      </c>
      <c r="H21">
        <v>35</v>
      </c>
      <c r="I21" t="s">
        <v>1688</v>
      </c>
    </row>
    <row r="22" spans="1:9" x14ac:dyDescent="0.25">
      <c r="A22">
        <v>170</v>
      </c>
      <c r="B22">
        <v>38</v>
      </c>
      <c r="C22">
        <v>10101</v>
      </c>
      <c r="D22" t="s">
        <v>1448</v>
      </c>
      <c r="E22" t="s">
        <v>1449</v>
      </c>
      <c r="G22">
        <v>170</v>
      </c>
      <c r="H22">
        <v>43</v>
      </c>
      <c r="I22" t="s">
        <v>1688</v>
      </c>
    </row>
    <row r="23" spans="1:9" x14ac:dyDescent="0.25">
      <c r="A23">
        <v>170</v>
      </c>
      <c r="B23">
        <v>39</v>
      </c>
      <c r="C23">
        <v>10101</v>
      </c>
      <c r="D23" t="s">
        <v>1450</v>
      </c>
      <c r="E23" t="s">
        <v>1451</v>
      </c>
      <c r="G23">
        <v>170</v>
      </c>
      <c r="H23">
        <v>44</v>
      </c>
      <c r="I23" t="s">
        <v>1688</v>
      </c>
    </row>
    <row r="24" spans="1:9" x14ac:dyDescent="0.25">
      <c r="A24">
        <v>170</v>
      </c>
      <c r="B24">
        <v>117</v>
      </c>
      <c r="C24">
        <v>10101</v>
      </c>
      <c r="D24" t="s">
        <v>1558</v>
      </c>
      <c r="E24" t="s">
        <v>1559</v>
      </c>
      <c r="G24">
        <v>170</v>
      </c>
      <c r="H24">
        <v>51</v>
      </c>
      <c r="I24" t="s">
        <v>1688</v>
      </c>
    </row>
    <row r="25" spans="1:9" x14ac:dyDescent="0.25">
      <c r="A25">
        <v>170</v>
      </c>
      <c r="B25">
        <v>135</v>
      </c>
      <c r="C25">
        <v>10101</v>
      </c>
      <c r="D25" t="s">
        <v>1586</v>
      </c>
      <c r="E25" t="s">
        <v>1587</v>
      </c>
      <c r="G25">
        <v>170</v>
      </c>
      <c r="H25">
        <v>54</v>
      </c>
      <c r="I25" t="s">
        <v>1688</v>
      </c>
    </row>
    <row r="26" spans="1:9" x14ac:dyDescent="0.25">
      <c r="A26">
        <v>170</v>
      </c>
      <c r="B26">
        <v>78</v>
      </c>
      <c r="C26">
        <v>10101</v>
      </c>
      <c r="D26" t="s">
        <v>1502</v>
      </c>
      <c r="E26" t="s">
        <v>1503</v>
      </c>
      <c r="G26">
        <v>170</v>
      </c>
      <c r="H26">
        <v>55</v>
      </c>
      <c r="I26" t="s">
        <v>1688</v>
      </c>
    </row>
    <row r="27" spans="1:9" x14ac:dyDescent="0.25">
      <c r="A27">
        <v>170</v>
      </c>
      <c r="B27">
        <v>154</v>
      </c>
      <c r="C27">
        <v>10101</v>
      </c>
      <c r="D27" t="s">
        <v>1610</v>
      </c>
      <c r="E27" t="s">
        <v>1611</v>
      </c>
      <c r="G27">
        <v>170</v>
      </c>
      <c r="H27">
        <v>73</v>
      </c>
      <c r="I27" t="s">
        <v>1688</v>
      </c>
    </row>
    <row r="28" spans="1:9" x14ac:dyDescent="0.25">
      <c r="A28">
        <v>170</v>
      </c>
      <c r="B28">
        <v>82</v>
      </c>
      <c r="C28">
        <v>10101</v>
      </c>
      <c r="D28" t="s">
        <v>1510</v>
      </c>
      <c r="E28" t="s">
        <v>1511</v>
      </c>
      <c r="G28">
        <v>170</v>
      </c>
      <c r="H28">
        <v>74</v>
      </c>
      <c r="I28" t="s">
        <v>1688</v>
      </c>
    </row>
    <row r="29" spans="1:9" x14ac:dyDescent="0.25">
      <c r="A29">
        <v>170</v>
      </c>
      <c r="B29">
        <v>63</v>
      </c>
      <c r="C29">
        <v>10101</v>
      </c>
      <c r="D29" t="s">
        <v>1802</v>
      </c>
      <c r="E29" t="s">
        <v>1803</v>
      </c>
      <c r="G29">
        <v>170</v>
      </c>
      <c r="H29">
        <v>77</v>
      </c>
      <c r="I29" t="s">
        <v>1688</v>
      </c>
    </row>
    <row r="30" spans="1:9" x14ac:dyDescent="0.25">
      <c r="A30">
        <v>170</v>
      </c>
      <c r="B30">
        <v>146</v>
      </c>
      <c r="C30">
        <v>10101</v>
      </c>
      <c r="D30" t="s">
        <v>1598</v>
      </c>
      <c r="E30" t="s">
        <v>1599</v>
      </c>
      <c r="G30">
        <v>170</v>
      </c>
      <c r="H30">
        <v>83</v>
      </c>
      <c r="I30" t="s">
        <v>1688</v>
      </c>
    </row>
    <row r="31" spans="1:9" x14ac:dyDescent="0.25">
      <c r="A31">
        <v>170</v>
      </c>
      <c r="B31">
        <v>100</v>
      </c>
      <c r="C31">
        <v>10101</v>
      </c>
      <c r="D31" t="s">
        <v>1804</v>
      </c>
      <c r="E31" t="s">
        <v>1805</v>
      </c>
      <c r="G31">
        <v>170</v>
      </c>
      <c r="H31">
        <v>84</v>
      </c>
      <c r="I31" t="s">
        <v>1688</v>
      </c>
    </row>
    <row r="32" spans="1:9" x14ac:dyDescent="0.25">
      <c r="A32">
        <v>170</v>
      </c>
      <c r="B32">
        <v>62</v>
      </c>
      <c r="C32">
        <v>10101</v>
      </c>
      <c r="D32" t="s">
        <v>1482</v>
      </c>
      <c r="E32" t="s">
        <v>1483</v>
      </c>
      <c r="G32">
        <v>170</v>
      </c>
      <c r="H32">
        <v>85</v>
      </c>
      <c r="I32" t="s">
        <v>1688</v>
      </c>
    </row>
    <row r="33" spans="1:9" x14ac:dyDescent="0.25">
      <c r="A33">
        <v>170</v>
      </c>
      <c r="B33">
        <v>145</v>
      </c>
      <c r="C33">
        <v>10101</v>
      </c>
      <c r="D33" t="s">
        <v>1596</v>
      </c>
      <c r="E33" t="s">
        <v>1597</v>
      </c>
      <c r="G33">
        <v>170</v>
      </c>
      <c r="H33">
        <v>87</v>
      </c>
      <c r="I33" t="s">
        <v>1688</v>
      </c>
    </row>
    <row r="34" spans="1:9" x14ac:dyDescent="0.25">
      <c r="A34">
        <v>170</v>
      </c>
      <c r="B34">
        <v>30</v>
      </c>
      <c r="C34">
        <v>10101</v>
      </c>
      <c r="D34" t="s">
        <v>1436</v>
      </c>
      <c r="E34" t="s">
        <v>1437</v>
      </c>
      <c r="G34">
        <v>170</v>
      </c>
      <c r="H34">
        <v>88</v>
      </c>
      <c r="I34" t="s">
        <v>1688</v>
      </c>
    </row>
    <row r="35" spans="1:9" x14ac:dyDescent="0.25">
      <c r="A35">
        <v>170</v>
      </c>
      <c r="B35">
        <v>50</v>
      </c>
      <c r="C35">
        <v>10101</v>
      </c>
      <c r="D35" t="s">
        <v>1468</v>
      </c>
      <c r="E35" t="s">
        <v>1469</v>
      </c>
      <c r="G35">
        <v>170</v>
      </c>
      <c r="H35">
        <v>107</v>
      </c>
      <c r="I35" t="s">
        <v>1688</v>
      </c>
    </row>
    <row r="36" spans="1:9" x14ac:dyDescent="0.25">
      <c r="A36">
        <v>170</v>
      </c>
      <c r="B36">
        <v>70</v>
      </c>
      <c r="C36">
        <v>10101</v>
      </c>
      <c r="D36" t="s">
        <v>1494</v>
      </c>
      <c r="E36" t="s">
        <v>1495</v>
      </c>
      <c r="G36">
        <v>170</v>
      </c>
      <c r="H36">
        <v>108</v>
      </c>
      <c r="I36" t="s">
        <v>1688</v>
      </c>
    </row>
    <row r="37" spans="1:9" x14ac:dyDescent="0.25">
      <c r="A37">
        <v>170</v>
      </c>
      <c r="B37">
        <v>132</v>
      </c>
      <c r="C37">
        <v>10101</v>
      </c>
      <c r="D37" t="s">
        <v>1580</v>
      </c>
      <c r="E37" t="s">
        <v>1581</v>
      </c>
      <c r="G37">
        <v>170</v>
      </c>
      <c r="H37">
        <v>116</v>
      </c>
      <c r="I37" t="s">
        <v>1688</v>
      </c>
    </row>
    <row r="38" spans="1:9" x14ac:dyDescent="0.25">
      <c r="A38">
        <v>170</v>
      </c>
      <c r="B38">
        <v>113</v>
      </c>
      <c r="C38">
        <v>10101</v>
      </c>
      <c r="D38" t="s">
        <v>1552</v>
      </c>
      <c r="E38" t="s">
        <v>1553</v>
      </c>
      <c r="G38">
        <v>170</v>
      </c>
      <c r="H38">
        <v>121</v>
      </c>
      <c r="I38" t="s">
        <v>1688</v>
      </c>
    </row>
    <row r="39" spans="1:9" x14ac:dyDescent="0.25">
      <c r="A39">
        <v>170</v>
      </c>
      <c r="B39">
        <v>155</v>
      </c>
      <c r="C39">
        <v>10101</v>
      </c>
      <c r="D39" t="s">
        <v>1612</v>
      </c>
      <c r="E39" t="s">
        <v>1613</v>
      </c>
      <c r="G39">
        <v>170</v>
      </c>
      <c r="H39">
        <v>126</v>
      </c>
      <c r="I39" t="s">
        <v>1688</v>
      </c>
    </row>
    <row r="40" spans="1:9" x14ac:dyDescent="0.25">
      <c r="A40">
        <v>170</v>
      </c>
      <c r="B40">
        <v>119</v>
      </c>
      <c r="C40">
        <v>10101</v>
      </c>
      <c r="D40" t="s">
        <v>1562</v>
      </c>
      <c r="E40" t="s">
        <v>1563</v>
      </c>
      <c r="G40">
        <v>170</v>
      </c>
      <c r="H40">
        <v>127</v>
      </c>
      <c r="I40" t="s">
        <v>1688</v>
      </c>
    </row>
    <row r="41" spans="1:9" x14ac:dyDescent="0.25">
      <c r="A41">
        <v>170</v>
      </c>
      <c r="B41">
        <v>120</v>
      </c>
      <c r="C41">
        <v>10101</v>
      </c>
      <c r="D41" t="s">
        <v>1564</v>
      </c>
      <c r="E41" t="s">
        <v>1565</v>
      </c>
      <c r="G41">
        <v>170</v>
      </c>
      <c r="H41">
        <v>130</v>
      </c>
      <c r="I41" t="s">
        <v>1688</v>
      </c>
    </row>
    <row r="42" spans="1:9" x14ac:dyDescent="0.25">
      <c r="A42">
        <v>170</v>
      </c>
      <c r="B42">
        <v>47</v>
      </c>
      <c r="C42">
        <v>10101</v>
      </c>
      <c r="D42" t="s">
        <v>1462</v>
      </c>
      <c r="E42" t="s">
        <v>1463</v>
      </c>
      <c r="G42">
        <v>170</v>
      </c>
      <c r="H42">
        <v>136</v>
      </c>
      <c r="I42" t="s">
        <v>1688</v>
      </c>
    </row>
    <row r="43" spans="1:9" x14ac:dyDescent="0.25">
      <c r="A43">
        <v>170</v>
      </c>
      <c r="B43">
        <v>40</v>
      </c>
      <c r="C43">
        <v>10101</v>
      </c>
      <c r="D43" t="s">
        <v>1452</v>
      </c>
      <c r="E43" t="s">
        <v>1453</v>
      </c>
      <c r="G43">
        <v>170</v>
      </c>
      <c r="H43">
        <v>139</v>
      </c>
      <c r="I43" t="s">
        <v>1688</v>
      </c>
    </row>
    <row r="44" spans="1:9" x14ac:dyDescent="0.25">
      <c r="A44">
        <v>170</v>
      </c>
      <c r="B44">
        <v>99</v>
      </c>
      <c r="C44">
        <v>10101</v>
      </c>
      <c r="D44" t="s">
        <v>1532</v>
      </c>
      <c r="E44" t="s">
        <v>1533</v>
      </c>
      <c r="G44">
        <v>170</v>
      </c>
      <c r="H44">
        <v>142</v>
      </c>
      <c r="I44" t="s">
        <v>1688</v>
      </c>
    </row>
    <row r="45" spans="1:9" x14ac:dyDescent="0.25">
      <c r="A45">
        <v>170</v>
      </c>
      <c r="B45">
        <v>67</v>
      </c>
      <c r="C45">
        <v>10101</v>
      </c>
      <c r="D45" t="s">
        <v>1490</v>
      </c>
      <c r="E45" t="s">
        <v>1491</v>
      </c>
      <c r="G45">
        <v>170</v>
      </c>
      <c r="H45">
        <v>143</v>
      </c>
      <c r="I45" t="s">
        <v>1688</v>
      </c>
    </row>
    <row r="46" spans="1:9" x14ac:dyDescent="0.25">
      <c r="A46">
        <v>170</v>
      </c>
      <c r="B46">
        <v>60</v>
      </c>
      <c r="C46">
        <v>10101</v>
      </c>
      <c r="D46" t="s">
        <v>1480</v>
      </c>
      <c r="E46" t="s">
        <v>1481</v>
      </c>
      <c r="G46">
        <v>170</v>
      </c>
      <c r="H46">
        <v>149</v>
      </c>
      <c r="I46" t="s">
        <v>1688</v>
      </c>
    </row>
    <row r="47" spans="1:9" x14ac:dyDescent="0.25">
      <c r="A47">
        <v>170</v>
      </c>
      <c r="B47">
        <v>123</v>
      </c>
      <c r="C47">
        <v>10101</v>
      </c>
      <c r="D47" t="s">
        <v>1568</v>
      </c>
      <c r="E47" t="s">
        <v>1569</v>
      </c>
      <c r="G47">
        <v>170</v>
      </c>
      <c r="H47">
        <v>156</v>
      </c>
      <c r="I47" t="s">
        <v>1688</v>
      </c>
    </row>
    <row r="48" spans="1:9" x14ac:dyDescent="0.25">
      <c r="A48">
        <v>170</v>
      </c>
      <c r="B48">
        <v>103</v>
      </c>
      <c r="C48">
        <v>10101</v>
      </c>
      <c r="D48" t="s">
        <v>1536</v>
      </c>
      <c r="E48" t="s">
        <v>1537</v>
      </c>
      <c r="G48">
        <v>170</v>
      </c>
      <c r="H48">
        <v>158</v>
      </c>
      <c r="I48" t="s">
        <v>1688</v>
      </c>
    </row>
    <row r="49" spans="1:9" x14ac:dyDescent="0.25">
      <c r="A49">
        <v>170</v>
      </c>
      <c r="B49">
        <v>110</v>
      </c>
      <c r="C49">
        <v>10101</v>
      </c>
      <c r="D49" t="s">
        <v>1546</v>
      </c>
      <c r="E49" t="s">
        <v>1547</v>
      </c>
      <c r="G49">
        <v>170</v>
      </c>
      <c r="H49">
        <v>159</v>
      </c>
      <c r="I49" t="s">
        <v>1688</v>
      </c>
    </row>
    <row r="50" spans="1:9" x14ac:dyDescent="0.25">
      <c r="A50">
        <v>170</v>
      </c>
      <c r="B50">
        <v>28</v>
      </c>
      <c r="C50">
        <v>10101</v>
      </c>
      <c r="D50" t="s">
        <v>1434</v>
      </c>
      <c r="E50" t="s">
        <v>1435</v>
      </c>
      <c r="G50">
        <v>170</v>
      </c>
      <c r="H50">
        <v>163</v>
      </c>
      <c r="I50" t="s">
        <v>1688</v>
      </c>
    </row>
    <row r="51" spans="1:9" x14ac:dyDescent="0.25">
      <c r="A51">
        <v>170</v>
      </c>
      <c r="B51">
        <v>76</v>
      </c>
      <c r="C51">
        <v>10101</v>
      </c>
      <c r="D51" t="s">
        <v>1500</v>
      </c>
      <c r="E51" t="s">
        <v>1501</v>
      </c>
      <c r="G51">
        <v>170</v>
      </c>
      <c r="H51">
        <v>164</v>
      </c>
      <c r="I51" t="s">
        <v>1688</v>
      </c>
    </row>
    <row r="52" spans="1:9" x14ac:dyDescent="0.25">
      <c r="A52">
        <v>170</v>
      </c>
      <c r="B52">
        <v>36</v>
      </c>
      <c r="C52">
        <v>10101</v>
      </c>
      <c r="D52" t="s">
        <v>1444</v>
      </c>
      <c r="E52" t="s">
        <v>1445</v>
      </c>
      <c r="G52">
        <v>170</v>
      </c>
      <c r="H52">
        <v>165</v>
      </c>
      <c r="I52" t="s">
        <v>1688</v>
      </c>
    </row>
    <row r="53" spans="1:9" x14ac:dyDescent="0.25">
      <c r="A53">
        <v>170</v>
      </c>
      <c r="B53">
        <v>69</v>
      </c>
      <c r="C53">
        <v>10101</v>
      </c>
      <c r="D53" t="s">
        <v>1806</v>
      </c>
      <c r="E53" t="s">
        <v>1605</v>
      </c>
      <c r="G53">
        <v>170</v>
      </c>
      <c r="H53">
        <v>166</v>
      </c>
      <c r="I53" t="s">
        <v>1688</v>
      </c>
    </row>
    <row r="54" spans="1:9" x14ac:dyDescent="0.25">
      <c r="A54">
        <v>170</v>
      </c>
      <c r="B54">
        <v>118</v>
      </c>
      <c r="C54">
        <v>10101</v>
      </c>
      <c r="D54" t="s">
        <v>1560</v>
      </c>
      <c r="E54" t="s">
        <v>1561</v>
      </c>
      <c r="G54">
        <v>170</v>
      </c>
      <c r="H54">
        <v>167</v>
      </c>
      <c r="I54" t="s">
        <v>1688</v>
      </c>
    </row>
    <row r="55" spans="1:9" x14ac:dyDescent="0.25">
      <c r="A55">
        <v>170</v>
      </c>
      <c r="B55">
        <v>125</v>
      </c>
      <c r="C55">
        <v>10101</v>
      </c>
      <c r="D55" t="s">
        <v>1572</v>
      </c>
      <c r="E55" t="s">
        <v>1573</v>
      </c>
      <c r="G55">
        <v>170</v>
      </c>
      <c r="H55">
        <v>168</v>
      </c>
      <c r="I55" t="s">
        <v>1688</v>
      </c>
    </row>
    <row r="56" spans="1:9" x14ac:dyDescent="0.25">
      <c r="A56">
        <v>170</v>
      </c>
      <c r="B56">
        <v>59</v>
      </c>
      <c r="C56">
        <v>10101</v>
      </c>
      <c r="D56" t="s">
        <v>1478</v>
      </c>
      <c r="E56" t="s">
        <v>1479</v>
      </c>
      <c r="G56">
        <v>170</v>
      </c>
      <c r="H56">
        <v>15</v>
      </c>
      <c r="I56" t="s">
        <v>1689</v>
      </c>
    </row>
    <row r="57" spans="1:9" x14ac:dyDescent="0.25">
      <c r="A57">
        <v>170</v>
      </c>
      <c r="B57">
        <v>106</v>
      </c>
      <c r="C57">
        <v>10101</v>
      </c>
      <c r="D57" t="s">
        <v>1542</v>
      </c>
      <c r="E57" t="s">
        <v>1543</v>
      </c>
      <c r="G57">
        <v>170</v>
      </c>
      <c r="H57">
        <v>17</v>
      </c>
      <c r="I57" t="s">
        <v>1689</v>
      </c>
    </row>
    <row r="58" spans="1:9" x14ac:dyDescent="0.25">
      <c r="A58">
        <v>170</v>
      </c>
      <c r="B58">
        <v>49</v>
      </c>
      <c r="C58">
        <v>10101</v>
      </c>
      <c r="D58" t="s">
        <v>1466</v>
      </c>
      <c r="E58" t="s">
        <v>1467</v>
      </c>
      <c r="G58">
        <v>170</v>
      </c>
      <c r="H58">
        <v>20</v>
      </c>
      <c r="I58" t="s">
        <v>1689</v>
      </c>
    </row>
    <row r="59" spans="1:9" x14ac:dyDescent="0.25">
      <c r="A59">
        <v>170</v>
      </c>
      <c r="B59">
        <v>92</v>
      </c>
      <c r="C59">
        <v>10101</v>
      </c>
      <c r="D59" t="s">
        <v>1520</v>
      </c>
      <c r="E59" t="s">
        <v>1521</v>
      </c>
      <c r="G59">
        <v>170</v>
      </c>
      <c r="H59">
        <v>21</v>
      </c>
      <c r="I59" t="s">
        <v>1689</v>
      </c>
    </row>
    <row r="60" spans="1:9" x14ac:dyDescent="0.25">
      <c r="A60">
        <v>170</v>
      </c>
      <c r="B60">
        <v>112</v>
      </c>
      <c r="C60">
        <v>10101</v>
      </c>
      <c r="D60" t="s">
        <v>1550</v>
      </c>
      <c r="E60" t="s">
        <v>1551</v>
      </c>
      <c r="G60">
        <v>170</v>
      </c>
      <c r="H60">
        <v>22</v>
      </c>
      <c r="I60" t="s">
        <v>1689</v>
      </c>
    </row>
    <row r="61" spans="1:9" x14ac:dyDescent="0.25">
      <c r="A61">
        <v>170</v>
      </c>
      <c r="B61">
        <v>41</v>
      </c>
      <c r="C61">
        <v>10101</v>
      </c>
      <c r="D61" t="s">
        <v>1454</v>
      </c>
      <c r="E61" t="s">
        <v>1455</v>
      </c>
      <c r="G61">
        <v>170</v>
      </c>
      <c r="H61">
        <v>23</v>
      </c>
      <c r="I61" t="s">
        <v>1689</v>
      </c>
    </row>
    <row r="62" spans="1:9" x14ac:dyDescent="0.25">
      <c r="A62">
        <v>170</v>
      </c>
      <c r="B62">
        <v>56</v>
      </c>
      <c r="C62">
        <v>10101</v>
      </c>
      <c r="D62" t="s">
        <v>1472</v>
      </c>
      <c r="E62" t="s">
        <v>1473</v>
      </c>
      <c r="G62">
        <v>170</v>
      </c>
      <c r="H62">
        <v>24</v>
      </c>
      <c r="I62" t="s">
        <v>1689</v>
      </c>
    </row>
    <row r="63" spans="1:9" x14ac:dyDescent="0.25">
      <c r="A63">
        <v>170</v>
      </c>
      <c r="B63">
        <v>24</v>
      </c>
      <c r="C63">
        <v>10101</v>
      </c>
      <c r="D63" t="s">
        <v>1426</v>
      </c>
      <c r="E63" t="s">
        <v>1427</v>
      </c>
      <c r="G63">
        <v>170</v>
      </c>
      <c r="H63">
        <v>26</v>
      </c>
      <c r="I63" t="s">
        <v>1689</v>
      </c>
    </row>
    <row r="64" spans="1:9" x14ac:dyDescent="0.25">
      <c r="A64">
        <v>170</v>
      </c>
      <c r="B64">
        <v>105</v>
      </c>
      <c r="C64">
        <v>10101</v>
      </c>
      <c r="D64" t="s">
        <v>1540</v>
      </c>
      <c r="E64" t="s">
        <v>1541</v>
      </c>
      <c r="G64">
        <v>170</v>
      </c>
      <c r="H64">
        <v>27</v>
      </c>
      <c r="I64" t="s">
        <v>1689</v>
      </c>
    </row>
    <row r="65" spans="1:9" x14ac:dyDescent="0.25">
      <c r="A65">
        <v>170</v>
      </c>
      <c r="B65">
        <v>134</v>
      </c>
      <c r="C65">
        <v>10101</v>
      </c>
      <c r="D65" t="s">
        <v>1584</v>
      </c>
      <c r="E65" t="s">
        <v>1585</v>
      </c>
      <c r="G65">
        <v>170</v>
      </c>
      <c r="H65">
        <v>28</v>
      </c>
      <c r="I65" t="s">
        <v>1689</v>
      </c>
    </row>
    <row r="66" spans="1:9" x14ac:dyDescent="0.25">
      <c r="A66">
        <v>170</v>
      </c>
      <c r="B66">
        <v>137</v>
      </c>
      <c r="C66">
        <v>10101</v>
      </c>
      <c r="D66" t="s">
        <v>1588</v>
      </c>
      <c r="E66" t="s">
        <v>1589</v>
      </c>
      <c r="G66">
        <v>170</v>
      </c>
      <c r="H66">
        <v>30</v>
      </c>
      <c r="I66" t="s">
        <v>1689</v>
      </c>
    </row>
    <row r="67" spans="1:9" x14ac:dyDescent="0.25">
      <c r="A67">
        <v>170</v>
      </c>
      <c r="B67">
        <v>53</v>
      </c>
      <c r="C67">
        <v>10101</v>
      </c>
      <c r="D67" t="s">
        <v>1470</v>
      </c>
      <c r="E67" t="s">
        <v>1471</v>
      </c>
      <c r="G67">
        <v>170</v>
      </c>
      <c r="H67">
        <v>31</v>
      </c>
      <c r="I67" t="s">
        <v>1689</v>
      </c>
    </row>
    <row r="68" spans="1:9" x14ac:dyDescent="0.25">
      <c r="A68">
        <v>170</v>
      </c>
      <c r="B68">
        <v>89</v>
      </c>
      <c r="C68">
        <v>10101</v>
      </c>
      <c r="D68" t="s">
        <v>1514</v>
      </c>
      <c r="E68" t="s">
        <v>1515</v>
      </c>
      <c r="G68">
        <v>170</v>
      </c>
      <c r="H68">
        <v>39</v>
      </c>
      <c r="I68" t="s">
        <v>1689</v>
      </c>
    </row>
    <row r="69" spans="1:9" x14ac:dyDescent="0.25">
      <c r="A69">
        <v>170</v>
      </c>
      <c r="B69">
        <v>94</v>
      </c>
      <c r="C69">
        <v>10101</v>
      </c>
      <c r="D69" t="s">
        <v>1524</v>
      </c>
      <c r="E69" t="s">
        <v>1525</v>
      </c>
      <c r="G69">
        <v>170</v>
      </c>
      <c r="H69">
        <v>40</v>
      </c>
      <c r="I69" t="s">
        <v>1689</v>
      </c>
    </row>
    <row r="70" spans="1:9" x14ac:dyDescent="0.25">
      <c r="A70">
        <v>170</v>
      </c>
      <c r="B70">
        <v>95</v>
      </c>
      <c r="C70">
        <v>10101</v>
      </c>
      <c r="D70" t="s">
        <v>1526</v>
      </c>
      <c r="E70" t="s">
        <v>1527</v>
      </c>
      <c r="G70">
        <v>170</v>
      </c>
      <c r="H70">
        <v>48</v>
      </c>
      <c r="I70" t="s">
        <v>1689</v>
      </c>
    </row>
    <row r="71" spans="1:9" x14ac:dyDescent="0.25">
      <c r="A71">
        <v>170</v>
      </c>
      <c r="B71">
        <v>81</v>
      </c>
      <c r="C71">
        <v>10101</v>
      </c>
      <c r="D71" t="s">
        <v>1508</v>
      </c>
      <c r="E71" t="s">
        <v>1509</v>
      </c>
      <c r="G71">
        <v>170</v>
      </c>
      <c r="H71">
        <v>50</v>
      </c>
      <c r="I71" t="s">
        <v>1689</v>
      </c>
    </row>
    <row r="72" spans="1:9" x14ac:dyDescent="0.25">
      <c r="A72">
        <v>170</v>
      </c>
      <c r="B72">
        <v>11</v>
      </c>
      <c r="C72">
        <v>10101</v>
      </c>
      <c r="D72" t="s">
        <v>1410</v>
      </c>
      <c r="E72" t="s">
        <v>1411</v>
      </c>
      <c r="G72">
        <v>170</v>
      </c>
      <c r="H72">
        <v>52</v>
      </c>
      <c r="I72" t="s">
        <v>1689</v>
      </c>
    </row>
    <row r="73" spans="1:9" x14ac:dyDescent="0.25">
      <c r="A73">
        <v>170</v>
      </c>
      <c r="B73">
        <v>124</v>
      </c>
      <c r="C73">
        <v>10101</v>
      </c>
      <c r="D73" t="s">
        <v>1570</v>
      </c>
      <c r="E73" t="s">
        <v>1571</v>
      </c>
      <c r="G73">
        <v>170</v>
      </c>
      <c r="H73">
        <v>57</v>
      </c>
      <c r="I73" t="s">
        <v>1689</v>
      </c>
    </row>
    <row r="74" spans="1:9" x14ac:dyDescent="0.25">
      <c r="A74">
        <v>170</v>
      </c>
      <c r="B74">
        <v>57</v>
      </c>
      <c r="C74">
        <v>10101</v>
      </c>
      <c r="D74" t="s">
        <v>1474</v>
      </c>
      <c r="E74" t="s">
        <v>1475</v>
      </c>
      <c r="G74">
        <v>170</v>
      </c>
      <c r="H74">
        <v>58</v>
      </c>
      <c r="I74" t="s">
        <v>1689</v>
      </c>
    </row>
    <row r="75" spans="1:9" x14ac:dyDescent="0.25">
      <c r="A75">
        <v>170</v>
      </c>
      <c r="B75">
        <v>79</v>
      </c>
      <c r="C75">
        <v>10101</v>
      </c>
      <c r="D75" t="s">
        <v>1504</v>
      </c>
      <c r="E75" t="s">
        <v>1505</v>
      </c>
      <c r="G75">
        <v>170</v>
      </c>
      <c r="H75">
        <v>59</v>
      </c>
      <c r="I75" t="s">
        <v>1689</v>
      </c>
    </row>
    <row r="76" spans="1:9" x14ac:dyDescent="0.25">
      <c r="A76">
        <v>170</v>
      </c>
      <c r="B76">
        <v>133</v>
      </c>
      <c r="C76">
        <v>10101</v>
      </c>
      <c r="D76" t="s">
        <v>1582</v>
      </c>
      <c r="E76" t="s">
        <v>1583</v>
      </c>
      <c r="G76">
        <v>170</v>
      </c>
      <c r="H76">
        <v>61</v>
      </c>
      <c r="I76" t="s">
        <v>1689</v>
      </c>
    </row>
    <row r="77" spans="1:9" x14ac:dyDescent="0.25">
      <c r="A77">
        <v>170</v>
      </c>
      <c r="B77">
        <v>128</v>
      </c>
      <c r="C77">
        <v>10101</v>
      </c>
      <c r="D77" t="s">
        <v>1574</v>
      </c>
      <c r="E77" t="s">
        <v>1575</v>
      </c>
      <c r="G77">
        <v>170</v>
      </c>
      <c r="H77">
        <v>62</v>
      </c>
      <c r="I77" t="s">
        <v>1689</v>
      </c>
    </row>
    <row r="78" spans="1:9" x14ac:dyDescent="0.25">
      <c r="A78">
        <v>170</v>
      </c>
      <c r="B78">
        <v>6</v>
      </c>
      <c r="C78">
        <v>10101</v>
      </c>
      <c r="D78" t="s">
        <v>1404</v>
      </c>
      <c r="E78" t="s">
        <v>1405</v>
      </c>
      <c r="G78">
        <v>170</v>
      </c>
      <c r="H78">
        <v>63</v>
      </c>
      <c r="I78" t="s">
        <v>1689</v>
      </c>
    </row>
    <row r="79" spans="1:9" x14ac:dyDescent="0.25">
      <c r="A79">
        <v>170</v>
      </c>
      <c r="B79">
        <v>37</v>
      </c>
      <c r="C79">
        <v>10101</v>
      </c>
      <c r="D79" t="s">
        <v>1446</v>
      </c>
      <c r="E79" t="s">
        <v>1447</v>
      </c>
      <c r="G79">
        <v>170</v>
      </c>
      <c r="H79">
        <v>65</v>
      </c>
      <c r="I79" t="s">
        <v>1689</v>
      </c>
    </row>
    <row r="80" spans="1:9" x14ac:dyDescent="0.25">
      <c r="A80">
        <v>170</v>
      </c>
      <c r="B80">
        <v>7</v>
      </c>
      <c r="C80">
        <v>10101</v>
      </c>
      <c r="D80" t="s">
        <v>1406</v>
      </c>
      <c r="E80" t="s">
        <v>1407</v>
      </c>
      <c r="G80">
        <v>170</v>
      </c>
      <c r="H80">
        <v>66</v>
      </c>
      <c r="I80" t="s">
        <v>1689</v>
      </c>
    </row>
    <row r="81" spans="1:9" x14ac:dyDescent="0.25">
      <c r="A81">
        <v>170</v>
      </c>
      <c r="B81">
        <v>10</v>
      </c>
      <c r="C81">
        <v>10101</v>
      </c>
      <c r="D81" t="s">
        <v>1408</v>
      </c>
      <c r="E81" t="s">
        <v>1409</v>
      </c>
      <c r="G81">
        <v>170</v>
      </c>
      <c r="H81">
        <v>67</v>
      </c>
      <c r="I81" t="s">
        <v>1689</v>
      </c>
    </row>
    <row r="82" spans="1:9" x14ac:dyDescent="0.25">
      <c r="A82">
        <v>170</v>
      </c>
      <c r="B82">
        <v>65</v>
      </c>
      <c r="C82">
        <v>10101</v>
      </c>
      <c r="D82" t="s">
        <v>1486</v>
      </c>
      <c r="E82" t="s">
        <v>1487</v>
      </c>
      <c r="G82">
        <v>170</v>
      </c>
      <c r="H82">
        <v>68</v>
      </c>
      <c r="I82" t="s">
        <v>1689</v>
      </c>
    </row>
    <row r="83" spans="1:9" x14ac:dyDescent="0.25">
      <c r="A83">
        <v>170</v>
      </c>
      <c r="B83">
        <v>27</v>
      </c>
      <c r="C83">
        <v>10101</v>
      </c>
      <c r="D83" t="s">
        <v>1432</v>
      </c>
      <c r="E83" t="s">
        <v>1433</v>
      </c>
      <c r="G83">
        <v>170</v>
      </c>
      <c r="H83">
        <v>69</v>
      </c>
      <c r="I83" t="s">
        <v>1689</v>
      </c>
    </row>
    <row r="84" spans="1:9" x14ac:dyDescent="0.25">
      <c r="A84">
        <v>170</v>
      </c>
      <c r="B84">
        <v>45</v>
      </c>
      <c r="C84">
        <v>10101</v>
      </c>
      <c r="D84" t="s">
        <v>1458</v>
      </c>
      <c r="E84" t="s">
        <v>1459</v>
      </c>
      <c r="G84">
        <v>170</v>
      </c>
      <c r="H84">
        <v>70</v>
      </c>
      <c r="I84" t="s">
        <v>1689</v>
      </c>
    </row>
    <row r="85" spans="1:9" x14ac:dyDescent="0.25">
      <c r="A85">
        <v>170</v>
      </c>
      <c r="B85">
        <v>101</v>
      </c>
      <c r="C85">
        <v>10101</v>
      </c>
      <c r="D85" t="s">
        <v>1534</v>
      </c>
      <c r="E85" t="s">
        <v>1535</v>
      </c>
      <c r="G85">
        <v>170</v>
      </c>
      <c r="H85">
        <v>72</v>
      </c>
      <c r="I85" t="s">
        <v>1689</v>
      </c>
    </row>
    <row r="86" spans="1:9" x14ac:dyDescent="0.25">
      <c r="A86">
        <v>170</v>
      </c>
      <c r="B86">
        <v>48</v>
      </c>
      <c r="C86">
        <v>10101</v>
      </c>
      <c r="D86" t="s">
        <v>1464</v>
      </c>
      <c r="E86" t="s">
        <v>1465</v>
      </c>
      <c r="G86">
        <v>170</v>
      </c>
      <c r="H86">
        <v>75</v>
      </c>
      <c r="I86" t="s">
        <v>1689</v>
      </c>
    </row>
    <row r="87" spans="1:9" x14ac:dyDescent="0.25">
      <c r="A87">
        <v>170</v>
      </c>
      <c r="B87">
        <v>21</v>
      </c>
      <c r="C87">
        <v>10101</v>
      </c>
      <c r="D87" t="s">
        <v>1422</v>
      </c>
      <c r="E87" t="s">
        <v>1423</v>
      </c>
      <c r="G87">
        <v>170</v>
      </c>
      <c r="H87">
        <v>76</v>
      </c>
      <c r="I87" t="s">
        <v>1689</v>
      </c>
    </row>
    <row r="88" spans="1:9" x14ac:dyDescent="0.25">
      <c r="A88">
        <v>170</v>
      </c>
      <c r="B88">
        <v>147</v>
      </c>
      <c r="C88">
        <v>10101</v>
      </c>
      <c r="D88" t="s">
        <v>1600</v>
      </c>
      <c r="E88" t="s">
        <v>1601</v>
      </c>
      <c r="G88">
        <v>170</v>
      </c>
      <c r="H88">
        <v>78</v>
      </c>
      <c r="I88" t="s">
        <v>1689</v>
      </c>
    </row>
    <row r="89" spans="1:9" x14ac:dyDescent="0.25">
      <c r="A89">
        <v>170</v>
      </c>
      <c r="B89">
        <v>160</v>
      </c>
      <c r="C89">
        <v>10101</v>
      </c>
      <c r="D89" t="s">
        <v>1614</v>
      </c>
      <c r="E89" t="s">
        <v>1615</v>
      </c>
      <c r="G89">
        <v>170</v>
      </c>
      <c r="H89">
        <v>81</v>
      </c>
      <c r="I89" t="s">
        <v>1689</v>
      </c>
    </row>
    <row r="90" spans="1:9" x14ac:dyDescent="0.25">
      <c r="A90">
        <v>170</v>
      </c>
      <c r="B90">
        <v>26</v>
      </c>
      <c r="C90">
        <v>10101</v>
      </c>
      <c r="D90" t="s">
        <v>1430</v>
      </c>
      <c r="E90" t="s">
        <v>1431</v>
      </c>
      <c r="G90">
        <v>170</v>
      </c>
      <c r="H90">
        <v>91</v>
      </c>
      <c r="I90" t="s">
        <v>1689</v>
      </c>
    </row>
    <row r="91" spans="1:9" x14ac:dyDescent="0.25">
      <c r="A91">
        <v>170</v>
      </c>
      <c r="B91">
        <v>18</v>
      </c>
      <c r="C91">
        <v>10101</v>
      </c>
      <c r="D91" t="s">
        <v>1416</v>
      </c>
      <c r="E91" t="s">
        <v>1417</v>
      </c>
      <c r="G91">
        <v>170</v>
      </c>
      <c r="H91">
        <v>93</v>
      </c>
      <c r="I91" t="s">
        <v>1689</v>
      </c>
    </row>
    <row r="92" spans="1:9" x14ac:dyDescent="0.25">
      <c r="A92">
        <v>170</v>
      </c>
      <c r="B92">
        <v>131</v>
      </c>
      <c r="C92">
        <v>10101</v>
      </c>
      <c r="D92" t="s">
        <v>1578</v>
      </c>
      <c r="E92" t="s">
        <v>1579</v>
      </c>
      <c r="G92">
        <v>170</v>
      </c>
      <c r="H92">
        <v>99</v>
      </c>
      <c r="I92" t="s">
        <v>1689</v>
      </c>
    </row>
    <row r="93" spans="1:9" x14ac:dyDescent="0.25">
      <c r="A93">
        <v>170</v>
      </c>
      <c r="B93">
        <v>93</v>
      </c>
      <c r="C93">
        <v>10101</v>
      </c>
      <c r="D93" t="s">
        <v>1522</v>
      </c>
      <c r="E93" t="s">
        <v>1523</v>
      </c>
      <c r="G93">
        <v>170</v>
      </c>
      <c r="H93">
        <v>100</v>
      </c>
      <c r="I93" t="s">
        <v>1689</v>
      </c>
    </row>
    <row r="94" spans="1:9" x14ac:dyDescent="0.25">
      <c r="A94">
        <v>170</v>
      </c>
      <c r="B94">
        <v>15</v>
      </c>
      <c r="C94">
        <v>10101</v>
      </c>
      <c r="D94" t="s">
        <v>1412</v>
      </c>
      <c r="E94" t="s">
        <v>1413</v>
      </c>
      <c r="G94">
        <v>170</v>
      </c>
      <c r="H94">
        <v>102</v>
      </c>
      <c r="I94" t="s">
        <v>1689</v>
      </c>
    </row>
    <row r="95" spans="1:9" x14ac:dyDescent="0.25">
      <c r="A95">
        <v>170</v>
      </c>
      <c r="B95">
        <v>152</v>
      </c>
      <c r="C95">
        <v>10101</v>
      </c>
      <c r="D95" t="s">
        <v>1606</v>
      </c>
      <c r="E95" t="s">
        <v>1607</v>
      </c>
      <c r="G95">
        <v>170</v>
      </c>
      <c r="H95">
        <v>104</v>
      </c>
      <c r="I95" t="s">
        <v>1689</v>
      </c>
    </row>
    <row r="96" spans="1:9" x14ac:dyDescent="0.25">
      <c r="A96">
        <v>170</v>
      </c>
      <c r="B96">
        <v>75</v>
      </c>
      <c r="C96">
        <v>10101</v>
      </c>
      <c r="D96" t="s">
        <v>1498</v>
      </c>
      <c r="E96" t="s">
        <v>1499</v>
      </c>
      <c r="G96">
        <v>170</v>
      </c>
      <c r="H96">
        <v>105</v>
      </c>
      <c r="I96" t="s">
        <v>1689</v>
      </c>
    </row>
    <row r="97" spans="1:9" x14ac:dyDescent="0.25">
      <c r="A97">
        <v>170</v>
      </c>
      <c r="B97">
        <v>115</v>
      </c>
      <c r="C97">
        <v>10101</v>
      </c>
      <c r="D97" t="s">
        <v>1556</v>
      </c>
      <c r="E97" t="s">
        <v>1557</v>
      </c>
      <c r="G97">
        <v>170</v>
      </c>
      <c r="H97">
        <v>109</v>
      </c>
      <c r="I97" t="s">
        <v>1689</v>
      </c>
    </row>
    <row r="98" spans="1:9" x14ac:dyDescent="0.25">
      <c r="A98">
        <v>170</v>
      </c>
      <c r="B98">
        <v>109</v>
      </c>
      <c r="C98">
        <v>10101</v>
      </c>
      <c r="D98" t="s">
        <v>1544</v>
      </c>
      <c r="E98" t="s">
        <v>1545</v>
      </c>
      <c r="G98">
        <v>170</v>
      </c>
      <c r="H98">
        <v>110</v>
      </c>
      <c r="I98" t="s">
        <v>1689</v>
      </c>
    </row>
    <row r="99" spans="1:9" x14ac:dyDescent="0.25">
      <c r="A99">
        <v>170</v>
      </c>
      <c r="B99">
        <v>122</v>
      </c>
      <c r="C99">
        <v>10101</v>
      </c>
      <c r="D99" t="s">
        <v>1566</v>
      </c>
      <c r="E99" t="s">
        <v>1567</v>
      </c>
      <c r="G99">
        <v>170</v>
      </c>
      <c r="H99">
        <v>112</v>
      </c>
      <c r="I99" t="s">
        <v>1689</v>
      </c>
    </row>
    <row r="100" spans="1:9" x14ac:dyDescent="0.25">
      <c r="A100">
        <v>170</v>
      </c>
      <c r="B100">
        <v>17</v>
      </c>
      <c r="C100">
        <v>10101</v>
      </c>
      <c r="D100" t="s">
        <v>1414</v>
      </c>
      <c r="E100" t="s">
        <v>1415</v>
      </c>
      <c r="G100">
        <v>170</v>
      </c>
      <c r="H100">
        <v>113</v>
      </c>
      <c r="I100" t="s">
        <v>1689</v>
      </c>
    </row>
    <row r="101" spans="1:9" x14ac:dyDescent="0.25">
      <c r="A101">
        <v>170</v>
      </c>
      <c r="B101">
        <v>20</v>
      </c>
      <c r="C101">
        <v>10101</v>
      </c>
      <c r="D101" t="s">
        <v>1420</v>
      </c>
      <c r="E101" t="s">
        <v>1421</v>
      </c>
      <c r="G101">
        <v>170</v>
      </c>
      <c r="H101">
        <v>117</v>
      </c>
      <c r="I101" t="s">
        <v>1689</v>
      </c>
    </row>
    <row r="102" spans="1:9" x14ac:dyDescent="0.25">
      <c r="A102">
        <v>170</v>
      </c>
      <c r="B102">
        <v>162</v>
      </c>
      <c r="C102">
        <v>10101</v>
      </c>
      <c r="D102" t="s">
        <v>1618</v>
      </c>
      <c r="E102" t="s">
        <v>1619</v>
      </c>
      <c r="G102">
        <v>170</v>
      </c>
      <c r="H102">
        <v>118</v>
      </c>
      <c r="I102" t="s">
        <v>1689</v>
      </c>
    </row>
    <row r="103" spans="1:9" x14ac:dyDescent="0.25">
      <c r="A103">
        <v>170</v>
      </c>
      <c r="B103">
        <v>42</v>
      </c>
      <c r="C103">
        <v>10101</v>
      </c>
      <c r="D103" t="s">
        <v>1456</v>
      </c>
      <c r="E103" t="s">
        <v>1457</v>
      </c>
      <c r="G103">
        <v>170</v>
      </c>
      <c r="H103">
        <v>120</v>
      </c>
      <c r="I103" t="s">
        <v>1689</v>
      </c>
    </row>
    <row r="104" spans="1:9" x14ac:dyDescent="0.25">
      <c r="A104">
        <v>170</v>
      </c>
      <c r="B104">
        <v>25</v>
      </c>
      <c r="C104">
        <v>10101</v>
      </c>
      <c r="D104" t="s">
        <v>1428</v>
      </c>
      <c r="E104" t="s">
        <v>1429</v>
      </c>
      <c r="G104">
        <v>170</v>
      </c>
      <c r="H104">
        <v>124</v>
      </c>
      <c r="I104" t="s">
        <v>1689</v>
      </c>
    </row>
    <row r="105" spans="1:9" x14ac:dyDescent="0.25">
      <c r="A105">
        <v>170</v>
      </c>
      <c r="B105">
        <v>33</v>
      </c>
      <c r="C105">
        <v>10101</v>
      </c>
      <c r="D105" t="s">
        <v>1442</v>
      </c>
      <c r="E105" t="s">
        <v>1443</v>
      </c>
      <c r="G105">
        <v>170</v>
      </c>
      <c r="H105">
        <v>129</v>
      </c>
      <c r="I105" t="s">
        <v>1689</v>
      </c>
    </row>
    <row r="106" spans="1:9" x14ac:dyDescent="0.25">
      <c r="A106">
        <v>170</v>
      </c>
      <c r="B106">
        <v>68</v>
      </c>
      <c r="C106">
        <v>10101</v>
      </c>
      <c r="D106" t="s">
        <v>1492</v>
      </c>
      <c r="E106" t="s">
        <v>1493</v>
      </c>
      <c r="G106">
        <v>170</v>
      </c>
      <c r="H106">
        <v>131</v>
      </c>
      <c r="I106" t="s">
        <v>1689</v>
      </c>
    </row>
    <row r="107" spans="1:9" x14ac:dyDescent="0.25">
      <c r="A107">
        <v>170</v>
      </c>
      <c r="B107">
        <v>22</v>
      </c>
      <c r="C107">
        <v>10101</v>
      </c>
      <c r="D107" t="s">
        <v>1418</v>
      </c>
      <c r="E107" t="s">
        <v>1419</v>
      </c>
      <c r="G107">
        <v>170</v>
      </c>
      <c r="H107">
        <v>132</v>
      </c>
      <c r="I107" t="s">
        <v>1689</v>
      </c>
    </row>
    <row r="108" spans="1:9" x14ac:dyDescent="0.25">
      <c r="A108">
        <v>170</v>
      </c>
      <c r="B108">
        <v>151</v>
      </c>
      <c r="C108">
        <v>10101</v>
      </c>
      <c r="D108" t="s">
        <v>1604</v>
      </c>
      <c r="E108" t="s">
        <v>1605</v>
      </c>
      <c r="G108">
        <v>170</v>
      </c>
      <c r="H108">
        <v>133</v>
      </c>
      <c r="I108" t="s">
        <v>1689</v>
      </c>
    </row>
    <row r="109" spans="1:9" x14ac:dyDescent="0.25">
      <c r="A109">
        <v>170</v>
      </c>
      <c r="B109">
        <v>96</v>
      </c>
      <c r="C109">
        <v>10101</v>
      </c>
      <c r="D109" t="s">
        <v>1528</v>
      </c>
      <c r="E109" t="s">
        <v>1529</v>
      </c>
      <c r="G109">
        <v>170</v>
      </c>
      <c r="H109">
        <v>135</v>
      </c>
      <c r="I109" t="s">
        <v>1689</v>
      </c>
    </row>
    <row r="110" spans="1:9" x14ac:dyDescent="0.25">
      <c r="A110">
        <v>170</v>
      </c>
      <c r="B110">
        <v>32</v>
      </c>
      <c r="C110">
        <v>10101</v>
      </c>
      <c r="D110" t="s">
        <v>1440</v>
      </c>
      <c r="E110" t="s">
        <v>1441</v>
      </c>
      <c r="G110">
        <v>170</v>
      </c>
      <c r="H110">
        <v>138</v>
      </c>
      <c r="I110" t="s">
        <v>1689</v>
      </c>
    </row>
    <row r="111" spans="1:9" x14ac:dyDescent="0.25">
      <c r="A111">
        <v>170</v>
      </c>
      <c r="B111">
        <v>31</v>
      </c>
      <c r="C111">
        <v>10101</v>
      </c>
      <c r="D111" t="s">
        <v>1438</v>
      </c>
      <c r="E111" t="s">
        <v>1439</v>
      </c>
      <c r="G111">
        <v>170</v>
      </c>
      <c r="H111">
        <v>144</v>
      </c>
      <c r="I111" t="s">
        <v>1689</v>
      </c>
    </row>
    <row r="112" spans="1:9" x14ac:dyDescent="0.25">
      <c r="A112">
        <v>170</v>
      </c>
      <c r="B112">
        <v>153</v>
      </c>
      <c r="C112">
        <v>10101</v>
      </c>
      <c r="D112" t="s">
        <v>1608</v>
      </c>
      <c r="E112" t="s">
        <v>1609</v>
      </c>
      <c r="G112">
        <v>170</v>
      </c>
      <c r="H112">
        <v>145</v>
      </c>
      <c r="I112" t="s">
        <v>1689</v>
      </c>
    </row>
    <row r="113" spans="1:9" x14ac:dyDescent="0.25">
      <c r="A113">
        <v>170</v>
      </c>
      <c r="B113">
        <v>61</v>
      </c>
      <c r="C113">
        <v>10101</v>
      </c>
      <c r="D113" t="s">
        <v>1807</v>
      </c>
      <c r="E113" t="s">
        <v>1808</v>
      </c>
      <c r="G113">
        <v>170</v>
      </c>
      <c r="H113">
        <v>146</v>
      </c>
      <c r="I113" t="s">
        <v>1689</v>
      </c>
    </row>
    <row r="114" spans="1:9" x14ac:dyDescent="0.25">
      <c r="A114">
        <v>170</v>
      </c>
      <c r="B114">
        <v>52</v>
      </c>
      <c r="C114">
        <v>10101</v>
      </c>
      <c r="D114" t="s">
        <v>1809</v>
      </c>
      <c r="E114" t="s">
        <v>1810</v>
      </c>
      <c r="G114">
        <v>170</v>
      </c>
      <c r="H114">
        <v>147</v>
      </c>
      <c r="I114" t="s">
        <v>1689</v>
      </c>
    </row>
    <row r="115" spans="1:9" x14ac:dyDescent="0.25">
      <c r="A115">
        <v>170</v>
      </c>
      <c r="B115">
        <v>102</v>
      </c>
      <c r="C115">
        <v>10101</v>
      </c>
      <c r="D115" t="s">
        <v>1811</v>
      </c>
      <c r="E115" t="s">
        <v>1812</v>
      </c>
      <c r="G115">
        <v>170</v>
      </c>
      <c r="H115">
        <v>150</v>
      </c>
      <c r="I115" t="s">
        <v>1689</v>
      </c>
    </row>
    <row r="116" spans="1:9" x14ac:dyDescent="0.25">
      <c r="G116">
        <v>170</v>
      </c>
      <c r="H116">
        <v>151</v>
      </c>
      <c r="I116" t="s">
        <v>1689</v>
      </c>
    </row>
    <row r="117" spans="1:9" x14ac:dyDescent="0.25">
      <c r="G117">
        <v>170</v>
      </c>
      <c r="H117">
        <v>152</v>
      </c>
      <c r="I117" t="s">
        <v>1689</v>
      </c>
    </row>
    <row r="118" spans="1:9" x14ac:dyDescent="0.25">
      <c r="G118">
        <v>170</v>
      </c>
      <c r="H118">
        <v>154</v>
      </c>
      <c r="I118" t="s">
        <v>1689</v>
      </c>
    </row>
    <row r="119" spans="1:9" x14ac:dyDescent="0.25">
      <c r="G119">
        <v>170</v>
      </c>
      <c r="H119">
        <v>155</v>
      </c>
      <c r="I119" t="s">
        <v>1689</v>
      </c>
    </row>
    <row r="120" spans="1:9" x14ac:dyDescent="0.25">
      <c r="G120">
        <v>170</v>
      </c>
      <c r="H120">
        <v>160</v>
      </c>
      <c r="I120" t="s">
        <v>1689</v>
      </c>
    </row>
    <row r="121" spans="1:9" x14ac:dyDescent="0.25">
      <c r="G121">
        <v>170</v>
      </c>
      <c r="H121">
        <v>161</v>
      </c>
      <c r="I121" t="s">
        <v>1689</v>
      </c>
    </row>
    <row r="122" spans="1:9" x14ac:dyDescent="0.25">
      <c r="G122">
        <v>170</v>
      </c>
      <c r="H122">
        <v>162</v>
      </c>
      <c r="I122" t="s">
        <v>1689</v>
      </c>
    </row>
    <row r="123" spans="1:9" x14ac:dyDescent="0.25">
      <c r="G123">
        <v>170</v>
      </c>
      <c r="H123">
        <v>6</v>
      </c>
      <c r="I123" t="s">
        <v>1690</v>
      </c>
    </row>
    <row r="124" spans="1:9" x14ac:dyDescent="0.25">
      <c r="G124">
        <v>170</v>
      </c>
      <c r="H124">
        <v>7</v>
      </c>
      <c r="I124" t="s">
        <v>1690</v>
      </c>
    </row>
    <row r="125" spans="1:9" x14ac:dyDescent="0.25">
      <c r="G125">
        <v>170</v>
      </c>
      <c r="H125">
        <v>10</v>
      </c>
      <c r="I125" t="s">
        <v>1690</v>
      </c>
    </row>
    <row r="126" spans="1:9" x14ac:dyDescent="0.25">
      <c r="G126">
        <v>170</v>
      </c>
      <c r="H126">
        <v>11</v>
      </c>
      <c r="I126" t="s">
        <v>1690</v>
      </c>
    </row>
    <row r="127" spans="1:9" x14ac:dyDescent="0.25">
      <c r="G127">
        <v>170</v>
      </c>
      <c r="H127">
        <v>18</v>
      </c>
      <c r="I127" t="s">
        <v>1690</v>
      </c>
    </row>
    <row r="128" spans="1:9" x14ac:dyDescent="0.25">
      <c r="G128">
        <v>170</v>
      </c>
      <c r="H128">
        <v>25</v>
      </c>
      <c r="I128" t="s">
        <v>1690</v>
      </c>
    </row>
    <row r="129" spans="7:9" x14ac:dyDescent="0.25">
      <c r="G129">
        <v>170</v>
      </c>
      <c r="H129">
        <v>32</v>
      </c>
      <c r="I129" t="s">
        <v>1690</v>
      </c>
    </row>
    <row r="130" spans="7:9" x14ac:dyDescent="0.25">
      <c r="G130">
        <v>170</v>
      </c>
      <c r="H130">
        <v>33</v>
      </c>
      <c r="I130" t="s">
        <v>1690</v>
      </c>
    </row>
    <row r="131" spans="7:9" x14ac:dyDescent="0.25">
      <c r="G131">
        <v>170</v>
      </c>
      <c r="H131">
        <v>36</v>
      </c>
      <c r="I131" t="s">
        <v>1690</v>
      </c>
    </row>
    <row r="132" spans="7:9" x14ac:dyDescent="0.25">
      <c r="G132">
        <v>170</v>
      </c>
      <c r="H132">
        <v>37</v>
      </c>
      <c r="I132" t="s">
        <v>1690</v>
      </c>
    </row>
    <row r="133" spans="7:9" x14ac:dyDescent="0.25">
      <c r="G133">
        <v>170</v>
      </c>
      <c r="H133">
        <v>38</v>
      </c>
      <c r="I133" t="s">
        <v>1690</v>
      </c>
    </row>
    <row r="134" spans="7:9" x14ac:dyDescent="0.25">
      <c r="G134">
        <v>170</v>
      </c>
      <c r="H134">
        <v>41</v>
      </c>
      <c r="I134" t="s">
        <v>1690</v>
      </c>
    </row>
    <row r="135" spans="7:9" x14ac:dyDescent="0.25">
      <c r="G135">
        <v>170</v>
      </c>
      <c r="H135">
        <v>42</v>
      </c>
      <c r="I135" t="s">
        <v>1690</v>
      </c>
    </row>
    <row r="136" spans="7:9" x14ac:dyDescent="0.25">
      <c r="G136">
        <v>170</v>
      </c>
      <c r="H136">
        <v>45</v>
      </c>
      <c r="I136" t="s">
        <v>1690</v>
      </c>
    </row>
    <row r="137" spans="7:9" x14ac:dyDescent="0.25">
      <c r="G137">
        <v>170</v>
      </c>
      <c r="H137">
        <v>46</v>
      </c>
      <c r="I137" t="s">
        <v>1690</v>
      </c>
    </row>
    <row r="138" spans="7:9" x14ac:dyDescent="0.25">
      <c r="G138">
        <v>170</v>
      </c>
      <c r="H138">
        <v>47</v>
      </c>
      <c r="I138" t="s">
        <v>1690</v>
      </c>
    </row>
    <row r="139" spans="7:9" x14ac:dyDescent="0.25">
      <c r="G139">
        <v>170</v>
      </c>
      <c r="H139">
        <v>49</v>
      </c>
      <c r="I139" t="s">
        <v>1690</v>
      </c>
    </row>
    <row r="140" spans="7:9" x14ac:dyDescent="0.25">
      <c r="G140">
        <v>170</v>
      </c>
      <c r="H140">
        <v>53</v>
      </c>
      <c r="I140" t="s">
        <v>1690</v>
      </c>
    </row>
    <row r="141" spans="7:9" x14ac:dyDescent="0.25">
      <c r="G141">
        <v>170</v>
      </c>
      <c r="H141">
        <v>56</v>
      </c>
      <c r="I141" t="s">
        <v>1690</v>
      </c>
    </row>
    <row r="142" spans="7:9" x14ac:dyDescent="0.25">
      <c r="G142">
        <v>170</v>
      </c>
      <c r="H142">
        <v>60</v>
      </c>
      <c r="I142" t="s">
        <v>1690</v>
      </c>
    </row>
    <row r="143" spans="7:9" x14ac:dyDescent="0.25">
      <c r="G143">
        <v>170</v>
      </c>
      <c r="H143">
        <v>64</v>
      </c>
      <c r="I143" t="s">
        <v>1690</v>
      </c>
    </row>
    <row r="144" spans="7:9" x14ac:dyDescent="0.25">
      <c r="G144">
        <v>170</v>
      </c>
      <c r="H144">
        <v>79</v>
      </c>
      <c r="I144" t="s">
        <v>1690</v>
      </c>
    </row>
    <row r="145" spans="7:9" x14ac:dyDescent="0.25">
      <c r="G145">
        <v>170</v>
      </c>
      <c r="H145">
        <v>80</v>
      </c>
      <c r="I145" t="s">
        <v>1690</v>
      </c>
    </row>
    <row r="146" spans="7:9" x14ac:dyDescent="0.25">
      <c r="G146">
        <v>170</v>
      </c>
      <c r="H146">
        <v>82</v>
      </c>
      <c r="I146" t="s">
        <v>1690</v>
      </c>
    </row>
    <row r="147" spans="7:9" x14ac:dyDescent="0.25">
      <c r="G147">
        <v>170</v>
      </c>
      <c r="H147">
        <v>86</v>
      </c>
      <c r="I147" t="s">
        <v>1690</v>
      </c>
    </row>
    <row r="148" spans="7:9" x14ac:dyDescent="0.25">
      <c r="G148">
        <v>170</v>
      </c>
      <c r="H148">
        <v>89</v>
      </c>
      <c r="I148" t="s">
        <v>1690</v>
      </c>
    </row>
    <row r="149" spans="7:9" x14ac:dyDescent="0.25">
      <c r="G149">
        <v>170</v>
      </c>
      <c r="H149">
        <v>90</v>
      </c>
      <c r="I149" t="s">
        <v>1690</v>
      </c>
    </row>
    <row r="150" spans="7:9" x14ac:dyDescent="0.25">
      <c r="G150">
        <v>170</v>
      </c>
      <c r="H150">
        <v>92</v>
      </c>
      <c r="I150" t="s">
        <v>1690</v>
      </c>
    </row>
    <row r="151" spans="7:9" x14ac:dyDescent="0.25">
      <c r="G151">
        <v>170</v>
      </c>
      <c r="H151">
        <v>94</v>
      </c>
      <c r="I151" t="s">
        <v>1690</v>
      </c>
    </row>
    <row r="152" spans="7:9" x14ac:dyDescent="0.25">
      <c r="G152">
        <v>170</v>
      </c>
      <c r="H152">
        <v>95</v>
      </c>
      <c r="I152" t="s">
        <v>1690</v>
      </c>
    </row>
    <row r="153" spans="7:9" x14ac:dyDescent="0.25">
      <c r="G153">
        <v>170</v>
      </c>
      <c r="H153">
        <v>96</v>
      </c>
      <c r="I153" t="s">
        <v>1690</v>
      </c>
    </row>
    <row r="154" spans="7:9" x14ac:dyDescent="0.25">
      <c r="G154">
        <v>170</v>
      </c>
      <c r="H154">
        <v>97</v>
      </c>
      <c r="I154" t="s">
        <v>1690</v>
      </c>
    </row>
    <row r="155" spans="7:9" x14ac:dyDescent="0.25">
      <c r="G155">
        <v>170</v>
      </c>
      <c r="H155">
        <v>101</v>
      </c>
      <c r="I155" t="s">
        <v>1690</v>
      </c>
    </row>
    <row r="156" spans="7:9" x14ac:dyDescent="0.25">
      <c r="G156">
        <v>170</v>
      </c>
      <c r="H156">
        <v>103</v>
      </c>
      <c r="I156" t="s">
        <v>1690</v>
      </c>
    </row>
    <row r="157" spans="7:9" x14ac:dyDescent="0.25">
      <c r="G157">
        <v>170</v>
      </c>
      <c r="H157">
        <v>106</v>
      </c>
      <c r="I157" t="s">
        <v>1690</v>
      </c>
    </row>
    <row r="158" spans="7:9" x14ac:dyDescent="0.25">
      <c r="G158">
        <v>170</v>
      </c>
      <c r="H158">
        <v>111</v>
      </c>
      <c r="I158" t="s">
        <v>1690</v>
      </c>
    </row>
    <row r="159" spans="7:9" x14ac:dyDescent="0.25">
      <c r="G159">
        <v>170</v>
      </c>
      <c r="H159">
        <v>114</v>
      </c>
      <c r="I159" t="s">
        <v>1690</v>
      </c>
    </row>
    <row r="160" spans="7:9" x14ac:dyDescent="0.25">
      <c r="G160">
        <v>170</v>
      </c>
      <c r="H160">
        <v>115</v>
      </c>
      <c r="I160" t="s">
        <v>1690</v>
      </c>
    </row>
    <row r="161" spans="7:9" x14ac:dyDescent="0.25">
      <c r="G161">
        <v>170</v>
      </c>
      <c r="H161">
        <v>119</v>
      </c>
      <c r="I161" t="s">
        <v>1690</v>
      </c>
    </row>
    <row r="162" spans="7:9" x14ac:dyDescent="0.25">
      <c r="G162">
        <v>170</v>
      </c>
      <c r="H162">
        <v>122</v>
      </c>
      <c r="I162" t="s">
        <v>1690</v>
      </c>
    </row>
    <row r="163" spans="7:9" x14ac:dyDescent="0.25">
      <c r="G163">
        <v>170</v>
      </c>
      <c r="H163">
        <v>123</v>
      </c>
      <c r="I163" t="s">
        <v>1690</v>
      </c>
    </row>
    <row r="164" spans="7:9" x14ac:dyDescent="0.25">
      <c r="G164">
        <v>170</v>
      </c>
      <c r="H164">
        <v>125</v>
      </c>
      <c r="I164" t="s">
        <v>1690</v>
      </c>
    </row>
    <row r="165" spans="7:9" x14ac:dyDescent="0.25">
      <c r="G165">
        <v>170</v>
      </c>
      <c r="H165">
        <v>128</v>
      </c>
      <c r="I165" t="s">
        <v>1690</v>
      </c>
    </row>
    <row r="166" spans="7:9" x14ac:dyDescent="0.25">
      <c r="G166">
        <v>170</v>
      </c>
      <c r="H166">
        <v>134</v>
      </c>
      <c r="I166" t="s">
        <v>1690</v>
      </c>
    </row>
    <row r="167" spans="7:9" x14ac:dyDescent="0.25">
      <c r="G167">
        <v>170</v>
      </c>
      <c r="H167">
        <v>137</v>
      </c>
      <c r="I167" t="s">
        <v>1690</v>
      </c>
    </row>
    <row r="168" spans="7:9" x14ac:dyDescent="0.25">
      <c r="G168">
        <v>170</v>
      </c>
      <c r="H168">
        <v>141</v>
      </c>
      <c r="I168" t="s">
        <v>1690</v>
      </c>
    </row>
    <row r="169" spans="7:9" x14ac:dyDescent="0.25">
      <c r="G169">
        <v>170</v>
      </c>
      <c r="H169">
        <v>153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69"/>
  <sheetViews>
    <sheetView workbookViewId="0">
      <selection activeCell="E2" sqref="E2:E40"/>
    </sheetView>
  </sheetViews>
  <sheetFormatPr baseColWidth="10" defaultRowHeight="15" x14ac:dyDescent="0.25"/>
  <cols>
    <col min="1" max="1" width="6.5703125" customWidth="1"/>
    <col min="2" max="2" width="8.140625" customWidth="1"/>
    <col min="3" max="3" width="7.140625" customWidth="1"/>
    <col min="4" max="4" width="11.140625" customWidth="1"/>
    <col min="5" max="5" width="34.28515625" customWidth="1"/>
    <col min="7" max="7" width="7.7109375" bestFit="1" customWidth="1"/>
    <col min="8" max="8" width="7" bestFit="1" customWidth="1"/>
    <col min="9" max="9" width="8.7109375" bestFit="1" customWidth="1"/>
  </cols>
  <sheetData>
    <row r="1" spans="1:9" x14ac:dyDescent="0.25">
      <c r="A1" t="s">
        <v>121</v>
      </c>
      <c r="B1" t="s">
        <v>122</v>
      </c>
      <c r="C1" t="s">
        <v>123</v>
      </c>
      <c r="D1" t="s">
        <v>124</v>
      </c>
      <c r="E1" t="s">
        <v>125</v>
      </c>
      <c r="G1" t="s">
        <v>1684</v>
      </c>
      <c r="H1" t="s">
        <v>1685</v>
      </c>
      <c r="I1" t="s">
        <v>1686</v>
      </c>
    </row>
    <row r="2" spans="1:9" x14ac:dyDescent="0.25">
      <c r="A2">
        <v>171</v>
      </c>
      <c r="B2">
        <v>6</v>
      </c>
      <c r="C2">
        <v>10101</v>
      </c>
      <c r="D2" t="s">
        <v>1620</v>
      </c>
      <c r="E2" t="s">
        <v>1621</v>
      </c>
      <c r="G2">
        <v>171</v>
      </c>
      <c r="H2">
        <v>7</v>
      </c>
      <c r="I2" t="s">
        <v>1687</v>
      </c>
    </row>
    <row r="3" spans="1:9" x14ac:dyDescent="0.25">
      <c r="A3">
        <v>171</v>
      </c>
      <c r="B3">
        <v>8</v>
      </c>
      <c r="C3">
        <v>10101</v>
      </c>
      <c r="D3" t="s">
        <v>1622</v>
      </c>
      <c r="E3" t="s">
        <v>1623</v>
      </c>
      <c r="G3">
        <v>171</v>
      </c>
      <c r="H3">
        <v>12</v>
      </c>
      <c r="I3" t="s">
        <v>1687</v>
      </c>
    </row>
    <row r="4" spans="1:9" x14ac:dyDescent="0.25">
      <c r="A4">
        <v>171</v>
      </c>
      <c r="B4">
        <v>9</v>
      </c>
      <c r="C4">
        <v>10101</v>
      </c>
      <c r="D4" t="s">
        <v>1624</v>
      </c>
      <c r="E4" t="s">
        <v>1625</v>
      </c>
      <c r="G4">
        <v>171</v>
      </c>
      <c r="H4">
        <v>14</v>
      </c>
      <c r="I4" t="s">
        <v>1687</v>
      </c>
    </row>
    <row r="5" spans="1:9" x14ac:dyDescent="0.25">
      <c r="A5">
        <v>171</v>
      </c>
      <c r="B5">
        <v>10</v>
      </c>
      <c r="C5">
        <v>10101</v>
      </c>
      <c r="D5" t="s">
        <v>1626</v>
      </c>
      <c r="E5" t="s">
        <v>1627</v>
      </c>
      <c r="G5">
        <v>171</v>
      </c>
      <c r="H5">
        <v>15</v>
      </c>
      <c r="I5" t="s">
        <v>1687</v>
      </c>
    </row>
    <row r="6" spans="1:9" x14ac:dyDescent="0.25">
      <c r="A6">
        <v>171</v>
      </c>
      <c r="B6">
        <v>13</v>
      </c>
      <c r="C6">
        <v>10101</v>
      </c>
      <c r="D6" t="s">
        <v>1628</v>
      </c>
      <c r="E6" t="s">
        <v>1629</v>
      </c>
      <c r="G6">
        <v>171</v>
      </c>
      <c r="H6">
        <v>16</v>
      </c>
      <c r="I6" t="s">
        <v>1687</v>
      </c>
    </row>
    <row r="7" spans="1:9" x14ac:dyDescent="0.25">
      <c r="A7">
        <v>171</v>
      </c>
      <c r="B7">
        <v>20</v>
      </c>
      <c r="C7">
        <v>10101</v>
      </c>
      <c r="D7" t="s">
        <v>1630</v>
      </c>
      <c r="E7" t="s">
        <v>1631</v>
      </c>
      <c r="G7">
        <v>171</v>
      </c>
      <c r="H7">
        <v>19</v>
      </c>
      <c r="I7" t="s">
        <v>1687</v>
      </c>
    </row>
    <row r="8" spans="1:9" x14ac:dyDescent="0.25">
      <c r="A8">
        <v>171</v>
      </c>
      <c r="B8">
        <v>29</v>
      </c>
      <c r="C8">
        <v>10101</v>
      </c>
      <c r="D8" t="s">
        <v>1819</v>
      </c>
      <c r="E8" t="s">
        <v>1820</v>
      </c>
      <c r="G8">
        <v>171</v>
      </c>
      <c r="H8">
        <v>21</v>
      </c>
      <c r="I8" t="s">
        <v>1687</v>
      </c>
    </row>
    <row r="9" spans="1:9" x14ac:dyDescent="0.25">
      <c r="A9">
        <v>171</v>
      </c>
      <c r="B9">
        <v>30</v>
      </c>
      <c r="C9">
        <v>10101</v>
      </c>
      <c r="D9" t="s">
        <v>1632</v>
      </c>
      <c r="E9" t="s">
        <v>1633</v>
      </c>
      <c r="G9">
        <v>171</v>
      </c>
      <c r="H9">
        <v>22</v>
      </c>
      <c r="I9" t="s">
        <v>1687</v>
      </c>
    </row>
    <row r="10" spans="1:9" x14ac:dyDescent="0.25">
      <c r="A10">
        <v>171</v>
      </c>
      <c r="B10">
        <v>31</v>
      </c>
      <c r="C10">
        <v>10101</v>
      </c>
      <c r="D10" t="s">
        <v>1634</v>
      </c>
      <c r="E10" t="s">
        <v>1635</v>
      </c>
      <c r="G10">
        <v>171</v>
      </c>
      <c r="H10">
        <v>24</v>
      </c>
      <c r="I10" t="s">
        <v>1687</v>
      </c>
    </row>
    <row r="11" spans="1:9" x14ac:dyDescent="0.25">
      <c r="A11">
        <v>171</v>
      </c>
      <c r="B11">
        <v>32</v>
      </c>
      <c r="C11">
        <v>10101</v>
      </c>
      <c r="D11" t="s">
        <v>1636</v>
      </c>
      <c r="E11" t="s">
        <v>1637</v>
      </c>
      <c r="G11">
        <v>171</v>
      </c>
      <c r="H11">
        <v>25</v>
      </c>
      <c r="I11" t="s">
        <v>1687</v>
      </c>
    </row>
    <row r="12" spans="1:9" x14ac:dyDescent="0.25">
      <c r="A12">
        <v>171</v>
      </c>
      <c r="B12">
        <v>33</v>
      </c>
      <c r="C12">
        <v>10101</v>
      </c>
      <c r="D12" t="s">
        <v>1638</v>
      </c>
      <c r="E12" t="s">
        <v>1639</v>
      </c>
      <c r="G12">
        <v>171</v>
      </c>
      <c r="H12">
        <v>26</v>
      </c>
      <c r="I12" t="s">
        <v>1687</v>
      </c>
    </row>
    <row r="13" spans="1:9" x14ac:dyDescent="0.25">
      <c r="A13">
        <v>171</v>
      </c>
      <c r="B13">
        <v>36</v>
      </c>
      <c r="C13">
        <v>10101</v>
      </c>
      <c r="D13" t="s">
        <v>1640</v>
      </c>
      <c r="E13" t="s">
        <v>1641</v>
      </c>
      <c r="G13">
        <v>171</v>
      </c>
      <c r="H13">
        <v>27</v>
      </c>
      <c r="I13" t="s">
        <v>1687</v>
      </c>
    </row>
    <row r="14" spans="1:9" x14ac:dyDescent="0.25">
      <c r="A14">
        <v>171</v>
      </c>
      <c r="B14">
        <v>37</v>
      </c>
      <c r="C14">
        <v>10101</v>
      </c>
      <c r="D14" t="s">
        <v>1642</v>
      </c>
      <c r="E14" t="s">
        <v>1643</v>
      </c>
      <c r="G14">
        <v>171</v>
      </c>
      <c r="H14">
        <v>40</v>
      </c>
      <c r="I14" t="s">
        <v>1687</v>
      </c>
    </row>
    <row r="15" spans="1:9" x14ac:dyDescent="0.25">
      <c r="A15">
        <v>171</v>
      </c>
      <c r="B15">
        <v>38</v>
      </c>
      <c r="C15">
        <v>10101</v>
      </c>
      <c r="D15" t="s">
        <v>1644</v>
      </c>
      <c r="E15" t="s">
        <v>1645</v>
      </c>
      <c r="G15">
        <v>171</v>
      </c>
      <c r="H15">
        <v>42</v>
      </c>
      <c r="I15" t="s">
        <v>1687</v>
      </c>
    </row>
    <row r="16" spans="1:9" x14ac:dyDescent="0.25">
      <c r="A16">
        <v>171</v>
      </c>
      <c r="B16">
        <v>39</v>
      </c>
      <c r="C16">
        <v>10101</v>
      </c>
      <c r="D16" t="s">
        <v>1646</v>
      </c>
      <c r="E16" t="s">
        <v>1647</v>
      </c>
      <c r="G16">
        <v>171</v>
      </c>
      <c r="H16">
        <v>44</v>
      </c>
      <c r="I16" t="s">
        <v>1687</v>
      </c>
    </row>
    <row r="17" spans="1:9" x14ac:dyDescent="0.25">
      <c r="A17">
        <v>171</v>
      </c>
      <c r="B17">
        <v>41</v>
      </c>
      <c r="C17">
        <v>10101</v>
      </c>
      <c r="D17" t="s">
        <v>1648</v>
      </c>
      <c r="E17" t="s">
        <v>1649</v>
      </c>
      <c r="G17">
        <v>171</v>
      </c>
      <c r="H17">
        <v>46</v>
      </c>
      <c r="I17" t="s">
        <v>1687</v>
      </c>
    </row>
    <row r="18" spans="1:9" x14ac:dyDescent="0.25">
      <c r="A18">
        <v>171</v>
      </c>
      <c r="B18">
        <v>45</v>
      </c>
      <c r="C18">
        <v>10101</v>
      </c>
      <c r="D18" t="s">
        <v>1650</v>
      </c>
      <c r="E18" t="s">
        <v>1651</v>
      </c>
      <c r="G18">
        <v>171</v>
      </c>
      <c r="H18">
        <v>47</v>
      </c>
      <c r="I18" t="s">
        <v>1687</v>
      </c>
    </row>
    <row r="19" spans="1:9" x14ac:dyDescent="0.25">
      <c r="A19">
        <v>171</v>
      </c>
      <c r="B19">
        <v>48</v>
      </c>
      <c r="C19">
        <v>10101</v>
      </c>
      <c r="D19" t="s">
        <v>1652</v>
      </c>
      <c r="E19" t="s">
        <v>1653</v>
      </c>
      <c r="G19">
        <v>171</v>
      </c>
      <c r="H19">
        <v>51</v>
      </c>
      <c r="I19" t="s">
        <v>1687</v>
      </c>
    </row>
    <row r="20" spans="1:9" x14ac:dyDescent="0.25">
      <c r="A20">
        <v>171</v>
      </c>
      <c r="B20">
        <v>49</v>
      </c>
      <c r="C20">
        <v>10101</v>
      </c>
      <c r="D20" t="s">
        <v>1654</v>
      </c>
      <c r="E20" t="s">
        <v>1655</v>
      </c>
      <c r="G20">
        <v>171</v>
      </c>
      <c r="H20">
        <v>52</v>
      </c>
      <c r="I20" t="s">
        <v>1687</v>
      </c>
    </row>
    <row r="21" spans="1:9" x14ac:dyDescent="0.25">
      <c r="A21">
        <v>171</v>
      </c>
      <c r="B21">
        <v>50</v>
      </c>
      <c r="C21">
        <v>10101</v>
      </c>
      <c r="D21" t="s">
        <v>1656</v>
      </c>
      <c r="E21" t="s">
        <v>1657</v>
      </c>
      <c r="G21">
        <v>171</v>
      </c>
      <c r="H21">
        <v>59</v>
      </c>
      <c r="I21" t="s">
        <v>1687</v>
      </c>
    </row>
    <row r="22" spans="1:9" x14ac:dyDescent="0.25">
      <c r="A22">
        <v>171</v>
      </c>
      <c r="B22">
        <v>54</v>
      </c>
      <c r="C22">
        <v>10101</v>
      </c>
      <c r="D22" t="s">
        <v>1658</v>
      </c>
      <c r="E22" t="s">
        <v>1659</v>
      </c>
      <c r="G22">
        <v>171</v>
      </c>
      <c r="H22">
        <v>60</v>
      </c>
      <c r="I22" t="s">
        <v>1687</v>
      </c>
    </row>
    <row r="23" spans="1:9" x14ac:dyDescent="0.25">
      <c r="A23">
        <v>171</v>
      </c>
      <c r="B23">
        <v>55</v>
      </c>
      <c r="C23">
        <v>10101</v>
      </c>
      <c r="D23" t="s">
        <v>1660</v>
      </c>
      <c r="E23" t="s">
        <v>1661</v>
      </c>
      <c r="G23">
        <v>171</v>
      </c>
      <c r="H23">
        <v>61</v>
      </c>
      <c r="I23" t="s">
        <v>1687</v>
      </c>
    </row>
    <row r="24" spans="1:9" x14ac:dyDescent="0.25">
      <c r="A24">
        <v>171</v>
      </c>
      <c r="B24">
        <v>56</v>
      </c>
      <c r="C24">
        <v>10101</v>
      </c>
      <c r="D24" t="s">
        <v>1662</v>
      </c>
      <c r="E24" t="s">
        <v>1663</v>
      </c>
      <c r="G24">
        <v>171</v>
      </c>
      <c r="H24">
        <v>65</v>
      </c>
      <c r="I24" t="s">
        <v>1687</v>
      </c>
    </row>
    <row r="25" spans="1:9" x14ac:dyDescent="0.25">
      <c r="A25">
        <v>171</v>
      </c>
      <c r="B25">
        <v>58</v>
      </c>
      <c r="C25">
        <v>10101</v>
      </c>
      <c r="D25" t="s">
        <v>1664</v>
      </c>
      <c r="E25" t="s">
        <v>1665</v>
      </c>
      <c r="G25">
        <v>171</v>
      </c>
      <c r="H25">
        <v>66</v>
      </c>
      <c r="I25" t="s">
        <v>1687</v>
      </c>
    </row>
    <row r="26" spans="1:9" x14ac:dyDescent="0.25">
      <c r="A26">
        <v>171</v>
      </c>
      <c r="B26">
        <v>62</v>
      </c>
      <c r="C26">
        <v>10101</v>
      </c>
      <c r="D26" t="s">
        <v>1666</v>
      </c>
      <c r="E26" t="s">
        <v>1667</v>
      </c>
      <c r="G26">
        <v>171</v>
      </c>
      <c r="H26">
        <v>68</v>
      </c>
      <c r="I26" t="s">
        <v>1687</v>
      </c>
    </row>
    <row r="27" spans="1:9" x14ac:dyDescent="0.25">
      <c r="A27">
        <v>171</v>
      </c>
      <c r="B27">
        <v>63</v>
      </c>
      <c r="C27">
        <v>10101</v>
      </c>
      <c r="D27" t="s">
        <v>1668</v>
      </c>
      <c r="E27" t="s">
        <v>1669</v>
      </c>
      <c r="G27">
        <v>171</v>
      </c>
      <c r="H27">
        <v>70</v>
      </c>
      <c r="I27" t="s">
        <v>1687</v>
      </c>
    </row>
    <row r="28" spans="1:9" x14ac:dyDescent="0.25">
      <c r="A28">
        <v>171</v>
      </c>
      <c r="B28">
        <v>69</v>
      </c>
      <c r="C28">
        <v>10101</v>
      </c>
      <c r="D28" t="s">
        <v>1670</v>
      </c>
      <c r="E28" t="s">
        <v>1671</v>
      </c>
      <c r="G28">
        <v>171</v>
      </c>
      <c r="H28">
        <v>72</v>
      </c>
      <c r="I28" t="s">
        <v>1687</v>
      </c>
    </row>
    <row r="29" spans="1:9" x14ac:dyDescent="0.25">
      <c r="A29">
        <v>171</v>
      </c>
      <c r="B29">
        <v>71</v>
      </c>
      <c r="C29">
        <v>10101</v>
      </c>
      <c r="D29" t="s">
        <v>1672</v>
      </c>
      <c r="E29" t="s">
        <v>1673</v>
      </c>
      <c r="G29">
        <v>171</v>
      </c>
      <c r="H29">
        <v>73</v>
      </c>
      <c r="I29" t="s">
        <v>1687</v>
      </c>
    </row>
    <row r="30" spans="1:9" x14ac:dyDescent="0.25">
      <c r="A30">
        <v>171</v>
      </c>
      <c r="B30">
        <v>76</v>
      </c>
      <c r="C30">
        <v>10101</v>
      </c>
      <c r="D30" t="s">
        <v>1674</v>
      </c>
      <c r="E30" t="s">
        <v>1675</v>
      </c>
      <c r="G30">
        <v>171</v>
      </c>
      <c r="H30">
        <v>78</v>
      </c>
      <c r="I30" t="s">
        <v>1687</v>
      </c>
    </row>
    <row r="31" spans="1:9" x14ac:dyDescent="0.25">
      <c r="A31">
        <v>171</v>
      </c>
      <c r="B31">
        <v>77</v>
      </c>
      <c r="C31">
        <v>10101</v>
      </c>
      <c r="D31" t="s">
        <v>1676</v>
      </c>
      <c r="E31" t="s">
        <v>1677</v>
      </c>
      <c r="G31">
        <v>171</v>
      </c>
      <c r="H31">
        <v>82</v>
      </c>
      <c r="I31" t="s">
        <v>1687</v>
      </c>
    </row>
    <row r="32" spans="1:9" x14ac:dyDescent="0.25">
      <c r="A32">
        <v>171</v>
      </c>
      <c r="B32">
        <v>81</v>
      </c>
      <c r="C32">
        <v>10101</v>
      </c>
      <c r="D32" t="s">
        <v>1678</v>
      </c>
      <c r="E32" t="s">
        <v>1679</v>
      </c>
      <c r="G32">
        <v>171</v>
      </c>
      <c r="H32">
        <v>84</v>
      </c>
      <c r="I32" t="s">
        <v>1687</v>
      </c>
    </row>
    <row r="33" spans="1:9" x14ac:dyDescent="0.25">
      <c r="A33">
        <v>171</v>
      </c>
      <c r="B33">
        <v>85</v>
      </c>
      <c r="C33">
        <v>10101</v>
      </c>
      <c r="D33" t="s">
        <v>1680</v>
      </c>
      <c r="E33" t="s">
        <v>1681</v>
      </c>
      <c r="G33">
        <v>171</v>
      </c>
      <c r="H33">
        <v>86</v>
      </c>
      <c r="I33" t="s">
        <v>1687</v>
      </c>
    </row>
    <row r="34" spans="1:9" x14ac:dyDescent="0.25">
      <c r="A34">
        <v>171</v>
      </c>
      <c r="B34">
        <v>91</v>
      </c>
      <c r="C34">
        <v>10101</v>
      </c>
      <c r="D34" t="s">
        <v>1682</v>
      </c>
      <c r="E34" t="s">
        <v>1683</v>
      </c>
      <c r="G34">
        <v>171</v>
      </c>
      <c r="H34">
        <v>87</v>
      </c>
      <c r="I34" t="s">
        <v>1687</v>
      </c>
    </row>
    <row r="35" spans="1:9" x14ac:dyDescent="0.25">
      <c r="A35">
        <v>171</v>
      </c>
      <c r="B35">
        <v>99</v>
      </c>
      <c r="C35">
        <v>10101</v>
      </c>
      <c r="D35" t="s">
        <v>1813</v>
      </c>
      <c r="E35" t="s">
        <v>1814</v>
      </c>
      <c r="G35">
        <v>171</v>
      </c>
      <c r="H35">
        <v>89</v>
      </c>
      <c r="I35" t="s">
        <v>1687</v>
      </c>
    </row>
    <row r="36" spans="1:9" x14ac:dyDescent="0.25">
      <c r="G36">
        <v>171</v>
      </c>
      <c r="H36">
        <v>92</v>
      </c>
      <c r="I36" t="s">
        <v>1687</v>
      </c>
    </row>
    <row r="37" spans="1:9" x14ac:dyDescent="0.25">
      <c r="G37">
        <v>171</v>
      </c>
      <c r="H37">
        <v>93</v>
      </c>
      <c r="I37" t="s">
        <v>1687</v>
      </c>
    </row>
    <row r="38" spans="1:9" x14ac:dyDescent="0.25">
      <c r="G38">
        <v>171</v>
      </c>
      <c r="H38">
        <v>96</v>
      </c>
      <c r="I38" t="s">
        <v>1687</v>
      </c>
    </row>
    <row r="39" spans="1:9" x14ac:dyDescent="0.25">
      <c r="G39">
        <v>171</v>
      </c>
      <c r="H39">
        <v>97</v>
      </c>
      <c r="I39" t="s">
        <v>1687</v>
      </c>
    </row>
    <row r="40" spans="1:9" x14ac:dyDescent="0.25">
      <c r="G40">
        <v>171</v>
      </c>
      <c r="H40">
        <v>1</v>
      </c>
      <c r="I40" t="s">
        <v>1688</v>
      </c>
    </row>
    <row r="41" spans="1:9" x14ac:dyDescent="0.25">
      <c r="G41">
        <v>171</v>
      </c>
      <c r="H41">
        <v>2</v>
      </c>
      <c r="I41" t="s">
        <v>1688</v>
      </c>
    </row>
    <row r="42" spans="1:9" x14ac:dyDescent="0.25">
      <c r="G42">
        <v>171</v>
      </c>
      <c r="H42">
        <v>3</v>
      </c>
      <c r="I42" t="s">
        <v>1688</v>
      </c>
    </row>
    <row r="43" spans="1:9" x14ac:dyDescent="0.25">
      <c r="G43">
        <v>171</v>
      </c>
      <c r="H43">
        <v>4</v>
      </c>
      <c r="I43" t="s">
        <v>1688</v>
      </c>
    </row>
    <row r="44" spans="1:9" x14ac:dyDescent="0.25">
      <c r="G44">
        <v>171</v>
      </c>
      <c r="H44">
        <v>5</v>
      </c>
      <c r="I44" t="s">
        <v>1688</v>
      </c>
    </row>
    <row r="45" spans="1:9" x14ac:dyDescent="0.25">
      <c r="G45">
        <v>171</v>
      </c>
      <c r="H45">
        <v>11</v>
      </c>
      <c r="I45" t="s">
        <v>1688</v>
      </c>
    </row>
    <row r="46" spans="1:9" x14ac:dyDescent="0.25">
      <c r="G46">
        <v>171</v>
      </c>
      <c r="H46">
        <v>17</v>
      </c>
      <c r="I46" t="s">
        <v>1688</v>
      </c>
    </row>
    <row r="47" spans="1:9" x14ac:dyDescent="0.25">
      <c r="G47">
        <v>171</v>
      </c>
      <c r="H47">
        <v>18</v>
      </c>
      <c r="I47" t="s">
        <v>1688</v>
      </c>
    </row>
    <row r="48" spans="1:9" x14ac:dyDescent="0.25">
      <c r="G48">
        <v>171</v>
      </c>
      <c r="H48">
        <v>23</v>
      </c>
      <c r="I48" t="s">
        <v>1688</v>
      </c>
    </row>
    <row r="49" spans="7:9" x14ac:dyDescent="0.25">
      <c r="G49">
        <v>171</v>
      </c>
      <c r="H49">
        <v>28</v>
      </c>
      <c r="I49" t="s">
        <v>1688</v>
      </c>
    </row>
    <row r="50" spans="7:9" x14ac:dyDescent="0.25">
      <c r="G50">
        <v>171</v>
      </c>
      <c r="H50">
        <v>34</v>
      </c>
      <c r="I50" t="s">
        <v>1688</v>
      </c>
    </row>
    <row r="51" spans="7:9" x14ac:dyDescent="0.25">
      <c r="G51">
        <v>171</v>
      </c>
      <c r="H51">
        <v>35</v>
      </c>
      <c r="I51" t="s">
        <v>1688</v>
      </c>
    </row>
    <row r="52" spans="7:9" x14ac:dyDescent="0.25">
      <c r="G52">
        <v>171</v>
      </c>
      <c r="H52">
        <v>43</v>
      </c>
      <c r="I52" t="s">
        <v>1688</v>
      </c>
    </row>
    <row r="53" spans="7:9" x14ac:dyDescent="0.25">
      <c r="G53">
        <v>171</v>
      </c>
      <c r="H53">
        <v>53</v>
      </c>
      <c r="I53" t="s">
        <v>1688</v>
      </c>
    </row>
    <row r="54" spans="7:9" x14ac:dyDescent="0.25">
      <c r="G54">
        <v>171</v>
      </c>
      <c r="H54">
        <v>57</v>
      </c>
      <c r="I54" t="s">
        <v>1688</v>
      </c>
    </row>
    <row r="55" spans="7:9" x14ac:dyDescent="0.25">
      <c r="G55">
        <v>171</v>
      </c>
      <c r="H55">
        <v>64</v>
      </c>
      <c r="I55" t="s">
        <v>1688</v>
      </c>
    </row>
    <row r="56" spans="7:9" x14ac:dyDescent="0.25">
      <c r="G56">
        <v>171</v>
      </c>
      <c r="H56">
        <v>67</v>
      </c>
      <c r="I56" t="s">
        <v>1688</v>
      </c>
    </row>
    <row r="57" spans="7:9" x14ac:dyDescent="0.25">
      <c r="G57">
        <v>171</v>
      </c>
      <c r="H57">
        <v>74</v>
      </c>
      <c r="I57" t="s">
        <v>1688</v>
      </c>
    </row>
    <row r="58" spans="7:9" x14ac:dyDescent="0.25">
      <c r="G58">
        <v>171</v>
      </c>
      <c r="H58">
        <v>75</v>
      </c>
      <c r="I58" t="s">
        <v>1688</v>
      </c>
    </row>
    <row r="59" spans="7:9" x14ac:dyDescent="0.25">
      <c r="G59">
        <v>171</v>
      </c>
      <c r="H59">
        <v>79</v>
      </c>
      <c r="I59" t="s">
        <v>1688</v>
      </c>
    </row>
    <row r="60" spans="7:9" x14ac:dyDescent="0.25">
      <c r="G60">
        <v>171</v>
      </c>
      <c r="H60">
        <v>80</v>
      </c>
      <c r="I60" t="s">
        <v>1688</v>
      </c>
    </row>
    <row r="61" spans="7:9" x14ac:dyDescent="0.25">
      <c r="G61">
        <v>171</v>
      </c>
      <c r="H61">
        <v>83</v>
      </c>
      <c r="I61" t="s">
        <v>1688</v>
      </c>
    </row>
    <row r="62" spans="7:9" x14ac:dyDescent="0.25">
      <c r="G62">
        <v>171</v>
      </c>
      <c r="H62">
        <v>88</v>
      </c>
      <c r="I62" t="s">
        <v>1688</v>
      </c>
    </row>
    <row r="63" spans="7:9" x14ac:dyDescent="0.25">
      <c r="G63">
        <v>171</v>
      </c>
      <c r="H63">
        <v>90</v>
      </c>
      <c r="I63" t="s">
        <v>1688</v>
      </c>
    </row>
    <row r="64" spans="7:9" x14ac:dyDescent="0.25">
      <c r="G64">
        <v>171</v>
      </c>
      <c r="H64">
        <v>94</v>
      </c>
      <c r="I64" t="s">
        <v>1688</v>
      </c>
    </row>
    <row r="65" spans="7:9" x14ac:dyDescent="0.25">
      <c r="G65">
        <v>171</v>
      </c>
      <c r="H65">
        <v>95</v>
      </c>
      <c r="I65" t="s">
        <v>1688</v>
      </c>
    </row>
    <row r="66" spans="7:9" x14ac:dyDescent="0.25">
      <c r="G66">
        <v>171</v>
      </c>
      <c r="H66">
        <v>98</v>
      </c>
      <c r="I66" t="s">
        <v>1688</v>
      </c>
    </row>
    <row r="67" spans="7:9" x14ac:dyDescent="0.25">
      <c r="G67">
        <v>171</v>
      </c>
      <c r="H67">
        <v>100</v>
      </c>
      <c r="I67" t="s">
        <v>1688</v>
      </c>
    </row>
    <row r="68" spans="7:9" x14ac:dyDescent="0.25">
      <c r="G68">
        <v>171</v>
      </c>
      <c r="H68">
        <v>101</v>
      </c>
      <c r="I68" t="s">
        <v>1688</v>
      </c>
    </row>
    <row r="69" spans="7:9" x14ac:dyDescent="0.25">
      <c r="G69">
        <v>171</v>
      </c>
      <c r="H69">
        <v>102</v>
      </c>
      <c r="I69" t="s">
        <v>1688</v>
      </c>
    </row>
    <row r="70" spans="7:9" x14ac:dyDescent="0.25">
      <c r="G70">
        <v>171</v>
      </c>
      <c r="H70">
        <v>103</v>
      </c>
      <c r="I70" t="s">
        <v>1688</v>
      </c>
    </row>
    <row r="71" spans="7:9" x14ac:dyDescent="0.25">
      <c r="G71">
        <v>171</v>
      </c>
      <c r="H71">
        <v>104</v>
      </c>
      <c r="I71" t="s">
        <v>1688</v>
      </c>
    </row>
    <row r="72" spans="7:9" x14ac:dyDescent="0.25">
      <c r="G72">
        <v>171</v>
      </c>
      <c r="H72">
        <v>105</v>
      </c>
      <c r="I72" t="s">
        <v>1688</v>
      </c>
    </row>
    <row r="73" spans="7:9" x14ac:dyDescent="0.25">
      <c r="G73">
        <v>171</v>
      </c>
      <c r="H73">
        <v>106</v>
      </c>
      <c r="I73" t="s">
        <v>1688</v>
      </c>
    </row>
    <row r="74" spans="7:9" x14ac:dyDescent="0.25">
      <c r="G74">
        <v>171</v>
      </c>
      <c r="H74">
        <v>107</v>
      </c>
      <c r="I74" t="s">
        <v>1688</v>
      </c>
    </row>
    <row r="75" spans="7:9" x14ac:dyDescent="0.25">
      <c r="G75">
        <v>171</v>
      </c>
      <c r="H75">
        <v>108</v>
      </c>
      <c r="I75" t="s">
        <v>1688</v>
      </c>
    </row>
    <row r="76" spans="7:9" x14ac:dyDescent="0.25">
      <c r="G76">
        <v>171</v>
      </c>
      <c r="H76">
        <v>109</v>
      </c>
      <c r="I76" t="s">
        <v>1688</v>
      </c>
    </row>
    <row r="77" spans="7:9" x14ac:dyDescent="0.25">
      <c r="G77">
        <v>171</v>
      </c>
      <c r="H77">
        <v>110</v>
      </c>
      <c r="I77" t="s">
        <v>1688</v>
      </c>
    </row>
    <row r="78" spans="7:9" x14ac:dyDescent="0.25">
      <c r="G78">
        <v>171</v>
      </c>
      <c r="H78">
        <v>111</v>
      </c>
      <c r="I78" t="s">
        <v>1688</v>
      </c>
    </row>
    <row r="79" spans="7:9" x14ac:dyDescent="0.25">
      <c r="G79">
        <v>171</v>
      </c>
      <c r="H79">
        <v>112</v>
      </c>
      <c r="I79" t="s">
        <v>1688</v>
      </c>
    </row>
    <row r="80" spans="7:9" x14ac:dyDescent="0.25">
      <c r="G80">
        <v>171</v>
      </c>
      <c r="H80">
        <v>113</v>
      </c>
      <c r="I80" t="s">
        <v>1688</v>
      </c>
    </row>
    <row r="81" spans="7:9" x14ac:dyDescent="0.25">
      <c r="G81">
        <v>171</v>
      </c>
      <c r="H81">
        <v>114</v>
      </c>
      <c r="I81" t="s">
        <v>1688</v>
      </c>
    </row>
    <row r="82" spans="7:9" x14ac:dyDescent="0.25">
      <c r="G82">
        <v>171</v>
      </c>
      <c r="H82">
        <v>115</v>
      </c>
      <c r="I82" t="s">
        <v>1688</v>
      </c>
    </row>
    <row r="83" spans="7:9" x14ac:dyDescent="0.25">
      <c r="G83">
        <v>171</v>
      </c>
      <c r="H83">
        <v>116</v>
      </c>
      <c r="I83" t="s">
        <v>1688</v>
      </c>
    </row>
    <row r="84" spans="7:9" x14ac:dyDescent="0.25">
      <c r="G84">
        <v>171</v>
      </c>
      <c r="H84">
        <v>117</v>
      </c>
      <c r="I84" t="s">
        <v>1688</v>
      </c>
    </row>
    <row r="85" spans="7:9" x14ac:dyDescent="0.25">
      <c r="G85">
        <v>171</v>
      </c>
      <c r="H85">
        <v>118</v>
      </c>
      <c r="I85" t="s">
        <v>1688</v>
      </c>
    </row>
    <row r="86" spans="7:9" x14ac:dyDescent="0.25">
      <c r="G86">
        <v>171</v>
      </c>
      <c r="H86">
        <v>119</v>
      </c>
      <c r="I86" t="s">
        <v>1688</v>
      </c>
    </row>
    <row r="87" spans="7:9" x14ac:dyDescent="0.25">
      <c r="G87">
        <v>171</v>
      </c>
      <c r="H87">
        <v>120</v>
      </c>
      <c r="I87" t="s">
        <v>1688</v>
      </c>
    </row>
    <row r="88" spans="7:9" x14ac:dyDescent="0.25">
      <c r="G88">
        <v>171</v>
      </c>
      <c r="H88">
        <v>121</v>
      </c>
      <c r="I88" t="s">
        <v>1688</v>
      </c>
    </row>
    <row r="89" spans="7:9" x14ac:dyDescent="0.25">
      <c r="G89">
        <v>171</v>
      </c>
      <c r="H89">
        <v>122</v>
      </c>
      <c r="I89" t="s">
        <v>1688</v>
      </c>
    </row>
    <row r="90" spans="7:9" x14ac:dyDescent="0.25">
      <c r="G90">
        <v>171</v>
      </c>
      <c r="H90">
        <v>123</v>
      </c>
      <c r="I90" t="s">
        <v>1688</v>
      </c>
    </row>
    <row r="91" spans="7:9" x14ac:dyDescent="0.25">
      <c r="G91">
        <v>171</v>
      </c>
      <c r="H91">
        <v>124</v>
      </c>
      <c r="I91" t="s">
        <v>1688</v>
      </c>
    </row>
    <row r="92" spans="7:9" x14ac:dyDescent="0.25">
      <c r="G92">
        <v>171</v>
      </c>
      <c r="H92">
        <v>125</v>
      </c>
      <c r="I92" t="s">
        <v>1688</v>
      </c>
    </row>
    <row r="93" spans="7:9" x14ac:dyDescent="0.25">
      <c r="G93">
        <v>171</v>
      </c>
      <c r="H93">
        <v>126</v>
      </c>
      <c r="I93" t="s">
        <v>1688</v>
      </c>
    </row>
    <row r="94" spans="7:9" x14ac:dyDescent="0.25">
      <c r="G94">
        <v>171</v>
      </c>
      <c r="H94">
        <v>127</v>
      </c>
      <c r="I94" t="s">
        <v>1688</v>
      </c>
    </row>
    <row r="95" spans="7:9" x14ac:dyDescent="0.25">
      <c r="G95">
        <v>171</v>
      </c>
      <c r="H95">
        <v>128</v>
      </c>
      <c r="I95" t="s">
        <v>1688</v>
      </c>
    </row>
    <row r="96" spans="7:9" x14ac:dyDescent="0.25">
      <c r="G96">
        <v>171</v>
      </c>
      <c r="H96">
        <v>129</v>
      </c>
      <c r="I96" t="s">
        <v>1688</v>
      </c>
    </row>
    <row r="97" spans="7:9" x14ac:dyDescent="0.25">
      <c r="G97">
        <v>171</v>
      </c>
      <c r="H97">
        <v>130</v>
      </c>
      <c r="I97" t="s">
        <v>1688</v>
      </c>
    </row>
    <row r="98" spans="7:9" x14ac:dyDescent="0.25">
      <c r="G98">
        <v>171</v>
      </c>
      <c r="H98">
        <v>131</v>
      </c>
      <c r="I98" t="s">
        <v>1688</v>
      </c>
    </row>
    <row r="99" spans="7:9" x14ac:dyDescent="0.25">
      <c r="G99">
        <v>171</v>
      </c>
      <c r="H99">
        <v>132</v>
      </c>
      <c r="I99" t="s">
        <v>1688</v>
      </c>
    </row>
    <row r="100" spans="7:9" x14ac:dyDescent="0.25">
      <c r="G100">
        <v>171</v>
      </c>
      <c r="H100">
        <v>133</v>
      </c>
      <c r="I100" t="s">
        <v>1688</v>
      </c>
    </row>
    <row r="101" spans="7:9" x14ac:dyDescent="0.25">
      <c r="G101">
        <v>171</v>
      </c>
      <c r="H101">
        <v>134</v>
      </c>
      <c r="I101" t="s">
        <v>1688</v>
      </c>
    </row>
    <row r="102" spans="7:9" x14ac:dyDescent="0.25">
      <c r="G102">
        <v>171</v>
      </c>
      <c r="H102">
        <v>135</v>
      </c>
      <c r="I102" t="s">
        <v>1688</v>
      </c>
    </row>
    <row r="103" spans="7:9" x14ac:dyDescent="0.25">
      <c r="G103">
        <v>171</v>
      </c>
      <c r="H103">
        <v>136</v>
      </c>
      <c r="I103" t="s">
        <v>1688</v>
      </c>
    </row>
    <row r="104" spans="7:9" x14ac:dyDescent="0.25">
      <c r="G104">
        <v>171</v>
      </c>
      <c r="H104">
        <v>137</v>
      </c>
      <c r="I104" t="s">
        <v>1688</v>
      </c>
    </row>
    <row r="105" spans="7:9" x14ac:dyDescent="0.25">
      <c r="G105">
        <v>171</v>
      </c>
      <c r="H105">
        <v>138</v>
      </c>
      <c r="I105" t="s">
        <v>1688</v>
      </c>
    </row>
    <row r="106" spans="7:9" x14ac:dyDescent="0.25">
      <c r="G106">
        <v>171</v>
      </c>
      <c r="H106">
        <v>139</v>
      </c>
      <c r="I106" t="s">
        <v>1688</v>
      </c>
    </row>
    <row r="107" spans="7:9" x14ac:dyDescent="0.25">
      <c r="G107">
        <v>171</v>
      </c>
      <c r="H107">
        <v>140</v>
      </c>
      <c r="I107" t="s">
        <v>1688</v>
      </c>
    </row>
    <row r="108" spans="7:9" x14ac:dyDescent="0.25">
      <c r="G108">
        <v>171</v>
      </c>
      <c r="H108">
        <v>141</v>
      </c>
      <c r="I108" t="s">
        <v>1688</v>
      </c>
    </row>
    <row r="109" spans="7:9" x14ac:dyDescent="0.25">
      <c r="G109">
        <v>171</v>
      </c>
      <c r="H109">
        <v>142</v>
      </c>
      <c r="I109" t="s">
        <v>1688</v>
      </c>
    </row>
    <row r="110" spans="7:9" x14ac:dyDescent="0.25">
      <c r="G110">
        <v>171</v>
      </c>
      <c r="H110">
        <v>143</v>
      </c>
      <c r="I110" t="s">
        <v>1688</v>
      </c>
    </row>
    <row r="111" spans="7:9" x14ac:dyDescent="0.25">
      <c r="G111">
        <v>171</v>
      </c>
      <c r="H111">
        <v>144</v>
      </c>
      <c r="I111" t="s">
        <v>1688</v>
      </c>
    </row>
    <row r="112" spans="7:9" x14ac:dyDescent="0.25">
      <c r="G112">
        <v>171</v>
      </c>
      <c r="H112">
        <v>145</v>
      </c>
      <c r="I112" t="s">
        <v>1688</v>
      </c>
    </row>
    <row r="113" spans="7:9" x14ac:dyDescent="0.25">
      <c r="G113">
        <v>171</v>
      </c>
      <c r="H113">
        <v>146</v>
      </c>
      <c r="I113" t="s">
        <v>1688</v>
      </c>
    </row>
    <row r="114" spans="7:9" x14ac:dyDescent="0.25">
      <c r="G114">
        <v>171</v>
      </c>
      <c r="H114">
        <v>147</v>
      </c>
      <c r="I114" t="s">
        <v>1688</v>
      </c>
    </row>
    <row r="115" spans="7:9" x14ac:dyDescent="0.25">
      <c r="G115">
        <v>171</v>
      </c>
      <c r="H115">
        <v>148</v>
      </c>
      <c r="I115" t="s">
        <v>1688</v>
      </c>
    </row>
    <row r="116" spans="7:9" x14ac:dyDescent="0.25">
      <c r="G116">
        <v>171</v>
      </c>
      <c r="H116">
        <v>149</v>
      </c>
      <c r="I116" t="s">
        <v>1688</v>
      </c>
    </row>
    <row r="117" spans="7:9" x14ac:dyDescent="0.25">
      <c r="G117">
        <v>171</v>
      </c>
      <c r="H117">
        <v>150</v>
      </c>
      <c r="I117" t="s">
        <v>1688</v>
      </c>
    </row>
    <row r="118" spans="7:9" x14ac:dyDescent="0.25">
      <c r="G118">
        <v>171</v>
      </c>
      <c r="H118">
        <v>151</v>
      </c>
      <c r="I118" t="s">
        <v>1688</v>
      </c>
    </row>
    <row r="119" spans="7:9" x14ac:dyDescent="0.25">
      <c r="G119">
        <v>171</v>
      </c>
      <c r="H119">
        <v>152</v>
      </c>
      <c r="I119" t="s">
        <v>1688</v>
      </c>
    </row>
    <row r="120" spans="7:9" x14ac:dyDescent="0.25">
      <c r="G120">
        <v>171</v>
      </c>
      <c r="H120">
        <v>153</v>
      </c>
      <c r="I120" t="s">
        <v>1688</v>
      </c>
    </row>
    <row r="121" spans="7:9" x14ac:dyDescent="0.25">
      <c r="G121">
        <v>171</v>
      </c>
      <c r="H121">
        <v>154</v>
      </c>
      <c r="I121" t="s">
        <v>1688</v>
      </c>
    </row>
    <row r="122" spans="7:9" x14ac:dyDescent="0.25">
      <c r="G122">
        <v>171</v>
      </c>
      <c r="H122">
        <v>155</v>
      </c>
      <c r="I122" t="s">
        <v>1688</v>
      </c>
    </row>
    <row r="123" spans="7:9" x14ac:dyDescent="0.25">
      <c r="G123">
        <v>171</v>
      </c>
      <c r="H123">
        <v>156</v>
      </c>
      <c r="I123" t="s">
        <v>1688</v>
      </c>
    </row>
    <row r="124" spans="7:9" x14ac:dyDescent="0.25">
      <c r="G124">
        <v>171</v>
      </c>
      <c r="H124">
        <v>157</v>
      </c>
      <c r="I124" t="s">
        <v>1688</v>
      </c>
    </row>
    <row r="125" spans="7:9" x14ac:dyDescent="0.25">
      <c r="G125">
        <v>171</v>
      </c>
      <c r="H125">
        <v>158</v>
      </c>
      <c r="I125" t="s">
        <v>1688</v>
      </c>
    </row>
    <row r="126" spans="7:9" x14ac:dyDescent="0.25">
      <c r="G126">
        <v>171</v>
      </c>
      <c r="H126">
        <v>159</v>
      </c>
      <c r="I126" t="s">
        <v>1688</v>
      </c>
    </row>
    <row r="127" spans="7:9" x14ac:dyDescent="0.25">
      <c r="G127">
        <v>171</v>
      </c>
      <c r="H127">
        <v>160</v>
      </c>
      <c r="I127" t="s">
        <v>1688</v>
      </c>
    </row>
    <row r="128" spans="7:9" x14ac:dyDescent="0.25">
      <c r="G128">
        <v>171</v>
      </c>
      <c r="H128">
        <v>161</v>
      </c>
      <c r="I128" t="s">
        <v>1688</v>
      </c>
    </row>
    <row r="129" spans="7:9" x14ac:dyDescent="0.25">
      <c r="G129">
        <v>171</v>
      </c>
      <c r="H129">
        <v>162</v>
      </c>
      <c r="I129" t="s">
        <v>1688</v>
      </c>
    </row>
    <row r="130" spans="7:9" x14ac:dyDescent="0.25">
      <c r="G130">
        <v>171</v>
      </c>
      <c r="H130">
        <v>163</v>
      </c>
      <c r="I130" t="s">
        <v>1688</v>
      </c>
    </row>
    <row r="131" spans="7:9" x14ac:dyDescent="0.25">
      <c r="G131">
        <v>171</v>
      </c>
      <c r="H131">
        <v>164</v>
      </c>
      <c r="I131" t="s">
        <v>1688</v>
      </c>
    </row>
    <row r="132" spans="7:9" x14ac:dyDescent="0.25">
      <c r="G132">
        <v>171</v>
      </c>
      <c r="H132">
        <v>165</v>
      </c>
      <c r="I132" t="s">
        <v>1688</v>
      </c>
    </row>
    <row r="133" spans="7:9" x14ac:dyDescent="0.25">
      <c r="G133">
        <v>171</v>
      </c>
      <c r="H133">
        <v>166</v>
      </c>
      <c r="I133" t="s">
        <v>1688</v>
      </c>
    </row>
    <row r="134" spans="7:9" x14ac:dyDescent="0.25">
      <c r="G134">
        <v>171</v>
      </c>
      <c r="H134">
        <v>167</v>
      </c>
      <c r="I134" t="s">
        <v>1688</v>
      </c>
    </row>
    <row r="135" spans="7:9" x14ac:dyDescent="0.25">
      <c r="G135">
        <v>171</v>
      </c>
      <c r="H135">
        <v>168</v>
      </c>
      <c r="I135" t="s">
        <v>1688</v>
      </c>
    </row>
    <row r="136" spans="7:9" x14ac:dyDescent="0.25">
      <c r="G136">
        <v>171</v>
      </c>
      <c r="H136">
        <v>6</v>
      </c>
      <c r="I136" t="s">
        <v>1689</v>
      </c>
    </row>
    <row r="137" spans="7:9" x14ac:dyDescent="0.25">
      <c r="G137">
        <v>171</v>
      </c>
      <c r="H137">
        <v>9</v>
      </c>
      <c r="I137" t="s">
        <v>1689</v>
      </c>
    </row>
    <row r="138" spans="7:9" x14ac:dyDescent="0.25">
      <c r="G138">
        <v>171</v>
      </c>
      <c r="H138">
        <v>10</v>
      </c>
      <c r="I138" t="s">
        <v>1689</v>
      </c>
    </row>
    <row r="139" spans="7:9" x14ac:dyDescent="0.25">
      <c r="G139">
        <v>171</v>
      </c>
      <c r="H139">
        <v>13</v>
      </c>
      <c r="I139" t="s">
        <v>1689</v>
      </c>
    </row>
    <row r="140" spans="7:9" x14ac:dyDescent="0.25">
      <c r="G140">
        <v>171</v>
      </c>
      <c r="H140">
        <v>20</v>
      </c>
      <c r="I140" t="s">
        <v>1689</v>
      </c>
    </row>
    <row r="141" spans="7:9" x14ac:dyDescent="0.25">
      <c r="G141">
        <v>171</v>
      </c>
      <c r="H141">
        <v>29</v>
      </c>
      <c r="I141" t="s">
        <v>1689</v>
      </c>
    </row>
    <row r="142" spans="7:9" x14ac:dyDescent="0.25">
      <c r="G142">
        <v>171</v>
      </c>
      <c r="H142">
        <v>30</v>
      </c>
      <c r="I142" t="s">
        <v>1689</v>
      </c>
    </row>
    <row r="143" spans="7:9" x14ac:dyDescent="0.25">
      <c r="G143">
        <v>171</v>
      </c>
      <c r="H143">
        <v>31</v>
      </c>
      <c r="I143" t="s">
        <v>1689</v>
      </c>
    </row>
    <row r="144" spans="7:9" x14ac:dyDescent="0.25">
      <c r="G144">
        <v>171</v>
      </c>
      <c r="H144">
        <v>33</v>
      </c>
      <c r="I144" t="s">
        <v>1689</v>
      </c>
    </row>
    <row r="145" spans="7:9" x14ac:dyDescent="0.25">
      <c r="G145">
        <v>171</v>
      </c>
      <c r="H145">
        <v>37</v>
      </c>
      <c r="I145" t="s">
        <v>1689</v>
      </c>
    </row>
    <row r="146" spans="7:9" x14ac:dyDescent="0.25">
      <c r="G146">
        <v>171</v>
      </c>
      <c r="H146">
        <v>38</v>
      </c>
      <c r="I146" t="s">
        <v>1689</v>
      </c>
    </row>
    <row r="147" spans="7:9" x14ac:dyDescent="0.25">
      <c r="G147">
        <v>171</v>
      </c>
      <c r="H147">
        <v>39</v>
      </c>
      <c r="I147" t="s">
        <v>1689</v>
      </c>
    </row>
    <row r="148" spans="7:9" x14ac:dyDescent="0.25">
      <c r="G148">
        <v>171</v>
      </c>
      <c r="H148">
        <v>41</v>
      </c>
      <c r="I148" t="s">
        <v>1689</v>
      </c>
    </row>
    <row r="149" spans="7:9" x14ac:dyDescent="0.25">
      <c r="G149">
        <v>171</v>
      </c>
      <c r="H149">
        <v>45</v>
      </c>
      <c r="I149" t="s">
        <v>1689</v>
      </c>
    </row>
    <row r="150" spans="7:9" x14ac:dyDescent="0.25">
      <c r="G150">
        <v>171</v>
      </c>
      <c r="H150">
        <v>48</v>
      </c>
      <c r="I150" t="s">
        <v>1689</v>
      </c>
    </row>
    <row r="151" spans="7:9" x14ac:dyDescent="0.25">
      <c r="G151">
        <v>171</v>
      </c>
      <c r="H151">
        <v>49</v>
      </c>
      <c r="I151" t="s">
        <v>1689</v>
      </c>
    </row>
    <row r="152" spans="7:9" x14ac:dyDescent="0.25">
      <c r="G152">
        <v>171</v>
      </c>
      <c r="H152">
        <v>50</v>
      </c>
      <c r="I152" t="s">
        <v>1689</v>
      </c>
    </row>
    <row r="153" spans="7:9" x14ac:dyDescent="0.25">
      <c r="G153">
        <v>171</v>
      </c>
      <c r="H153">
        <v>54</v>
      </c>
      <c r="I153" t="s">
        <v>1689</v>
      </c>
    </row>
    <row r="154" spans="7:9" x14ac:dyDescent="0.25">
      <c r="G154">
        <v>171</v>
      </c>
      <c r="H154">
        <v>56</v>
      </c>
      <c r="I154" t="s">
        <v>1689</v>
      </c>
    </row>
    <row r="155" spans="7:9" x14ac:dyDescent="0.25">
      <c r="G155">
        <v>171</v>
      </c>
      <c r="H155">
        <v>62</v>
      </c>
      <c r="I155" t="s">
        <v>1689</v>
      </c>
    </row>
    <row r="156" spans="7:9" x14ac:dyDescent="0.25">
      <c r="G156">
        <v>171</v>
      </c>
      <c r="H156">
        <v>63</v>
      </c>
      <c r="I156" t="s">
        <v>1689</v>
      </c>
    </row>
    <row r="157" spans="7:9" x14ac:dyDescent="0.25">
      <c r="G157">
        <v>171</v>
      </c>
      <c r="H157">
        <v>69</v>
      </c>
      <c r="I157" t="s">
        <v>1689</v>
      </c>
    </row>
    <row r="158" spans="7:9" x14ac:dyDescent="0.25">
      <c r="G158">
        <v>171</v>
      </c>
      <c r="H158">
        <v>71</v>
      </c>
      <c r="I158" t="s">
        <v>1689</v>
      </c>
    </row>
    <row r="159" spans="7:9" x14ac:dyDescent="0.25">
      <c r="G159">
        <v>171</v>
      </c>
      <c r="H159">
        <v>76</v>
      </c>
      <c r="I159" t="s">
        <v>1689</v>
      </c>
    </row>
    <row r="160" spans="7:9" x14ac:dyDescent="0.25">
      <c r="G160">
        <v>171</v>
      </c>
      <c r="H160">
        <v>77</v>
      </c>
      <c r="I160" t="s">
        <v>1689</v>
      </c>
    </row>
    <row r="161" spans="7:9" x14ac:dyDescent="0.25">
      <c r="G161">
        <v>171</v>
      </c>
      <c r="H161">
        <v>85</v>
      </c>
      <c r="I161" t="s">
        <v>1689</v>
      </c>
    </row>
    <row r="162" spans="7:9" x14ac:dyDescent="0.25">
      <c r="G162">
        <v>171</v>
      </c>
      <c r="H162">
        <v>91</v>
      </c>
      <c r="I162" t="s">
        <v>1689</v>
      </c>
    </row>
    <row r="163" spans="7:9" x14ac:dyDescent="0.25">
      <c r="G163">
        <v>171</v>
      </c>
      <c r="H163">
        <v>99</v>
      </c>
      <c r="I163" t="s">
        <v>1689</v>
      </c>
    </row>
    <row r="164" spans="7:9" x14ac:dyDescent="0.25">
      <c r="G164">
        <v>171</v>
      </c>
      <c r="H164">
        <v>8</v>
      </c>
      <c r="I164" t="s">
        <v>1690</v>
      </c>
    </row>
    <row r="165" spans="7:9" x14ac:dyDescent="0.25">
      <c r="G165">
        <v>171</v>
      </c>
      <c r="H165">
        <v>32</v>
      </c>
      <c r="I165" t="s">
        <v>1690</v>
      </c>
    </row>
    <row r="166" spans="7:9" x14ac:dyDescent="0.25">
      <c r="G166">
        <v>171</v>
      </c>
      <c r="H166">
        <v>36</v>
      </c>
      <c r="I166" t="s">
        <v>1690</v>
      </c>
    </row>
    <row r="167" spans="7:9" x14ac:dyDescent="0.25">
      <c r="G167">
        <v>171</v>
      </c>
      <c r="H167">
        <v>55</v>
      </c>
      <c r="I167" t="s">
        <v>1690</v>
      </c>
    </row>
    <row r="168" spans="7:9" x14ac:dyDescent="0.25">
      <c r="G168">
        <v>171</v>
      </c>
      <c r="H168">
        <v>58</v>
      </c>
      <c r="I168" t="s">
        <v>1690</v>
      </c>
    </row>
    <row r="169" spans="7:9" x14ac:dyDescent="0.25">
      <c r="G169">
        <v>171</v>
      </c>
      <c r="H169">
        <v>81</v>
      </c>
      <c r="I169" t="s">
        <v>1690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3"/>
  <sheetViews>
    <sheetView workbookViewId="0">
      <selection activeCell="E2" sqref="E2"/>
    </sheetView>
  </sheetViews>
  <sheetFormatPr baseColWidth="10" defaultRowHeight="15" x14ac:dyDescent="0.25"/>
  <cols>
    <col min="1" max="1" width="7.7109375" bestFit="1" customWidth="1"/>
    <col min="2" max="2" width="7" bestFit="1" customWidth="1"/>
    <col min="3" max="3" width="8.5703125" bestFit="1" customWidth="1"/>
  </cols>
  <sheetData>
    <row r="1" spans="1:3" x14ac:dyDescent="0.25">
      <c r="A1" t="s">
        <v>1684</v>
      </c>
      <c r="B1" t="s">
        <v>1685</v>
      </c>
      <c r="C1" t="s">
        <v>1686</v>
      </c>
    </row>
    <row r="2" spans="1:3" x14ac:dyDescent="0.25">
      <c r="A2">
        <v>163</v>
      </c>
      <c r="B2">
        <v>1</v>
      </c>
      <c r="C2" t="s">
        <v>1688</v>
      </c>
    </row>
    <row r="3" spans="1:3" x14ac:dyDescent="0.25">
      <c r="A3">
        <v>163</v>
      </c>
      <c r="B3">
        <v>2</v>
      </c>
      <c r="C3" t="s">
        <v>1688</v>
      </c>
    </row>
    <row r="4" spans="1:3" x14ac:dyDescent="0.25">
      <c r="A4">
        <v>163</v>
      </c>
      <c r="B4">
        <v>3</v>
      </c>
      <c r="C4" t="s">
        <v>1688</v>
      </c>
    </row>
    <row r="5" spans="1:3" x14ac:dyDescent="0.25">
      <c r="A5">
        <v>163</v>
      </c>
      <c r="B5">
        <v>4</v>
      </c>
      <c r="C5" t="s">
        <v>1688</v>
      </c>
    </row>
    <row r="6" spans="1:3" x14ac:dyDescent="0.25">
      <c r="A6">
        <v>163</v>
      </c>
      <c r="B6">
        <v>5</v>
      </c>
      <c r="C6" t="s">
        <v>1688</v>
      </c>
    </row>
    <row r="7" spans="1:3" x14ac:dyDescent="0.25">
      <c r="A7">
        <v>163</v>
      </c>
      <c r="B7">
        <v>6</v>
      </c>
      <c r="C7" t="s">
        <v>1688</v>
      </c>
    </row>
    <row r="8" spans="1:3" x14ac:dyDescent="0.25">
      <c r="A8">
        <v>163</v>
      </c>
      <c r="B8">
        <v>7</v>
      </c>
      <c r="C8" t="s">
        <v>1689</v>
      </c>
    </row>
    <row r="9" spans="1:3" x14ac:dyDescent="0.25">
      <c r="A9">
        <v>163</v>
      </c>
      <c r="B9">
        <v>8</v>
      </c>
      <c r="C9" t="s">
        <v>1689</v>
      </c>
    </row>
    <row r="10" spans="1:3" x14ac:dyDescent="0.25">
      <c r="A10">
        <v>163</v>
      </c>
      <c r="B10">
        <v>9</v>
      </c>
      <c r="C10" t="s">
        <v>1689</v>
      </c>
    </row>
    <row r="11" spans="1:3" x14ac:dyDescent="0.25">
      <c r="A11">
        <v>163</v>
      </c>
      <c r="B11">
        <v>10</v>
      </c>
      <c r="C11" t="s">
        <v>1689</v>
      </c>
    </row>
    <row r="12" spans="1:3" x14ac:dyDescent="0.25">
      <c r="A12">
        <v>163</v>
      </c>
      <c r="B12">
        <v>11</v>
      </c>
      <c r="C12" t="s">
        <v>1687</v>
      </c>
    </row>
    <row r="13" spans="1:3" x14ac:dyDescent="0.25">
      <c r="A13">
        <v>163</v>
      </c>
      <c r="B13">
        <v>12</v>
      </c>
      <c r="C13" t="s">
        <v>1690</v>
      </c>
    </row>
    <row r="14" spans="1:3" x14ac:dyDescent="0.25">
      <c r="A14">
        <v>163</v>
      </c>
      <c r="B14">
        <v>13</v>
      </c>
      <c r="C14" t="s">
        <v>1689</v>
      </c>
    </row>
    <row r="15" spans="1:3" x14ac:dyDescent="0.25">
      <c r="A15">
        <v>163</v>
      </c>
      <c r="B15">
        <v>14</v>
      </c>
      <c r="C15" t="s">
        <v>1687</v>
      </c>
    </row>
    <row r="16" spans="1:3" x14ac:dyDescent="0.25">
      <c r="A16">
        <v>163</v>
      </c>
      <c r="B16">
        <v>15</v>
      </c>
      <c r="C16" t="s">
        <v>1687</v>
      </c>
    </row>
    <row r="17" spans="1:3" x14ac:dyDescent="0.25">
      <c r="A17">
        <v>163</v>
      </c>
      <c r="B17">
        <v>16</v>
      </c>
      <c r="C17" t="s">
        <v>1687</v>
      </c>
    </row>
    <row r="18" spans="1:3" x14ac:dyDescent="0.25">
      <c r="A18">
        <v>163</v>
      </c>
      <c r="B18">
        <v>17</v>
      </c>
      <c r="C18" t="s">
        <v>1687</v>
      </c>
    </row>
    <row r="19" spans="1:3" x14ac:dyDescent="0.25">
      <c r="A19">
        <v>163</v>
      </c>
      <c r="B19">
        <v>18</v>
      </c>
      <c r="C19" t="s">
        <v>1690</v>
      </c>
    </row>
    <row r="20" spans="1:3" x14ac:dyDescent="0.25">
      <c r="A20">
        <v>163</v>
      </c>
      <c r="B20">
        <v>19</v>
      </c>
      <c r="C20" t="s">
        <v>1690</v>
      </c>
    </row>
    <row r="21" spans="1:3" x14ac:dyDescent="0.25">
      <c r="A21">
        <v>163</v>
      </c>
      <c r="B21">
        <v>20</v>
      </c>
      <c r="C21" t="s">
        <v>1688</v>
      </c>
    </row>
    <row r="22" spans="1:3" x14ac:dyDescent="0.25">
      <c r="A22">
        <v>163</v>
      </c>
      <c r="B22">
        <v>21</v>
      </c>
      <c r="C22" t="s">
        <v>1688</v>
      </c>
    </row>
    <row r="23" spans="1:3" x14ac:dyDescent="0.25">
      <c r="A23">
        <v>163</v>
      </c>
      <c r="B23">
        <v>22</v>
      </c>
      <c r="C23" t="s">
        <v>1689</v>
      </c>
    </row>
    <row r="24" spans="1:3" x14ac:dyDescent="0.25">
      <c r="A24">
        <v>163</v>
      </c>
      <c r="B24">
        <v>23</v>
      </c>
      <c r="C24" t="s">
        <v>1687</v>
      </c>
    </row>
    <row r="25" spans="1:3" x14ac:dyDescent="0.25">
      <c r="A25">
        <v>163</v>
      </c>
      <c r="B25">
        <v>24</v>
      </c>
      <c r="C25" t="s">
        <v>1690</v>
      </c>
    </row>
    <row r="26" spans="1:3" x14ac:dyDescent="0.25">
      <c r="A26">
        <v>163</v>
      </c>
      <c r="B26">
        <v>25</v>
      </c>
      <c r="C26" t="s">
        <v>1688</v>
      </c>
    </row>
    <row r="27" spans="1:3" x14ac:dyDescent="0.25">
      <c r="A27">
        <v>163</v>
      </c>
      <c r="B27">
        <v>26</v>
      </c>
      <c r="C27" t="s">
        <v>1687</v>
      </c>
    </row>
    <row r="28" spans="1:3" x14ac:dyDescent="0.25">
      <c r="A28">
        <v>163</v>
      </c>
      <c r="B28">
        <v>27</v>
      </c>
      <c r="C28" t="s">
        <v>1690</v>
      </c>
    </row>
    <row r="29" spans="1:3" x14ac:dyDescent="0.25">
      <c r="A29">
        <v>163</v>
      </c>
      <c r="B29">
        <v>28</v>
      </c>
      <c r="C29" t="s">
        <v>1687</v>
      </c>
    </row>
    <row r="30" spans="1:3" x14ac:dyDescent="0.25">
      <c r="A30">
        <v>163</v>
      </c>
      <c r="B30">
        <v>29</v>
      </c>
      <c r="C30" t="s">
        <v>1690</v>
      </c>
    </row>
    <row r="31" spans="1:3" x14ac:dyDescent="0.25">
      <c r="A31">
        <v>163</v>
      </c>
      <c r="B31">
        <v>30</v>
      </c>
      <c r="C31" t="s">
        <v>1688</v>
      </c>
    </row>
    <row r="32" spans="1:3" x14ac:dyDescent="0.25">
      <c r="A32">
        <v>163</v>
      </c>
      <c r="B32">
        <v>31</v>
      </c>
      <c r="C32" t="s">
        <v>1688</v>
      </c>
    </row>
    <row r="33" spans="1:3" x14ac:dyDescent="0.25">
      <c r="A33">
        <v>163</v>
      </c>
      <c r="B33">
        <v>32</v>
      </c>
      <c r="C33" t="s">
        <v>1689</v>
      </c>
    </row>
    <row r="34" spans="1:3" x14ac:dyDescent="0.25">
      <c r="A34">
        <v>163</v>
      </c>
      <c r="B34">
        <v>33</v>
      </c>
      <c r="C34" t="s">
        <v>1689</v>
      </c>
    </row>
    <row r="35" spans="1:3" x14ac:dyDescent="0.25">
      <c r="A35">
        <v>163</v>
      </c>
      <c r="B35">
        <v>34</v>
      </c>
      <c r="C35" t="s">
        <v>1688</v>
      </c>
    </row>
    <row r="36" spans="1:3" x14ac:dyDescent="0.25">
      <c r="A36">
        <v>163</v>
      </c>
      <c r="B36">
        <v>35</v>
      </c>
      <c r="C36" t="s">
        <v>1689</v>
      </c>
    </row>
    <row r="37" spans="1:3" x14ac:dyDescent="0.25">
      <c r="A37">
        <v>163</v>
      </c>
      <c r="B37">
        <v>36</v>
      </c>
      <c r="C37" t="s">
        <v>1689</v>
      </c>
    </row>
    <row r="38" spans="1:3" x14ac:dyDescent="0.25">
      <c r="A38">
        <v>163</v>
      </c>
      <c r="B38">
        <v>37</v>
      </c>
      <c r="C38" t="s">
        <v>1689</v>
      </c>
    </row>
    <row r="39" spans="1:3" x14ac:dyDescent="0.25">
      <c r="A39">
        <v>163</v>
      </c>
      <c r="B39">
        <v>38</v>
      </c>
      <c r="C39" t="s">
        <v>1688</v>
      </c>
    </row>
    <row r="40" spans="1:3" x14ac:dyDescent="0.25">
      <c r="A40">
        <v>163</v>
      </c>
      <c r="B40">
        <v>39</v>
      </c>
      <c r="C40" t="s">
        <v>1689</v>
      </c>
    </row>
    <row r="41" spans="1:3" x14ac:dyDescent="0.25">
      <c r="A41">
        <v>163</v>
      </c>
      <c r="B41">
        <v>40</v>
      </c>
      <c r="C41" t="s">
        <v>1687</v>
      </c>
    </row>
    <row r="42" spans="1:3" x14ac:dyDescent="0.25">
      <c r="A42">
        <v>163</v>
      </c>
      <c r="B42">
        <v>41</v>
      </c>
      <c r="C42" t="s">
        <v>1688</v>
      </c>
    </row>
    <row r="43" spans="1:3" x14ac:dyDescent="0.25">
      <c r="A43">
        <v>163</v>
      </c>
      <c r="B43">
        <v>42</v>
      </c>
      <c r="C43" t="s">
        <v>1687</v>
      </c>
    </row>
    <row r="44" spans="1:3" x14ac:dyDescent="0.25">
      <c r="A44">
        <v>163</v>
      </c>
      <c r="B44">
        <v>43</v>
      </c>
      <c r="C44" t="s">
        <v>1690</v>
      </c>
    </row>
    <row r="45" spans="1:3" x14ac:dyDescent="0.25">
      <c r="A45">
        <v>163</v>
      </c>
      <c r="B45">
        <v>44</v>
      </c>
      <c r="C45" t="s">
        <v>1690</v>
      </c>
    </row>
    <row r="46" spans="1:3" x14ac:dyDescent="0.25">
      <c r="A46">
        <v>163</v>
      </c>
      <c r="B46">
        <v>45</v>
      </c>
      <c r="C46" t="s">
        <v>1688</v>
      </c>
    </row>
    <row r="47" spans="1:3" x14ac:dyDescent="0.25">
      <c r="A47">
        <v>163</v>
      </c>
      <c r="B47">
        <v>46</v>
      </c>
      <c r="C47" t="s">
        <v>1688</v>
      </c>
    </row>
    <row r="48" spans="1:3" x14ac:dyDescent="0.25">
      <c r="A48">
        <v>163</v>
      </c>
      <c r="B48">
        <v>47</v>
      </c>
      <c r="C48" t="s">
        <v>1687</v>
      </c>
    </row>
    <row r="49" spans="1:3" x14ac:dyDescent="0.25">
      <c r="A49">
        <v>163</v>
      </c>
      <c r="B49">
        <v>48</v>
      </c>
      <c r="C49" t="s">
        <v>1689</v>
      </c>
    </row>
    <row r="50" spans="1:3" x14ac:dyDescent="0.25">
      <c r="A50">
        <v>163</v>
      </c>
      <c r="B50">
        <v>49</v>
      </c>
      <c r="C50" t="s">
        <v>1690</v>
      </c>
    </row>
    <row r="51" spans="1:3" x14ac:dyDescent="0.25">
      <c r="A51">
        <v>163</v>
      </c>
      <c r="B51">
        <v>50</v>
      </c>
      <c r="C51" t="s">
        <v>1689</v>
      </c>
    </row>
    <row r="52" spans="1:3" x14ac:dyDescent="0.25">
      <c r="A52">
        <v>163</v>
      </c>
      <c r="B52">
        <v>51</v>
      </c>
      <c r="C52" t="s">
        <v>1688</v>
      </c>
    </row>
    <row r="53" spans="1:3" x14ac:dyDescent="0.25">
      <c r="A53">
        <v>163</v>
      </c>
      <c r="B53">
        <v>52</v>
      </c>
      <c r="C53" t="s">
        <v>1690</v>
      </c>
    </row>
    <row r="54" spans="1:3" x14ac:dyDescent="0.25">
      <c r="A54">
        <v>163</v>
      </c>
      <c r="B54">
        <v>53</v>
      </c>
      <c r="C54" t="s">
        <v>1690</v>
      </c>
    </row>
    <row r="55" spans="1:3" x14ac:dyDescent="0.25">
      <c r="A55">
        <v>163</v>
      </c>
      <c r="B55">
        <v>54</v>
      </c>
      <c r="C55" t="s">
        <v>1687</v>
      </c>
    </row>
    <row r="56" spans="1:3" x14ac:dyDescent="0.25">
      <c r="A56">
        <v>163</v>
      </c>
      <c r="B56">
        <v>55</v>
      </c>
      <c r="C56" t="s">
        <v>1688</v>
      </c>
    </row>
    <row r="57" spans="1:3" x14ac:dyDescent="0.25">
      <c r="A57">
        <v>163</v>
      </c>
      <c r="B57">
        <v>56</v>
      </c>
      <c r="C57" t="s">
        <v>1689</v>
      </c>
    </row>
    <row r="58" spans="1:3" x14ac:dyDescent="0.25">
      <c r="A58">
        <v>163</v>
      </c>
      <c r="B58">
        <v>57</v>
      </c>
      <c r="C58" t="s">
        <v>1690</v>
      </c>
    </row>
    <row r="59" spans="1:3" x14ac:dyDescent="0.25">
      <c r="A59">
        <v>163</v>
      </c>
      <c r="B59">
        <v>58</v>
      </c>
      <c r="C59" t="s">
        <v>1687</v>
      </c>
    </row>
    <row r="60" spans="1:3" x14ac:dyDescent="0.25">
      <c r="A60">
        <v>163</v>
      </c>
      <c r="B60">
        <v>59</v>
      </c>
      <c r="C60" t="s">
        <v>1690</v>
      </c>
    </row>
    <row r="61" spans="1:3" x14ac:dyDescent="0.25">
      <c r="A61">
        <v>163</v>
      </c>
      <c r="B61">
        <v>60</v>
      </c>
      <c r="C61" t="s">
        <v>1688</v>
      </c>
    </row>
    <row r="62" spans="1:3" x14ac:dyDescent="0.25">
      <c r="A62">
        <v>163</v>
      </c>
      <c r="B62">
        <v>61</v>
      </c>
      <c r="C62" t="s">
        <v>1688</v>
      </c>
    </row>
    <row r="63" spans="1:3" x14ac:dyDescent="0.25">
      <c r="A63">
        <v>163</v>
      </c>
      <c r="B63">
        <v>62</v>
      </c>
      <c r="C63" t="s">
        <v>1689</v>
      </c>
    </row>
    <row r="64" spans="1:3" x14ac:dyDescent="0.25">
      <c r="A64">
        <v>163</v>
      </c>
      <c r="B64">
        <v>63</v>
      </c>
      <c r="C64" t="s">
        <v>1689</v>
      </c>
    </row>
    <row r="65" spans="1:3" x14ac:dyDescent="0.25">
      <c r="A65">
        <v>163</v>
      </c>
      <c r="B65">
        <v>64</v>
      </c>
      <c r="C65" t="s">
        <v>1690</v>
      </c>
    </row>
    <row r="66" spans="1:3" x14ac:dyDescent="0.25">
      <c r="A66">
        <v>163</v>
      </c>
      <c r="B66">
        <v>65</v>
      </c>
      <c r="C66" t="s">
        <v>1687</v>
      </c>
    </row>
    <row r="67" spans="1:3" x14ac:dyDescent="0.25">
      <c r="A67">
        <v>163</v>
      </c>
      <c r="B67">
        <v>66</v>
      </c>
      <c r="C67" t="s">
        <v>1689</v>
      </c>
    </row>
    <row r="68" spans="1:3" x14ac:dyDescent="0.25">
      <c r="A68">
        <v>163</v>
      </c>
      <c r="B68">
        <v>67</v>
      </c>
      <c r="C68" t="s">
        <v>1688</v>
      </c>
    </row>
    <row r="69" spans="1:3" x14ac:dyDescent="0.25">
      <c r="A69">
        <v>163</v>
      </c>
      <c r="B69">
        <v>68</v>
      </c>
      <c r="C69" t="s">
        <v>1689</v>
      </c>
    </row>
    <row r="70" spans="1:3" x14ac:dyDescent="0.25">
      <c r="A70">
        <v>163</v>
      </c>
      <c r="B70">
        <v>69</v>
      </c>
      <c r="C70" t="s">
        <v>1690</v>
      </c>
    </row>
    <row r="71" spans="1:3" x14ac:dyDescent="0.25">
      <c r="A71">
        <v>163</v>
      </c>
      <c r="B71">
        <v>70</v>
      </c>
      <c r="C71" t="s">
        <v>1690</v>
      </c>
    </row>
    <row r="72" spans="1:3" x14ac:dyDescent="0.25">
      <c r="A72">
        <v>163</v>
      </c>
      <c r="B72">
        <v>71</v>
      </c>
      <c r="C72" t="s">
        <v>1687</v>
      </c>
    </row>
    <row r="73" spans="1:3" x14ac:dyDescent="0.25">
      <c r="A73">
        <v>163</v>
      </c>
      <c r="B73">
        <v>72</v>
      </c>
      <c r="C73" t="s">
        <v>1687</v>
      </c>
    </row>
    <row r="74" spans="1:3" x14ac:dyDescent="0.25">
      <c r="A74">
        <v>163</v>
      </c>
      <c r="B74">
        <v>73</v>
      </c>
      <c r="C74" t="s">
        <v>1689</v>
      </c>
    </row>
    <row r="75" spans="1:3" x14ac:dyDescent="0.25">
      <c r="A75">
        <v>163</v>
      </c>
      <c r="B75">
        <v>74</v>
      </c>
      <c r="C75" t="s">
        <v>1687</v>
      </c>
    </row>
    <row r="76" spans="1:3" x14ac:dyDescent="0.25">
      <c r="A76">
        <v>163</v>
      </c>
      <c r="B76">
        <v>75</v>
      </c>
      <c r="C76" t="s">
        <v>1690</v>
      </c>
    </row>
    <row r="77" spans="1:3" x14ac:dyDescent="0.25">
      <c r="A77">
        <v>163</v>
      </c>
      <c r="B77">
        <v>76</v>
      </c>
      <c r="C77" t="s">
        <v>1689</v>
      </c>
    </row>
    <row r="78" spans="1:3" x14ac:dyDescent="0.25">
      <c r="A78">
        <v>163</v>
      </c>
      <c r="B78">
        <v>77</v>
      </c>
      <c r="C78" t="s">
        <v>1690</v>
      </c>
    </row>
    <row r="79" spans="1:3" x14ac:dyDescent="0.25">
      <c r="A79">
        <v>163</v>
      </c>
      <c r="B79">
        <v>78</v>
      </c>
      <c r="C79" t="s">
        <v>1690</v>
      </c>
    </row>
    <row r="80" spans="1:3" x14ac:dyDescent="0.25">
      <c r="A80">
        <v>163</v>
      </c>
      <c r="B80">
        <v>79</v>
      </c>
      <c r="C80" t="s">
        <v>1687</v>
      </c>
    </row>
    <row r="81" spans="1:3" x14ac:dyDescent="0.25">
      <c r="A81">
        <v>163</v>
      </c>
      <c r="B81">
        <v>80</v>
      </c>
      <c r="C81" t="s">
        <v>1687</v>
      </c>
    </row>
    <row r="82" spans="1:3" x14ac:dyDescent="0.25">
      <c r="A82">
        <v>163</v>
      </c>
      <c r="B82">
        <v>81</v>
      </c>
      <c r="C82" t="s">
        <v>1688</v>
      </c>
    </row>
    <row r="83" spans="1:3" x14ac:dyDescent="0.25">
      <c r="A83">
        <v>163</v>
      </c>
      <c r="B83">
        <v>82</v>
      </c>
      <c r="C83" t="s">
        <v>1690</v>
      </c>
    </row>
    <row r="84" spans="1:3" x14ac:dyDescent="0.25">
      <c r="A84">
        <v>163</v>
      </c>
      <c r="B84">
        <v>83</v>
      </c>
      <c r="C84" t="s">
        <v>1690</v>
      </c>
    </row>
    <row r="85" spans="1:3" x14ac:dyDescent="0.25">
      <c r="A85">
        <v>163</v>
      </c>
      <c r="B85">
        <v>84</v>
      </c>
      <c r="C85" t="s">
        <v>1688</v>
      </c>
    </row>
    <row r="86" spans="1:3" x14ac:dyDescent="0.25">
      <c r="A86">
        <v>163</v>
      </c>
      <c r="B86">
        <v>85</v>
      </c>
      <c r="C86" t="s">
        <v>1687</v>
      </c>
    </row>
    <row r="87" spans="1:3" x14ac:dyDescent="0.25">
      <c r="A87">
        <v>163</v>
      </c>
      <c r="B87">
        <v>86</v>
      </c>
      <c r="C87" t="s">
        <v>1688</v>
      </c>
    </row>
    <row r="88" spans="1:3" x14ac:dyDescent="0.25">
      <c r="A88">
        <v>163</v>
      </c>
      <c r="B88">
        <v>87</v>
      </c>
      <c r="C88" t="s">
        <v>1689</v>
      </c>
    </row>
    <row r="89" spans="1:3" x14ac:dyDescent="0.25">
      <c r="A89">
        <v>163</v>
      </c>
      <c r="B89">
        <v>88</v>
      </c>
      <c r="C89" t="s">
        <v>1688</v>
      </c>
    </row>
    <row r="90" spans="1:3" x14ac:dyDescent="0.25">
      <c r="A90">
        <v>163</v>
      </c>
      <c r="B90">
        <v>89</v>
      </c>
      <c r="C90" t="s">
        <v>1689</v>
      </c>
    </row>
    <row r="91" spans="1:3" x14ac:dyDescent="0.25">
      <c r="A91">
        <v>163</v>
      </c>
      <c r="B91">
        <v>90</v>
      </c>
      <c r="C91" t="s">
        <v>1690</v>
      </c>
    </row>
    <row r="92" spans="1:3" x14ac:dyDescent="0.25">
      <c r="A92">
        <v>163</v>
      </c>
      <c r="B92">
        <v>91</v>
      </c>
      <c r="C92" t="s">
        <v>1690</v>
      </c>
    </row>
    <row r="93" spans="1:3" x14ac:dyDescent="0.25">
      <c r="A93">
        <v>163</v>
      </c>
      <c r="B93">
        <v>92</v>
      </c>
      <c r="C93" t="s">
        <v>1689</v>
      </c>
    </row>
    <row r="94" spans="1:3" x14ac:dyDescent="0.25">
      <c r="A94">
        <v>163</v>
      </c>
      <c r="B94">
        <v>93</v>
      </c>
      <c r="C94" t="s">
        <v>1690</v>
      </c>
    </row>
    <row r="95" spans="1:3" x14ac:dyDescent="0.25">
      <c r="A95">
        <v>163</v>
      </c>
      <c r="B95">
        <v>94</v>
      </c>
      <c r="C95" t="s">
        <v>1688</v>
      </c>
    </row>
    <row r="96" spans="1:3" x14ac:dyDescent="0.25">
      <c r="A96">
        <v>163</v>
      </c>
      <c r="B96">
        <v>95</v>
      </c>
      <c r="C96" t="s">
        <v>1689</v>
      </c>
    </row>
    <row r="97" spans="1:3" x14ac:dyDescent="0.25">
      <c r="A97">
        <v>163</v>
      </c>
      <c r="B97">
        <v>96</v>
      </c>
      <c r="C97" t="s">
        <v>1688</v>
      </c>
    </row>
    <row r="98" spans="1:3" x14ac:dyDescent="0.25">
      <c r="A98">
        <v>163</v>
      </c>
      <c r="B98">
        <v>97</v>
      </c>
      <c r="C98" t="s">
        <v>1690</v>
      </c>
    </row>
    <row r="99" spans="1:3" x14ac:dyDescent="0.25">
      <c r="A99">
        <v>163</v>
      </c>
      <c r="B99">
        <v>98</v>
      </c>
      <c r="C99" t="s">
        <v>1690</v>
      </c>
    </row>
    <row r="100" spans="1:3" x14ac:dyDescent="0.25">
      <c r="A100">
        <v>163</v>
      </c>
      <c r="B100">
        <v>99</v>
      </c>
      <c r="C100" t="s">
        <v>1688</v>
      </c>
    </row>
    <row r="101" spans="1:3" x14ac:dyDescent="0.25">
      <c r="A101">
        <v>163</v>
      </c>
      <c r="B101">
        <v>100</v>
      </c>
      <c r="C101" t="s">
        <v>1689</v>
      </c>
    </row>
    <row r="102" spans="1:3" x14ac:dyDescent="0.25">
      <c r="A102">
        <v>163</v>
      </c>
      <c r="B102">
        <v>101</v>
      </c>
      <c r="C102" t="s">
        <v>1689</v>
      </c>
    </row>
    <row r="103" spans="1:3" x14ac:dyDescent="0.25">
      <c r="A103">
        <v>163</v>
      </c>
      <c r="B103">
        <v>102</v>
      </c>
      <c r="C103" t="s">
        <v>1688</v>
      </c>
    </row>
    <row r="104" spans="1:3" x14ac:dyDescent="0.25">
      <c r="A104">
        <v>163</v>
      </c>
      <c r="B104">
        <v>103</v>
      </c>
      <c r="C104" t="s">
        <v>1689</v>
      </c>
    </row>
    <row r="105" spans="1:3" x14ac:dyDescent="0.25">
      <c r="A105">
        <v>163</v>
      </c>
      <c r="B105">
        <v>104</v>
      </c>
      <c r="C105" t="s">
        <v>1690</v>
      </c>
    </row>
    <row r="106" spans="1:3" x14ac:dyDescent="0.25">
      <c r="A106">
        <v>163</v>
      </c>
      <c r="B106">
        <v>105</v>
      </c>
      <c r="C106" t="s">
        <v>1689</v>
      </c>
    </row>
    <row r="107" spans="1:3" x14ac:dyDescent="0.25">
      <c r="A107">
        <v>163</v>
      </c>
      <c r="B107">
        <v>106</v>
      </c>
      <c r="C107" t="s">
        <v>1689</v>
      </c>
    </row>
    <row r="108" spans="1:3" x14ac:dyDescent="0.25">
      <c r="A108">
        <v>163</v>
      </c>
      <c r="B108">
        <v>107</v>
      </c>
      <c r="C108" t="s">
        <v>1690</v>
      </c>
    </row>
    <row r="109" spans="1:3" x14ac:dyDescent="0.25">
      <c r="A109">
        <v>163</v>
      </c>
      <c r="B109">
        <v>108</v>
      </c>
      <c r="C109" t="s">
        <v>1688</v>
      </c>
    </row>
    <row r="110" spans="1:3" x14ac:dyDescent="0.25">
      <c r="A110">
        <v>163</v>
      </c>
      <c r="B110">
        <v>109</v>
      </c>
      <c r="C110" t="s">
        <v>1688</v>
      </c>
    </row>
    <row r="111" spans="1:3" x14ac:dyDescent="0.25">
      <c r="A111">
        <v>163</v>
      </c>
      <c r="B111">
        <v>110</v>
      </c>
      <c r="C111" t="s">
        <v>1689</v>
      </c>
    </row>
    <row r="112" spans="1:3" x14ac:dyDescent="0.25">
      <c r="A112">
        <v>163</v>
      </c>
      <c r="B112">
        <v>111</v>
      </c>
      <c r="C112" t="s">
        <v>1690</v>
      </c>
    </row>
    <row r="113" spans="1:3" x14ac:dyDescent="0.25">
      <c r="A113">
        <v>163</v>
      </c>
      <c r="B113">
        <v>112</v>
      </c>
      <c r="C113" t="s">
        <v>1688</v>
      </c>
    </row>
    <row r="114" spans="1:3" x14ac:dyDescent="0.25">
      <c r="A114">
        <v>163</v>
      </c>
      <c r="B114">
        <v>113</v>
      </c>
      <c r="C114" t="s">
        <v>1689</v>
      </c>
    </row>
    <row r="115" spans="1:3" x14ac:dyDescent="0.25">
      <c r="A115">
        <v>163</v>
      </c>
      <c r="B115">
        <v>114</v>
      </c>
      <c r="C115" t="s">
        <v>1690</v>
      </c>
    </row>
    <row r="116" spans="1:3" x14ac:dyDescent="0.25">
      <c r="A116">
        <v>163</v>
      </c>
      <c r="B116">
        <v>115</v>
      </c>
      <c r="C116" t="s">
        <v>1690</v>
      </c>
    </row>
    <row r="117" spans="1:3" x14ac:dyDescent="0.25">
      <c r="A117">
        <v>163</v>
      </c>
      <c r="B117">
        <v>116</v>
      </c>
      <c r="C117" t="s">
        <v>1688</v>
      </c>
    </row>
    <row r="118" spans="1:3" x14ac:dyDescent="0.25">
      <c r="A118">
        <v>163</v>
      </c>
      <c r="B118">
        <v>117</v>
      </c>
      <c r="C118" t="s">
        <v>1687</v>
      </c>
    </row>
    <row r="119" spans="1:3" x14ac:dyDescent="0.25">
      <c r="A119">
        <v>163</v>
      </c>
      <c r="B119">
        <v>118</v>
      </c>
      <c r="C119" t="s">
        <v>1690</v>
      </c>
    </row>
    <row r="120" spans="1:3" x14ac:dyDescent="0.25">
      <c r="A120">
        <v>163</v>
      </c>
      <c r="B120">
        <v>119</v>
      </c>
      <c r="C120" t="s">
        <v>1689</v>
      </c>
    </row>
    <row r="121" spans="1:3" x14ac:dyDescent="0.25">
      <c r="A121">
        <v>163</v>
      </c>
      <c r="B121">
        <v>120</v>
      </c>
      <c r="C121" t="s">
        <v>1688</v>
      </c>
    </row>
    <row r="122" spans="1:3" x14ac:dyDescent="0.25">
      <c r="A122">
        <v>163</v>
      </c>
      <c r="B122">
        <v>121</v>
      </c>
      <c r="C122" t="s">
        <v>1690</v>
      </c>
    </row>
    <row r="123" spans="1:3" x14ac:dyDescent="0.25">
      <c r="A123">
        <v>163</v>
      </c>
      <c r="B123">
        <v>122</v>
      </c>
      <c r="C123" t="s">
        <v>1690</v>
      </c>
    </row>
    <row r="124" spans="1:3" x14ac:dyDescent="0.25">
      <c r="A124">
        <v>163</v>
      </c>
      <c r="B124">
        <v>123</v>
      </c>
      <c r="C124" t="s">
        <v>1690</v>
      </c>
    </row>
    <row r="125" spans="1:3" x14ac:dyDescent="0.25">
      <c r="A125">
        <v>163</v>
      </c>
      <c r="B125">
        <v>124</v>
      </c>
      <c r="C125" t="s">
        <v>1688</v>
      </c>
    </row>
    <row r="126" spans="1:3" x14ac:dyDescent="0.25">
      <c r="A126">
        <v>163</v>
      </c>
      <c r="B126">
        <v>125</v>
      </c>
      <c r="C126" t="s">
        <v>1689</v>
      </c>
    </row>
    <row r="127" spans="1:3" x14ac:dyDescent="0.25">
      <c r="A127">
        <v>163</v>
      </c>
      <c r="B127">
        <v>126</v>
      </c>
      <c r="C127" t="s">
        <v>1690</v>
      </c>
    </row>
    <row r="128" spans="1:3" x14ac:dyDescent="0.25">
      <c r="A128">
        <v>163</v>
      </c>
      <c r="B128">
        <v>127</v>
      </c>
      <c r="C128" t="s">
        <v>1689</v>
      </c>
    </row>
    <row r="129" spans="1:3" x14ac:dyDescent="0.25">
      <c r="A129">
        <v>163</v>
      </c>
      <c r="B129">
        <v>128</v>
      </c>
      <c r="C129" t="s">
        <v>1689</v>
      </c>
    </row>
    <row r="130" spans="1:3" x14ac:dyDescent="0.25">
      <c r="A130">
        <v>163</v>
      </c>
      <c r="B130">
        <v>129</v>
      </c>
      <c r="C130" t="s">
        <v>1687</v>
      </c>
    </row>
    <row r="131" spans="1:3" x14ac:dyDescent="0.25">
      <c r="A131">
        <v>163</v>
      </c>
      <c r="B131">
        <v>130</v>
      </c>
      <c r="C131" t="s">
        <v>1690</v>
      </c>
    </row>
    <row r="132" spans="1:3" x14ac:dyDescent="0.25">
      <c r="A132">
        <v>163</v>
      </c>
      <c r="B132">
        <v>131</v>
      </c>
      <c r="C132" t="s">
        <v>1689</v>
      </c>
    </row>
    <row r="133" spans="1:3" x14ac:dyDescent="0.25">
      <c r="A133">
        <v>163</v>
      </c>
      <c r="B133">
        <v>132</v>
      </c>
      <c r="C133" t="s">
        <v>1688</v>
      </c>
    </row>
    <row r="134" spans="1:3" x14ac:dyDescent="0.25">
      <c r="A134">
        <v>163</v>
      </c>
      <c r="B134">
        <v>133</v>
      </c>
      <c r="C134" t="s">
        <v>1687</v>
      </c>
    </row>
    <row r="135" spans="1:3" x14ac:dyDescent="0.25">
      <c r="A135">
        <v>163</v>
      </c>
      <c r="B135">
        <v>134</v>
      </c>
      <c r="C135" t="s">
        <v>1687</v>
      </c>
    </row>
    <row r="136" spans="1:3" x14ac:dyDescent="0.25">
      <c r="A136">
        <v>163</v>
      </c>
      <c r="B136">
        <v>135</v>
      </c>
      <c r="C136" t="s">
        <v>1688</v>
      </c>
    </row>
    <row r="137" spans="1:3" x14ac:dyDescent="0.25">
      <c r="A137">
        <v>163</v>
      </c>
      <c r="B137">
        <v>136</v>
      </c>
      <c r="C137" t="s">
        <v>1688</v>
      </c>
    </row>
    <row r="138" spans="1:3" x14ac:dyDescent="0.25">
      <c r="A138">
        <v>163</v>
      </c>
      <c r="B138">
        <v>137</v>
      </c>
      <c r="C138" t="s">
        <v>1690</v>
      </c>
    </row>
    <row r="139" spans="1:3" x14ac:dyDescent="0.25">
      <c r="A139">
        <v>163</v>
      </c>
      <c r="B139">
        <v>138</v>
      </c>
      <c r="C139" t="s">
        <v>1690</v>
      </c>
    </row>
    <row r="140" spans="1:3" x14ac:dyDescent="0.25">
      <c r="A140">
        <v>163</v>
      </c>
      <c r="B140">
        <v>139</v>
      </c>
      <c r="C140" t="s">
        <v>1690</v>
      </c>
    </row>
    <row r="141" spans="1:3" x14ac:dyDescent="0.25">
      <c r="A141">
        <v>163</v>
      </c>
      <c r="B141">
        <v>140</v>
      </c>
      <c r="C141" t="s">
        <v>1690</v>
      </c>
    </row>
    <row r="142" spans="1:3" x14ac:dyDescent="0.25">
      <c r="A142">
        <v>163</v>
      </c>
      <c r="B142">
        <v>141</v>
      </c>
      <c r="C142" t="s">
        <v>1688</v>
      </c>
    </row>
    <row r="143" spans="1:3" x14ac:dyDescent="0.25">
      <c r="A143">
        <v>163</v>
      </c>
      <c r="B143">
        <v>142</v>
      </c>
      <c r="C143" t="s">
        <v>1690</v>
      </c>
    </row>
    <row r="144" spans="1:3" x14ac:dyDescent="0.25">
      <c r="A144">
        <v>163</v>
      </c>
      <c r="B144">
        <v>143</v>
      </c>
      <c r="C144" t="s">
        <v>1689</v>
      </c>
    </row>
    <row r="145" spans="1:3" x14ac:dyDescent="0.25">
      <c r="A145">
        <v>163</v>
      </c>
      <c r="B145">
        <v>144</v>
      </c>
      <c r="C145" t="s">
        <v>1688</v>
      </c>
    </row>
    <row r="146" spans="1:3" x14ac:dyDescent="0.25">
      <c r="A146">
        <v>163</v>
      </c>
      <c r="B146">
        <v>145</v>
      </c>
      <c r="C146" t="s">
        <v>1690</v>
      </c>
    </row>
    <row r="147" spans="1:3" x14ac:dyDescent="0.25">
      <c r="A147">
        <v>163</v>
      </c>
      <c r="B147">
        <v>146</v>
      </c>
      <c r="C147" t="s">
        <v>1690</v>
      </c>
    </row>
    <row r="148" spans="1:3" x14ac:dyDescent="0.25">
      <c r="A148">
        <v>163</v>
      </c>
      <c r="B148">
        <v>147</v>
      </c>
      <c r="C148" t="s">
        <v>1687</v>
      </c>
    </row>
    <row r="149" spans="1:3" x14ac:dyDescent="0.25">
      <c r="A149">
        <v>163</v>
      </c>
      <c r="B149">
        <v>148</v>
      </c>
      <c r="C149" t="s">
        <v>1687</v>
      </c>
    </row>
    <row r="150" spans="1:3" x14ac:dyDescent="0.25">
      <c r="A150">
        <v>163</v>
      </c>
      <c r="B150">
        <v>149</v>
      </c>
      <c r="C150" t="s">
        <v>1690</v>
      </c>
    </row>
    <row r="151" spans="1:3" x14ac:dyDescent="0.25">
      <c r="A151">
        <v>163</v>
      </c>
      <c r="B151">
        <v>150</v>
      </c>
      <c r="C151" t="s">
        <v>1687</v>
      </c>
    </row>
    <row r="152" spans="1:3" x14ac:dyDescent="0.25">
      <c r="A152">
        <v>163</v>
      </c>
      <c r="B152">
        <v>151</v>
      </c>
      <c r="C152" t="s">
        <v>1688</v>
      </c>
    </row>
    <row r="153" spans="1:3" x14ac:dyDescent="0.25">
      <c r="A153">
        <v>163</v>
      </c>
      <c r="B153">
        <v>152</v>
      </c>
      <c r="C153" t="s">
        <v>1689</v>
      </c>
    </row>
    <row r="154" spans="1:3" x14ac:dyDescent="0.25">
      <c r="A154">
        <v>163</v>
      </c>
      <c r="B154">
        <v>153</v>
      </c>
      <c r="C154" t="s">
        <v>1689</v>
      </c>
    </row>
    <row r="155" spans="1:3" x14ac:dyDescent="0.25">
      <c r="A155">
        <v>163</v>
      </c>
      <c r="B155">
        <v>154</v>
      </c>
      <c r="C155" t="s">
        <v>1687</v>
      </c>
    </row>
    <row r="156" spans="1:3" x14ac:dyDescent="0.25">
      <c r="A156">
        <v>163</v>
      </c>
      <c r="B156">
        <v>155</v>
      </c>
      <c r="C156" t="s">
        <v>1688</v>
      </c>
    </row>
    <row r="157" spans="1:3" x14ac:dyDescent="0.25">
      <c r="A157">
        <v>163</v>
      </c>
      <c r="B157">
        <v>156</v>
      </c>
      <c r="C157" t="s">
        <v>1690</v>
      </c>
    </row>
    <row r="158" spans="1:3" x14ac:dyDescent="0.25">
      <c r="A158">
        <v>163</v>
      </c>
      <c r="B158">
        <v>157</v>
      </c>
      <c r="C158" t="s">
        <v>1689</v>
      </c>
    </row>
    <row r="159" spans="1:3" x14ac:dyDescent="0.25">
      <c r="A159">
        <v>163</v>
      </c>
      <c r="B159">
        <v>158</v>
      </c>
      <c r="C159" t="s">
        <v>1689</v>
      </c>
    </row>
    <row r="160" spans="1:3" x14ac:dyDescent="0.25">
      <c r="A160">
        <v>163</v>
      </c>
      <c r="B160">
        <v>159</v>
      </c>
      <c r="C160" t="s">
        <v>1690</v>
      </c>
    </row>
    <row r="161" spans="1:3" x14ac:dyDescent="0.25">
      <c r="A161">
        <v>163</v>
      </c>
      <c r="B161">
        <v>160</v>
      </c>
      <c r="C161" t="s">
        <v>1690</v>
      </c>
    </row>
    <row r="162" spans="1:3" x14ac:dyDescent="0.25">
      <c r="A162">
        <v>163</v>
      </c>
      <c r="B162">
        <v>161</v>
      </c>
      <c r="C162" t="s">
        <v>1690</v>
      </c>
    </row>
    <row r="163" spans="1:3" x14ac:dyDescent="0.25">
      <c r="A163">
        <v>163</v>
      </c>
      <c r="B163">
        <v>162</v>
      </c>
      <c r="C163" t="s">
        <v>1688</v>
      </c>
    </row>
    <row r="164" spans="1:3" x14ac:dyDescent="0.25">
      <c r="A164">
        <v>163</v>
      </c>
      <c r="B164">
        <v>163</v>
      </c>
      <c r="C164" t="s">
        <v>1688</v>
      </c>
    </row>
    <row r="165" spans="1:3" x14ac:dyDescent="0.25">
      <c r="A165">
        <v>163</v>
      </c>
      <c r="B165">
        <v>164</v>
      </c>
      <c r="C165" t="s">
        <v>1688</v>
      </c>
    </row>
    <row r="166" spans="1:3" x14ac:dyDescent="0.25">
      <c r="A166">
        <v>163</v>
      </c>
      <c r="B166">
        <v>165</v>
      </c>
      <c r="C166" t="s">
        <v>1688</v>
      </c>
    </row>
    <row r="167" spans="1:3" x14ac:dyDescent="0.25">
      <c r="A167">
        <v>163</v>
      </c>
      <c r="B167">
        <v>166</v>
      </c>
      <c r="C167" t="s">
        <v>1688</v>
      </c>
    </row>
    <row r="168" spans="1:3" x14ac:dyDescent="0.25">
      <c r="A168">
        <v>163</v>
      </c>
      <c r="B168">
        <v>167</v>
      </c>
      <c r="C168" t="s">
        <v>1688</v>
      </c>
    </row>
    <row r="169" spans="1:3" x14ac:dyDescent="0.25">
      <c r="A169">
        <v>163</v>
      </c>
      <c r="B169">
        <v>168</v>
      </c>
      <c r="C169" t="s">
        <v>1688</v>
      </c>
    </row>
    <row r="170" spans="1:3" x14ac:dyDescent="0.25">
      <c r="A170">
        <v>164</v>
      </c>
      <c r="B170">
        <v>1</v>
      </c>
      <c r="C170" t="s">
        <v>1688</v>
      </c>
    </row>
    <row r="171" spans="1:3" x14ac:dyDescent="0.25">
      <c r="A171">
        <v>164</v>
      </c>
      <c r="B171">
        <v>2</v>
      </c>
      <c r="C171" t="s">
        <v>1689</v>
      </c>
    </row>
    <row r="172" spans="1:3" x14ac:dyDescent="0.25">
      <c r="A172">
        <v>164</v>
      </c>
      <c r="B172">
        <v>3</v>
      </c>
      <c r="C172" t="s">
        <v>1688</v>
      </c>
    </row>
    <row r="173" spans="1:3" x14ac:dyDescent="0.25">
      <c r="A173">
        <v>164</v>
      </c>
      <c r="B173">
        <v>4</v>
      </c>
      <c r="C173" t="s">
        <v>1688</v>
      </c>
    </row>
    <row r="174" spans="1:3" x14ac:dyDescent="0.25">
      <c r="A174">
        <v>164</v>
      </c>
      <c r="B174">
        <v>5</v>
      </c>
      <c r="C174" t="s">
        <v>1688</v>
      </c>
    </row>
    <row r="175" spans="1:3" x14ac:dyDescent="0.25">
      <c r="A175">
        <v>164</v>
      </c>
      <c r="B175">
        <v>6</v>
      </c>
      <c r="C175" t="s">
        <v>1688</v>
      </c>
    </row>
    <row r="176" spans="1:3" x14ac:dyDescent="0.25">
      <c r="A176">
        <v>164</v>
      </c>
      <c r="B176">
        <v>7</v>
      </c>
      <c r="C176" t="s">
        <v>1690</v>
      </c>
    </row>
    <row r="177" spans="1:3" x14ac:dyDescent="0.25">
      <c r="A177">
        <v>164</v>
      </c>
      <c r="B177">
        <v>8</v>
      </c>
      <c r="C177" t="s">
        <v>1689</v>
      </c>
    </row>
    <row r="178" spans="1:3" x14ac:dyDescent="0.25">
      <c r="A178">
        <v>164</v>
      </c>
      <c r="B178">
        <v>9</v>
      </c>
      <c r="C178" t="s">
        <v>1690</v>
      </c>
    </row>
    <row r="179" spans="1:3" x14ac:dyDescent="0.25">
      <c r="A179">
        <v>164</v>
      </c>
      <c r="B179">
        <v>10</v>
      </c>
      <c r="C179" t="s">
        <v>1689</v>
      </c>
    </row>
    <row r="180" spans="1:3" x14ac:dyDescent="0.25">
      <c r="A180">
        <v>164</v>
      </c>
      <c r="B180">
        <v>11</v>
      </c>
      <c r="C180" t="s">
        <v>1688</v>
      </c>
    </row>
    <row r="181" spans="1:3" x14ac:dyDescent="0.25">
      <c r="A181">
        <v>164</v>
      </c>
      <c r="B181">
        <v>12</v>
      </c>
      <c r="C181" t="s">
        <v>1690</v>
      </c>
    </row>
    <row r="182" spans="1:3" x14ac:dyDescent="0.25">
      <c r="A182">
        <v>164</v>
      </c>
      <c r="B182">
        <v>13</v>
      </c>
      <c r="C182" t="s">
        <v>1690</v>
      </c>
    </row>
    <row r="183" spans="1:3" x14ac:dyDescent="0.25">
      <c r="A183">
        <v>164</v>
      </c>
      <c r="B183">
        <v>14</v>
      </c>
      <c r="C183" t="s">
        <v>1690</v>
      </c>
    </row>
    <row r="184" spans="1:3" x14ac:dyDescent="0.25">
      <c r="A184">
        <v>164</v>
      </c>
      <c r="B184">
        <v>15</v>
      </c>
      <c r="C184" t="s">
        <v>1689</v>
      </c>
    </row>
    <row r="185" spans="1:3" x14ac:dyDescent="0.25">
      <c r="A185">
        <v>164</v>
      </c>
      <c r="B185">
        <v>16</v>
      </c>
      <c r="C185" t="s">
        <v>1687</v>
      </c>
    </row>
    <row r="186" spans="1:3" x14ac:dyDescent="0.25">
      <c r="A186">
        <v>164</v>
      </c>
      <c r="B186">
        <v>17</v>
      </c>
      <c r="C186" t="s">
        <v>1690</v>
      </c>
    </row>
    <row r="187" spans="1:3" x14ac:dyDescent="0.25">
      <c r="A187">
        <v>164</v>
      </c>
      <c r="B187">
        <v>18</v>
      </c>
      <c r="C187" t="s">
        <v>1689</v>
      </c>
    </row>
    <row r="188" spans="1:3" x14ac:dyDescent="0.25">
      <c r="A188">
        <v>164</v>
      </c>
      <c r="B188">
        <v>19</v>
      </c>
      <c r="C188" t="s">
        <v>1687</v>
      </c>
    </row>
    <row r="189" spans="1:3" x14ac:dyDescent="0.25">
      <c r="A189">
        <v>164</v>
      </c>
      <c r="B189">
        <v>20</v>
      </c>
      <c r="C189" t="s">
        <v>1689</v>
      </c>
    </row>
    <row r="190" spans="1:3" x14ac:dyDescent="0.25">
      <c r="A190">
        <v>164</v>
      </c>
      <c r="B190">
        <v>21</v>
      </c>
      <c r="C190" t="s">
        <v>1690</v>
      </c>
    </row>
    <row r="191" spans="1:3" x14ac:dyDescent="0.25">
      <c r="A191">
        <v>164</v>
      </c>
      <c r="B191">
        <v>22</v>
      </c>
      <c r="C191" t="s">
        <v>1689</v>
      </c>
    </row>
    <row r="192" spans="1:3" x14ac:dyDescent="0.25">
      <c r="A192">
        <v>164</v>
      </c>
      <c r="B192">
        <v>23</v>
      </c>
      <c r="C192" t="s">
        <v>1690</v>
      </c>
    </row>
    <row r="193" spans="1:3" x14ac:dyDescent="0.25">
      <c r="A193">
        <v>164</v>
      </c>
      <c r="B193">
        <v>24</v>
      </c>
      <c r="C193" t="s">
        <v>1688</v>
      </c>
    </row>
    <row r="194" spans="1:3" x14ac:dyDescent="0.25">
      <c r="A194">
        <v>164</v>
      </c>
      <c r="B194">
        <v>25</v>
      </c>
      <c r="C194" t="s">
        <v>1687</v>
      </c>
    </row>
    <row r="195" spans="1:3" x14ac:dyDescent="0.25">
      <c r="A195">
        <v>164</v>
      </c>
      <c r="B195">
        <v>26</v>
      </c>
      <c r="C195" t="s">
        <v>1689</v>
      </c>
    </row>
    <row r="196" spans="1:3" x14ac:dyDescent="0.25">
      <c r="A196">
        <v>164</v>
      </c>
      <c r="B196">
        <v>27</v>
      </c>
      <c r="C196" t="s">
        <v>1689</v>
      </c>
    </row>
    <row r="197" spans="1:3" x14ac:dyDescent="0.25">
      <c r="A197">
        <v>164</v>
      </c>
      <c r="B197">
        <v>28</v>
      </c>
      <c r="C197" t="s">
        <v>1688</v>
      </c>
    </row>
    <row r="198" spans="1:3" x14ac:dyDescent="0.25">
      <c r="A198">
        <v>164</v>
      </c>
      <c r="B198">
        <v>29</v>
      </c>
      <c r="C198" t="s">
        <v>1687</v>
      </c>
    </row>
    <row r="199" spans="1:3" x14ac:dyDescent="0.25">
      <c r="A199">
        <v>164</v>
      </c>
      <c r="B199">
        <v>30</v>
      </c>
      <c r="C199" t="s">
        <v>1689</v>
      </c>
    </row>
    <row r="200" spans="1:3" x14ac:dyDescent="0.25">
      <c r="A200">
        <v>164</v>
      </c>
      <c r="B200">
        <v>31</v>
      </c>
      <c r="C200" t="s">
        <v>1688</v>
      </c>
    </row>
    <row r="201" spans="1:3" x14ac:dyDescent="0.25">
      <c r="A201">
        <v>164</v>
      </c>
      <c r="B201">
        <v>32</v>
      </c>
      <c r="C201" t="s">
        <v>1688</v>
      </c>
    </row>
    <row r="202" spans="1:3" x14ac:dyDescent="0.25">
      <c r="A202">
        <v>164</v>
      </c>
      <c r="B202">
        <v>33</v>
      </c>
      <c r="C202" t="s">
        <v>1688</v>
      </c>
    </row>
    <row r="203" spans="1:3" x14ac:dyDescent="0.25">
      <c r="A203">
        <v>164</v>
      </c>
      <c r="B203">
        <v>34</v>
      </c>
      <c r="C203" t="s">
        <v>1687</v>
      </c>
    </row>
    <row r="204" spans="1:3" x14ac:dyDescent="0.25">
      <c r="A204">
        <v>164</v>
      </c>
      <c r="B204">
        <v>35</v>
      </c>
      <c r="C204" t="s">
        <v>1688</v>
      </c>
    </row>
    <row r="205" spans="1:3" x14ac:dyDescent="0.25">
      <c r="A205">
        <v>164</v>
      </c>
      <c r="B205">
        <v>36</v>
      </c>
      <c r="C205" t="s">
        <v>1688</v>
      </c>
    </row>
    <row r="206" spans="1:3" x14ac:dyDescent="0.25">
      <c r="A206">
        <v>164</v>
      </c>
      <c r="B206">
        <v>37</v>
      </c>
      <c r="C206" t="s">
        <v>1689</v>
      </c>
    </row>
    <row r="207" spans="1:3" x14ac:dyDescent="0.25">
      <c r="A207">
        <v>164</v>
      </c>
      <c r="B207">
        <v>38</v>
      </c>
      <c r="C207" t="s">
        <v>1689</v>
      </c>
    </row>
    <row r="208" spans="1:3" x14ac:dyDescent="0.25">
      <c r="A208">
        <v>164</v>
      </c>
      <c r="B208">
        <v>39</v>
      </c>
      <c r="C208" t="s">
        <v>1688</v>
      </c>
    </row>
    <row r="209" spans="1:3" x14ac:dyDescent="0.25">
      <c r="A209">
        <v>164</v>
      </c>
      <c r="B209">
        <v>40</v>
      </c>
      <c r="C209" t="s">
        <v>1689</v>
      </c>
    </row>
    <row r="210" spans="1:3" x14ac:dyDescent="0.25">
      <c r="A210">
        <v>164</v>
      </c>
      <c r="B210">
        <v>41</v>
      </c>
      <c r="C210" t="s">
        <v>1690</v>
      </c>
    </row>
    <row r="211" spans="1:3" x14ac:dyDescent="0.25">
      <c r="A211">
        <v>164</v>
      </c>
      <c r="B211">
        <v>42</v>
      </c>
      <c r="C211" t="s">
        <v>1690</v>
      </c>
    </row>
    <row r="212" spans="1:3" x14ac:dyDescent="0.25">
      <c r="A212">
        <v>164</v>
      </c>
      <c r="B212">
        <v>43</v>
      </c>
      <c r="C212" t="s">
        <v>1689</v>
      </c>
    </row>
    <row r="213" spans="1:3" x14ac:dyDescent="0.25">
      <c r="A213">
        <v>164</v>
      </c>
      <c r="B213">
        <v>44</v>
      </c>
      <c r="C213" t="s">
        <v>1689</v>
      </c>
    </row>
    <row r="214" spans="1:3" x14ac:dyDescent="0.25">
      <c r="A214">
        <v>164</v>
      </c>
      <c r="B214">
        <v>45</v>
      </c>
      <c r="C214" t="s">
        <v>1690</v>
      </c>
    </row>
    <row r="215" spans="1:3" x14ac:dyDescent="0.25">
      <c r="A215">
        <v>164</v>
      </c>
      <c r="B215">
        <v>46</v>
      </c>
      <c r="C215" t="s">
        <v>1689</v>
      </c>
    </row>
    <row r="216" spans="1:3" x14ac:dyDescent="0.25">
      <c r="A216">
        <v>164</v>
      </c>
      <c r="B216">
        <v>47</v>
      </c>
      <c r="C216" t="s">
        <v>1687</v>
      </c>
    </row>
    <row r="217" spans="1:3" x14ac:dyDescent="0.25">
      <c r="A217">
        <v>164</v>
      </c>
      <c r="B217">
        <v>48</v>
      </c>
      <c r="C217" t="s">
        <v>1690</v>
      </c>
    </row>
    <row r="218" spans="1:3" x14ac:dyDescent="0.25">
      <c r="A218">
        <v>164</v>
      </c>
      <c r="B218">
        <v>49</v>
      </c>
      <c r="C218" t="s">
        <v>1690</v>
      </c>
    </row>
    <row r="219" spans="1:3" x14ac:dyDescent="0.25">
      <c r="A219">
        <v>164</v>
      </c>
      <c r="B219">
        <v>50</v>
      </c>
      <c r="C219" t="s">
        <v>1689</v>
      </c>
    </row>
    <row r="220" spans="1:3" x14ac:dyDescent="0.25">
      <c r="A220">
        <v>164</v>
      </c>
      <c r="B220">
        <v>51</v>
      </c>
      <c r="C220" t="s">
        <v>1689</v>
      </c>
    </row>
    <row r="221" spans="1:3" x14ac:dyDescent="0.25">
      <c r="A221">
        <v>164</v>
      </c>
      <c r="B221">
        <v>52</v>
      </c>
      <c r="C221" t="s">
        <v>1689</v>
      </c>
    </row>
    <row r="222" spans="1:3" x14ac:dyDescent="0.25">
      <c r="A222">
        <v>164</v>
      </c>
      <c r="B222">
        <v>53</v>
      </c>
      <c r="C222" t="s">
        <v>1689</v>
      </c>
    </row>
    <row r="223" spans="1:3" x14ac:dyDescent="0.25">
      <c r="A223">
        <v>164</v>
      </c>
      <c r="B223">
        <v>54</v>
      </c>
      <c r="C223" t="s">
        <v>1689</v>
      </c>
    </row>
    <row r="224" spans="1:3" x14ac:dyDescent="0.25">
      <c r="A224">
        <v>164</v>
      </c>
      <c r="B224">
        <v>55</v>
      </c>
      <c r="C224" t="s">
        <v>1690</v>
      </c>
    </row>
    <row r="225" spans="1:3" x14ac:dyDescent="0.25">
      <c r="A225">
        <v>164</v>
      </c>
      <c r="B225">
        <v>56</v>
      </c>
      <c r="C225" t="s">
        <v>1688</v>
      </c>
    </row>
    <row r="226" spans="1:3" x14ac:dyDescent="0.25">
      <c r="A226">
        <v>164</v>
      </c>
      <c r="B226">
        <v>57</v>
      </c>
      <c r="C226" t="s">
        <v>1689</v>
      </c>
    </row>
    <row r="227" spans="1:3" x14ac:dyDescent="0.25">
      <c r="A227">
        <v>164</v>
      </c>
      <c r="B227">
        <v>58</v>
      </c>
      <c r="C227" t="s">
        <v>1689</v>
      </c>
    </row>
    <row r="228" spans="1:3" x14ac:dyDescent="0.25">
      <c r="A228">
        <v>164</v>
      </c>
      <c r="B228">
        <v>59</v>
      </c>
      <c r="C228" t="s">
        <v>1689</v>
      </c>
    </row>
    <row r="229" spans="1:3" x14ac:dyDescent="0.25">
      <c r="A229">
        <v>164</v>
      </c>
      <c r="B229">
        <v>60</v>
      </c>
      <c r="C229" t="s">
        <v>1689</v>
      </c>
    </row>
    <row r="230" spans="1:3" x14ac:dyDescent="0.25">
      <c r="A230">
        <v>164</v>
      </c>
      <c r="B230">
        <v>61</v>
      </c>
      <c r="C230" t="s">
        <v>1689</v>
      </c>
    </row>
    <row r="231" spans="1:3" x14ac:dyDescent="0.25">
      <c r="A231">
        <v>164</v>
      </c>
      <c r="B231">
        <v>62</v>
      </c>
      <c r="C231" t="s">
        <v>1687</v>
      </c>
    </row>
    <row r="232" spans="1:3" x14ac:dyDescent="0.25">
      <c r="A232">
        <v>164</v>
      </c>
      <c r="B232">
        <v>63</v>
      </c>
      <c r="C232" t="s">
        <v>1688</v>
      </c>
    </row>
    <row r="233" spans="1:3" x14ac:dyDescent="0.25">
      <c r="A233">
        <v>164</v>
      </c>
      <c r="B233">
        <v>64</v>
      </c>
      <c r="C233" t="s">
        <v>1688</v>
      </c>
    </row>
    <row r="234" spans="1:3" x14ac:dyDescent="0.25">
      <c r="A234">
        <v>164</v>
      </c>
      <c r="B234">
        <v>65</v>
      </c>
      <c r="C234" t="s">
        <v>1690</v>
      </c>
    </row>
    <row r="235" spans="1:3" x14ac:dyDescent="0.25">
      <c r="A235">
        <v>164</v>
      </c>
      <c r="B235">
        <v>66</v>
      </c>
      <c r="C235" t="s">
        <v>1689</v>
      </c>
    </row>
    <row r="236" spans="1:3" x14ac:dyDescent="0.25">
      <c r="A236">
        <v>164</v>
      </c>
      <c r="B236">
        <v>67</v>
      </c>
      <c r="C236" t="s">
        <v>1689</v>
      </c>
    </row>
    <row r="237" spans="1:3" x14ac:dyDescent="0.25">
      <c r="A237">
        <v>164</v>
      </c>
      <c r="B237">
        <v>68</v>
      </c>
      <c r="C237" t="s">
        <v>1690</v>
      </c>
    </row>
    <row r="238" spans="1:3" x14ac:dyDescent="0.25">
      <c r="A238">
        <v>164</v>
      </c>
      <c r="B238">
        <v>69</v>
      </c>
      <c r="C238" t="s">
        <v>1690</v>
      </c>
    </row>
    <row r="239" spans="1:3" x14ac:dyDescent="0.25">
      <c r="A239">
        <v>164</v>
      </c>
      <c r="B239">
        <v>70</v>
      </c>
      <c r="C239" t="s">
        <v>1690</v>
      </c>
    </row>
    <row r="240" spans="1:3" x14ac:dyDescent="0.25">
      <c r="A240">
        <v>164</v>
      </c>
      <c r="B240">
        <v>71</v>
      </c>
      <c r="C240" t="s">
        <v>1687</v>
      </c>
    </row>
    <row r="241" spans="1:3" x14ac:dyDescent="0.25">
      <c r="A241">
        <v>164</v>
      </c>
      <c r="B241">
        <v>72</v>
      </c>
      <c r="C241" t="s">
        <v>1690</v>
      </c>
    </row>
    <row r="242" spans="1:3" x14ac:dyDescent="0.25">
      <c r="A242">
        <v>164</v>
      </c>
      <c r="B242">
        <v>73</v>
      </c>
      <c r="C242" t="s">
        <v>1688</v>
      </c>
    </row>
    <row r="243" spans="1:3" x14ac:dyDescent="0.25">
      <c r="A243">
        <v>164</v>
      </c>
      <c r="B243">
        <v>74</v>
      </c>
      <c r="C243" t="s">
        <v>1690</v>
      </c>
    </row>
    <row r="244" spans="1:3" x14ac:dyDescent="0.25">
      <c r="A244">
        <v>164</v>
      </c>
      <c r="B244">
        <v>75</v>
      </c>
      <c r="C244" t="s">
        <v>1689</v>
      </c>
    </row>
    <row r="245" spans="1:3" x14ac:dyDescent="0.25">
      <c r="A245">
        <v>164</v>
      </c>
      <c r="B245">
        <v>76</v>
      </c>
      <c r="C245" t="s">
        <v>1689</v>
      </c>
    </row>
    <row r="246" spans="1:3" x14ac:dyDescent="0.25">
      <c r="A246">
        <v>164</v>
      </c>
      <c r="B246">
        <v>77</v>
      </c>
      <c r="C246" t="s">
        <v>1688</v>
      </c>
    </row>
    <row r="247" spans="1:3" x14ac:dyDescent="0.25">
      <c r="A247">
        <v>164</v>
      </c>
      <c r="B247">
        <v>78</v>
      </c>
      <c r="C247" t="s">
        <v>1687</v>
      </c>
    </row>
    <row r="248" spans="1:3" x14ac:dyDescent="0.25">
      <c r="A248">
        <v>164</v>
      </c>
      <c r="B248">
        <v>79</v>
      </c>
      <c r="C248" t="s">
        <v>1689</v>
      </c>
    </row>
    <row r="249" spans="1:3" x14ac:dyDescent="0.25">
      <c r="A249">
        <v>164</v>
      </c>
      <c r="B249">
        <v>80</v>
      </c>
      <c r="C249" t="s">
        <v>1690</v>
      </c>
    </row>
    <row r="250" spans="1:3" x14ac:dyDescent="0.25">
      <c r="A250">
        <v>164</v>
      </c>
      <c r="B250">
        <v>81</v>
      </c>
      <c r="C250" t="s">
        <v>1689</v>
      </c>
    </row>
    <row r="251" spans="1:3" x14ac:dyDescent="0.25">
      <c r="A251">
        <v>164</v>
      </c>
      <c r="B251">
        <v>82</v>
      </c>
      <c r="C251" t="s">
        <v>1689</v>
      </c>
    </row>
    <row r="252" spans="1:3" x14ac:dyDescent="0.25">
      <c r="A252">
        <v>164</v>
      </c>
      <c r="B252">
        <v>83</v>
      </c>
      <c r="C252" t="s">
        <v>1689</v>
      </c>
    </row>
    <row r="253" spans="1:3" x14ac:dyDescent="0.25">
      <c r="A253">
        <v>164</v>
      </c>
      <c r="B253">
        <v>84</v>
      </c>
      <c r="C253" t="s">
        <v>1687</v>
      </c>
    </row>
    <row r="254" spans="1:3" x14ac:dyDescent="0.25">
      <c r="A254">
        <v>164</v>
      </c>
      <c r="B254">
        <v>85</v>
      </c>
      <c r="C254" t="s">
        <v>1690</v>
      </c>
    </row>
    <row r="255" spans="1:3" x14ac:dyDescent="0.25">
      <c r="A255">
        <v>164</v>
      </c>
      <c r="B255">
        <v>86</v>
      </c>
      <c r="C255" t="s">
        <v>1689</v>
      </c>
    </row>
    <row r="256" spans="1:3" x14ac:dyDescent="0.25">
      <c r="A256">
        <v>164</v>
      </c>
      <c r="B256">
        <v>87</v>
      </c>
      <c r="C256" t="s">
        <v>1689</v>
      </c>
    </row>
    <row r="257" spans="1:3" x14ac:dyDescent="0.25">
      <c r="A257">
        <v>164</v>
      </c>
      <c r="B257">
        <v>88</v>
      </c>
      <c r="C257" t="s">
        <v>1688</v>
      </c>
    </row>
    <row r="258" spans="1:3" x14ac:dyDescent="0.25">
      <c r="A258">
        <v>164</v>
      </c>
      <c r="B258">
        <v>89</v>
      </c>
      <c r="C258" t="s">
        <v>1689</v>
      </c>
    </row>
    <row r="259" spans="1:3" x14ac:dyDescent="0.25">
      <c r="A259">
        <v>164</v>
      </c>
      <c r="B259">
        <v>90</v>
      </c>
      <c r="C259" t="s">
        <v>1689</v>
      </c>
    </row>
    <row r="260" spans="1:3" x14ac:dyDescent="0.25">
      <c r="A260">
        <v>164</v>
      </c>
      <c r="B260">
        <v>91</v>
      </c>
      <c r="C260" t="s">
        <v>1690</v>
      </c>
    </row>
    <row r="261" spans="1:3" x14ac:dyDescent="0.25">
      <c r="A261">
        <v>164</v>
      </c>
      <c r="B261">
        <v>92</v>
      </c>
      <c r="C261" t="s">
        <v>1689</v>
      </c>
    </row>
    <row r="262" spans="1:3" x14ac:dyDescent="0.25">
      <c r="A262">
        <v>164</v>
      </c>
      <c r="B262">
        <v>93</v>
      </c>
      <c r="C262" t="s">
        <v>1689</v>
      </c>
    </row>
    <row r="263" spans="1:3" x14ac:dyDescent="0.25">
      <c r="A263">
        <v>164</v>
      </c>
      <c r="B263">
        <v>94</v>
      </c>
      <c r="C263" t="s">
        <v>1689</v>
      </c>
    </row>
    <row r="264" spans="1:3" x14ac:dyDescent="0.25">
      <c r="A264">
        <v>164</v>
      </c>
      <c r="B264">
        <v>95</v>
      </c>
      <c r="C264" t="s">
        <v>1688</v>
      </c>
    </row>
    <row r="265" spans="1:3" x14ac:dyDescent="0.25">
      <c r="A265">
        <v>164</v>
      </c>
      <c r="B265">
        <v>96</v>
      </c>
      <c r="C265" t="s">
        <v>1690</v>
      </c>
    </row>
    <row r="266" spans="1:3" x14ac:dyDescent="0.25">
      <c r="A266">
        <v>164</v>
      </c>
      <c r="B266">
        <v>97</v>
      </c>
      <c r="C266" t="s">
        <v>1689</v>
      </c>
    </row>
    <row r="267" spans="1:3" x14ac:dyDescent="0.25">
      <c r="A267">
        <v>164</v>
      </c>
      <c r="B267">
        <v>98</v>
      </c>
      <c r="C267" t="s">
        <v>1689</v>
      </c>
    </row>
    <row r="268" spans="1:3" x14ac:dyDescent="0.25">
      <c r="A268">
        <v>164</v>
      </c>
      <c r="B268">
        <v>99</v>
      </c>
      <c r="C268" t="s">
        <v>1689</v>
      </c>
    </row>
    <row r="269" spans="1:3" x14ac:dyDescent="0.25">
      <c r="A269">
        <v>164</v>
      </c>
      <c r="B269">
        <v>100</v>
      </c>
      <c r="C269" t="s">
        <v>1688</v>
      </c>
    </row>
    <row r="270" spans="1:3" x14ac:dyDescent="0.25">
      <c r="A270">
        <v>164</v>
      </c>
      <c r="B270">
        <v>101</v>
      </c>
      <c r="C270" t="s">
        <v>1689</v>
      </c>
    </row>
    <row r="271" spans="1:3" x14ac:dyDescent="0.25">
      <c r="A271">
        <v>164</v>
      </c>
      <c r="B271">
        <v>102</v>
      </c>
      <c r="C271" t="s">
        <v>1689</v>
      </c>
    </row>
    <row r="272" spans="1:3" x14ac:dyDescent="0.25">
      <c r="A272">
        <v>164</v>
      </c>
      <c r="B272">
        <v>103</v>
      </c>
      <c r="C272" t="s">
        <v>1688</v>
      </c>
    </row>
    <row r="273" spans="1:3" x14ac:dyDescent="0.25">
      <c r="A273">
        <v>164</v>
      </c>
      <c r="B273">
        <v>104</v>
      </c>
      <c r="C273" t="s">
        <v>1690</v>
      </c>
    </row>
    <row r="274" spans="1:3" x14ac:dyDescent="0.25">
      <c r="A274">
        <v>164</v>
      </c>
      <c r="B274">
        <v>105</v>
      </c>
      <c r="C274" t="s">
        <v>1689</v>
      </c>
    </row>
    <row r="275" spans="1:3" x14ac:dyDescent="0.25">
      <c r="A275">
        <v>164</v>
      </c>
      <c r="B275">
        <v>106</v>
      </c>
      <c r="C275" t="s">
        <v>1690</v>
      </c>
    </row>
    <row r="276" spans="1:3" x14ac:dyDescent="0.25">
      <c r="A276">
        <v>164</v>
      </c>
      <c r="B276">
        <v>107</v>
      </c>
      <c r="C276" t="s">
        <v>1689</v>
      </c>
    </row>
    <row r="277" spans="1:3" x14ac:dyDescent="0.25">
      <c r="A277">
        <v>164</v>
      </c>
      <c r="B277">
        <v>108</v>
      </c>
      <c r="C277" t="s">
        <v>1690</v>
      </c>
    </row>
    <row r="278" spans="1:3" x14ac:dyDescent="0.25">
      <c r="A278">
        <v>164</v>
      </c>
      <c r="B278">
        <v>109</v>
      </c>
      <c r="C278" t="s">
        <v>1689</v>
      </c>
    </row>
    <row r="279" spans="1:3" x14ac:dyDescent="0.25">
      <c r="A279">
        <v>164</v>
      </c>
      <c r="B279">
        <v>110</v>
      </c>
      <c r="C279" t="s">
        <v>1689</v>
      </c>
    </row>
    <row r="280" spans="1:3" x14ac:dyDescent="0.25">
      <c r="A280">
        <v>164</v>
      </c>
      <c r="B280">
        <v>111</v>
      </c>
      <c r="C280" t="s">
        <v>1690</v>
      </c>
    </row>
    <row r="281" spans="1:3" x14ac:dyDescent="0.25">
      <c r="A281">
        <v>164</v>
      </c>
      <c r="B281">
        <v>112</v>
      </c>
      <c r="C281" t="s">
        <v>1689</v>
      </c>
    </row>
    <row r="282" spans="1:3" x14ac:dyDescent="0.25">
      <c r="A282">
        <v>164</v>
      </c>
      <c r="B282">
        <v>113</v>
      </c>
      <c r="C282" t="s">
        <v>1688</v>
      </c>
    </row>
    <row r="283" spans="1:3" x14ac:dyDescent="0.25">
      <c r="A283">
        <v>164</v>
      </c>
      <c r="B283">
        <v>114</v>
      </c>
      <c r="C283" t="s">
        <v>1689</v>
      </c>
    </row>
    <row r="284" spans="1:3" x14ac:dyDescent="0.25">
      <c r="A284">
        <v>164</v>
      </c>
      <c r="B284">
        <v>115</v>
      </c>
      <c r="C284" t="s">
        <v>1689</v>
      </c>
    </row>
    <row r="285" spans="1:3" x14ac:dyDescent="0.25">
      <c r="A285">
        <v>164</v>
      </c>
      <c r="B285">
        <v>116</v>
      </c>
      <c r="C285" t="s">
        <v>1690</v>
      </c>
    </row>
    <row r="286" spans="1:3" x14ac:dyDescent="0.25">
      <c r="A286">
        <v>164</v>
      </c>
      <c r="B286">
        <v>117</v>
      </c>
      <c r="C286" t="s">
        <v>1689</v>
      </c>
    </row>
    <row r="287" spans="1:3" x14ac:dyDescent="0.25">
      <c r="A287">
        <v>164</v>
      </c>
      <c r="B287">
        <v>118</v>
      </c>
      <c r="C287" t="s">
        <v>1689</v>
      </c>
    </row>
    <row r="288" spans="1:3" x14ac:dyDescent="0.25">
      <c r="A288">
        <v>164</v>
      </c>
      <c r="B288">
        <v>119</v>
      </c>
      <c r="C288" t="s">
        <v>1689</v>
      </c>
    </row>
    <row r="289" spans="1:3" x14ac:dyDescent="0.25">
      <c r="A289">
        <v>164</v>
      </c>
      <c r="B289">
        <v>120</v>
      </c>
      <c r="C289" t="s">
        <v>1689</v>
      </c>
    </row>
    <row r="290" spans="1:3" x14ac:dyDescent="0.25">
      <c r="A290">
        <v>164</v>
      </c>
      <c r="B290">
        <v>121</v>
      </c>
      <c r="C290" t="s">
        <v>1690</v>
      </c>
    </row>
    <row r="291" spans="1:3" x14ac:dyDescent="0.25">
      <c r="A291">
        <v>164</v>
      </c>
      <c r="B291">
        <v>122</v>
      </c>
      <c r="C291" t="s">
        <v>1689</v>
      </c>
    </row>
    <row r="292" spans="1:3" x14ac:dyDescent="0.25">
      <c r="A292">
        <v>164</v>
      </c>
      <c r="B292">
        <v>123</v>
      </c>
      <c r="C292" t="s">
        <v>1687</v>
      </c>
    </row>
    <row r="293" spans="1:3" x14ac:dyDescent="0.25">
      <c r="A293">
        <v>164</v>
      </c>
      <c r="B293">
        <v>124</v>
      </c>
      <c r="C293" t="s">
        <v>1688</v>
      </c>
    </row>
    <row r="294" spans="1:3" x14ac:dyDescent="0.25">
      <c r="A294">
        <v>164</v>
      </c>
      <c r="B294">
        <v>125</v>
      </c>
      <c r="C294" t="s">
        <v>1688</v>
      </c>
    </row>
    <row r="295" spans="1:3" x14ac:dyDescent="0.25">
      <c r="A295">
        <v>164</v>
      </c>
      <c r="B295">
        <v>126</v>
      </c>
      <c r="C295" t="s">
        <v>1690</v>
      </c>
    </row>
    <row r="296" spans="1:3" x14ac:dyDescent="0.25">
      <c r="A296">
        <v>164</v>
      </c>
      <c r="B296">
        <v>127</v>
      </c>
      <c r="C296" t="s">
        <v>1689</v>
      </c>
    </row>
    <row r="297" spans="1:3" x14ac:dyDescent="0.25">
      <c r="A297">
        <v>164</v>
      </c>
      <c r="B297">
        <v>128</v>
      </c>
      <c r="C297" t="s">
        <v>1688</v>
      </c>
    </row>
    <row r="298" spans="1:3" x14ac:dyDescent="0.25">
      <c r="A298">
        <v>164</v>
      </c>
      <c r="B298">
        <v>129</v>
      </c>
      <c r="C298" t="s">
        <v>1688</v>
      </c>
    </row>
    <row r="299" spans="1:3" x14ac:dyDescent="0.25">
      <c r="A299">
        <v>164</v>
      </c>
      <c r="B299">
        <v>130</v>
      </c>
      <c r="C299" t="s">
        <v>1690</v>
      </c>
    </row>
    <row r="300" spans="1:3" x14ac:dyDescent="0.25">
      <c r="A300">
        <v>164</v>
      </c>
      <c r="B300">
        <v>131</v>
      </c>
      <c r="C300" t="s">
        <v>1689</v>
      </c>
    </row>
    <row r="301" spans="1:3" x14ac:dyDescent="0.25">
      <c r="A301">
        <v>164</v>
      </c>
      <c r="B301">
        <v>132</v>
      </c>
      <c r="C301" t="s">
        <v>1688</v>
      </c>
    </row>
    <row r="302" spans="1:3" x14ac:dyDescent="0.25">
      <c r="A302">
        <v>164</v>
      </c>
      <c r="B302">
        <v>133</v>
      </c>
      <c r="C302" t="s">
        <v>1689</v>
      </c>
    </row>
    <row r="303" spans="1:3" x14ac:dyDescent="0.25">
      <c r="A303">
        <v>164</v>
      </c>
      <c r="B303">
        <v>134</v>
      </c>
      <c r="C303" t="s">
        <v>1689</v>
      </c>
    </row>
    <row r="304" spans="1:3" x14ac:dyDescent="0.25">
      <c r="A304">
        <v>164</v>
      </c>
      <c r="B304">
        <v>135</v>
      </c>
      <c r="C304" t="s">
        <v>1689</v>
      </c>
    </row>
    <row r="305" spans="1:3" x14ac:dyDescent="0.25">
      <c r="A305">
        <v>164</v>
      </c>
      <c r="B305">
        <v>136</v>
      </c>
      <c r="C305" t="s">
        <v>1690</v>
      </c>
    </row>
    <row r="306" spans="1:3" x14ac:dyDescent="0.25">
      <c r="A306">
        <v>164</v>
      </c>
      <c r="B306">
        <v>137</v>
      </c>
      <c r="C306" t="s">
        <v>1689</v>
      </c>
    </row>
    <row r="307" spans="1:3" x14ac:dyDescent="0.25">
      <c r="A307">
        <v>164</v>
      </c>
      <c r="B307">
        <v>138</v>
      </c>
      <c r="C307" t="s">
        <v>1689</v>
      </c>
    </row>
    <row r="308" spans="1:3" x14ac:dyDescent="0.25">
      <c r="A308">
        <v>164</v>
      </c>
      <c r="B308">
        <v>139</v>
      </c>
      <c r="C308" t="s">
        <v>1688</v>
      </c>
    </row>
    <row r="309" spans="1:3" x14ac:dyDescent="0.25">
      <c r="A309">
        <v>164</v>
      </c>
      <c r="B309">
        <v>140</v>
      </c>
      <c r="C309" t="s">
        <v>1687</v>
      </c>
    </row>
    <row r="310" spans="1:3" x14ac:dyDescent="0.25">
      <c r="A310">
        <v>164</v>
      </c>
      <c r="B310">
        <v>141</v>
      </c>
      <c r="C310" t="s">
        <v>1689</v>
      </c>
    </row>
    <row r="311" spans="1:3" x14ac:dyDescent="0.25">
      <c r="A311">
        <v>164</v>
      </c>
      <c r="B311">
        <v>142</v>
      </c>
      <c r="C311" t="s">
        <v>1690</v>
      </c>
    </row>
    <row r="312" spans="1:3" x14ac:dyDescent="0.25">
      <c r="A312">
        <v>164</v>
      </c>
      <c r="B312">
        <v>143</v>
      </c>
      <c r="C312" t="s">
        <v>1687</v>
      </c>
    </row>
    <row r="313" spans="1:3" x14ac:dyDescent="0.25">
      <c r="A313">
        <v>164</v>
      </c>
      <c r="B313">
        <v>144</v>
      </c>
      <c r="C313" t="s">
        <v>1689</v>
      </c>
    </row>
    <row r="314" spans="1:3" x14ac:dyDescent="0.25">
      <c r="A314">
        <v>164</v>
      </c>
      <c r="B314">
        <v>145</v>
      </c>
      <c r="C314" t="s">
        <v>1687</v>
      </c>
    </row>
    <row r="315" spans="1:3" x14ac:dyDescent="0.25">
      <c r="A315">
        <v>164</v>
      </c>
      <c r="B315">
        <v>146</v>
      </c>
      <c r="C315" t="s">
        <v>1687</v>
      </c>
    </row>
    <row r="316" spans="1:3" x14ac:dyDescent="0.25">
      <c r="A316">
        <v>164</v>
      </c>
      <c r="B316">
        <v>147</v>
      </c>
      <c r="C316" t="s">
        <v>1689</v>
      </c>
    </row>
    <row r="317" spans="1:3" x14ac:dyDescent="0.25">
      <c r="A317">
        <v>164</v>
      </c>
      <c r="B317">
        <v>148</v>
      </c>
      <c r="C317" t="s">
        <v>1690</v>
      </c>
    </row>
    <row r="318" spans="1:3" x14ac:dyDescent="0.25">
      <c r="A318">
        <v>164</v>
      </c>
      <c r="B318">
        <v>149</v>
      </c>
      <c r="C318" t="s">
        <v>1689</v>
      </c>
    </row>
    <row r="319" spans="1:3" x14ac:dyDescent="0.25">
      <c r="A319">
        <v>164</v>
      </c>
      <c r="B319">
        <v>150</v>
      </c>
      <c r="C319" t="s">
        <v>1689</v>
      </c>
    </row>
    <row r="320" spans="1:3" x14ac:dyDescent="0.25">
      <c r="A320">
        <v>164</v>
      </c>
      <c r="B320">
        <v>151</v>
      </c>
      <c r="C320" t="s">
        <v>1690</v>
      </c>
    </row>
    <row r="321" spans="1:3" x14ac:dyDescent="0.25">
      <c r="A321">
        <v>164</v>
      </c>
      <c r="B321">
        <v>152</v>
      </c>
      <c r="C321" t="s">
        <v>1687</v>
      </c>
    </row>
    <row r="322" spans="1:3" x14ac:dyDescent="0.25">
      <c r="A322">
        <v>164</v>
      </c>
      <c r="B322">
        <v>153</v>
      </c>
      <c r="C322" t="s">
        <v>1688</v>
      </c>
    </row>
    <row r="323" spans="1:3" x14ac:dyDescent="0.25">
      <c r="A323">
        <v>164</v>
      </c>
      <c r="B323">
        <v>154</v>
      </c>
      <c r="C323" t="s">
        <v>1687</v>
      </c>
    </row>
    <row r="324" spans="1:3" x14ac:dyDescent="0.25">
      <c r="A324">
        <v>164</v>
      </c>
      <c r="B324">
        <v>155</v>
      </c>
      <c r="C324" t="s">
        <v>1690</v>
      </c>
    </row>
    <row r="325" spans="1:3" x14ac:dyDescent="0.25">
      <c r="A325">
        <v>164</v>
      </c>
      <c r="B325">
        <v>156</v>
      </c>
      <c r="C325" t="s">
        <v>1690</v>
      </c>
    </row>
    <row r="326" spans="1:3" x14ac:dyDescent="0.25">
      <c r="A326">
        <v>164</v>
      </c>
      <c r="B326">
        <v>157</v>
      </c>
      <c r="C326" t="s">
        <v>1689</v>
      </c>
    </row>
    <row r="327" spans="1:3" x14ac:dyDescent="0.25">
      <c r="A327">
        <v>164</v>
      </c>
      <c r="B327">
        <v>158</v>
      </c>
      <c r="C327" t="s">
        <v>1690</v>
      </c>
    </row>
    <row r="328" spans="1:3" x14ac:dyDescent="0.25">
      <c r="A328">
        <v>164</v>
      </c>
      <c r="B328">
        <v>159</v>
      </c>
      <c r="C328" t="s">
        <v>1688</v>
      </c>
    </row>
    <row r="329" spans="1:3" x14ac:dyDescent="0.25">
      <c r="A329">
        <v>164</v>
      </c>
      <c r="B329">
        <v>160</v>
      </c>
      <c r="C329" t="s">
        <v>1688</v>
      </c>
    </row>
    <row r="330" spans="1:3" x14ac:dyDescent="0.25">
      <c r="A330">
        <v>164</v>
      </c>
      <c r="B330">
        <v>161</v>
      </c>
      <c r="C330" t="s">
        <v>1687</v>
      </c>
    </row>
    <row r="331" spans="1:3" x14ac:dyDescent="0.25">
      <c r="A331">
        <v>164</v>
      </c>
      <c r="B331">
        <v>162</v>
      </c>
      <c r="C331" t="s">
        <v>1689</v>
      </c>
    </row>
    <row r="332" spans="1:3" x14ac:dyDescent="0.25">
      <c r="A332">
        <v>164</v>
      </c>
      <c r="B332">
        <v>163</v>
      </c>
      <c r="C332" t="s">
        <v>1688</v>
      </c>
    </row>
    <row r="333" spans="1:3" x14ac:dyDescent="0.25">
      <c r="A333">
        <v>164</v>
      </c>
      <c r="B333">
        <v>164</v>
      </c>
      <c r="C333" t="s">
        <v>1688</v>
      </c>
    </row>
    <row r="334" spans="1:3" x14ac:dyDescent="0.25">
      <c r="A334">
        <v>164</v>
      </c>
      <c r="B334">
        <v>165</v>
      </c>
      <c r="C334" t="s">
        <v>1688</v>
      </c>
    </row>
    <row r="335" spans="1:3" x14ac:dyDescent="0.25">
      <c r="A335">
        <v>164</v>
      </c>
      <c r="B335">
        <v>166</v>
      </c>
      <c r="C335" t="s">
        <v>1688</v>
      </c>
    </row>
    <row r="336" spans="1:3" x14ac:dyDescent="0.25">
      <c r="A336">
        <v>164</v>
      </c>
      <c r="B336">
        <v>167</v>
      </c>
      <c r="C336" t="s">
        <v>1688</v>
      </c>
    </row>
    <row r="337" spans="1:3" x14ac:dyDescent="0.25">
      <c r="A337">
        <v>164</v>
      </c>
      <c r="B337">
        <v>168</v>
      </c>
      <c r="C337" t="s">
        <v>1688</v>
      </c>
    </row>
    <row r="338" spans="1:3" x14ac:dyDescent="0.25">
      <c r="A338">
        <v>165</v>
      </c>
      <c r="B338">
        <v>1</v>
      </c>
      <c r="C338" t="s">
        <v>1688</v>
      </c>
    </row>
    <row r="339" spans="1:3" x14ac:dyDescent="0.25">
      <c r="A339">
        <v>165</v>
      </c>
      <c r="B339">
        <v>2</v>
      </c>
      <c r="C339" t="s">
        <v>1688</v>
      </c>
    </row>
    <row r="340" spans="1:3" x14ac:dyDescent="0.25">
      <c r="A340">
        <v>165</v>
      </c>
      <c r="B340">
        <v>3</v>
      </c>
      <c r="C340" t="s">
        <v>1688</v>
      </c>
    </row>
    <row r="341" spans="1:3" x14ac:dyDescent="0.25">
      <c r="A341">
        <v>165</v>
      </c>
      <c r="B341">
        <v>4</v>
      </c>
      <c r="C341" t="s">
        <v>1688</v>
      </c>
    </row>
    <row r="342" spans="1:3" x14ac:dyDescent="0.25">
      <c r="A342">
        <v>165</v>
      </c>
      <c r="B342">
        <v>5</v>
      </c>
      <c r="C342" t="s">
        <v>1688</v>
      </c>
    </row>
    <row r="343" spans="1:3" x14ac:dyDescent="0.25">
      <c r="A343">
        <v>165</v>
      </c>
      <c r="B343">
        <v>6</v>
      </c>
      <c r="C343" t="s">
        <v>1688</v>
      </c>
    </row>
    <row r="344" spans="1:3" x14ac:dyDescent="0.25">
      <c r="A344">
        <v>165</v>
      </c>
      <c r="B344">
        <v>7</v>
      </c>
      <c r="C344" t="s">
        <v>1689</v>
      </c>
    </row>
    <row r="345" spans="1:3" x14ac:dyDescent="0.25">
      <c r="A345">
        <v>165</v>
      </c>
      <c r="B345">
        <v>8</v>
      </c>
      <c r="C345" t="s">
        <v>1690</v>
      </c>
    </row>
    <row r="346" spans="1:3" x14ac:dyDescent="0.25">
      <c r="A346">
        <v>165</v>
      </c>
      <c r="B346">
        <v>9</v>
      </c>
      <c r="C346" t="s">
        <v>1689</v>
      </c>
    </row>
    <row r="347" spans="1:3" x14ac:dyDescent="0.25">
      <c r="A347">
        <v>165</v>
      </c>
      <c r="B347">
        <v>10</v>
      </c>
      <c r="C347" t="s">
        <v>1689</v>
      </c>
    </row>
    <row r="348" spans="1:3" x14ac:dyDescent="0.25">
      <c r="A348">
        <v>165</v>
      </c>
      <c r="B348">
        <v>11</v>
      </c>
      <c r="C348" t="s">
        <v>1690</v>
      </c>
    </row>
    <row r="349" spans="1:3" x14ac:dyDescent="0.25">
      <c r="A349">
        <v>165</v>
      </c>
      <c r="B349">
        <v>12</v>
      </c>
      <c r="C349" t="s">
        <v>1688</v>
      </c>
    </row>
    <row r="350" spans="1:3" x14ac:dyDescent="0.25">
      <c r="A350">
        <v>165</v>
      </c>
      <c r="B350">
        <v>13</v>
      </c>
      <c r="C350" t="s">
        <v>1688</v>
      </c>
    </row>
    <row r="351" spans="1:3" x14ac:dyDescent="0.25">
      <c r="A351">
        <v>165</v>
      </c>
      <c r="B351">
        <v>14</v>
      </c>
      <c r="C351" t="s">
        <v>1687</v>
      </c>
    </row>
    <row r="352" spans="1:3" x14ac:dyDescent="0.25">
      <c r="A352">
        <v>165</v>
      </c>
      <c r="B352">
        <v>15</v>
      </c>
      <c r="C352" t="s">
        <v>1687</v>
      </c>
    </row>
    <row r="353" spans="1:3" x14ac:dyDescent="0.25">
      <c r="A353">
        <v>165</v>
      </c>
      <c r="B353">
        <v>16</v>
      </c>
      <c r="C353" t="s">
        <v>1687</v>
      </c>
    </row>
    <row r="354" spans="1:3" x14ac:dyDescent="0.25">
      <c r="A354">
        <v>165</v>
      </c>
      <c r="B354">
        <v>17</v>
      </c>
      <c r="C354" t="s">
        <v>1690</v>
      </c>
    </row>
    <row r="355" spans="1:3" x14ac:dyDescent="0.25">
      <c r="A355">
        <v>165</v>
      </c>
      <c r="B355">
        <v>18</v>
      </c>
      <c r="C355" t="s">
        <v>1690</v>
      </c>
    </row>
    <row r="356" spans="1:3" x14ac:dyDescent="0.25">
      <c r="A356">
        <v>165</v>
      </c>
      <c r="B356">
        <v>19</v>
      </c>
      <c r="C356" t="s">
        <v>1689</v>
      </c>
    </row>
    <row r="357" spans="1:3" x14ac:dyDescent="0.25">
      <c r="A357">
        <v>165</v>
      </c>
      <c r="B357">
        <v>20</v>
      </c>
      <c r="C357" t="s">
        <v>1690</v>
      </c>
    </row>
    <row r="358" spans="1:3" x14ac:dyDescent="0.25">
      <c r="A358">
        <v>165</v>
      </c>
      <c r="B358">
        <v>21</v>
      </c>
      <c r="C358" t="s">
        <v>1689</v>
      </c>
    </row>
    <row r="359" spans="1:3" x14ac:dyDescent="0.25">
      <c r="A359">
        <v>165</v>
      </c>
      <c r="B359">
        <v>22</v>
      </c>
      <c r="C359" t="s">
        <v>1690</v>
      </c>
    </row>
    <row r="360" spans="1:3" x14ac:dyDescent="0.25">
      <c r="A360">
        <v>165</v>
      </c>
      <c r="B360">
        <v>23</v>
      </c>
      <c r="C360" t="s">
        <v>1687</v>
      </c>
    </row>
    <row r="361" spans="1:3" x14ac:dyDescent="0.25">
      <c r="A361">
        <v>165</v>
      </c>
      <c r="B361">
        <v>24</v>
      </c>
      <c r="C361" t="s">
        <v>1689</v>
      </c>
    </row>
    <row r="362" spans="1:3" x14ac:dyDescent="0.25">
      <c r="A362">
        <v>165</v>
      </c>
      <c r="B362">
        <v>25</v>
      </c>
      <c r="C362" t="s">
        <v>1689</v>
      </c>
    </row>
    <row r="363" spans="1:3" x14ac:dyDescent="0.25">
      <c r="A363">
        <v>165</v>
      </c>
      <c r="B363">
        <v>26</v>
      </c>
      <c r="C363" t="s">
        <v>1689</v>
      </c>
    </row>
    <row r="364" spans="1:3" x14ac:dyDescent="0.25">
      <c r="A364">
        <v>165</v>
      </c>
      <c r="B364">
        <v>27</v>
      </c>
      <c r="C364" t="s">
        <v>1690</v>
      </c>
    </row>
    <row r="365" spans="1:3" x14ac:dyDescent="0.25">
      <c r="A365">
        <v>165</v>
      </c>
      <c r="B365">
        <v>28</v>
      </c>
      <c r="C365" t="s">
        <v>1689</v>
      </c>
    </row>
    <row r="366" spans="1:3" x14ac:dyDescent="0.25">
      <c r="A366">
        <v>165</v>
      </c>
      <c r="B366">
        <v>29</v>
      </c>
      <c r="C366" t="s">
        <v>1690</v>
      </c>
    </row>
    <row r="367" spans="1:3" x14ac:dyDescent="0.25">
      <c r="A367">
        <v>165</v>
      </c>
      <c r="B367">
        <v>30</v>
      </c>
      <c r="C367" t="s">
        <v>1690</v>
      </c>
    </row>
    <row r="368" spans="1:3" x14ac:dyDescent="0.25">
      <c r="A368">
        <v>165</v>
      </c>
      <c r="B368">
        <v>31</v>
      </c>
      <c r="C368" t="s">
        <v>1689</v>
      </c>
    </row>
    <row r="369" spans="1:3" x14ac:dyDescent="0.25">
      <c r="A369">
        <v>165</v>
      </c>
      <c r="B369">
        <v>32</v>
      </c>
      <c r="C369" t="s">
        <v>1689</v>
      </c>
    </row>
    <row r="370" spans="1:3" x14ac:dyDescent="0.25">
      <c r="A370">
        <v>165</v>
      </c>
      <c r="B370">
        <v>33</v>
      </c>
      <c r="C370" t="s">
        <v>1689</v>
      </c>
    </row>
    <row r="371" spans="1:3" x14ac:dyDescent="0.25">
      <c r="A371">
        <v>165</v>
      </c>
      <c r="B371">
        <v>34</v>
      </c>
      <c r="C371" t="s">
        <v>1690</v>
      </c>
    </row>
    <row r="372" spans="1:3" x14ac:dyDescent="0.25">
      <c r="A372">
        <v>165</v>
      </c>
      <c r="B372">
        <v>35</v>
      </c>
      <c r="C372" t="s">
        <v>1687</v>
      </c>
    </row>
    <row r="373" spans="1:3" x14ac:dyDescent="0.25">
      <c r="A373">
        <v>165</v>
      </c>
      <c r="B373">
        <v>36</v>
      </c>
      <c r="C373" t="s">
        <v>1689</v>
      </c>
    </row>
    <row r="374" spans="1:3" x14ac:dyDescent="0.25">
      <c r="A374">
        <v>165</v>
      </c>
      <c r="B374">
        <v>37</v>
      </c>
      <c r="C374" t="s">
        <v>1689</v>
      </c>
    </row>
    <row r="375" spans="1:3" x14ac:dyDescent="0.25">
      <c r="A375">
        <v>165</v>
      </c>
      <c r="B375">
        <v>38</v>
      </c>
      <c r="C375" t="s">
        <v>1690</v>
      </c>
    </row>
    <row r="376" spans="1:3" x14ac:dyDescent="0.25">
      <c r="A376">
        <v>165</v>
      </c>
      <c r="B376">
        <v>39</v>
      </c>
      <c r="C376" t="s">
        <v>1689</v>
      </c>
    </row>
    <row r="377" spans="1:3" x14ac:dyDescent="0.25">
      <c r="A377">
        <v>165</v>
      </c>
      <c r="B377">
        <v>40</v>
      </c>
      <c r="C377" t="s">
        <v>1689</v>
      </c>
    </row>
    <row r="378" spans="1:3" x14ac:dyDescent="0.25">
      <c r="A378">
        <v>165</v>
      </c>
      <c r="B378">
        <v>41</v>
      </c>
      <c r="C378" t="s">
        <v>1688</v>
      </c>
    </row>
    <row r="379" spans="1:3" x14ac:dyDescent="0.25">
      <c r="A379">
        <v>165</v>
      </c>
      <c r="B379">
        <v>42</v>
      </c>
      <c r="C379" t="s">
        <v>1689</v>
      </c>
    </row>
    <row r="380" spans="1:3" x14ac:dyDescent="0.25">
      <c r="A380">
        <v>165</v>
      </c>
      <c r="B380">
        <v>43</v>
      </c>
      <c r="C380" t="s">
        <v>1689</v>
      </c>
    </row>
    <row r="381" spans="1:3" x14ac:dyDescent="0.25">
      <c r="A381">
        <v>165</v>
      </c>
      <c r="B381">
        <v>44</v>
      </c>
      <c r="C381" t="s">
        <v>1690</v>
      </c>
    </row>
    <row r="382" spans="1:3" x14ac:dyDescent="0.25">
      <c r="A382">
        <v>165</v>
      </c>
      <c r="B382">
        <v>45</v>
      </c>
      <c r="C382" t="s">
        <v>1689</v>
      </c>
    </row>
    <row r="383" spans="1:3" x14ac:dyDescent="0.25">
      <c r="A383">
        <v>165</v>
      </c>
      <c r="B383">
        <v>46</v>
      </c>
      <c r="C383" t="s">
        <v>1688</v>
      </c>
    </row>
    <row r="384" spans="1:3" x14ac:dyDescent="0.25">
      <c r="A384">
        <v>165</v>
      </c>
      <c r="B384">
        <v>47</v>
      </c>
      <c r="C384" t="s">
        <v>1688</v>
      </c>
    </row>
    <row r="385" spans="1:3" x14ac:dyDescent="0.25">
      <c r="A385">
        <v>165</v>
      </c>
      <c r="B385">
        <v>48</v>
      </c>
      <c r="C385" t="s">
        <v>1689</v>
      </c>
    </row>
    <row r="386" spans="1:3" x14ac:dyDescent="0.25">
      <c r="A386">
        <v>165</v>
      </c>
      <c r="B386">
        <v>49</v>
      </c>
      <c r="C386" t="s">
        <v>1689</v>
      </c>
    </row>
    <row r="387" spans="1:3" x14ac:dyDescent="0.25">
      <c r="A387">
        <v>165</v>
      </c>
      <c r="B387">
        <v>50</v>
      </c>
      <c r="C387" t="s">
        <v>1688</v>
      </c>
    </row>
    <row r="388" spans="1:3" x14ac:dyDescent="0.25">
      <c r="A388">
        <v>165</v>
      </c>
      <c r="B388">
        <v>51</v>
      </c>
      <c r="C388" t="s">
        <v>1688</v>
      </c>
    </row>
    <row r="389" spans="1:3" x14ac:dyDescent="0.25">
      <c r="A389">
        <v>165</v>
      </c>
      <c r="B389">
        <v>52</v>
      </c>
      <c r="C389" t="s">
        <v>1689</v>
      </c>
    </row>
    <row r="390" spans="1:3" x14ac:dyDescent="0.25">
      <c r="A390">
        <v>165</v>
      </c>
      <c r="B390">
        <v>53</v>
      </c>
      <c r="C390" t="s">
        <v>1689</v>
      </c>
    </row>
    <row r="391" spans="1:3" x14ac:dyDescent="0.25">
      <c r="A391">
        <v>165</v>
      </c>
      <c r="B391">
        <v>54</v>
      </c>
      <c r="C391" t="s">
        <v>1687</v>
      </c>
    </row>
    <row r="392" spans="1:3" x14ac:dyDescent="0.25">
      <c r="A392">
        <v>165</v>
      </c>
      <c r="B392">
        <v>55</v>
      </c>
      <c r="C392" t="s">
        <v>1689</v>
      </c>
    </row>
    <row r="393" spans="1:3" x14ac:dyDescent="0.25">
      <c r="A393">
        <v>165</v>
      </c>
      <c r="B393">
        <v>56</v>
      </c>
      <c r="C393" t="s">
        <v>1689</v>
      </c>
    </row>
    <row r="394" spans="1:3" x14ac:dyDescent="0.25">
      <c r="A394">
        <v>165</v>
      </c>
      <c r="B394">
        <v>57</v>
      </c>
      <c r="C394" t="s">
        <v>1689</v>
      </c>
    </row>
    <row r="395" spans="1:3" x14ac:dyDescent="0.25">
      <c r="A395">
        <v>165</v>
      </c>
      <c r="B395">
        <v>58</v>
      </c>
      <c r="C395" t="s">
        <v>1690</v>
      </c>
    </row>
    <row r="396" spans="1:3" x14ac:dyDescent="0.25">
      <c r="A396">
        <v>165</v>
      </c>
      <c r="B396">
        <v>59</v>
      </c>
      <c r="C396" t="s">
        <v>1690</v>
      </c>
    </row>
    <row r="397" spans="1:3" x14ac:dyDescent="0.25">
      <c r="A397">
        <v>165</v>
      </c>
      <c r="B397">
        <v>60</v>
      </c>
      <c r="C397" t="s">
        <v>1688</v>
      </c>
    </row>
    <row r="398" spans="1:3" x14ac:dyDescent="0.25">
      <c r="A398">
        <v>165</v>
      </c>
      <c r="B398">
        <v>61</v>
      </c>
      <c r="C398" t="s">
        <v>1688</v>
      </c>
    </row>
    <row r="399" spans="1:3" x14ac:dyDescent="0.25">
      <c r="A399">
        <v>165</v>
      </c>
      <c r="B399">
        <v>62</v>
      </c>
      <c r="C399" t="s">
        <v>1689</v>
      </c>
    </row>
    <row r="400" spans="1:3" x14ac:dyDescent="0.25">
      <c r="A400">
        <v>165</v>
      </c>
      <c r="B400">
        <v>63</v>
      </c>
      <c r="C400" t="s">
        <v>1690</v>
      </c>
    </row>
    <row r="401" spans="1:3" x14ac:dyDescent="0.25">
      <c r="A401">
        <v>165</v>
      </c>
      <c r="B401">
        <v>64</v>
      </c>
      <c r="C401" t="s">
        <v>1689</v>
      </c>
    </row>
    <row r="402" spans="1:3" x14ac:dyDescent="0.25">
      <c r="A402">
        <v>165</v>
      </c>
      <c r="B402">
        <v>65</v>
      </c>
      <c r="C402" t="s">
        <v>1689</v>
      </c>
    </row>
    <row r="403" spans="1:3" x14ac:dyDescent="0.25">
      <c r="A403">
        <v>165</v>
      </c>
      <c r="B403">
        <v>66</v>
      </c>
      <c r="C403" t="s">
        <v>1689</v>
      </c>
    </row>
    <row r="404" spans="1:3" x14ac:dyDescent="0.25">
      <c r="A404">
        <v>165</v>
      </c>
      <c r="B404">
        <v>67</v>
      </c>
      <c r="C404" t="s">
        <v>1690</v>
      </c>
    </row>
    <row r="405" spans="1:3" x14ac:dyDescent="0.25">
      <c r="A405">
        <v>165</v>
      </c>
      <c r="B405">
        <v>68</v>
      </c>
      <c r="C405" t="s">
        <v>1689</v>
      </c>
    </row>
    <row r="406" spans="1:3" x14ac:dyDescent="0.25">
      <c r="A406">
        <v>165</v>
      </c>
      <c r="B406">
        <v>69</v>
      </c>
      <c r="C406" t="s">
        <v>1690</v>
      </c>
    </row>
    <row r="407" spans="1:3" x14ac:dyDescent="0.25">
      <c r="A407">
        <v>165</v>
      </c>
      <c r="B407">
        <v>70</v>
      </c>
      <c r="C407" t="s">
        <v>1689</v>
      </c>
    </row>
    <row r="408" spans="1:3" x14ac:dyDescent="0.25">
      <c r="A408">
        <v>165</v>
      </c>
      <c r="B408">
        <v>71</v>
      </c>
      <c r="C408" t="s">
        <v>1690</v>
      </c>
    </row>
    <row r="409" spans="1:3" x14ac:dyDescent="0.25">
      <c r="A409">
        <v>165</v>
      </c>
      <c r="B409">
        <v>72</v>
      </c>
      <c r="C409" t="s">
        <v>1687</v>
      </c>
    </row>
    <row r="410" spans="1:3" x14ac:dyDescent="0.25">
      <c r="A410">
        <v>165</v>
      </c>
      <c r="B410">
        <v>73</v>
      </c>
      <c r="C410" t="s">
        <v>1688</v>
      </c>
    </row>
    <row r="411" spans="1:3" x14ac:dyDescent="0.25">
      <c r="A411">
        <v>165</v>
      </c>
      <c r="B411">
        <v>74</v>
      </c>
      <c r="C411" t="s">
        <v>1689</v>
      </c>
    </row>
    <row r="412" spans="1:3" x14ac:dyDescent="0.25">
      <c r="A412">
        <v>165</v>
      </c>
      <c r="B412">
        <v>75</v>
      </c>
      <c r="C412" t="s">
        <v>1689</v>
      </c>
    </row>
    <row r="413" spans="1:3" x14ac:dyDescent="0.25">
      <c r="A413">
        <v>165</v>
      </c>
      <c r="B413">
        <v>76</v>
      </c>
      <c r="C413" t="s">
        <v>1689</v>
      </c>
    </row>
    <row r="414" spans="1:3" x14ac:dyDescent="0.25">
      <c r="A414">
        <v>165</v>
      </c>
      <c r="B414">
        <v>77</v>
      </c>
      <c r="C414" t="s">
        <v>1690</v>
      </c>
    </row>
    <row r="415" spans="1:3" x14ac:dyDescent="0.25">
      <c r="A415">
        <v>165</v>
      </c>
      <c r="B415">
        <v>78</v>
      </c>
      <c r="C415" t="s">
        <v>1690</v>
      </c>
    </row>
    <row r="416" spans="1:3" x14ac:dyDescent="0.25">
      <c r="A416">
        <v>165</v>
      </c>
      <c r="B416">
        <v>79</v>
      </c>
      <c r="C416" t="s">
        <v>1688</v>
      </c>
    </row>
    <row r="417" spans="1:3" x14ac:dyDescent="0.25">
      <c r="A417">
        <v>165</v>
      </c>
      <c r="B417">
        <v>80</v>
      </c>
      <c r="C417" t="s">
        <v>1688</v>
      </c>
    </row>
    <row r="418" spans="1:3" x14ac:dyDescent="0.25">
      <c r="A418">
        <v>165</v>
      </c>
      <c r="B418">
        <v>81</v>
      </c>
      <c r="C418" t="s">
        <v>1689</v>
      </c>
    </row>
    <row r="419" spans="1:3" x14ac:dyDescent="0.25">
      <c r="A419">
        <v>165</v>
      </c>
      <c r="B419">
        <v>82</v>
      </c>
      <c r="C419" t="s">
        <v>1689</v>
      </c>
    </row>
    <row r="420" spans="1:3" x14ac:dyDescent="0.25">
      <c r="A420">
        <v>165</v>
      </c>
      <c r="B420">
        <v>83</v>
      </c>
      <c r="C420" t="s">
        <v>1690</v>
      </c>
    </row>
    <row r="421" spans="1:3" x14ac:dyDescent="0.25">
      <c r="A421">
        <v>165</v>
      </c>
      <c r="B421">
        <v>84</v>
      </c>
      <c r="C421" t="s">
        <v>1690</v>
      </c>
    </row>
    <row r="422" spans="1:3" x14ac:dyDescent="0.25">
      <c r="A422">
        <v>165</v>
      </c>
      <c r="B422">
        <v>85</v>
      </c>
      <c r="C422" t="s">
        <v>1688</v>
      </c>
    </row>
    <row r="423" spans="1:3" x14ac:dyDescent="0.25">
      <c r="A423">
        <v>165</v>
      </c>
      <c r="B423">
        <v>86</v>
      </c>
      <c r="C423" t="s">
        <v>1688</v>
      </c>
    </row>
    <row r="424" spans="1:3" x14ac:dyDescent="0.25">
      <c r="A424">
        <v>165</v>
      </c>
      <c r="B424">
        <v>87</v>
      </c>
      <c r="C424" t="s">
        <v>1689</v>
      </c>
    </row>
    <row r="425" spans="1:3" x14ac:dyDescent="0.25">
      <c r="A425">
        <v>165</v>
      </c>
      <c r="B425">
        <v>88</v>
      </c>
      <c r="C425" t="s">
        <v>1689</v>
      </c>
    </row>
    <row r="426" spans="1:3" x14ac:dyDescent="0.25">
      <c r="A426">
        <v>165</v>
      </c>
      <c r="B426">
        <v>89</v>
      </c>
      <c r="C426" t="s">
        <v>1689</v>
      </c>
    </row>
    <row r="427" spans="1:3" x14ac:dyDescent="0.25">
      <c r="A427">
        <v>165</v>
      </c>
      <c r="B427">
        <v>90</v>
      </c>
      <c r="C427" t="s">
        <v>1689</v>
      </c>
    </row>
    <row r="428" spans="1:3" x14ac:dyDescent="0.25">
      <c r="A428">
        <v>165</v>
      </c>
      <c r="B428">
        <v>91</v>
      </c>
      <c r="C428" t="s">
        <v>1688</v>
      </c>
    </row>
    <row r="429" spans="1:3" x14ac:dyDescent="0.25">
      <c r="A429">
        <v>165</v>
      </c>
      <c r="B429">
        <v>92</v>
      </c>
      <c r="C429" t="s">
        <v>1688</v>
      </c>
    </row>
    <row r="430" spans="1:3" x14ac:dyDescent="0.25">
      <c r="A430">
        <v>165</v>
      </c>
      <c r="B430">
        <v>93</v>
      </c>
      <c r="C430" t="s">
        <v>1690</v>
      </c>
    </row>
    <row r="431" spans="1:3" x14ac:dyDescent="0.25">
      <c r="A431">
        <v>165</v>
      </c>
      <c r="B431">
        <v>94</v>
      </c>
      <c r="C431" t="s">
        <v>1687</v>
      </c>
    </row>
    <row r="432" spans="1:3" x14ac:dyDescent="0.25">
      <c r="A432">
        <v>165</v>
      </c>
      <c r="B432">
        <v>95</v>
      </c>
      <c r="C432" t="s">
        <v>1690</v>
      </c>
    </row>
    <row r="433" spans="1:3" x14ac:dyDescent="0.25">
      <c r="A433">
        <v>165</v>
      </c>
      <c r="B433">
        <v>96</v>
      </c>
      <c r="C433" t="s">
        <v>1688</v>
      </c>
    </row>
    <row r="434" spans="1:3" x14ac:dyDescent="0.25">
      <c r="A434">
        <v>165</v>
      </c>
      <c r="B434">
        <v>97</v>
      </c>
      <c r="C434" t="s">
        <v>1690</v>
      </c>
    </row>
    <row r="435" spans="1:3" x14ac:dyDescent="0.25">
      <c r="A435">
        <v>165</v>
      </c>
      <c r="B435">
        <v>98</v>
      </c>
      <c r="C435" t="s">
        <v>1689</v>
      </c>
    </row>
    <row r="436" spans="1:3" x14ac:dyDescent="0.25">
      <c r="A436">
        <v>165</v>
      </c>
      <c r="B436">
        <v>99</v>
      </c>
      <c r="C436" t="s">
        <v>1688</v>
      </c>
    </row>
    <row r="437" spans="1:3" x14ac:dyDescent="0.25">
      <c r="A437">
        <v>165</v>
      </c>
      <c r="B437">
        <v>100</v>
      </c>
      <c r="C437" t="s">
        <v>1689</v>
      </c>
    </row>
    <row r="438" spans="1:3" x14ac:dyDescent="0.25">
      <c r="A438">
        <v>165</v>
      </c>
      <c r="B438">
        <v>101</v>
      </c>
      <c r="C438" t="s">
        <v>1687</v>
      </c>
    </row>
    <row r="439" spans="1:3" x14ac:dyDescent="0.25">
      <c r="A439">
        <v>165</v>
      </c>
      <c r="B439">
        <v>102</v>
      </c>
      <c r="C439" t="s">
        <v>1688</v>
      </c>
    </row>
    <row r="440" spans="1:3" x14ac:dyDescent="0.25">
      <c r="A440">
        <v>165</v>
      </c>
      <c r="B440">
        <v>103</v>
      </c>
      <c r="C440" t="s">
        <v>1688</v>
      </c>
    </row>
    <row r="441" spans="1:3" x14ac:dyDescent="0.25">
      <c r="A441">
        <v>165</v>
      </c>
      <c r="B441">
        <v>104</v>
      </c>
      <c r="C441" t="s">
        <v>1687</v>
      </c>
    </row>
    <row r="442" spans="1:3" x14ac:dyDescent="0.25">
      <c r="A442">
        <v>165</v>
      </c>
      <c r="B442">
        <v>105</v>
      </c>
      <c r="C442" t="s">
        <v>1689</v>
      </c>
    </row>
    <row r="443" spans="1:3" x14ac:dyDescent="0.25">
      <c r="A443">
        <v>165</v>
      </c>
      <c r="B443">
        <v>106</v>
      </c>
      <c r="C443" t="s">
        <v>1690</v>
      </c>
    </row>
    <row r="444" spans="1:3" x14ac:dyDescent="0.25">
      <c r="A444">
        <v>165</v>
      </c>
      <c r="B444">
        <v>107</v>
      </c>
      <c r="C444" t="s">
        <v>1688</v>
      </c>
    </row>
    <row r="445" spans="1:3" x14ac:dyDescent="0.25">
      <c r="A445">
        <v>165</v>
      </c>
      <c r="B445">
        <v>108</v>
      </c>
      <c r="C445" t="s">
        <v>1689</v>
      </c>
    </row>
    <row r="446" spans="1:3" x14ac:dyDescent="0.25">
      <c r="A446">
        <v>165</v>
      </c>
      <c r="B446">
        <v>109</v>
      </c>
      <c r="C446" t="s">
        <v>1689</v>
      </c>
    </row>
    <row r="447" spans="1:3" x14ac:dyDescent="0.25">
      <c r="A447">
        <v>165</v>
      </c>
      <c r="B447">
        <v>110</v>
      </c>
      <c r="C447" t="s">
        <v>1689</v>
      </c>
    </row>
    <row r="448" spans="1:3" x14ac:dyDescent="0.25">
      <c r="A448">
        <v>165</v>
      </c>
      <c r="B448">
        <v>111</v>
      </c>
      <c r="C448" t="s">
        <v>1689</v>
      </c>
    </row>
    <row r="449" spans="1:3" x14ac:dyDescent="0.25">
      <c r="A449">
        <v>165</v>
      </c>
      <c r="B449">
        <v>112</v>
      </c>
      <c r="C449" t="s">
        <v>1690</v>
      </c>
    </row>
    <row r="450" spans="1:3" x14ac:dyDescent="0.25">
      <c r="A450">
        <v>165</v>
      </c>
      <c r="B450">
        <v>113</v>
      </c>
      <c r="C450" t="s">
        <v>1690</v>
      </c>
    </row>
    <row r="451" spans="1:3" x14ac:dyDescent="0.25">
      <c r="A451">
        <v>165</v>
      </c>
      <c r="B451">
        <v>114</v>
      </c>
      <c r="C451" t="s">
        <v>1690</v>
      </c>
    </row>
    <row r="452" spans="1:3" x14ac:dyDescent="0.25">
      <c r="A452">
        <v>165</v>
      </c>
      <c r="B452">
        <v>115</v>
      </c>
      <c r="C452" t="s">
        <v>1688</v>
      </c>
    </row>
    <row r="453" spans="1:3" x14ac:dyDescent="0.25">
      <c r="A453">
        <v>165</v>
      </c>
      <c r="B453">
        <v>116</v>
      </c>
      <c r="C453" t="s">
        <v>1688</v>
      </c>
    </row>
    <row r="454" spans="1:3" x14ac:dyDescent="0.25">
      <c r="A454">
        <v>165</v>
      </c>
      <c r="B454">
        <v>117</v>
      </c>
      <c r="C454" t="s">
        <v>1689</v>
      </c>
    </row>
    <row r="455" spans="1:3" x14ac:dyDescent="0.25">
      <c r="A455">
        <v>165</v>
      </c>
      <c r="B455">
        <v>118</v>
      </c>
      <c r="C455" t="s">
        <v>1690</v>
      </c>
    </row>
    <row r="456" spans="1:3" x14ac:dyDescent="0.25">
      <c r="A456">
        <v>165</v>
      </c>
      <c r="B456">
        <v>119</v>
      </c>
      <c r="C456" t="s">
        <v>1689</v>
      </c>
    </row>
    <row r="457" spans="1:3" x14ac:dyDescent="0.25">
      <c r="A457">
        <v>165</v>
      </c>
      <c r="B457">
        <v>120</v>
      </c>
      <c r="C457" t="s">
        <v>1688</v>
      </c>
    </row>
    <row r="458" spans="1:3" x14ac:dyDescent="0.25">
      <c r="A458">
        <v>165</v>
      </c>
      <c r="B458">
        <v>121</v>
      </c>
      <c r="C458" t="s">
        <v>1688</v>
      </c>
    </row>
    <row r="459" spans="1:3" x14ac:dyDescent="0.25">
      <c r="A459">
        <v>165</v>
      </c>
      <c r="B459">
        <v>122</v>
      </c>
      <c r="C459" t="s">
        <v>1690</v>
      </c>
    </row>
    <row r="460" spans="1:3" x14ac:dyDescent="0.25">
      <c r="A460">
        <v>165</v>
      </c>
      <c r="B460">
        <v>123</v>
      </c>
      <c r="C460" t="s">
        <v>1689</v>
      </c>
    </row>
    <row r="461" spans="1:3" x14ac:dyDescent="0.25">
      <c r="A461">
        <v>165</v>
      </c>
      <c r="B461">
        <v>124</v>
      </c>
      <c r="C461" t="s">
        <v>1688</v>
      </c>
    </row>
    <row r="462" spans="1:3" x14ac:dyDescent="0.25">
      <c r="A462">
        <v>165</v>
      </c>
      <c r="B462">
        <v>125</v>
      </c>
      <c r="C462" t="s">
        <v>1688</v>
      </c>
    </row>
    <row r="463" spans="1:3" x14ac:dyDescent="0.25">
      <c r="A463">
        <v>165</v>
      </c>
      <c r="B463">
        <v>126</v>
      </c>
      <c r="C463" t="s">
        <v>1689</v>
      </c>
    </row>
    <row r="464" spans="1:3" x14ac:dyDescent="0.25">
      <c r="A464">
        <v>165</v>
      </c>
      <c r="B464">
        <v>127</v>
      </c>
      <c r="C464" t="s">
        <v>1689</v>
      </c>
    </row>
    <row r="465" spans="1:3" x14ac:dyDescent="0.25">
      <c r="A465">
        <v>165</v>
      </c>
      <c r="B465">
        <v>128</v>
      </c>
      <c r="C465" t="s">
        <v>1689</v>
      </c>
    </row>
    <row r="466" spans="1:3" x14ac:dyDescent="0.25">
      <c r="A466">
        <v>165</v>
      </c>
      <c r="B466">
        <v>129</v>
      </c>
      <c r="C466" t="s">
        <v>1690</v>
      </c>
    </row>
    <row r="467" spans="1:3" x14ac:dyDescent="0.25">
      <c r="A467">
        <v>165</v>
      </c>
      <c r="B467">
        <v>130</v>
      </c>
      <c r="C467" t="s">
        <v>1688</v>
      </c>
    </row>
    <row r="468" spans="1:3" x14ac:dyDescent="0.25">
      <c r="A468">
        <v>165</v>
      </c>
      <c r="B468">
        <v>131</v>
      </c>
      <c r="C468" t="s">
        <v>1688</v>
      </c>
    </row>
    <row r="469" spans="1:3" x14ac:dyDescent="0.25">
      <c r="A469">
        <v>165</v>
      </c>
      <c r="B469">
        <v>132</v>
      </c>
      <c r="C469" t="s">
        <v>1690</v>
      </c>
    </row>
    <row r="470" spans="1:3" x14ac:dyDescent="0.25">
      <c r="A470">
        <v>165</v>
      </c>
      <c r="B470">
        <v>133</v>
      </c>
      <c r="C470" t="s">
        <v>1690</v>
      </c>
    </row>
    <row r="471" spans="1:3" x14ac:dyDescent="0.25">
      <c r="A471">
        <v>165</v>
      </c>
      <c r="B471">
        <v>134</v>
      </c>
      <c r="C471" t="s">
        <v>1690</v>
      </c>
    </row>
    <row r="472" spans="1:3" x14ac:dyDescent="0.25">
      <c r="A472">
        <v>165</v>
      </c>
      <c r="B472">
        <v>135</v>
      </c>
      <c r="C472" t="s">
        <v>1688</v>
      </c>
    </row>
    <row r="473" spans="1:3" x14ac:dyDescent="0.25">
      <c r="A473">
        <v>165</v>
      </c>
      <c r="B473">
        <v>136</v>
      </c>
      <c r="C473" t="s">
        <v>1690</v>
      </c>
    </row>
    <row r="474" spans="1:3" x14ac:dyDescent="0.25">
      <c r="A474">
        <v>165</v>
      </c>
      <c r="B474">
        <v>137</v>
      </c>
      <c r="C474" t="s">
        <v>1690</v>
      </c>
    </row>
    <row r="475" spans="1:3" x14ac:dyDescent="0.25">
      <c r="A475">
        <v>165</v>
      </c>
      <c r="B475">
        <v>138</v>
      </c>
      <c r="C475" t="s">
        <v>1689</v>
      </c>
    </row>
    <row r="476" spans="1:3" x14ac:dyDescent="0.25">
      <c r="A476">
        <v>165</v>
      </c>
      <c r="B476">
        <v>139</v>
      </c>
      <c r="C476" t="s">
        <v>1688</v>
      </c>
    </row>
    <row r="477" spans="1:3" x14ac:dyDescent="0.25">
      <c r="A477">
        <v>165</v>
      </c>
      <c r="B477">
        <v>140</v>
      </c>
      <c r="C477" t="s">
        <v>1689</v>
      </c>
    </row>
    <row r="478" spans="1:3" x14ac:dyDescent="0.25">
      <c r="A478">
        <v>165</v>
      </c>
      <c r="B478">
        <v>141</v>
      </c>
      <c r="C478" t="s">
        <v>1689</v>
      </c>
    </row>
    <row r="479" spans="1:3" x14ac:dyDescent="0.25">
      <c r="A479">
        <v>165</v>
      </c>
      <c r="B479">
        <v>142</v>
      </c>
      <c r="C479" t="s">
        <v>1689</v>
      </c>
    </row>
    <row r="480" spans="1:3" x14ac:dyDescent="0.25">
      <c r="A480">
        <v>165</v>
      </c>
      <c r="B480">
        <v>143</v>
      </c>
      <c r="C480" t="s">
        <v>1690</v>
      </c>
    </row>
    <row r="481" spans="1:3" x14ac:dyDescent="0.25">
      <c r="A481">
        <v>165</v>
      </c>
      <c r="B481">
        <v>144</v>
      </c>
      <c r="C481" t="s">
        <v>1688</v>
      </c>
    </row>
    <row r="482" spans="1:3" x14ac:dyDescent="0.25">
      <c r="A482">
        <v>165</v>
      </c>
      <c r="B482">
        <v>145</v>
      </c>
      <c r="C482" t="s">
        <v>1688</v>
      </c>
    </row>
    <row r="483" spans="1:3" x14ac:dyDescent="0.25">
      <c r="A483">
        <v>165</v>
      </c>
      <c r="B483">
        <v>146</v>
      </c>
      <c r="C483" t="s">
        <v>1689</v>
      </c>
    </row>
    <row r="484" spans="1:3" x14ac:dyDescent="0.25">
      <c r="A484">
        <v>165</v>
      </c>
      <c r="B484">
        <v>147</v>
      </c>
      <c r="C484" t="s">
        <v>1690</v>
      </c>
    </row>
    <row r="485" spans="1:3" x14ac:dyDescent="0.25">
      <c r="A485">
        <v>165</v>
      </c>
      <c r="B485">
        <v>148</v>
      </c>
      <c r="C485" t="s">
        <v>1689</v>
      </c>
    </row>
    <row r="486" spans="1:3" x14ac:dyDescent="0.25">
      <c r="A486">
        <v>165</v>
      </c>
      <c r="B486">
        <v>149</v>
      </c>
      <c r="C486" t="s">
        <v>1690</v>
      </c>
    </row>
    <row r="487" spans="1:3" x14ac:dyDescent="0.25">
      <c r="A487">
        <v>165</v>
      </c>
      <c r="B487">
        <v>150</v>
      </c>
      <c r="C487" t="s">
        <v>1689</v>
      </c>
    </row>
    <row r="488" spans="1:3" x14ac:dyDescent="0.25">
      <c r="A488">
        <v>165</v>
      </c>
      <c r="B488">
        <v>151</v>
      </c>
      <c r="C488" t="s">
        <v>1688</v>
      </c>
    </row>
    <row r="489" spans="1:3" x14ac:dyDescent="0.25">
      <c r="A489">
        <v>165</v>
      </c>
      <c r="B489">
        <v>152</v>
      </c>
      <c r="C489" t="s">
        <v>1690</v>
      </c>
    </row>
    <row r="490" spans="1:3" x14ac:dyDescent="0.25">
      <c r="A490">
        <v>165</v>
      </c>
      <c r="B490">
        <v>153</v>
      </c>
      <c r="C490" t="s">
        <v>1690</v>
      </c>
    </row>
    <row r="491" spans="1:3" x14ac:dyDescent="0.25">
      <c r="A491">
        <v>165</v>
      </c>
      <c r="B491">
        <v>154</v>
      </c>
      <c r="C491" t="s">
        <v>1688</v>
      </c>
    </row>
    <row r="492" spans="1:3" x14ac:dyDescent="0.25">
      <c r="A492">
        <v>165</v>
      </c>
      <c r="B492">
        <v>155</v>
      </c>
      <c r="C492" t="s">
        <v>1690</v>
      </c>
    </row>
    <row r="493" spans="1:3" x14ac:dyDescent="0.25">
      <c r="A493">
        <v>165</v>
      </c>
      <c r="B493">
        <v>156</v>
      </c>
      <c r="C493" t="s">
        <v>1690</v>
      </c>
    </row>
    <row r="494" spans="1:3" x14ac:dyDescent="0.25">
      <c r="A494">
        <v>165</v>
      </c>
      <c r="B494">
        <v>157</v>
      </c>
      <c r="C494" t="s">
        <v>1688</v>
      </c>
    </row>
    <row r="495" spans="1:3" x14ac:dyDescent="0.25">
      <c r="A495">
        <v>165</v>
      </c>
      <c r="B495">
        <v>158</v>
      </c>
      <c r="C495" t="s">
        <v>1688</v>
      </c>
    </row>
    <row r="496" spans="1:3" x14ac:dyDescent="0.25">
      <c r="A496">
        <v>165</v>
      </c>
      <c r="B496">
        <v>159</v>
      </c>
      <c r="C496" t="s">
        <v>1689</v>
      </c>
    </row>
    <row r="497" spans="1:3" x14ac:dyDescent="0.25">
      <c r="A497">
        <v>165</v>
      </c>
      <c r="B497">
        <v>160</v>
      </c>
      <c r="C497" t="s">
        <v>1689</v>
      </c>
    </row>
    <row r="498" spans="1:3" x14ac:dyDescent="0.25">
      <c r="A498">
        <v>165</v>
      </c>
      <c r="B498">
        <v>161</v>
      </c>
      <c r="C498" t="s">
        <v>1689</v>
      </c>
    </row>
    <row r="499" spans="1:3" x14ac:dyDescent="0.25">
      <c r="A499">
        <v>165</v>
      </c>
      <c r="B499">
        <v>162</v>
      </c>
      <c r="C499" t="s">
        <v>1688</v>
      </c>
    </row>
    <row r="500" spans="1:3" x14ac:dyDescent="0.25">
      <c r="A500">
        <v>165</v>
      </c>
      <c r="B500">
        <v>163</v>
      </c>
      <c r="C500" t="s">
        <v>1688</v>
      </c>
    </row>
    <row r="501" spans="1:3" x14ac:dyDescent="0.25">
      <c r="A501">
        <v>165</v>
      </c>
      <c r="B501">
        <v>164</v>
      </c>
      <c r="C501" t="s">
        <v>1688</v>
      </c>
    </row>
    <row r="502" spans="1:3" x14ac:dyDescent="0.25">
      <c r="A502">
        <v>165</v>
      </c>
      <c r="B502">
        <v>165</v>
      </c>
      <c r="C502" t="s">
        <v>1688</v>
      </c>
    </row>
    <row r="503" spans="1:3" x14ac:dyDescent="0.25">
      <c r="A503">
        <v>165</v>
      </c>
      <c r="B503">
        <v>166</v>
      </c>
      <c r="C503" t="s">
        <v>1688</v>
      </c>
    </row>
    <row r="504" spans="1:3" x14ac:dyDescent="0.25">
      <c r="A504">
        <v>165</v>
      </c>
      <c r="B504">
        <v>167</v>
      </c>
      <c r="C504" t="s">
        <v>1688</v>
      </c>
    </row>
    <row r="505" spans="1:3" x14ac:dyDescent="0.25">
      <c r="A505">
        <v>165</v>
      </c>
      <c r="B505">
        <v>168</v>
      </c>
      <c r="C505" t="s">
        <v>1688</v>
      </c>
    </row>
    <row r="506" spans="1:3" x14ac:dyDescent="0.25">
      <c r="A506">
        <v>166</v>
      </c>
      <c r="B506">
        <v>1</v>
      </c>
      <c r="C506" t="s">
        <v>1688</v>
      </c>
    </row>
    <row r="507" spans="1:3" x14ac:dyDescent="0.25">
      <c r="A507">
        <v>166</v>
      </c>
      <c r="B507">
        <v>2</v>
      </c>
      <c r="C507" t="s">
        <v>1688</v>
      </c>
    </row>
    <row r="508" spans="1:3" x14ac:dyDescent="0.25">
      <c r="A508">
        <v>166</v>
      </c>
      <c r="B508">
        <v>3</v>
      </c>
      <c r="C508" t="s">
        <v>1688</v>
      </c>
    </row>
    <row r="509" spans="1:3" x14ac:dyDescent="0.25">
      <c r="A509">
        <v>166</v>
      </c>
      <c r="B509">
        <v>4</v>
      </c>
      <c r="C509" t="s">
        <v>1688</v>
      </c>
    </row>
    <row r="510" spans="1:3" x14ac:dyDescent="0.25">
      <c r="A510">
        <v>166</v>
      </c>
      <c r="B510">
        <v>5</v>
      </c>
      <c r="C510" t="s">
        <v>1688</v>
      </c>
    </row>
    <row r="511" spans="1:3" x14ac:dyDescent="0.25">
      <c r="A511">
        <v>166</v>
      </c>
      <c r="B511">
        <v>6</v>
      </c>
      <c r="C511" t="s">
        <v>1690</v>
      </c>
    </row>
    <row r="512" spans="1:3" x14ac:dyDescent="0.25">
      <c r="A512">
        <v>166</v>
      </c>
      <c r="B512">
        <v>7</v>
      </c>
      <c r="C512" t="s">
        <v>1689</v>
      </c>
    </row>
    <row r="513" spans="1:3" x14ac:dyDescent="0.25">
      <c r="A513">
        <v>166</v>
      </c>
      <c r="B513">
        <v>8</v>
      </c>
      <c r="C513" t="s">
        <v>1689</v>
      </c>
    </row>
    <row r="514" spans="1:3" x14ac:dyDescent="0.25">
      <c r="A514">
        <v>166</v>
      </c>
      <c r="B514">
        <v>9</v>
      </c>
      <c r="C514" t="s">
        <v>1688</v>
      </c>
    </row>
    <row r="515" spans="1:3" x14ac:dyDescent="0.25">
      <c r="A515">
        <v>166</v>
      </c>
      <c r="B515">
        <v>10</v>
      </c>
      <c r="C515" t="s">
        <v>1688</v>
      </c>
    </row>
    <row r="516" spans="1:3" x14ac:dyDescent="0.25">
      <c r="A516">
        <v>166</v>
      </c>
      <c r="B516">
        <v>11</v>
      </c>
      <c r="C516" t="s">
        <v>1689</v>
      </c>
    </row>
    <row r="517" spans="1:3" x14ac:dyDescent="0.25">
      <c r="A517">
        <v>166</v>
      </c>
      <c r="B517">
        <v>12</v>
      </c>
      <c r="C517" t="s">
        <v>1690</v>
      </c>
    </row>
    <row r="518" spans="1:3" x14ac:dyDescent="0.25">
      <c r="A518">
        <v>166</v>
      </c>
      <c r="B518">
        <v>13</v>
      </c>
      <c r="C518" t="s">
        <v>1690</v>
      </c>
    </row>
    <row r="519" spans="1:3" x14ac:dyDescent="0.25">
      <c r="A519">
        <v>166</v>
      </c>
      <c r="B519">
        <v>14</v>
      </c>
      <c r="C519" t="s">
        <v>1688</v>
      </c>
    </row>
    <row r="520" spans="1:3" x14ac:dyDescent="0.25">
      <c r="A520">
        <v>166</v>
      </c>
      <c r="B520">
        <v>15</v>
      </c>
      <c r="C520" t="s">
        <v>1690</v>
      </c>
    </row>
    <row r="521" spans="1:3" x14ac:dyDescent="0.25">
      <c r="A521">
        <v>166</v>
      </c>
      <c r="B521">
        <v>16</v>
      </c>
      <c r="C521" t="s">
        <v>1690</v>
      </c>
    </row>
    <row r="522" spans="1:3" x14ac:dyDescent="0.25">
      <c r="A522">
        <v>166</v>
      </c>
      <c r="B522">
        <v>17</v>
      </c>
      <c r="C522" t="s">
        <v>1688</v>
      </c>
    </row>
    <row r="523" spans="1:3" x14ac:dyDescent="0.25">
      <c r="A523">
        <v>166</v>
      </c>
      <c r="B523">
        <v>18</v>
      </c>
      <c r="C523" t="s">
        <v>1688</v>
      </c>
    </row>
    <row r="524" spans="1:3" x14ac:dyDescent="0.25">
      <c r="A524">
        <v>166</v>
      </c>
      <c r="B524">
        <v>19</v>
      </c>
      <c r="C524" t="s">
        <v>1690</v>
      </c>
    </row>
    <row r="525" spans="1:3" x14ac:dyDescent="0.25">
      <c r="A525">
        <v>166</v>
      </c>
      <c r="B525">
        <v>20</v>
      </c>
      <c r="C525" t="s">
        <v>1689</v>
      </c>
    </row>
    <row r="526" spans="1:3" x14ac:dyDescent="0.25">
      <c r="A526">
        <v>166</v>
      </c>
      <c r="B526">
        <v>21</v>
      </c>
      <c r="C526" t="s">
        <v>1689</v>
      </c>
    </row>
    <row r="527" spans="1:3" x14ac:dyDescent="0.25">
      <c r="A527">
        <v>166</v>
      </c>
      <c r="B527">
        <v>22</v>
      </c>
      <c r="C527" t="s">
        <v>1689</v>
      </c>
    </row>
    <row r="528" spans="1:3" x14ac:dyDescent="0.25">
      <c r="A528">
        <v>166</v>
      </c>
      <c r="B528">
        <v>23</v>
      </c>
      <c r="C528" t="s">
        <v>1690</v>
      </c>
    </row>
    <row r="529" spans="1:3" x14ac:dyDescent="0.25">
      <c r="A529">
        <v>166</v>
      </c>
      <c r="B529">
        <v>24</v>
      </c>
      <c r="C529" t="s">
        <v>1687</v>
      </c>
    </row>
    <row r="530" spans="1:3" x14ac:dyDescent="0.25">
      <c r="A530">
        <v>166</v>
      </c>
      <c r="B530">
        <v>25</v>
      </c>
      <c r="C530" t="s">
        <v>1689</v>
      </c>
    </row>
    <row r="531" spans="1:3" x14ac:dyDescent="0.25">
      <c r="A531">
        <v>166</v>
      </c>
      <c r="B531">
        <v>26</v>
      </c>
      <c r="C531" t="s">
        <v>1687</v>
      </c>
    </row>
    <row r="532" spans="1:3" x14ac:dyDescent="0.25">
      <c r="A532">
        <v>166</v>
      </c>
      <c r="B532">
        <v>27</v>
      </c>
      <c r="C532" t="s">
        <v>1690</v>
      </c>
    </row>
    <row r="533" spans="1:3" x14ac:dyDescent="0.25">
      <c r="A533">
        <v>166</v>
      </c>
      <c r="B533">
        <v>28</v>
      </c>
      <c r="C533" t="s">
        <v>1690</v>
      </c>
    </row>
    <row r="534" spans="1:3" x14ac:dyDescent="0.25">
      <c r="A534">
        <v>166</v>
      </c>
      <c r="B534">
        <v>29</v>
      </c>
      <c r="C534" t="s">
        <v>1688</v>
      </c>
    </row>
    <row r="535" spans="1:3" x14ac:dyDescent="0.25">
      <c r="A535">
        <v>166</v>
      </c>
      <c r="B535">
        <v>30</v>
      </c>
      <c r="C535" t="s">
        <v>1688</v>
      </c>
    </row>
    <row r="536" spans="1:3" x14ac:dyDescent="0.25">
      <c r="A536">
        <v>166</v>
      </c>
      <c r="B536">
        <v>31</v>
      </c>
      <c r="C536" t="s">
        <v>1687</v>
      </c>
    </row>
    <row r="537" spans="1:3" x14ac:dyDescent="0.25">
      <c r="A537">
        <v>166</v>
      </c>
      <c r="B537">
        <v>32</v>
      </c>
      <c r="C537" t="s">
        <v>1687</v>
      </c>
    </row>
    <row r="538" spans="1:3" x14ac:dyDescent="0.25">
      <c r="A538">
        <v>166</v>
      </c>
      <c r="B538">
        <v>33</v>
      </c>
      <c r="C538" t="s">
        <v>1688</v>
      </c>
    </row>
    <row r="539" spans="1:3" x14ac:dyDescent="0.25">
      <c r="A539">
        <v>166</v>
      </c>
      <c r="B539">
        <v>34</v>
      </c>
      <c r="C539" t="s">
        <v>1688</v>
      </c>
    </row>
    <row r="540" spans="1:3" x14ac:dyDescent="0.25">
      <c r="A540">
        <v>166</v>
      </c>
      <c r="B540">
        <v>35</v>
      </c>
      <c r="C540" t="s">
        <v>1690</v>
      </c>
    </row>
    <row r="541" spans="1:3" x14ac:dyDescent="0.25">
      <c r="A541">
        <v>166</v>
      </c>
      <c r="B541">
        <v>36</v>
      </c>
      <c r="C541" t="s">
        <v>1688</v>
      </c>
    </row>
    <row r="542" spans="1:3" x14ac:dyDescent="0.25">
      <c r="A542">
        <v>166</v>
      </c>
      <c r="B542">
        <v>37</v>
      </c>
      <c r="C542" t="s">
        <v>1689</v>
      </c>
    </row>
    <row r="543" spans="1:3" x14ac:dyDescent="0.25">
      <c r="A543">
        <v>166</v>
      </c>
      <c r="B543">
        <v>38</v>
      </c>
      <c r="C543" t="s">
        <v>1689</v>
      </c>
    </row>
    <row r="544" spans="1:3" x14ac:dyDescent="0.25">
      <c r="A544">
        <v>166</v>
      </c>
      <c r="B544">
        <v>39</v>
      </c>
      <c r="C544" t="s">
        <v>1687</v>
      </c>
    </row>
    <row r="545" spans="1:3" x14ac:dyDescent="0.25">
      <c r="A545">
        <v>166</v>
      </c>
      <c r="B545">
        <v>40</v>
      </c>
      <c r="C545" t="s">
        <v>1689</v>
      </c>
    </row>
    <row r="546" spans="1:3" x14ac:dyDescent="0.25">
      <c r="A546">
        <v>166</v>
      </c>
      <c r="B546">
        <v>41</v>
      </c>
      <c r="C546" t="s">
        <v>1687</v>
      </c>
    </row>
    <row r="547" spans="1:3" x14ac:dyDescent="0.25">
      <c r="A547">
        <v>166</v>
      </c>
      <c r="B547">
        <v>42</v>
      </c>
      <c r="C547" t="s">
        <v>1689</v>
      </c>
    </row>
    <row r="548" spans="1:3" x14ac:dyDescent="0.25">
      <c r="A548">
        <v>166</v>
      </c>
      <c r="B548">
        <v>43</v>
      </c>
      <c r="C548" t="s">
        <v>1689</v>
      </c>
    </row>
    <row r="549" spans="1:3" x14ac:dyDescent="0.25">
      <c r="A549">
        <v>166</v>
      </c>
      <c r="B549">
        <v>44</v>
      </c>
      <c r="C549" t="s">
        <v>1689</v>
      </c>
    </row>
    <row r="550" spans="1:3" x14ac:dyDescent="0.25">
      <c r="A550">
        <v>166</v>
      </c>
      <c r="B550">
        <v>45</v>
      </c>
      <c r="C550" t="s">
        <v>1687</v>
      </c>
    </row>
    <row r="551" spans="1:3" x14ac:dyDescent="0.25">
      <c r="A551">
        <v>166</v>
      </c>
      <c r="B551">
        <v>46</v>
      </c>
      <c r="C551" t="s">
        <v>1688</v>
      </c>
    </row>
    <row r="552" spans="1:3" x14ac:dyDescent="0.25">
      <c r="A552">
        <v>166</v>
      </c>
      <c r="B552">
        <v>47</v>
      </c>
      <c r="C552" t="s">
        <v>1689</v>
      </c>
    </row>
    <row r="553" spans="1:3" x14ac:dyDescent="0.25">
      <c r="A553">
        <v>166</v>
      </c>
      <c r="B553">
        <v>48</v>
      </c>
      <c r="C553" t="s">
        <v>1690</v>
      </c>
    </row>
    <row r="554" spans="1:3" x14ac:dyDescent="0.25">
      <c r="A554">
        <v>166</v>
      </c>
      <c r="B554">
        <v>49</v>
      </c>
      <c r="C554" t="s">
        <v>1688</v>
      </c>
    </row>
    <row r="555" spans="1:3" x14ac:dyDescent="0.25">
      <c r="A555">
        <v>166</v>
      </c>
      <c r="B555">
        <v>50</v>
      </c>
      <c r="C555" t="s">
        <v>1689</v>
      </c>
    </row>
    <row r="556" spans="1:3" x14ac:dyDescent="0.25">
      <c r="A556">
        <v>166</v>
      </c>
      <c r="B556">
        <v>51</v>
      </c>
      <c r="C556" t="s">
        <v>1689</v>
      </c>
    </row>
    <row r="557" spans="1:3" x14ac:dyDescent="0.25">
      <c r="A557">
        <v>166</v>
      </c>
      <c r="B557">
        <v>52</v>
      </c>
      <c r="C557" t="s">
        <v>1689</v>
      </c>
    </row>
    <row r="558" spans="1:3" x14ac:dyDescent="0.25">
      <c r="A558">
        <v>166</v>
      </c>
      <c r="B558">
        <v>53</v>
      </c>
      <c r="C558" t="s">
        <v>1689</v>
      </c>
    </row>
    <row r="559" spans="1:3" x14ac:dyDescent="0.25">
      <c r="A559">
        <v>166</v>
      </c>
      <c r="B559">
        <v>54</v>
      </c>
      <c r="C559" t="s">
        <v>1688</v>
      </c>
    </row>
    <row r="560" spans="1:3" x14ac:dyDescent="0.25">
      <c r="A560">
        <v>166</v>
      </c>
      <c r="B560">
        <v>55</v>
      </c>
      <c r="C560" t="s">
        <v>1688</v>
      </c>
    </row>
    <row r="561" spans="1:3" x14ac:dyDescent="0.25">
      <c r="A561">
        <v>166</v>
      </c>
      <c r="B561">
        <v>56</v>
      </c>
      <c r="C561" t="s">
        <v>1689</v>
      </c>
    </row>
    <row r="562" spans="1:3" x14ac:dyDescent="0.25">
      <c r="A562">
        <v>166</v>
      </c>
      <c r="B562">
        <v>57</v>
      </c>
      <c r="C562" t="s">
        <v>1690</v>
      </c>
    </row>
    <row r="563" spans="1:3" x14ac:dyDescent="0.25">
      <c r="A563">
        <v>166</v>
      </c>
      <c r="B563">
        <v>58</v>
      </c>
      <c r="C563" t="s">
        <v>1690</v>
      </c>
    </row>
    <row r="564" spans="1:3" x14ac:dyDescent="0.25">
      <c r="A564">
        <v>166</v>
      </c>
      <c r="B564">
        <v>59</v>
      </c>
      <c r="C564" t="s">
        <v>1688</v>
      </c>
    </row>
    <row r="565" spans="1:3" x14ac:dyDescent="0.25">
      <c r="A565">
        <v>166</v>
      </c>
      <c r="B565">
        <v>60</v>
      </c>
      <c r="C565" t="s">
        <v>1688</v>
      </c>
    </row>
    <row r="566" spans="1:3" x14ac:dyDescent="0.25">
      <c r="A566">
        <v>166</v>
      </c>
      <c r="B566">
        <v>61</v>
      </c>
      <c r="C566" t="s">
        <v>1687</v>
      </c>
    </row>
    <row r="567" spans="1:3" x14ac:dyDescent="0.25">
      <c r="A567">
        <v>166</v>
      </c>
      <c r="B567">
        <v>62</v>
      </c>
      <c r="C567" t="s">
        <v>1689</v>
      </c>
    </row>
    <row r="568" spans="1:3" x14ac:dyDescent="0.25">
      <c r="A568">
        <v>166</v>
      </c>
      <c r="B568">
        <v>63</v>
      </c>
      <c r="C568" t="s">
        <v>1689</v>
      </c>
    </row>
    <row r="569" spans="1:3" x14ac:dyDescent="0.25">
      <c r="A569">
        <v>166</v>
      </c>
      <c r="B569">
        <v>64</v>
      </c>
      <c r="C569" t="s">
        <v>1687</v>
      </c>
    </row>
    <row r="570" spans="1:3" x14ac:dyDescent="0.25">
      <c r="A570">
        <v>166</v>
      </c>
      <c r="B570">
        <v>65</v>
      </c>
      <c r="C570" t="s">
        <v>1689</v>
      </c>
    </row>
    <row r="571" spans="1:3" x14ac:dyDescent="0.25">
      <c r="A571">
        <v>166</v>
      </c>
      <c r="B571">
        <v>66</v>
      </c>
      <c r="C571" t="s">
        <v>1689</v>
      </c>
    </row>
    <row r="572" spans="1:3" x14ac:dyDescent="0.25">
      <c r="A572">
        <v>166</v>
      </c>
      <c r="B572">
        <v>67</v>
      </c>
      <c r="C572" t="s">
        <v>1690</v>
      </c>
    </row>
    <row r="573" spans="1:3" x14ac:dyDescent="0.25">
      <c r="A573">
        <v>166</v>
      </c>
      <c r="B573">
        <v>68</v>
      </c>
      <c r="C573" t="s">
        <v>1689</v>
      </c>
    </row>
    <row r="574" spans="1:3" x14ac:dyDescent="0.25">
      <c r="A574">
        <v>166</v>
      </c>
      <c r="B574">
        <v>69</v>
      </c>
      <c r="C574" t="s">
        <v>1690</v>
      </c>
    </row>
    <row r="575" spans="1:3" x14ac:dyDescent="0.25">
      <c r="A575">
        <v>166</v>
      </c>
      <c r="B575">
        <v>70</v>
      </c>
      <c r="C575" t="s">
        <v>1687</v>
      </c>
    </row>
    <row r="576" spans="1:3" x14ac:dyDescent="0.25">
      <c r="A576">
        <v>166</v>
      </c>
      <c r="B576">
        <v>71</v>
      </c>
      <c r="C576" t="s">
        <v>1690</v>
      </c>
    </row>
    <row r="577" spans="1:3" x14ac:dyDescent="0.25">
      <c r="A577">
        <v>166</v>
      </c>
      <c r="B577">
        <v>72</v>
      </c>
      <c r="C577" t="s">
        <v>1689</v>
      </c>
    </row>
    <row r="578" spans="1:3" x14ac:dyDescent="0.25">
      <c r="A578">
        <v>166</v>
      </c>
      <c r="B578">
        <v>73</v>
      </c>
      <c r="C578" t="s">
        <v>1688</v>
      </c>
    </row>
    <row r="579" spans="1:3" x14ac:dyDescent="0.25">
      <c r="A579">
        <v>166</v>
      </c>
      <c r="B579">
        <v>74</v>
      </c>
      <c r="C579" t="s">
        <v>1689</v>
      </c>
    </row>
    <row r="580" spans="1:3" x14ac:dyDescent="0.25">
      <c r="A580">
        <v>166</v>
      </c>
      <c r="B580">
        <v>75</v>
      </c>
      <c r="C580" t="s">
        <v>1689</v>
      </c>
    </row>
    <row r="581" spans="1:3" x14ac:dyDescent="0.25">
      <c r="A581">
        <v>166</v>
      </c>
      <c r="B581">
        <v>76</v>
      </c>
      <c r="C581" t="s">
        <v>1688</v>
      </c>
    </row>
    <row r="582" spans="1:3" x14ac:dyDescent="0.25">
      <c r="A582">
        <v>166</v>
      </c>
      <c r="B582">
        <v>77</v>
      </c>
      <c r="C582" t="s">
        <v>1689</v>
      </c>
    </row>
    <row r="583" spans="1:3" x14ac:dyDescent="0.25">
      <c r="A583">
        <v>166</v>
      </c>
      <c r="B583">
        <v>78</v>
      </c>
      <c r="C583" t="s">
        <v>1689</v>
      </c>
    </row>
    <row r="584" spans="1:3" x14ac:dyDescent="0.25">
      <c r="A584">
        <v>166</v>
      </c>
      <c r="B584">
        <v>79</v>
      </c>
      <c r="C584" t="s">
        <v>1690</v>
      </c>
    </row>
    <row r="585" spans="1:3" x14ac:dyDescent="0.25">
      <c r="A585">
        <v>166</v>
      </c>
      <c r="B585">
        <v>80</v>
      </c>
      <c r="C585" t="s">
        <v>1690</v>
      </c>
    </row>
    <row r="586" spans="1:3" x14ac:dyDescent="0.25">
      <c r="A586">
        <v>166</v>
      </c>
      <c r="B586">
        <v>81</v>
      </c>
      <c r="C586" t="s">
        <v>1689</v>
      </c>
    </row>
    <row r="587" spans="1:3" x14ac:dyDescent="0.25">
      <c r="A587">
        <v>166</v>
      </c>
      <c r="B587">
        <v>82</v>
      </c>
      <c r="C587" t="s">
        <v>1688</v>
      </c>
    </row>
    <row r="588" spans="1:3" x14ac:dyDescent="0.25">
      <c r="A588">
        <v>166</v>
      </c>
      <c r="B588">
        <v>83</v>
      </c>
      <c r="C588" t="s">
        <v>1690</v>
      </c>
    </row>
    <row r="589" spans="1:3" x14ac:dyDescent="0.25">
      <c r="A589">
        <v>166</v>
      </c>
      <c r="B589">
        <v>84</v>
      </c>
      <c r="C589" t="s">
        <v>1688</v>
      </c>
    </row>
    <row r="590" spans="1:3" x14ac:dyDescent="0.25">
      <c r="A590">
        <v>166</v>
      </c>
      <c r="B590">
        <v>85</v>
      </c>
      <c r="C590" t="s">
        <v>1687</v>
      </c>
    </row>
    <row r="591" spans="1:3" x14ac:dyDescent="0.25">
      <c r="A591">
        <v>166</v>
      </c>
      <c r="B591">
        <v>86</v>
      </c>
      <c r="C591" t="s">
        <v>1690</v>
      </c>
    </row>
    <row r="592" spans="1:3" x14ac:dyDescent="0.25">
      <c r="A592">
        <v>166</v>
      </c>
      <c r="B592">
        <v>87</v>
      </c>
      <c r="C592" t="s">
        <v>1688</v>
      </c>
    </row>
    <row r="593" spans="1:3" x14ac:dyDescent="0.25">
      <c r="A593">
        <v>166</v>
      </c>
      <c r="B593">
        <v>88</v>
      </c>
      <c r="C593" t="s">
        <v>1690</v>
      </c>
    </row>
    <row r="594" spans="1:3" x14ac:dyDescent="0.25">
      <c r="A594">
        <v>166</v>
      </c>
      <c r="B594">
        <v>89</v>
      </c>
      <c r="C594" t="s">
        <v>1687</v>
      </c>
    </row>
    <row r="595" spans="1:3" x14ac:dyDescent="0.25">
      <c r="A595">
        <v>166</v>
      </c>
      <c r="B595">
        <v>90</v>
      </c>
      <c r="C595" t="s">
        <v>1687</v>
      </c>
    </row>
    <row r="596" spans="1:3" x14ac:dyDescent="0.25">
      <c r="A596">
        <v>166</v>
      </c>
      <c r="B596">
        <v>91</v>
      </c>
      <c r="C596" t="s">
        <v>1689</v>
      </c>
    </row>
    <row r="597" spans="1:3" x14ac:dyDescent="0.25">
      <c r="A597">
        <v>166</v>
      </c>
      <c r="B597">
        <v>92</v>
      </c>
      <c r="C597" t="s">
        <v>1690</v>
      </c>
    </row>
    <row r="598" spans="1:3" x14ac:dyDescent="0.25">
      <c r="A598">
        <v>166</v>
      </c>
      <c r="B598">
        <v>93</v>
      </c>
      <c r="C598" t="s">
        <v>1688</v>
      </c>
    </row>
    <row r="599" spans="1:3" x14ac:dyDescent="0.25">
      <c r="A599">
        <v>166</v>
      </c>
      <c r="B599">
        <v>94</v>
      </c>
      <c r="C599" t="s">
        <v>1687</v>
      </c>
    </row>
    <row r="600" spans="1:3" x14ac:dyDescent="0.25">
      <c r="A600">
        <v>166</v>
      </c>
      <c r="B600">
        <v>95</v>
      </c>
      <c r="C600" t="s">
        <v>1690</v>
      </c>
    </row>
    <row r="601" spans="1:3" x14ac:dyDescent="0.25">
      <c r="A601">
        <v>166</v>
      </c>
      <c r="B601">
        <v>96</v>
      </c>
      <c r="C601" t="s">
        <v>1689</v>
      </c>
    </row>
    <row r="602" spans="1:3" x14ac:dyDescent="0.25">
      <c r="A602">
        <v>166</v>
      </c>
      <c r="B602">
        <v>97</v>
      </c>
      <c r="C602" t="s">
        <v>1689</v>
      </c>
    </row>
    <row r="603" spans="1:3" x14ac:dyDescent="0.25">
      <c r="A603">
        <v>166</v>
      </c>
      <c r="B603">
        <v>98</v>
      </c>
      <c r="C603" t="s">
        <v>1690</v>
      </c>
    </row>
    <row r="604" spans="1:3" x14ac:dyDescent="0.25">
      <c r="A604">
        <v>166</v>
      </c>
      <c r="B604">
        <v>99</v>
      </c>
      <c r="C604" t="s">
        <v>1690</v>
      </c>
    </row>
    <row r="605" spans="1:3" x14ac:dyDescent="0.25">
      <c r="A605">
        <v>166</v>
      </c>
      <c r="B605">
        <v>100</v>
      </c>
      <c r="C605" t="s">
        <v>1689</v>
      </c>
    </row>
    <row r="606" spans="1:3" x14ac:dyDescent="0.25">
      <c r="A606">
        <v>166</v>
      </c>
      <c r="B606">
        <v>101</v>
      </c>
      <c r="C606" t="s">
        <v>1689</v>
      </c>
    </row>
    <row r="607" spans="1:3" x14ac:dyDescent="0.25">
      <c r="A607">
        <v>166</v>
      </c>
      <c r="B607">
        <v>102</v>
      </c>
      <c r="C607" t="s">
        <v>1688</v>
      </c>
    </row>
    <row r="608" spans="1:3" x14ac:dyDescent="0.25">
      <c r="A608">
        <v>166</v>
      </c>
      <c r="B608">
        <v>103</v>
      </c>
      <c r="C608" t="s">
        <v>1689</v>
      </c>
    </row>
    <row r="609" spans="1:3" x14ac:dyDescent="0.25">
      <c r="A609">
        <v>166</v>
      </c>
      <c r="B609">
        <v>104</v>
      </c>
      <c r="C609" t="s">
        <v>1689</v>
      </c>
    </row>
    <row r="610" spans="1:3" x14ac:dyDescent="0.25">
      <c r="A610">
        <v>166</v>
      </c>
      <c r="B610">
        <v>105</v>
      </c>
      <c r="C610" t="s">
        <v>1690</v>
      </c>
    </row>
    <row r="611" spans="1:3" x14ac:dyDescent="0.25">
      <c r="A611">
        <v>166</v>
      </c>
      <c r="B611">
        <v>106</v>
      </c>
      <c r="C611" t="s">
        <v>1690</v>
      </c>
    </row>
    <row r="612" spans="1:3" x14ac:dyDescent="0.25">
      <c r="A612">
        <v>166</v>
      </c>
      <c r="B612">
        <v>107</v>
      </c>
      <c r="C612" t="s">
        <v>1689</v>
      </c>
    </row>
    <row r="613" spans="1:3" x14ac:dyDescent="0.25">
      <c r="A613">
        <v>166</v>
      </c>
      <c r="B613">
        <v>108</v>
      </c>
      <c r="C613" t="s">
        <v>1690</v>
      </c>
    </row>
    <row r="614" spans="1:3" x14ac:dyDescent="0.25">
      <c r="A614">
        <v>166</v>
      </c>
      <c r="B614">
        <v>109</v>
      </c>
      <c r="C614" t="s">
        <v>1688</v>
      </c>
    </row>
    <row r="615" spans="1:3" x14ac:dyDescent="0.25">
      <c r="A615">
        <v>166</v>
      </c>
      <c r="B615">
        <v>110</v>
      </c>
      <c r="C615" t="s">
        <v>1688</v>
      </c>
    </row>
    <row r="616" spans="1:3" x14ac:dyDescent="0.25">
      <c r="A616">
        <v>166</v>
      </c>
      <c r="B616">
        <v>111</v>
      </c>
      <c r="C616" t="s">
        <v>1689</v>
      </c>
    </row>
    <row r="617" spans="1:3" x14ac:dyDescent="0.25">
      <c r="A617">
        <v>166</v>
      </c>
      <c r="B617">
        <v>112</v>
      </c>
      <c r="C617" t="s">
        <v>1689</v>
      </c>
    </row>
    <row r="618" spans="1:3" x14ac:dyDescent="0.25">
      <c r="A618">
        <v>166</v>
      </c>
      <c r="B618">
        <v>113</v>
      </c>
      <c r="C618" t="s">
        <v>1689</v>
      </c>
    </row>
    <row r="619" spans="1:3" x14ac:dyDescent="0.25">
      <c r="A619">
        <v>166</v>
      </c>
      <c r="B619">
        <v>114</v>
      </c>
      <c r="C619" t="s">
        <v>1690</v>
      </c>
    </row>
    <row r="620" spans="1:3" x14ac:dyDescent="0.25">
      <c r="A620">
        <v>166</v>
      </c>
      <c r="B620">
        <v>115</v>
      </c>
      <c r="C620" t="s">
        <v>1689</v>
      </c>
    </row>
    <row r="621" spans="1:3" x14ac:dyDescent="0.25">
      <c r="A621">
        <v>166</v>
      </c>
      <c r="B621">
        <v>116</v>
      </c>
      <c r="C621" t="s">
        <v>1690</v>
      </c>
    </row>
    <row r="622" spans="1:3" x14ac:dyDescent="0.25">
      <c r="A622">
        <v>166</v>
      </c>
      <c r="B622">
        <v>117</v>
      </c>
      <c r="C622" t="s">
        <v>1689</v>
      </c>
    </row>
    <row r="623" spans="1:3" x14ac:dyDescent="0.25">
      <c r="A623">
        <v>166</v>
      </c>
      <c r="B623">
        <v>118</v>
      </c>
      <c r="C623" t="s">
        <v>1688</v>
      </c>
    </row>
    <row r="624" spans="1:3" x14ac:dyDescent="0.25">
      <c r="A624">
        <v>166</v>
      </c>
      <c r="B624">
        <v>119</v>
      </c>
      <c r="C624" t="s">
        <v>1688</v>
      </c>
    </row>
    <row r="625" spans="1:3" x14ac:dyDescent="0.25">
      <c r="A625">
        <v>166</v>
      </c>
      <c r="B625">
        <v>120</v>
      </c>
      <c r="C625" t="s">
        <v>1690</v>
      </c>
    </row>
    <row r="626" spans="1:3" x14ac:dyDescent="0.25">
      <c r="A626">
        <v>166</v>
      </c>
      <c r="B626">
        <v>121</v>
      </c>
      <c r="C626" t="s">
        <v>1689</v>
      </c>
    </row>
    <row r="627" spans="1:3" x14ac:dyDescent="0.25">
      <c r="A627">
        <v>166</v>
      </c>
      <c r="B627">
        <v>122</v>
      </c>
      <c r="C627" t="s">
        <v>1689</v>
      </c>
    </row>
    <row r="628" spans="1:3" x14ac:dyDescent="0.25">
      <c r="A628">
        <v>166</v>
      </c>
      <c r="B628">
        <v>123</v>
      </c>
      <c r="C628" t="s">
        <v>1690</v>
      </c>
    </row>
    <row r="629" spans="1:3" x14ac:dyDescent="0.25">
      <c r="A629">
        <v>166</v>
      </c>
      <c r="B629">
        <v>124</v>
      </c>
      <c r="C629" t="s">
        <v>1688</v>
      </c>
    </row>
    <row r="630" spans="1:3" x14ac:dyDescent="0.25">
      <c r="A630">
        <v>166</v>
      </c>
      <c r="B630">
        <v>125</v>
      </c>
      <c r="C630" t="s">
        <v>1689</v>
      </c>
    </row>
    <row r="631" spans="1:3" x14ac:dyDescent="0.25">
      <c r="A631">
        <v>166</v>
      </c>
      <c r="B631">
        <v>126</v>
      </c>
      <c r="C631" t="s">
        <v>1690</v>
      </c>
    </row>
    <row r="632" spans="1:3" x14ac:dyDescent="0.25">
      <c r="A632">
        <v>166</v>
      </c>
      <c r="B632">
        <v>127</v>
      </c>
      <c r="C632" t="s">
        <v>1688</v>
      </c>
    </row>
    <row r="633" spans="1:3" x14ac:dyDescent="0.25">
      <c r="A633">
        <v>166</v>
      </c>
      <c r="B633">
        <v>128</v>
      </c>
      <c r="C633" t="s">
        <v>1687</v>
      </c>
    </row>
    <row r="634" spans="1:3" x14ac:dyDescent="0.25">
      <c r="A634">
        <v>166</v>
      </c>
      <c r="B634">
        <v>129</v>
      </c>
      <c r="C634" t="s">
        <v>1689</v>
      </c>
    </row>
    <row r="635" spans="1:3" x14ac:dyDescent="0.25">
      <c r="A635">
        <v>166</v>
      </c>
      <c r="B635">
        <v>130</v>
      </c>
      <c r="C635" t="s">
        <v>1690</v>
      </c>
    </row>
    <row r="636" spans="1:3" x14ac:dyDescent="0.25">
      <c r="A636">
        <v>166</v>
      </c>
      <c r="B636">
        <v>131</v>
      </c>
      <c r="C636" t="s">
        <v>1690</v>
      </c>
    </row>
    <row r="637" spans="1:3" x14ac:dyDescent="0.25">
      <c r="A637">
        <v>166</v>
      </c>
      <c r="B637">
        <v>132</v>
      </c>
      <c r="C637" t="s">
        <v>1689</v>
      </c>
    </row>
    <row r="638" spans="1:3" x14ac:dyDescent="0.25">
      <c r="A638">
        <v>166</v>
      </c>
      <c r="B638">
        <v>133</v>
      </c>
      <c r="C638" t="s">
        <v>1689</v>
      </c>
    </row>
    <row r="639" spans="1:3" x14ac:dyDescent="0.25">
      <c r="A639">
        <v>166</v>
      </c>
      <c r="B639">
        <v>134</v>
      </c>
      <c r="C639" t="s">
        <v>1689</v>
      </c>
    </row>
    <row r="640" spans="1:3" x14ac:dyDescent="0.25">
      <c r="A640">
        <v>166</v>
      </c>
      <c r="B640">
        <v>135</v>
      </c>
      <c r="C640" t="s">
        <v>1689</v>
      </c>
    </row>
    <row r="641" spans="1:3" x14ac:dyDescent="0.25">
      <c r="A641">
        <v>166</v>
      </c>
      <c r="B641">
        <v>136</v>
      </c>
      <c r="C641" t="s">
        <v>1689</v>
      </c>
    </row>
    <row r="642" spans="1:3" x14ac:dyDescent="0.25">
      <c r="A642">
        <v>166</v>
      </c>
      <c r="B642">
        <v>137</v>
      </c>
      <c r="C642" t="s">
        <v>1689</v>
      </c>
    </row>
    <row r="643" spans="1:3" x14ac:dyDescent="0.25">
      <c r="A643">
        <v>166</v>
      </c>
      <c r="B643">
        <v>138</v>
      </c>
      <c r="C643" t="s">
        <v>1689</v>
      </c>
    </row>
    <row r="644" spans="1:3" x14ac:dyDescent="0.25">
      <c r="A644">
        <v>166</v>
      </c>
      <c r="B644">
        <v>139</v>
      </c>
      <c r="C644" t="s">
        <v>1690</v>
      </c>
    </row>
    <row r="645" spans="1:3" x14ac:dyDescent="0.25">
      <c r="A645">
        <v>166</v>
      </c>
      <c r="B645">
        <v>140</v>
      </c>
      <c r="C645" t="s">
        <v>1689</v>
      </c>
    </row>
    <row r="646" spans="1:3" x14ac:dyDescent="0.25">
      <c r="A646">
        <v>166</v>
      </c>
      <c r="B646">
        <v>141</v>
      </c>
      <c r="C646" t="s">
        <v>1689</v>
      </c>
    </row>
    <row r="647" spans="1:3" x14ac:dyDescent="0.25">
      <c r="A647">
        <v>166</v>
      </c>
      <c r="B647">
        <v>142</v>
      </c>
      <c r="C647" t="s">
        <v>1689</v>
      </c>
    </row>
    <row r="648" spans="1:3" x14ac:dyDescent="0.25">
      <c r="A648">
        <v>166</v>
      </c>
      <c r="B648">
        <v>143</v>
      </c>
      <c r="C648" t="s">
        <v>1690</v>
      </c>
    </row>
    <row r="649" spans="1:3" x14ac:dyDescent="0.25">
      <c r="A649">
        <v>166</v>
      </c>
      <c r="B649">
        <v>144</v>
      </c>
      <c r="C649" t="s">
        <v>1689</v>
      </c>
    </row>
    <row r="650" spans="1:3" x14ac:dyDescent="0.25">
      <c r="A650">
        <v>166</v>
      </c>
      <c r="B650">
        <v>145</v>
      </c>
      <c r="C650" t="s">
        <v>1689</v>
      </c>
    </row>
    <row r="651" spans="1:3" x14ac:dyDescent="0.25">
      <c r="A651">
        <v>166</v>
      </c>
      <c r="B651">
        <v>146</v>
      </c>
      <c r="C651" t="s">
        <v>1690</v>
      </c>
    </row>
    <row r="652" spans="1:3" x14ac:dyDescent="0.25">
      <c r="A652">
        <v>166</v>
      </c>
      <c r="B652">
        <v>147</v>
      </c>
      <c r="C652" t="s">
        <v>1689</v>
      </c>
    </row>
    <row r="653" spans="1:3" x14ac:dyDescent="0.25">
      <c r="A653">
        <v>166</v>
      </c>
      <c r="B653">
        <v>148</v>
      </c>
      <c r="C653" t="s">
        <v>1689</v>
      </c>
    </row>
    <row r="654" spans="1:3" x14ac:dyDescent="0.25">
      <c r="A654">
        <v>166</v>
      </c>
      <c r="B654">
        <v>149</v>
      </c>
      <c r="C654" t="s">
        <v>1689</v>
      </c>
    </row>
    <row r="655" spans="1:3" x14ac:dyDescent="0.25">
      <c r="A655">
        <v>166</v>
      </c>
      <c r="B655">
        <v>150</v>
      </c>
      <c r="C655" t="s">
        <v>1688</v>
      </c>
    </row>
    <row r="656" spans="1:3" x14ac:dyDescent="0.25">
      <c r="A656">
        <v>166</v>
      </c>
      <c r="B656">
        <v>151</v>
      </c>
      <c r="C656" t="s">
        <v>1689</v>
      </c>
    </row>
    <row r="657" spans="1:3" x14ac:dyDescent="0.25">
      <c r="A657">
        <v>166</v>
      </c>
      <c r="B657">
        <v>152</v>
      </c>
      <c r="C657" t="s">
        <v>1689</v>
      </c>
    </row>
    <row r="658" spans="1:3" x14ac:dyDescent="0.25">
      <c r="A658">
        <v>166</v>
      </c>
      <c r="B658">
        <v>153</v>
      </c>
      <c r="C658" t="s">
        <v>1687</v>
      </c>
    </row>
    <row r="659" spans="1:3" x14ac:dyDescent="0.25">
      <c r="A659">
        <v>166</v>
      </c>
      <c r="B659">
        <v>154</v>
      </c>
      <c r="C659" t="s">
        <v>1690</v>
      </c>
    </row>
    <row r="660" spans="1:3" x14ac:dyDescent="0.25">
      <c r="A660">
        <v>166</v>
      </c>
      <c r="B660">
        <v>155</v>
      </c>
      <c r="C660" t="s">
        <v>1688</v>
      </c>
    </row>
    <row r="661" spans="1:3" x14ac:dyDescent="0.25">
      <c r="A661">
        <v>166</v>
      </c>
      <c r="B661">
        <v>156</v>
      </c>
      <c r="C661" t="s">
        <v>1688</v>
      </c>
    </row>
    <row r="662" spans="1:3" x14ac:dyDescent="0.25">
      <c r="A662">
        <v>166</v>
      </c>
      <c r="B662">
        <v>157</v>
      </c>
      <c r="C662" t="s">
        <v>1690</v>
      </c>
    </row>
    <row r="663" spans="1:3" x14ac:dyDescent="0.25">
      <c r="A663">
        <v>166</v>
      </c>
      <c r="B663">
        <v>158</v>
      </c>
      <c r="C663" t="s">
        <v>1687</v>
      </c>
    </row>
    <row r="664" spans="1:3" x14ac:dyDescent="0.25">
      <c r="A664">
        <v>166</v>
      </c>
      <c r="B664">
        <v>159</v>
      </c>
      <c r="C664" t="s">
        <v>1688</v>
      </c>
    </row>
    <row r="665" spans="1:3" x14ac:dyDescent="0.25">
      <c r="A665">
        <v>166</v>
      </c>
      <c r="B665">
        <v>160</v>
      </c>
      <c r="C665" t="s">
        <v>1688</v>
      </c>
    </row>
    <row r="666" spans="1:3" x14ac:dyDescent="0.25">
      <c r="A666">
        <v>166</v>
      </c>
      <c r="B666">
        <v>161</v>
      </c>
      <c r="C666" t="s">
        <v>1690</v>
      </c>
    </row>
    <row r="667" spans="1:3" x14ac:dyDescent="0.25">
      <c r="A667">
        <v>166</v>
      </c>
      <c r="B667">
        <v>162</v>
      </c>
      <c r="C667" t="s">
        <v>1690</v>
      </c>
    </row>
    <row r="668" spans="1:3" x14ac:dyDescent="0.25">
      <c r="A668">
        <v>166</v>
      </c>
      <c r="B668">
        <v>163</v>
      </c>
      <c r="C668" t="s">
        <v>1688</v>
      </c>
    </row>
    <row r="669" spans="1:3" x14ac:dyDescent="0.25">
      <c r="A669">
        <v>166</v>
      </c>
      <c r="B669">
        <v>164</v>
      </c>
      <c r="C669" t="s">
        <v>1688</v>
      </c>
    </row>
    <row r="670" spans="1:3" x14ac:dyDescent="0.25">
      <c r="A670">
        <v>166</v>
      </c>
      <c r="B670">
        <v>165</v>
      </c>
      <c r="C670" t="s">
        <v>1688</v>
      </c>
    </row>
    <row r="671" spans="1:3" x14ac:dyDescent="0.25">
      <c r="A671">
        <v>166</v>
      </c>
      <c r="B671">
        <v>166</v>
      </c>
      <c r="C671" t="s">
        <v>1688</v>
      </c>
    </row>
    <row r="672" spans="1:3" x14ac:dyDescent="0.25">
      <c r="A672">
        <v>166</v>
      </c>
      <c r="B672">
        <v>167</v>
      </c>
      <c r="C672" t="s">
        <v>1688</v>
      </c>
    </row>
    <row r="673" spans="1:3" x14ac:dyDescent="0.25">
      <c r="A673">
        <v>166</v>
      </c>
      <c r="B673">
        <v>168</v>
      </c>
      <c r="C673" t="s">
        <v>1688</v>
      </c>
    </row>
    <row r="674" spans="1:3" x14ac:dyDescent="0.25">
      <c r="A674">
        <v>167</v>
      </c>
      <c r="B674">
        <v>1</v>
      </c>
      <c r="C674" t="s">
        <v>1688</v>
      </c>
    </row>
    <row r="675" spans="1:3" x14ac:dyDescent="0.25">
      <c r="A675">
        <v>167</v>
      </c>
      <c r="B675">
        <v>2</v>
      </c>
      <c r="C675" t="s">
        <v>1688</v>
      </c>
    </row>
    <row r="676" spans="1:3" x14ac:dyDescent="0.25">
      <c r="A676">
        <v>167</v>
      </c>
      <c r="B676">
        <v>3</v>
      </c>
      <c r="C676" t="s">
        <v>1688</v>
      </c>
    </row>
    <row r="677" spans="1:3" x14ac:dyDescent="0.25">
      <c r="A677">
        <v>167</v>
      </c>
      <c r="B677">
        <v>4</v>
      </c>
      <c r="C677" t="s">
        <v>1688</v>
      </c>
    </row>
    <row r="678" spans="1:3" x14ac:dyDescent="0.25">
      <c r="A678">
        <v>167</v>
      </c>
      <c r="B678">
        <v>5</v>
      </c>
      <c r="C678" t="s">
        <v>1688</v>
      </c>
    </row>
    <row r="679" spans="1:3" x14ac:dyDescent="0.25">
      <c r="A679">
        <v>167</v>
      </c>
      <c r="B679">
        <v>6</v>
      </c>
      <c r="C679" t="s">
        <v>1688</v>
      </c>
    </row>
    <row r="680" spans="1:3" x14ac:dyDescent="0.25">
      <c r="A680">
        <v>167</v>
      </c>
      <c r="B680">
        <v>7</v>
      </c>
      <c r="C680" t="s">
        <v>1690</v>
      </c>
    </row>
    <row r="681" spans="1:3" x14ac:dyDescent="0.25">
      <c r="A681">
        <v>167</v>
      </c>
      <c r="B681">
        <v>8</v>
      </c>
      <c r="C681" t="s">
        <v>1690</v>
      </c>
    </row>
    <row r="682" spans="1:3" x14ac:dyDescent="0.25">
      <c r="A682">
        <v>167</v>
      </c>
      <c r="B682">
        <v>9</v>
      </c>
      <c r="C682" t="s">
        <v>1688</v>
      </c>
    </row>
    <row r="683" spans="1:3" x14ac:dyDescent="0.25">
      <c r="A683">
        <v>167</v>
      </c>
      <c r="B683">
        <v>10</v>
      </c>
      <c r="C683" t="s">
        <v>1690</v>
      </c>
    </row>
    <row r="684" spans="1:3" x14ac:dyDescent="0.25">
      <c r="A684">
        <v>167</v>
      </c>
      <c r="B684">
        <v>11</v>
      </c>
      <c r="C684" t="s">
        <v>1690</v>
      </c>
    </row>
    <row r="685" spans="1:3" x14ac:dyDescent="0.25">
      <c r="A685">
        <v>167</v>
      </c>
      <c r="B685">
        <v>12</v>
      </c>
      <c r="C685" t="s">
        <v>1690</v>
      </c>
    </row>
    <row r="686" spans="1:3" x14ac:dyDescent="0.25">
      <c r="A686">
        <v>167</v>
      </c>
      <c r="B686">
        <v>13</v>
      </c>
      <c r="C686" t="s">
        <v>1688</v>
      </c>
    </row>
    <row r="687" spans="1:3" x14ac:dyDescent="0.25">
      <c r="A687">
        <v>167</v>
      </c>
      <c r="B687">
        <v>14</v>
      </c>
      <c r="C687" t="s">
        <v>1689</v>
      </c>
    </row>
    <row r="688" spans="1:3" x14ac:dyDescent="0.25">
      <c r="A688">
        <v>167</v>
      </c>
      <c r="B688">
        <v>15</v>
      </c>
      <c r="C688" t="s">
        <v>1689</v>
      </c>
    </row>
    <row r="689" spans="1:3" x14ac:dyDescent="0.25">
      <c r="A689">
        <v>167</v>
      </c>
      <c r="B689">
        <v>16</v>
      </c>
      <c r="C689" t="s">
        <v>1688</v>
      </c>
    </row>
    <row r="690" spans="1:3" x14ac:dyDescent="0.25">
      <c r="A690">
        <v>167</v>
      </c>
      <c r="B690">
        <v>17</v>
      </c>
      <c r="C690" t="s">
        <v>1688</v>
      </c>
    </row>
    <row r="691" spans="1:3" x14ac:dyDescent="0.25">
      <c r="A691">
        <v>167</v>
      </c>
      <c r="B691">
        <v>18</v>
      </c>
      <c r="C691" t="s">
        <v>1690</v>
      </c>
    </row>
    <row r="692" spans="1:3" x14ac:dyDescent="0.25">
      <c r="A692">
        <v>167</v>
      </c>
      <c r="B692">
        <v>19</v>
      </c>
      <c r="C692" t="s">
        <v>1689</v>
      </c>
    </row>
    <row r="693" spans="1:3" x14ac:dyDescent="0.25">
      <c r="A693">
        <v>167</v>
      </c>
      <c r="B693">
        <v>20</v>
      </c>
      <c r="C693" t="s">
        <v>1688</v>
      </c>
    </row>
    <row r="694" spans="1:3" x14ac:dyDescent="0.25">
      <c r="A694">
        <v>167</v>
      </c>
      <c r="B694">
        <v>21</v>
      </c>
      <c r="C694" t="s">
        <v>1690</v>
      </c>
    </row>
    <row r="695" spans="1:3" x14ac:dyDescent="0.25">
      <c r="A695">
        <v>167</v>
      </c>
      <c r="B695">
        <v>22</v>
      </c>
      <c r="C695" t="s">
        <v>1689</v>
      </c>
    </row>
    <row r="696" spans="1:3" x14ac:dyDescent="0.25">
      <c r="A696">
        <v>167</v>
      </c>
      <c r="B696">
        <v>23</v>
      </c>
      <c r="C696" t="s">
        <v>1690</v>
      </c>
    </row>
    <row r="697" spans="1:3" x14ac:dyDescent="0.25">
      <c r="A697">
        <v>167</v>
      </c>
      <c r="B697">
        <v>24</v>
      </c>
      <c r="C697" t="s">
        <v>1689</v>
      </c>
    </row>
    <row r="698" spans="1:3" x14ac:dyDescent="0.25">
      <c r="A698">
        <v>167</v>
      </c>
      <c r="B698">
        <v>25</v>
      </c>
      <c r="C698" t="s">
        <v>1689</v>
      </c>
    </row>
    <row r="699" spans="1:3" x14ac:dyDescent="0.25">
      <c r="A699">
        <v>167</v>
      </c>
      <c r="B699">
        <v>26</v>
      </c>
      <c r="C699" t="s">
        <v>1690</v>
      </c>
    </row>
    <row r="700" spans="1:3" x14ac:dyDescent="0.25">
      <c r="A700">
        <v>167</v>
      </c>
      <c r="B700">
        <v>27</v>
      </c>
      <c r="C700" t="s">
        <v>1690</v>
      </c>
    </row>
    <row r="701" spans="1:3" x14ac:dyDescent="0.25">
      <c r="A701">
        <v>167</v>
      </c>
      <c r="B701">
        <v>28</v>
      </c>
      <c r="C701" t="s">
        <v>1690</v>
      </c>
    </row>
    <row r="702" spans="1:3" x14ac:dyDescent="0.25">
      <c r="A702">
        <v>167</v>
      </c>
      <c r="B702">
        <v>29</v>
      </c>
      <c r="C702" t="s">
        <v>1690</v>
      </c>
    </row>
    <row r="703" spans="1:3" x14ac:dyDescent="0.25">
      <c r="A703">
        <v>167</v>
      </c>
      <c r="B703">
        <v>30</v>
      </c>
      <c r="C703" t="s">
        <v>1689</v>
      </c>
    </row>
    <row r="704" spans="1:3" x14ac:dyDescent="0.25">
      <c r="A704">
        <v>167</v>
      </c>
      <c r="B704">
        <v>31</v>
      </c>
      <c r="C704" t="s">
        <v>1688</v>
      </c>
    </row>
    <row r="705" spans="1:3" x14ac:dyDescent="0.25">
      <c r="A705">
        <v>167</v>
      </c>
      <c r="B705">
        <v>32</v>
      </c>
      <c r="C705" t="s">
        <v>1689</v>
      </c>
    </row>
    <row r="706" spans="1:3" x14ac:dyDescent="0.25">
      <c r="A706">
        <v>167</v>
      </c>
      <c r="B706">
        <v>33</v>
      </c>
      <c r="C706" t="s">
        <v>1689</v>
      </c>
    </row>
    <row r="707" spans="1:3" x14ac:dyDescent="0.25">
      <c r="A707">
        <v>167</v>
      </c>
      <c r="B707">
        <v>34</v>
      </c>
      <c r="C707" t="s">
        <v>1689</v>
      </c>
    </row>
    <row r="708" spans="1:3" x14ac:dyDescent="0.25">
      <c r="A708">
        <v>167</v>
      </c>
      <c r="B708">
        <v>35</v>
      </c>
      <c r="C708" t="s">
        <v>1688</v>
      </c>
    </row>
    <row r="709" spans="1:3" x14ac:dyDescent="0.25">
      <c r="A709">
        <v>167</v>
      </c>
      <c r="B709">
        <v>36</v>
      </c>
      <c r="C709" t="s">
        <v>1690</v>
      </c>
    </row>
    <row r="710" spans="1:3" x14ac:dyDescent="0.25">
      <c r="A710">
        <v>167</v>
      </c>
      <c r="B710">
        <v>37</v>
      </c>
      <c r="C710" t="s">
        <v>1688</v>
      </c>
    </row>
    <row r="711" spans="1:3" x14ac:dyDescent="0.25">
      <c r="A711">
        <v>167</v>
      </c>
      <c r="B711">
        <v>38</v>
      </c>
      <c r="C711" t="s">
        <v>1690</v>
      </c>
    </row>
    <row r="712" spans="1:3" x14ac:dyDescent="0.25">
      <c r="A712">
        <v>167</v>
      </c>
      <c r="B712">
        <v>39</v>
      </c>
      <c r="C712" t="s">
        <v>1688</v>
      </c>
    </row>
    <row r="713" spans="1:3" x14ac:dyDescent="0.25">
      <c r="A713">
        <v>167</v>
      </c>
      <c r="B713">
        <v>40</v>
      </c>
      <c r="C713" t="s">
        <v>1689</v>
      </c>
    </row>
    <row r="714" spans="1:3" x14ac:dyDescent="0.25">
      <c r="A714">
        <v>167</v>
      </c>
      <c r="B714">
        <v>41</v>
      </c>
      <c r="C714" t="s">
        <v>1689</v>
      </c>
    </row>
    <row r="715" spans="1:3" x14ac:dyDescent="0.25">
      <c r="A715">
        <v>167</v>
      </c>
      <c r="B715">
        <v>42</v>
      </c>
      <c r="C715" t="s">
        <v>1689</v>
      </c>
    </row>
    <row r="716" spans="1:3" x14ac:dyDescent="0.25">
      <c r="A716">
        <v>167</v>
      </c>
      <c r="B716">
        <v>43</v>
      </c>
      <c r="C716" t="s">
        <v>1689</v>
      </c>
    </row>
    <row r="717" spans="1:3" x14ac:dyDescent="0.25">
      <c r="A717">
        <v>167</v>
      </c>
      <c r="B717">
        <v>44</v>
      </c>
      <c r="C717" t="s">
        <v>1690</v>
      </c>
    </row>
    <row r="718" spans="1:3" x14ac:dyDescent="0.25">
      <c r="A718">
        <v>167</v>
      </c>
      <c r="B718">
        <v>45</v>
      </c>
      <c r="C718" t="s">
        <v>1689</v>
      </c>
    </row>
    <row r="719" spans="1:3" x14ac:dyDescent="0.25">
      <c r="A719">
        <v>167</v>
      </c>
      <c r="B719">
        <v>46</v>
      </c>
      <c r="C719" t="s">
        <v>1688</v>
      </c>
    </row>
    <row r="720" spans="1:3" x14ac:dyDescent="0.25">
      <c r="A720">
        <v>167</v>
      </c>
      <c r="B720">
        <v>47</v>
      </c>
      <c r="C720" t="s">
        <v>1689</v>
      </c>
    </row>
    <row r="721" spans="1:3" x14ac:dyDescent="0.25">
      <c r="A721">
        <v>167</v>
      </c>
      <c r="B721">
        <v>48</v>
      </c>
      <c r="C721" t="s">
        <v>1689</v>
      </c>
    </row>
    <row r="722" spans="1:3" x14ac:dyDescent="0.25">
      <c r="A722">
        <v>167</v>
      </c>
      <c r="B722">
        <v>49</v>
      </c>
      <c r="C722" t="s">
        <v>1688</v>
      </c>
    </row>
    <row r="723" spans="1:3" x14ac:dyDescent="0.25">
      <c r="A723">
        <v>167</v>
      </c>
      <c r="B723">
        <v>50</v>
      </c>
      <c r="C723" t="s">
        <v>1688</v>
      </c>
    </row>
    <row r="724" spans="1:3" x14ac:dyDescent="0.25">
      <c r="A724">
        <v>167</v>
      </c>
      <c r="B724">
        <v>51</v>
      </c>
      <c r="C724" t="s">
        <v>1689</v>
      </c>
    </row>
    <row r="725" spans="1:3" x14ac:dyDescent="0.25">
      <c r="A725">
        <v>167</v>
      </c>
      <c r="B725">
        <v>52</v>
      </c>
      <c r="C725" t="s">
        <v>1689</v>
      </c>
    </row>
    <row r="726" spans="1:3" x14ac:dyDescent="0.25">
      <c r="A726">
        <v>167</v>
      </c>
      <c r="B726">
        <v>53</v>
      </c>
      <c r="C726" t="s">
        <v>1688</v>
      </c>
    </row>
    <row r="727" spans="1:3" x14ac:dyDescent="0.25">
      <c r="A727">
        <v>167</v>
      </c>
      <c r="B727">
        <v>54</v>
      </c>
      <c r="C727" t="s">
        <v>1690</v>
      </c>
    </row>
    <row r="728" spans="1:3" x14ac:dyDescent="0.25">
      <c r="A728">
        <v>167</v>
      </c>
      <c r="B728">
        <v>55</v>
      </c>
      <c r="C728" t="s">
        <v>1690</v>
      </c>
    </row>
    <row r="729" spans="1:3" x14ac:dyDescent="0.25">
      <c r="A729">
        <v>167</v>
      </c>
      <c r="B729">
        <v>56</v>
      </c>
      <c r="C729" t="s">
        <v>1690</v>
      </c>
    </row>
    <row r="730" spans="1:3" x14ac:dyDescent="0.25">
      <c r="A730">
        <v>167</v>
      </c>
      <c r="B730">
        <v>57</v>
      </c>
      <c r="C730" t="s">
        <v>1690</v>
      </c>
    </row>
    <row r="731" spans="1:3" x14ac:dyDescent="0.25">
      <c r="A731">
        <v>167</v>
      </c>
      <c r="B731">
        <v>58</v>
      </c>
      <c r="C731" t="s">
        <v>1688</v>
      </c>
    </row>
    <row r="732" spans="1:3" x14ac:dyDescent="0.25">
      <c r="A732">
        <v>167</v>
      </c>
      <c r="B732">
        <v>59</v>
      </c>
      <c r="C732" t="s">
        <v>1688</v>
      </c>
    </row>
    <row r="733" spans="1:3" x14ac:dyDescent="0.25">
      <c r="A733">
        <v>167</v>
      </c>
      <c r="B733">
        <v>60</v>
      </c>
      <c r="C733" t="s">
        <v>1690</v>
      </c>
    </row>
    <row r="734" spans="1:3" x14ac:dyDescent="0.25">
      <c r="A734">
        <v>167</v>
      </c>
      <c r="B734">
        <v>61</v>
      </c>
      <c r="C734" t="s">
        <v>1689</v>
      </c>
    </row>
    <row r="735" spans="1:3" x14ac:dyDescent="0.25">
      <c r="A735">
        <v>167</v>
      </c>
      <c r="B735">
        <v>62</v>
      </c>
      <c r="C735" t="s">
        <v>1688</v>
      </c>
    </row>
    <row r="736" spans="1:3" x14ac:dyDescent="0.25">
      <c r="A736">
        <v>167</v>
      </c>
      <c r="B736">
        <v>63</v>
      </c>
      <c r="C736" t="s">
        <v>1689</v>
      </c>
    </row>
    <row r="737" spans="1:3" x14ac:dyDescent="0.25">
      <c r="A737">
        <v>167</v>
      </c>
      <c r="B737">
        <v>64</v>
      </c>
      <c r="C737" t="s">
        <v>1689</v>
      </c>
    </row>
    <row r="738" spans="1:3" x14ac:dyDescent="0.25">
      <c r="A738">
        <v>167</v>
      </c>
      <c r="B738">
        <v>65</v>
      </c>
      <c r="C738" t="s">
        <v>1689</v>
      </c>
    </row>
    <row r="739" spans="1:3" x14ac:dyDescent="0.25">
      <c r="A739">
        <v>167</v>
      </c>
      <c r="B739">
        <v>66</v>
      </c>
      <c r="C739" t="s">
        <v>1688</v>
      </c>
    </row>
    <row r="740" spans="1:3" x14ac:dyDescent="0.25">
      <c r="A740">
        <v>167</v>
      </c>
      <c r="B740">
        <v>67</v>
      </c>
      <c r="C740" t="s">
        <v>1689</v>
      </c>
    </row>
    <row r="741" spans="1:3" x14ac:dyDescent="0.25">
      <c r="A741">
        <v>167</v>
      </c>
      <c r="B741">
        <v>68</v>
      </c>
      <c r="C741" t="s">
        <v>1689</v>
      </c>
    </row>
    <row r="742" spans="1:3" x14ac:dyDescent="0.25">
      <c r="A742">
        <v>167</v>
      </c>
      <c r="B742">
        <v>69</v>
      </c>
      <c r="C742" t="s">
        <v>1688</v>
      </c>
    </row>
    <row r="743" spans="1:3" x14ac:dyDescent="0.25">
      <c r="A743">
        <v>167</v>
      </c>
      <c r="B743">
        <v>70</v>
      </c>
      <c r="C743" t="s">
        <v>1689</v>
      </c>
    </row>
    <row r="744" spans="1:3" x14ac:dyDescent="0.25">
      <c r="A744">
        <v>167</v>
      </c>
      <c r="B744">
        <v>71</v>
      </c>
      <c r="C744" t="s">
        <v>1690</v>
      </c>
    </row>
    <row r="745" spans="1:3" x14ac:dyDescent="0.25">
      <c r="A745">
        <v>167</v>
      </c>
      <c r="B745">
        <v>72</v>
      </c>
      <c r="C745" t="s">
        <v>1687</v>
      </c>
    </row>
    <row r="746" spans="1:3" x14ac:dyDescent="0.25">
      <c r="A746">
        <v>167</v>
      </c>
      <c r="B746">
        <v>73</v>
      </c>
      <c r="C746" t="s">
        <v>1690</v>
      </c>
    </row>
    <row r="747" spans="1:3" x14ac:dyDescent="0.25">
      <c r="A747">
        <v>167</v>
      </c>
      <c r="B747">
        <v>74</v>
      </c>
      <c r="C747" t="s">
        <v>1689</v>
      </c>
    </row>
    <row r="748" spans="1:3" x14ac:dyDescent="0.25">
      <c r="A748">
        <v>167</v>
      </c>
      <c r="B748">
        <v>75</v>
      </c>
      <c r="C748" t="s">
        <v>1688</v>
      </c>
    </row>
    <row r="749" spans="1:3" x14ac:dyDescent="0.25">
      <c r="A749">
        <v>167</v>
      </c>
      <c r="B749">
        <v>76</v>
      </c>
      <c r="C749" t="s">
        <v>1690</v>
      </c>
    </row>
    <row r="750" spans="1:3" x14ac:dyDescent="0.25">
      <c r="A750">
        <v>167</v>
      </c>
      <c r="B750">
        <v>77</v>
      </c>
      <c r="C750" t="s">
        <v>1689</v>
      </c>
    </row>
    <row r="751" spans="1:3" x14ac:dyDescent="0.25">
      <c r="A751">
        <v>167</v>
      </c>
      <c r="B751">
        <v>78</v>
      </c>
      <c r="C751" t="s">
        <v>1690</v>
      </c>
    </row>
    <row r="752" spans="1:3" x14ac:dyDescent="0.25">
      <c r="A752">
        <v>167</v>
      </c>
      <c r="B752">
        <v>79</v>
      </c>
      <c r="C752" t="s">
        <v>1688</v>
      </c>
    </row>
    <row r="753" spans="1:3" x14ac:dyDescent="0.25">
      <c r="A753">
        <v>167</v>
      </c>
      <c r="B753">
        <v>80</v>
      </c>
      <c r="C753" t="s">
        <v>1690</v>
      </c>
    </row>
    <row r="754" spans="1:3" x14ac:dyDescent="0.25">
      <c r="A754">
        <v>167</v>
      </c>
      <c r="B754">
        <v>81</v>
      </c>
      <c r="C754" t="s">
        <v>1687</v>
      </c>
    </row>
    <row r="755" spans="1:3" x14ac:dyDescent="0.25">
      <c r="A755">
        <v>167</v>
      </c>
      <c r="B755">
        <v>82</v>
      </c>
      <c r="C755" t="s">
        <v>1689</v>
      </c>
    </row>
    <row r="756" spans="1:3" x14ac:dyDescent="0.25">
      <c r="A756">
        <v>167</v>
      </c>
      <c r="B756">
        <v>83</v>
      </c>
      <c r="C756" t="s">
        <v>1689</v>
      </c>
    </row>
    <row r="757" spans="1:3" x14ac:dyDescent="0.25">
      <c r="A757">
        <v>167</v>
      </c>
      <c r="B757">
        <v>84</v>
      </c>
      <c r="C757" t="s">
        <v>1688</v>
      </c>
    </row>
    <row r="758" spans="1:3" x14ac:dyDescent="0.25">
      <c r="A758">
        <v>167</v>
      </c>
      <c r="B758">
        <v>85</v>
      </c>
      <c r="C758" t="s">
        <v>1690</v>
      </c>
    </row>
    <row r="759" spans="1:3" x14ac:dyDescent="0.25">
      <c r="A759">
        <v>167</v>
      </c>
      <c r="B759">
        <v>86</v>
      </c>
      <c r="C759" t="s">
        <v>1690</v>
      </c>
    </row>
    <row r="760" spans="1:3" x14ac:dyDescent="0.25">
      <c r="A760">
        <v>167</v>
      </c>
      <c r="B760">
        <v>87</v>
      </c>
      <c r="C760" t="s">
        <v>1690</v>
      </c>
    </row>
    <row r="761" spans="1:3" x14ac:dyDescent="0.25">
      <c r="A761">
        <v>167</v>
      </c>
      <c r="B761">
        <v>88</v>
      </c>
      <c r="C761" t="s">
        <v>1690</v>
      </c>
    </row>
    <row r="762" spans="1:3" x14ac:dyDescent="0.25">
      <c r="A762">
        <v>167</v>
      </c>
      <c r="B762">
        <v>89</v>
      </c>
      <c r="C762" t="s">
        <v>1689</v>
      </c>
    </row>
    <row r="763" spans="1:3" x14ac:dyDescent="0.25">
      <c r="A763">
        <v>167</v>
      </c>
      <c r="B763">
        <v>90</v>
      </c>
      <c r="C763" t="s">
        <v>1690</v>
      </c>
    </row>
    <row r="764" spans="1:3" x14ac:dyDescent="0.25">
      <c r="A764">
        <v>167</v>
      </c>
      <c r="B764">
        <v>91</v>
      </c>
      <c r="C764" t="s">
        <v>1687</v>
      </c>
    </row>
    <row r="765" spans="1:3" x14ac:dyDescent="0.25">
      <c r="A765">
        <v>167</v>
      </c>
      <c r="B765">
        <v>92</v>
      </c>
      <c r="C765" t="s">
        <v>1688</v>
      </c>
    </row>
    <row r="766" spans="1:3" x14ac:dyDescent="0.25">
      <c r="A766">
        <v>167</v>
      </c>
      <c r="B766">
        <v>93</v>
      </c>
      <c r="C766" t="s">
        <v>1689</v>
      </c>
    </row>
    <row r="767" spans="1:3" x14ac:dyDescent="0.25">
      <c r="A767">
        <v>167</v>
      </c>
      <c r="B767">
        <v>94</v>
      </c>
      <c r="C767" t="s">
        <v>1690</v>
      </c>
    </row>
    <row r="768" spans="1:3" x14ac:dyDescent="0.25">
      <c r="A768">
        <v>167</v>
      </c>
      <c r="B768">
        <v>95</v>
      </c>
      <c r="C768" t="s">
        <v>1689</v>
      </c>
    </row>
    <row r="769" spans="1:3" x14ac:dyDescent="0.25">
      <c r="A769">
        <v>167</v>
      </c>
      <c r="B769">
        <v>96</v>
      </c>
      <c r="C769" t="s">
        <v>1688</v>
      </c>
    </row>
    <row r="770" spans="1:3" x14ac:dyDescent="0.25">
      <c r="A770">
        <v>167</v>
      </c>
      <c r="B770">
        <v>97</v>
      </c>
      <c r="C770" t="s">
        <v>1690</v>
      </c>
    </row>
    <row r="771" spans="1:3" x14ac:dyDescent="0.25">
      <c r="A771">
        <v>167</v>
      </c>
      <c r="B771">
        <v>98</v>
      </c>
      <c r="C771" t="s">
        <v>1689</v>
      </c>
    </row>
    <row r="772" spans="1:3" x14ac:dyDescent="0.25">
      <c r="A772">
        <v>167</v>
      </c>
      <c r="B772">
        <v>99</v>
      </c>
      <c r="C772" t="s">
        <v>1690</v>
      </c>
    </row>
    <row r="773" spans="1:3" x14ac:dyDescent="0.25">
      <c r="A773">
        <v>167</v>
      </c>
      <c r="B773">
        <v>100</v>
      </c>
      <c r="C773" t="s">
        <v>1689</v>
      </c>
    </row>
    <row r="774" spans="1:3" x14ac:dyDescent="0.25">
      <c r="A774">
        <v>167</v>
      </c>
      <c r="B774">
        <v>101</v>
      </c>
      <c r="C774" t="s">
        <v>1689</v>
      </c>
    </row>
    <row r="775" spans="1:3" x14ac:dyDescent="0.25">
      <c r="A775">
        <v>167</v>
      </c>
      <c r="B775">
        <v>102</v>
      </c>
      <c r="C775" t="s">
        <v>1690</v>
      </c>
    </row>
    <row r="776" spans="1:3" x14ac:dyDescent="0.25">
      <c r="A776">
        <v>167</v>
      </c>
      <c r="B776">
        <v>103</v>
      </c>
      <c r="C776" t="s">
        <v>1688</v>
      </c>
    </row>
    <row r="777" spans="1:3" x14ac:dyDescent="0.25">
      <c r="A777">
        <v>167</v>
      </c>
      <c r="B777">
        <v>104</v>
      </c>
      <c r="C777" t="s">
        <v>1689</v>
      </c>
    </row>
    <row r="778" spans="1:3" x14ac:dyDescent="0.25">
      <c r="A778">
        <v>167</v>
      </c>
      <c r="B778">
        <v>105</v>
      </c>
      <c r="C778" t="s">
        <v>1690</v>
      </c>
    </row>
    <row r="779" spans="1:3" x14ac:dyDescent="0.25">
      <c r="A779">
        <v>167</v>
      </c>
      <c r="B779">
        <v>106</v>
      </c>
      <c r="C779" t="s">
        <v>1690</v>
      </c>
    </row>
    <row r="780" spans="1:3" x14ac:dyDescent="0.25">
      <c r="A780">
        <v>167</v>
      </c>
      <c r="B780">
        <v>107</v>
      </c>
      <c r="C780" t="s">
        <v>1689</v>
      </c>
    </row>
    <row r="781" spans="1:3" x14ac:dyDescent="0.25">
      <c r="A781">
        <v>167</v>
      </c>
      <c r="B781">
        <v>108</v>
      </c>
      <c r="C781" t="s">
        <v>1690</v>
      </c>
    </row>
    <row r="782" spans="1:3" x14ac:dyDescent="0.25">
      <c r="A782">
        <v>167</v>
      </c>
      <c r="B782">
        <v>109</v>
      </c>
      <c r="C782" t="s">
        <v>1689</v>
      </c>
    </row>
    <row r="783" spans="1:3" x14ac:dyDescent="0.25">
      <c r="A783">
        <v>167</v>
      </c>
      <c r="B783">
        <v>110</v>
      </c>
      <c r="C783" t="s">
        <v>1689</v>
      </c>
    </row>
    <row r="784" spans="1:3" x14ac:dyDescent="0.25">
      <c r="A784">
        <v>167</v>
      </c>
      <c r="B784">
        <v>111</v>
      </c>
      <c r="C784" t="s">
        <v>1688</v>
      </c>
    </row>
    <row r="785" spans="1:3" x14ac:dyDescent="0.25">
      <c r="A785">
        <v>167</v>
      </c>
      <c r="B785">
        <v>112</v>
      </c>
      <c r="C785" t="s">
        <v>1690</v>
      </c>
    </row>
    <row r="786" spans="1:3" x14ac:dyDescent="0.25">
      <c r="A786">
        <v>167</v>
      </c>
      <c r="B786">
        <v>113</v>
      </c>
      <c r="C786" t="s">
        <v>1689</v>
      </c>
    </row>
    <row r="787" spans="1:3" x14ac:dyDescent="0.25">
      <c r="A787">
        <v>167</v>
      </c>
      <c r="B787">
        <v>114</v>
      </c>
      <c r="C787" t="s">
        <v>1689</v>
      </c>
    </row>
    <row r="788" spans="1:3" x14ac:dyDescent="0.25">
      <c r="A788">
        <v>167</v>
      </c>
      <c r="B788">
        <v>115</v>
      </c>
      <c r="C788" t="s">
        <v>1690</v>
      </c>
    </row>
    <row r="789" spans="1:3" x14ac:dyDescent="0.25">
      <c r="A789">
        <v>167</v>
      </c>
      <c r="B789">
        <v>116</v>
      </c>
      <c r="C789" t="s">
        <v>1689</v>
      </c>
    </row>
    <row r="790" spans="1:3" x14ac:dyDescent="0.25">
      <c r="A790">
        <v>167</v>
      </c>
      <c r="B790">
        <v>117</v>
      </c>
      <c r="C790" t="s">
        <v>1690</v>
      </c>
    </row>
    <row r="791" spans="1:3" x14ac:dyDescent="0.25">
      <c r="A791">
        <v>167</v>
      </c>
      <c r="B791">
        <v>118</v>
      </c>
      <c r="C791" t="s">
        <v>1689</v>
      </c>
    </row>
    <row r="792" spans="1:3" x14ac:dyDescent="0.25">
      <c r="A792">
        <v>167</v>
      </c>
      <c r="B792">
        <v>119</v>
      </c>
      <c r="C792" t="s">
        <v>1689</v>
      </c>
    </row>
    <row r="793" spans="1:3" x14ac:dyDescent="0.25">
      <c r="A793">
        <v>167</v>
      </c>
      <c r="B793">
        <v>120</v>
      </c>
      <c r="C793" t="s">
        <v>1690</v>
      </c>
    </row>
    <row r="794" spans="1:3" x14ac:dyDescent="0.25">
      <c r="A794">
        <v>167</v>
      </c>
      <c r="B794">
        <v>121</v>
      </c>
      <c r="C794" t="s">
        <v>1689</v>
      </c>
    </row>
    <row r="795" spans="1:3" x14ac:dyDescent="0.25">
      <c r="A795">
        <v>167</v>
      </c>
      <c r="B795">
        <v>122</v>
      </c>
      <c r="C795" t="s">
        <v>1689</v>
      </c>
    </row>
    <row r="796" spans="1:3" x14ac:dyDescent="0.25">
      <c r="A796">
        <v>167</v>
      </c>
      <c r="B796">
        <v>123</v>
      </c>
      <c r="C796" t="s">
        <v>1688</v>
      </c>
    </row>
    <row r="797" spans="1:3" x14ac:dyDescent="0.25">
      <c r="A797">
        <v>167</v>
      </c>
      <c r="B797">
        <v>124</v>
      </c>
      <c r="C797" t="s">
        <v>1690</v>
      </c>
    </row>
    <row r="798" spans="1:3" x14ac:dyDescent="0.25">
      <c r="A798">
        <v>167</v>
      </c>
      <c r="B798">
        <v>125</v>
      </c>
      <c r="C798" t="s">
        <v>1690</v>
      </c>
    </row>
    <row r="799" spans="1:3" x14ac:dyDescent="0.25">
      <c r="A799">
        <v>167</v>
      </c>
      <c r="B799">
        <v>126</v>
      </c>
      <c r="C799" t="s">
        <v>1688</v>
      </c>
    </row>
    <row r="800" spans="1:3" x14ac:dyDescent="0.25">
      <c r="A800">
        <v>167</v>
      </c>
      <c r="B800">
        <v>127</v>
      </c>
      <c r="C800" t="s">
        <v>1688</v>
      </c>
    </row>
    <row r="801" spans="1:3" x14ac:dyDescent="0.25">
      <c r="A801">
        <v>167</v>
      </c>
      <c r="B801">
        <v>128</v>
      </c>
      <c r="C801" t="s">
        <v>1690</v>
      </c>
    </row>
    <row r="802" spans="1:3" x14ac:dyDescent="0.25">
      <c r="A802">
        <v>167</v>
      </c>
      <c r="B802">
        <v>129</v>
      </c>
      <c r="C802" t="s">
        <v>1688</v>
      </c>
    </row>
    <row r="803" spans="1:3" x14ac:dyDescent="0.25">
      <c r="A803">
        <v>167</v>
      </c>
      <c r="B803">
        <v>130</v>
      </c>
      <c r="C803" t="s">
        <v>1689</v>
      </c>
    </row>
    <row r="804" spans="1:3" x14ac:dyDescent="0.25">
      <c r="A804">
        <v>167</v>
      </c>
      <c r="B804">
        <v>131</v>
      </c>
      <c r="C804" t="s">
        <v>1688</v>
      </c>
    </row>
    <row r="805" spans="1:3" x14ac:dyDescent="0.25">
      <c r="A805">
        <v>167</v>
      </c>
      <c r="B805">
        <v>132</v>
      </c>
      <c r="C805" t="s">
        <v>1690</v>
      </c>
    </row>
    <row r="806" spans="1:3" x14ac:dyDescent="0.25">
      <c r="A806">
        <v>167</v>
      </c>
      <c r="B806">
        <v>133</v>
      </c>
      <c r="C806" t="s">
        <v>1689</v>
      </c>
    </row>
    <row r="807" spans="1:3" x14ac:dyDescent="0.25">
      <c r="A807">
        <v>167</v>
      </c>
      <c r="B807">
        <v>134</v>
      </c>
      <c r="C807" t="s">
        <v>1690</v>
      </c>
    </row>
    <row r="808" spans="1:3" x14ac:dyDescent="0.25">
      <c r="A808">
        <v>167</v>
      </c>
      <c r="B808">
        <v>135</v>
      </c>
      <c r="C808" t="s">
        <v>1689</v>
      </c>
    </row>
    <row r="809" spans="1:3" x14ac:dyDescent="0.25">
      <c r="A809">
        <v>167</v>
      </c>
      <c r="B809">
        <v>136</v>
      </c>
      <c r="C809" t="s">
        <v>1688</v>
      </c>
    </row>
    <row r="810" spans="1:3" x14ac:dyDescent="0.25">
      <c r="A810">
        <v>167</v>
      </c>
      <c r="B810">
        <v>137</v>
      </c>
      <c r="C810" t="s">
        <v>1689</v>
      </c>
    </row>
    <row r="811" spans="1:3" x14ac:dyDescent="0.25">
      <c r="A811">
        <v>167</v>
      </c>
      <c r="B811">
        <v>138</v>
      </c>
      <c r="C811" t="s">
        <v>1689</v>
      </c>
    </row>
    <row r="812" spans="1:3" x14ac:dyDescent="0.25">
      <c r="A812">
        <v>167</v>
      </c>
      <c r="B812">
        <v>139</v>
      </c>
      <c r="C812" t="s">
        <v>1688</v>
      </c>
    </row>
    <row r="813" spans="1:3" x14ac:dyDescent="0.25">
      <c r="A813">
        <v>167</v>
      </c>
      <c r="B813">
        <v>140</v>
      </c>
      <c r="C813" t="s">
        <v>1690</v>
      </c>
    </row>
    <row r="814" spans="1:3" x14ac:dyDescent="0.25">
      <c r="A814">
        <v>167</v>
      </c>
      <c r="B814">
        <v>141</v>
      </c>
      <c r="C814" t="s">
        <v>1689</v>
      </c>
    </row>
    <row r="815" spans="1:3" x14ac:dyDescent="0.25">
      <c r="A815">
        <v>167</v>
      </c>
      <c r="B815">
        <v>142</v>
      </c>
      <c r="C815" t="s">
        <v>1690</v>
      </c>
    </row>
    <row r="816" spans="1:3" x14ac:dyDescent="0.25">
      <c r="A816">
        <v>167</v>
      </c>
      <c r="B816">
        <v>143</v>
      </c>
      <c r="C816" t="s">
        <v>1690</v>
      </c>
    </row>
    <row r="817" spans="1:3" x14ac:dyDescent="0.25">
      <c r="A817">
        <v>167</v>
      </c>
      <c r="B817">
        <v>144</v>
      </c>
      <c r="C817" t="s">
        <v>1690</v>
      </c>
    </row>
    <row r="818" spans="1:3" x14ac:dyDescent="0.25">
      <c r="A818">
        <v>167</v>
      </c>
      <c r="B818">
        <v>145</v>
      </c>
      <c r="C818" t="s">
        <v>1688</v>
      </c>
    </row>
    <row r="819" spans="1:3" x14ac:dyDescent="0.25">
      <c r="A819">
        <v>167</v>
      </c>
      <c r="B819">
        <v>146</v>
      </c>
      <c r="C819" t="s">
        <v>1688</v>
      </c>
    </row>
    <row r="820" spans="1:3" x14ac:dyDescent="0.25">
      <c r="A820">
        <v>167</v>
      </c>
      <c r="B820">
        <v>147</v>
      </c>
      <c r="C820" t="s">
        <v>1690</v>
      </c>
    </row>
    <row r="821" spans="1:3" x14ac:dyDescent="0.25">
      <c r="A821">
        <v>167</v>
      </c>
      <c r="B821">
        <v>148</v>
      </c>
      <c r="C821" t="s">
        <v>1689</v>
      </c>
    </row>
    <row r="822" spans="1:3" x14ac:dyDescent="0.25">
      <c r="A822">
        <v>167</v>
      </c>
      <c r="B822">
        <v>149</v>
      </c>
      <c r="C822" t="s">
        <v>1689</v>
      </c>
    </row>
    <row r="823" spans="1:3" x14ac:dyDescent="0.25">
      <c r="A823">
        <v>167</v>
      </c>
      <c r="B823">
        <v>150</v>
      </c>
      <c r="C823" t="s">
        <v>1688</v>
      </c>
    </row>
    <row r="824" spans="1:3" x14ac:dyDescent="0.25">
      <c r="A824">
        <v>167</v>
      </c>
      <c r="B824">
        <v>151</v>
      </c>
      <c r="C824" t="s">
        <v>1687</v>
      </c>
    </row>
    <row r="825" spans="1:3" x14ac:dyDescent="0.25">
      <c r="A825">
        <v>167</v>
      </c>
      <c r="B825">
        <v>152</v>
      </c>
      <c r="C825" t="s">
        <v>1690</v>
      </c>
    </row>
    <row r="826" spans="1:3" x14ac:dyDescent="0.25">
      <c r="A826">
        <v>167</v>
      </c>
      <c r="B826">
        <v>153</v>
      </c>
      <c r="C826" t="s">
        <v>1689</v>
      </c>
    </row>
    <row r="827" spans="1:3" x14ac:dyDescent="0.25">
      <c r="A827">
        <v>167</v>
      </c>
      <c r="B827">
        <v>154</v>
      </c>
      <c r="C827" t="s">
        <v>1688</v>
      </c>
    </row>
    <row r="828" spans="1:3" x14ac:dyDescent="0.25">
      <c r="A828">
        <v>167</v>
      </c>
      <c r="B828">
        <v>155</v>
      </c>
      <c r="C828" t="s">
        <v>1689</v>
      </c>
    </row>
    <row r="829" spans="1:3" x14ac:dyDescent="0.25">
      <c r="A829">
        <v>167</v>
      </c>
      <c r="B829">
        <v>156</v>
      </c>
      <c r="C829" t="s">
        <v>1689</v>
      </c>
    </row>
    <row r="830" spans="1:3" x14ac:dyDescent="0.25">
      <c r="A830">
        <v>167</v>
      </c>
      <c r="B830">
        <v>157</v>
      </c>
      <c r="C830" t="s">
        <v>1689</v>
      </c>
    </row>
    <row r="831" spans="1:3" x14ac:dyDescent="0.25">
      <c r="A831">
        <v>167</v>
      </c>
      <c r="B831">
        <v>158</v>
      </c>
      <c r="C831" t="s">
        <v>1688</v>
      </c>
    </row>
    <row r="832" spans="1:3" x14ac:dyDescent="0.25">
      <c r="A832">
        <v>167</v>
      </c>
      <c r="B832">
        <v>159</v>
      </c>
      <c r="C832" t="s">
        <v>1690</v>
      </c>
    </row>
    <row r="833" spans="1:3" x14ac:dyDescent="0.25">
      <c r="A833">
        <v>167</v>
      </c>
      <c r="B833">
        <v>160</v>
      </c>
      <c r="C833" t="s">
        <v>1689</v>
      </c>
    </row>
    <row r="834" spans="1:3" x14ac:dyDescent="0.25">
      <c r="A834">
        <v>167</v>
      </c>
      <c r="B834">
        <v>161</v>
      </c>
      <c r="C834" t="s">
        <v>1690</v>
      </c>
    </row>
    <row r="835" spans="1:3" x14ac:dyDescent="0.25">
      <c r="A835">
        <v>167</v>
      </c>
      <c r="B835">
        <v>162</v>
      </c>
      <c r="C835" t="s">
        <v>1689</v>
      </c>
    </row>
    <row r="836" spans="1:3" x14ac:dyDescent="0.25">
      <c r="A836">
        <v>167</v>
      </c>
      <c r="B836">
        <v>163</v>
      </c>
      <c r="C836" t="s">
        <v>1688</v>
      </c>
    </row>
    <row r="837" spans="1:3" x14ac:dyDescent="0.25">
      <c r="A837">
        <v>167</v>
      </c>
      <c r="B837">
        <v>164</v>
      </c>
      <c r="C837" t="s">
        <v>1688</v>
      </c>
    </row>
    <row r="838" spans="1:3" x14ac:dyDescent="0.25">
      <c r="A838">
        <v>167</v>
      </c>
      <c r="B838">
        <v>165</v>
      </c>
      <c r="C838" t="s">
        <v>1688</v>
      </c>
    </row>
    <row r="839" spans="1:3" x14ac:dyDescent="0.25">
      <c r="A839">
        <v>167</v>
      </c>
      <c r="B839">
        <v>166</v>
      </c>
      <c r="C839" t="s">
        <v>1688</v>
      </c>
    </row>
    <row r="840" spans="1:3" x14ac:dyDescent="0.25">
      <c r="A840">
        <v>167</v>
      </c>
      <c r="B840">
        <v>167</v>
      </c>
      <c r="C840" t="s">
        <v>1688</v>
      </c>
    </row>
    <row r="841" spans="1:3" x14ac:dyDescent="0.25">
      <c r="A841">
        <v>167</v>
      </c>
      <c r="B841">
        <v>168</v>
      </c>
      <c r="C841" t="s">
        <v>1688</v>
      </c>
    </row>
    <row r="842" spans="1:3" x14ac:dyDescent="0.25">
      <c r="A842">
        <v>168</v>
      </c>
      <c r="B842">
        <v>1</v>
      </c>
      <c r="C842" t="s">
        <v>1688</v>
      </c>
    </row>
    <row r="843" spans="1:3" x14ac:dyDescent="0.25">
      <c r="A843">
        <v>168</v>
      </c>
      <c r="B843">
        <v>2</v>
      </c>
      <c r="C843" t="s">
        <v>1688</v>
      </c>
    </row>
    <row r="844" spans="1:3" x14ac:dyDescent="0.25">
      <c r="A844">
        <v>168</v>
      </c>
      <c r="B844">
        <v>3</v>
      </c>
      <c r="C844" t="s">
        <v>1688</v>
      </c>
    </row>
    <row r="845" spans="1:3" x14ac:dyDescent="0.25">
      <c r="A845">
        <v>168</v>
      </c>
      <c r="B845">
        <v>4</v>
      </c>
      <c r="C845" t="s">
        <v>1688</v>
      </c>
    </row>
    <row r="846" spans="1:3" x14ac:dyDescent="0.25">
      <c r="A846">
        <v>168</v>
      </c>
      <c r="B846">
        <v>5</v>
      </c>
      <c r="C846" t="s">
        <v>1688</v>
      </c>
    </row>
    <row r="847" spans="1:3" x14ac:dyDescent="0.25">
      <c r="A847">
        <v>168</v>
      </c>
      <c r="B847">
        <v>6</v>
      </c>
      <c r="C847" t="s">
        <v>1688</v>
      </c>
    </row>
    <row r="848" spans="1:3" x14ac:dyDescent="0.25">
      <c r="A848">
        <v>168</v>
      </c>
      <c r="B848">
        <v>7</v>
      </c>
      <c r="C848" t="s">
        <v>1690</v>
      </c>
    </row>
    <row r="849" spans="1:3" x14ac:dyDescent="0.25">
      <c r="A849">
        <v>168</v>
      </c>
      <c r="B849">
        <v>8</v>
      </c>
      <c r="C849" t="s">
        <v>1689</v>
      </c>
    </row>
    <row r="850" spans="1:3" x14ac:dyDescent="0.25">
      <c r="A850">
        <v>168</v>
      </c>
      <c r="B850">
        <v>9</v>
      </c>
      <c r="C850" t="s">
        <v>1690</v>
      </c>
    </row>
    <row r="851" spans="1:3" x14ac:dyDescent="0.25">
      <c r="A851">
        <v>168</v>
      </c>
      <c r="B851">
        <v>10</v>
      </c>
      <c r="C851" t="s">
        <v>1689</v>
      </c>
    </row>
    <row r="852" spans="1:3" x14ac:dyDescent="0.25">
      <c r="A852">
        <v>168</v>
      </c>
      <c r="B852">
        <v>11</v>
      </c>
      <c r="C852" t="s">
        <v>1690</v>
      </c>
    </row>
    <row r="853" spans="1:3" x14ac:dyDescent="0.25">
      <c r="A853">
        <v>168</v>
      </c>
      <c r="B853">
        <v>12</v>
      </c>
      <c r="C853" t="s">
        <v>1688</v>
      </c>
    </row>
    <row r="854" spans="1:3" x14ac:dyDescent="0.25">
      <c r="A854">
        <v>168</v>
      </c>
      <c r="B854">
        <v>13</v>
      </c>
      <c r="C854" t="s">
        <v>1689</v>
      </c>
    </row>
    <row r="855" spans="1:3" x14ac:dyDescent="0.25">
      <c r="A855">
        <v>168</v>
      </c>
      <c r="B855">
        <v>14</v>
      </c>
      <c r="C855" t="s">
        <v>1689</v>
      </c>
    </row>
    <row r="856" spans="1:3" x14ac:dyDescent="0.25">
      <c r="A856">
        <v>168</v>
      </c>
      <c r="B856">
        <v>15</v>
      </c>
      <c r="C856" t="s">
        <v>1690</v>
      </c>
    </row>
    <row r="857" spans="1:3" x14ac:dyDescent="0.25">
      <c r="A857">
        <v>168</v>
      </c>
      <c r="B857">
        <v>16</v>
      </c>
      <c r="C857" t="s">
        <v>1689</v>
      </c>
    </row>
    <row r="858" spans="1:3" x14ac:dyDescent="0.25">
      <c r="A858">
        <v>168</v>
      </c>
      <c r="B858">
        <v>17</v>
      </c>
      <c r="C858" t="s">
        <v>1687</v>
      </c>
    </row>
    <row r="859" spans="1:3" x14ac:dyDescent="0.25">
      <c r="A859">
        <v>168</v>
      </c>
      <c r="B859">
        <v>18</v>
      </c>
      <c r="C859" t="s">
        <v>1687</v>
      </c>
    </row>
    <row r="860" spans="1:3" x14ac:dyDescent="0.25">
      <c r="A860">
        <v>168</v>
      </c>
      <c r="B860">
        <v>19</v>
      </c>
      <c r="C860" t="s">
        <v>1688</v>
      </c>
    </row>
    <row r="861" spans="1:3" x14ac:dyDescent="0.25">
      <c r="A861">
        <v>168</v>
      </c>
      <c r="B861">
        <v>20</v>
      </c>
      <c r="C861" t="s">
        <v>1690</v>
      </c>
    </row>
    <row r="862" spans="1:3" x14ac:dyDescent="0.25">
      <c r="A862">
        <v>168</v>
      </c>
      <c r="B862">
        <v>21</v>
      </c>
      <c r="C862" t="s">
        <v>1690</v>
      </c>
    </row>
    <row r="863" spans="1:3" x14ac:dyDescent="0.25">
      <c r="A863">
        <v>168</v>
      </c>
      <c r="B863">
        <v>22</v>
      </c>
      <c r="C863" t="s">
        <v>1690</v>
      </c>
    </row>
    <row r="864" spans="1:3" x14ac:dyDescent="0.25">
      <c r="A864">
        <v>168</v>
      </c>
      <c r="B864">
        <v>23</v>
      </c>
      <c r="C864" t="s">
        <v>1688</v>
      </c>
    </row>
    <row r="865" spans="1:3" x14ac:dyDescent="0.25">
      <c r="A865">
        <v>168</v>
      </c>
      <c r="B865">
        <v>24</v>
      </c>
      <c r="C865" t="s">
        <v>1690</v>
      </c>
    </row>
    <row r="866" spans="1:3" x14ac:dyDescent="0.25">
      <c r="A866">
        <v>168</v>
      </c>
      <c r="B866">
        <v>25</v>
      </c>
      <c r="C866" t="s">
        <v>1689</v>
      </c>
    </row>
    <row r="867" spans="1:3" x14ac:dyDescent="0.25">
      <c r="A867">
        <v>168</v>
      </c>
      <c r="B867">
        <v>26</v>
      </c>
      <c r="C867" t="s">
        <v>1688</v>
      </c>
    </row>
    <row r="868" spans="1:3" x14ac:dyDescent="0.25">
      <c r="A868">
        <v>168</v>
      </c>
      <c r="B868">
        <v>27</v>
      </c>
      <c r="C868" t="s">
        <v>1688</v>
      </c>
    </row>
    <row r="869" spans="1:3" x14ac:dyDescent="0.25">
      <c r="A869">
        <v>168</v>
      </c>
      <c r="B869">
        <v>28</v>
      </c>
      <c r="C869" t="s">
        <v>1689</v>
      </c>
    </row>
    <row r="870" spans="1:3" x14ac:dyDescent="0.25">
      <c r="A870">
        <v>168</v>
      </c>
      <c r="B870">
        <v>29</v>
      </c>
      <c r="C870" t="s">
        <v>1689</v>
      </c>
    </row>
    <row r="871" spans="1:3" x14ac:dyDescent="0.25">
      <c r="A871">
        <v>168</v>
      </c>
      <c r="B871">
        <v>30</v>
      </c>
      <c r="C871" t="s">
        <v>1690</v>
      </c>
    </row>
    <row r="872" spans="1:3" x14ac:dyDescent="0.25">
      <c r="A872">
        <v>168</v>
      </c>
      <c r="B872">
        <v>31</v>
      </c>
      <c r="C872" t="s">
        <v>1688</v>
      </c>
    </row>
    <row r="873" spans="1:3" x14ac:dyDescent="0.25">
      <c r="A873">
        <v>168</v>
      </c>
      <c r="B873">
        <v>32</v>
      </c>
      <c r="C873" t="s">
        <v>1688</v>
      </c>
    </row>
    <row r="874" spans="1:3" x14ac:dyDescent="0.25">
      <c r="A874">
        <v>168</v>
      </c>
      <c r="B874">
        <v>33</v>
      </c>
      <c r="C874" t="s">
        <v>1690</v>
      </c>
    </row>
    <row r="875" spans="1:3" x14ac:dyDescent="0.25">
      <c r="A875">
        <v>168</v>
      </c>
      <c r="B875">
        <v>34</v>
      </c>
      <c r="C875" t="s">
        <v>1687</v>
      </c>
    </row>
    <row r="876" spans="1:3" x14ac:dyDescent="0.25">
      <c r="A876">
        <v>168</v>
      </c>
      <c r="B876">
        <v>35</v>
      </c>
      <c r="C876" t="s">
        <v>1689</v>
      </c>
    </row>
    <row r="877" spans="1:3" x14ac:dyDescent="0.25">
      <c r="A877">
        <v>168</v>
      </c>
      <c r="B877">
        <v>36</v>
      </c>
      <c r="C877" t="s">
        <v>1688</v>
      </c>
    </row>
    <row r="878" spans="1:3" x14ac:dyDescent="0.25">
      <c r="A878">
        <v>168</v>
      </c>
      <c r="B878">
        <v>37</v>
      </c>
      <c r="C878" t="s">
        <v>1688</v>
      </c>
    </row>
    <row r="879" spans="1:3" x14ac:dyDescent="0.25">
      <c r="A879">
        <v>168</v>
      </c>
      <c r="B879">
        <v>38</v>
      </c>
      <c r="C879" t="s">
        <v>1690</v>
      </c>
    </row>
    <row r="880" spans="1:3" x14ac:dyDescent="0.25">
      <c r="A880">
        <v>168</v>
      </c>
      <c r="B880">
        <v>39</v>
      </c>
      <c r="C880" t="s">
        <v>1690</v>
      </c>
    </row>
    <row r="881" spans="1:3" x14ac:dyDescent="0.25">
      <c r="A881">
        <v>168</v>
      </c>
      <c r="B881">
        <v>40</v>
      </c>
      <c r="C881" t="s">
        <v>1690</v>
      </c>
    </row>
    <row r="882" spans="1:3" x14ac:dyDescent="0.25">
      <c r="A882">
        <v>168</v>
      </c>
      <c r="B882">
        <v>41</v>
      </c>
      <c r="C882" t="s">
        <v>1687</v>
      </c>
    </row>
    <row r="883" spans="1:3" x14ac:dyDescent="0.25">
      <c r="A883">
        <v>168</v>
      </c>
      <c r="B883">
        <v>42</v>
      </c>
      <c r="C883" t="s">
        <v>1688</v>
      </c>
    </row>
    <row r="884" spans="1:3" x14ac:dyDescent="0.25">
      <c r="A884">
        <v>168</v>
      </c>
      <c r="B884">
        <v>43</v>
      </c>
      <c r="C884" t="s">
        <v>1690</v>
      </c>
    </row>
    <row r="885" spans="1:3" x14ac:dyDescent="0.25">
      <c r="A885">
        <v>168</v>
      </c>
      <c r="B885">
        <v>44</v>
      </c>
      <c r="C885" t="s">
        <v>1690</v>
      </c>
    </row>
    <row r="886" spans="1:3" x14ac:dyDescent="0.25">
      <c r="A886">
        <v>168</v>
      </c>
      <c r="B886">
        <v>45</v>
      </c>
      <c r="C886" t="s">
        <v>1690</v>
      </c>
    </row>
    <row r="887" spans="1:3" x14ac:dyDescent="0.25">
      <c r="A887">
        <v>168</v>
      </c>
      <c r="B887">
        <v>46</v>
      </c>
      <c r="C887" t="s">
        <v>1688</v>
      </c>
    </row>
    <row r="888" spans="1:3" x14ac:dyDescent="0.25">
      <c r="A888">
        <v>168</v>
      </c>
      <c r="B888">
        <v>47</v>
      </c>
      <c r="C888" t="s">
        <v>1689</v>
      </c>
    </row>
    <row r="889" spans="1:3" x14ac:dyDescent="0.25">
      <c r="A889">
        <v>168</v>
      </c>
      <c r="B889">
        <v>48</v>
      </c>
      <c r="C889" t="s">
        <v>1689</v>
      </c>
    </row>
    <row r="890" spans="1:3" x14ac:dyDescent="0.25">
      <c r="A890">
        <v>168</v>
      </c>
      <c r="B890">
        <v>49</v>
      </c>
      <c r="C890" t="s">
        <v>1688</v>
      </c>
    </row>
    <row r="891" spans="1:3" x14ac:dyDescent="0.25">
      <c r="A891">
        <v>168</v>
      </c>
      <c r="B891">
        <v>50</v>
      </c>
      <c r="C891" t="s">
        <v>1689</v>
      </c>
    </row>
    <row r="892" spans="1:3" x14ac:dyDescent="0.25">
      <c r="A892">
        <v>168</v>
      </c>
      <c r="B892">
        <v>51</v>
      </c>
      <c r="C892" t="s">
        <v>1690</v>
      </c>
    </row>
    <row r="893" spans="1:3" x14ac:dyDescent="0.25">
      <c r="A893">
        <v>168</v>
      </c>
      <c r="B893">
        <v>52</v>
      </c>
      <c r="C893" t="s">
        <v>1690</v>
      </c>
    </row>
    <row r="894" spans="1:3" x14ac:dyDescent="0.25">
      <c r="A894">
        <v>168</v>
      </c>
      <c r="B894">
        <v>53</v>
      </c>
      <c r="C894" t="s">
        <v>1689</v>
      </c>
    </row>
    <row r="895" spans="1:3" x14ac:dyDescent="0.25">
      <c r="A895">
        <v>168</v>
      </c>
      <c r="B895">
        <v>54</v>
      </c>
      <c r="C895" t="s">
        <v>1688</v>
      </c>
    </row>
    <row r="896" spans="1:3" x14ac:dyDescent="0.25">
      <c r="A896">
        <v>168</v>
      </c>
      <c r="B896">
        <v>55</v>
      </c>
      <c r="C896" t="s">
        <v>1689</v>
      </c>
    </row>
    <row r="897" spans="1:3" x14ac:dyDescent="0.25">
      <c r="A897">
        <v>168</v>
      </c>
      <c r="B897">
        <v>56</v>
      </c>
      <c r="C897" t="s">
        <v>1689</v>
      </c>
    </row>
    <row r="898" spans="1:3" x14ac:dyDescent="0.25">
      <c r="A898">
        <v>168</v>
      </c>
      <c r="B898">
        <v>57</v>
      </c>
      <c r="C898" t="s">
        <v>1689</v>
      </c>
    </row>
    <row r="899" spans="1:3" x14ac:dyDescent="0.25">
      <c r="A899">
        <v>168</v>
      </c>
      <c r="B899">
        <v>58</v>
      </c>
      <c r="C899" t="s">
        <v>1690</v>
      </c>
    </row>
    <row r="900" spans="1:3" x14ac:dyDescent="0.25">
      <c r="A900">
        <v>168</v>
      </c>
      <c r="B900">
        <v>59</v>
      </c>
      <c r="C900" t="s">
        <v>1690</v>
      </c>
    </row>
    <row r="901" spans="1:3" x14ac:dyDescent="0.25">
      <c r="A901">
        <v>168</v>
      </c>
      <c r="B901">
        <v>60</v>
      </c>
      <c r="C901" t="s">
        <v>1689</v>
      </c>
    </row>
    <row r="902" spans="1:3" x14ac:dyDescent="0.25">
      <c r="A902">
        <v>168</v>
      </c>
      <c r="B902">
        <v>61</v>
      </c>
      <c r="C902" t="s">
        <v>1688</v>
      </c>
    </row>
    <row r="903" spans="1:3" x14ac:dyDescent="0.25">
      <c r="A903">
        <v>168</v>
      </c>
      <c r="B903">
        <v>62</v>
      </c>
      <c r="C903" t="s">
        <v>1689</v>
      </c>
    </row>
    <row r="904" spans="1:3" x14ac:dyDescent="0.25">
      <c r="A904">
        <v>168</v>
      </c>
      <c r="B904">
        <v>63</v>
      </c>
      <c r="C904" t="s">
        <v>1690</v>
      </c>
    </row>
    <row r="905" spans="1:3" x14ac:dyDescent="0.25">
      <c r="A905">
        <v>168</v>
      </c>
      <c r="B905">
        <v>64</v>
      </c>
      <c r="C905" t="s">
        <v>1689</v>
      </c>
    </row>
    <row r="906" spans="1:3" x14ac:dyDescent="0.25">
      <c r="A906">
        <v>168</v>
      </c>
      <c r="B906">
        <v>65</v>
      </c>
      <c r="C906" t="s">
        <v>1689</v>
      </c>
    </row>
    <row r="907" spans="1:3" x14ac:dyDescent="0.25">
      <c r="A907">
        <v>168</v>
      </c>
      <c r="B907">
        <v>66</v>
      </c>
      <c r="C907" t="s">
        <v>1689</v>
      </c>
    </row>
    <row r="908" spans="1:3" x14ac:dyDescent="0.25">
      <c r="A908">
        <v>168</v>
      </c>
      <c r="B908">
        <v>67</v>
      </c>
      <c r="C908" t="s">
        <v>1690</v>
      </c>
    </row>
    <row r="909" spans="1:3" x14ac:dyDescent="0.25">
      <c r="A909">
        <v>168</v>
      </c>
      <c r="B909">
        <v>68</v>
      </c>
      <c r="C909" t="s">
        <v>1690</v>
      </c>
    </row>
    <row r="910" spans="1:3" x14ac:dyDescent="0.25">
      <c r="A910">
        <v>168</v>
      </c>
      <c r="B910">
        <v>69</v>
      </c>
      <c r="C910" t="s">
        <v>1688</v>
      </c>
    </row>
    <row r="911" spans="1:3" x14ac:dyDescent="0.25">
      <c r="A911">
        <v>168</v>
      </c>
      <c r="B911">
        <v>70</v>
      </c>
      <c r="C911" t="s">
        <v>1688</v>
      </c>
    </row>
    <row r="912" spans="1:3" x14ac:dyDescent="0.25">
      <c r="A912">
        <v>168</v>
      </c>
      <c r="B912">
        <v>71</v>
      </c>
      <c r="C912" t="s">
        <v>1689</v>
      </c>
    </row>
    <row r="913" spans="1:3" x14ac:dyDescent="0.25">
      <c r="A913">
        <v>168</v>
      </c>
      <c r="B913">
        <v>72</v>
      </c>
      <c r="C913" t="s">
        <v>1689</v>
      </c>
    </row>
    <row r="914" spans="1:3" x14ac:dyDescent="0.25">
      <c r="A914">
        <v>168</v>
      </c>
      <c r="B914">
        <v>73</v>
      </c>
      <c r="C914" t="s">
        <v>1688</v>
      </c>
    </row>
    <row r="915" spans="1:3" x14ac:dyDescent="0.25">
      <c r="A915">
        <v>168</v>
      </c>
      <c r="B915">
        <v>74</v>
      </c>
      <c r="C915" t="s">
        <v>1687</v>
      </c>
    </row>
    <row r="916" spans="1:3" x14ac:dyDescent="0.25">
      <c r="A916">
        <v>168</v>
      </c>
      <c r="B916">
        <v>75</v>
      </c>
      <c r="C916" t="s">
        <v>1689</v>
      </c>
    </row>
    <row r="917" spans="1:3" x14ac:dyDescent="0.25">
      <c r="A917">
        <v>168</v>
      </c>
      <c r="B917">
        <v>76</v>
      </c>
      <c r="C917" t="s">
        <v>1687</v>
      </c>
    </row>
    <row r="918" spans="1:3" x14ac:dyDescent="0.25">
      <c r="A918">
        <v>168</v>
      </c>
      <c r="B918">
        <v>77</v>
      </c>
      <c r="C918" t="s">
        <v>1688</v>
      </c>
    </row>
    <row r="919" spans="1:3" x14ac:dyDescent="0.25">
      <c r="A919">
        <v>168</v>
      </c>
      <c r="B919">
        <v>78</v>
      </c>
      <c r="C919" t="s">
        <v>1689</v>
      </c>
    </row>
    <row r="920" spans="1:3" x14ac:dyDescent="0.25">
      <c r="A920">
        <v>168</v>
      </c>
      <c r="B920">
        <v>79</v>
      </c>
      <c r="C920" t="s">
        <v>1689</v>
      </c>
    </row>
    <row r="921" spans="1:3" x14ac:dyDescent="0.25">
      <c r="A921">
        <v>168</v>
      </c>
      <c r="B921">
        <v>80</v>
      </c>
      <c r="C921" t="s">
        <v>1687</v>
      </c>
    </row>
    <row r="922" spans="1:3" x14ac:dyDescent="0.25">
      <c r="A922">
        <v>168</v>
      </c>
      <c r="B922">
        <v>81</v>
      </c>
      <c r="C922" t="s">
        <v>1688</v>
      </c>
    </row>
    <row r="923" spans="1:3" x14ac:dyDescent="0.25">
      <c r="A923">
        <v>168</v>
      </c>
      <c r="B923">
        <v>82</v>
      </c>
      <c r="C923" t="s">
        <v>1689</v>
      </c>
    </row>
    <row r="924" spans="1:3" x14ac:dyDescent="0.25">
      <c r="A924">
        <v>168</v>
      </c>
      <c r="B924">
        <v>83</v>
      </c>
      <c r="C924" t="s">
        <v>1690</v>
      </c>
    </row>
    <row r="925" spans="1:3" x14ac:dyDescent="0.25">
      <c r="A925">
        <v>168</v>
      </c>
      <c r="B925">
        <v>84</v>
      </c>
      <c r="C925" t="s">
        <v>1688</v>
      </c>
    </row>
    <row r="926" spans="1:3" x14ac:dyDescent="0.25">
      <c r="A926">
        <v>168</v>
      </c>
      <c r="B926">
        <v>85</v>
      </c>
      <c r="C926" t="s">
        <v>1689</v>
      </c>
    </row>
    <row r="927" spans="1:3" x14ac:dyDescent="0.25">
      <c r="A927">
        <v>168</v>
      </c>
      <c r="B927">
        <v>86</v>
      </c>
      <c r="C927" t="s">
        <v>1690</v>
      </c>
    </row>
    <row r="928" spans="1:3" x14ac:dyDescent="0.25">
      <c r="A928">
        <v>168</v>
      </c>
      <c r="B928">
        <v>87</v>
      </c>
      <c r="C928" t="s">
        <v>1688</v>
      </c>
    </row>
    <row r="929" spans="1:3" x14ac:dyDescent="0.25">
      <c r="A929">
        <v>168</v>
      </c>
      <c r="B929">
        <v>88</v>
      </c>
      <c r="C929" t="s">
        <v>1689</v>
      </c>
    </row>
    <row r="930" spans="1:3" x14ac:dyDescent="0.25">
      <c r="A930">
        <v>168</v>
      </c>
      <c r="B930">
        <v>89</v>
      </c>
      <c r="C930" t="s">
        <v>1687</v>
      </c>
    </row>
    <row r="931" spans="1:3" x14ac:dyDescent="0.25">
      <c r="A931">
        <v>168</v>
      </c>
      <c r="B931">
        <v>90</v>
      </c>
      <c r="C931" t="s">
        <v>1689</v>
      </c>
    </row>
    <row r="932" spans="1:3" x14ac:dyDescent="0.25">
      <c r="A932">
        <v>168</v>
      </c>
      <c r="B932">
        <v>91</v>
      </c>
      <c r="C932" t="s">
        <v>1690</v>
      </c>
    </row>
    <row r="933" spans="1:3" x14ac:dyDescent="0.25">
      <c r="A933">
        <v>168</v>
      </c>
      <c r="B933">
        <v>92</v>
      </c>
      <c r="C933" t="s">
        <v>1689</v>
      </c>
    </row>
    <row r="934" spans="1:3" x14ac:dyDescent="0.25">
      <c r="A934">
        <v>168</v>
      </c>
      <c r="B934">
        <v>93</v>
      </c>
      <c r="C934" t="s">
        <v>1688</v>
      </c>
    </row>
    <row r="935" spans="1:3" x14ac:dyDescent="0.25">
      <c r="A935">
        <v>168</v>
      </c>
      <c r="B935">
        <v>94</v>
      </c>
      <c r="C935" t="s">
        <v>1689</v>
      </c>
    </row>
    <row r="936" spans="1:3" x14ac:dyDescent="0.25">
      <c r="A936">
        <v>168</v>
      </c>
      <c r="B936">
        <v>95</v>
      </c>
      <c r="C936" t="s">
        <v>1689</v>
      </c>
    </row>
    <row r="937" spans="1:3" x14ac:dyDescent="0.25">
      <c r="A937">
        <v>168</v>
      </c>
      <c r="B937">
        <v>96</v>
      </c>
      <c r="C937" t="s">
        <v>1689</v>
      </c>
    </row>
    <row r="938" spans="1:3" x14ac:dyDescent="0.25">
      <c r="A938">
        <v>168</v>
      </c>
      <c r="B938">
        <v>97</v>
      </c>
      <c r="C938" t="s">
        <v>1688</v>
      </c>
    </row>
    <row r="939" spans="1:3" x14ac:dyDescent="0.25">
      <c r="A939">
        <v>168</v>
      </c>
      <c r="B939">
        <v>98</v>
      </c>
      <c r="C939" t="s">
        <v>1690</v>
      </c>
    </row>
    <row r="940" spans="1:3" x14ac:dyDescent="0.25">
      <c r="A940">
        <v>168</v>
      </c>
      <c r="B940">
        <v>99</v>
      </c>
      <c r="C940" t="s">
        <v>1690</v>
      </c>
    </row>
    <row r="941" spans="1:3" x14ac:dyDescent="0.25">
      <c r="A941">
        <v>168</v>
      </c>
      <c r="B941">
        <v>100</v>
      </c>
      <c r="C941" t="s">
        <v>1689</v>
      </c>
    </row>
    <row r="942" spans="1:3" x14ac:dyDescent="0.25">
      <c r="A942">
        <v>168</v>
      </c>
      <c r="B942">
        <v>101</v>
      </c>
      <c r="C942" t="s">
        <v>1689</v>
      </c>
    </row>
    <row r="943" spans="1:3" x14ac:dyDescent="0.25">
      <c r="A943">
        <v>168</v>
      </c>
      <c r="B943">
        <v>102</v>
      </c>
      <c r="C943" t="s">
        <v>1690</v>
      </c>
    </row>
    <row r="944" spans="1:3" x14ac:dyDescent="0.25">
      <c r="A944">
        <v>168</v>
      </c>
      <c r="B944">
        <v>103</v>
      </c>
      <c r="C944" t="s">
        <v>1689</v>
      </c>
    </row>
    <row r="945" spans="1:3" x14ac:dyDescent="0.25">
      <c r="A945">
        <v>168</v>
      </c>
      <c r="B945">
        <v>104</v>
      </c>
      <c r="C945" t="s">
        <v>1689</v>
      </c>
    </row>
    <row r="946" spans="1:3" x14ac:dyDescent="0.25">
      <c r="A946">
        <v>168</v>
      </c>
      <c r="B946">
        <v>105</v>
      </c>
      <c r="C946" t="s">
        <v>1688</v>
      </c>
    </row>
    <row r="947" spans="1:3" x14ac:dyDescent="0.25">
      <c r="A947">
        <v>168</v>
      </c>
      <c r="B947">
        <v>106</v>
      </c>
      <c r="C947" t="s">
        <v>1688</v>
      </c>
    </row>
    <row r="948" spans="1:3" x14ac:dyDescent="0.25">
      <c r="A948">
        <v>168</v>
      </c>
      <c r="B948">
        <v>107</v>
      </c>
      <c r="C948" t="s">
        <v>1687</v>
      </c>
    </row>
    <row r="949" spans="1:3" x14ac:dyDescent="0.25">
      <c r="A949">
        <v>168</v>
      </c>
      <c r="B949">
        <v>108</v>
      </c>
      <c r="C949" t="s">
        <v>1689</v>
      </c>
    </row>
    <row r="950" spans="1:3" x14ac:dyDescent="0.25">
      <c r="A950">
        <v>168</v>
      </c>
      <c r="B950">
        <v>109</v>
      </c>
      <c r="C950" t="s">
        <v>1688</v>
      </c>
    </row>
    <row r="951" spans="1:3" x14ac:dyDescent="0.25">
      <c r="A951">
        <v>168</v>
      </c>
      <c r="B951">
        <v>110</v>
      </c>
      <c r="C951" t="s">
        <v>1687</v>
      </c>
    </row>
    <row r="952" spans="1:3" x14ac:dyDescent="0.25">
      <c r="A952">
        <v>168</v>
      </c>
      <c r="B952">
        <v>111</v>
      </c>
      <c r="C952" t="s">
        <v>1687</v>
      </c>
    </row>
    <row r="953" spans="1:3" x14ac:dyDescent="0.25">
      <c r="A953">
        <v>168</v>
      </c>
      <c r="B953">
        <v>112</v>
      </c>
      <c r="C953" t="s">
        <v>1689</v>
      </c>
    </row>
    <row r="954" spans="1:3" x14ac:dyDescent="0.25">
      <c r="A954">
        <v>168</v>
      </c>
      <c r="B954">
        <v>113</v>
      </c>
      <c r="C954" t="s">
        <v>1688</v>
      </c>
    </row>
    <row r="955" spans="1:3" x14ac:dyDescent="0.25">
      <c r="A955">
        <v>168</v>
      </c>
      <c r="B955">
        <v>114</v>
      </c>
      <c r="C955" t="s">
        <v>1689</v>
      </c>
    </row>
    <row r="956" spans="1:3" x14ac:dyDescent="0.25">
      <c r="A956">
        <v>168</v>
      </c>
      <c r="B956">
        <v>115</v>
      </c>
      <c r="C956" t="s">
        <v>1689</v>
      </c>
    </row>
    <row r="957" spans="1:3" x14ac:dyDescent="0.25">
      <c r="A957">
        <v>168</v>
      </c>
      <c r="B957">
        <v>116</v>
      </c>
      <c r="C957" t="s">
        <v>1689</v>
      </c>
    </row>
    <row r="958" spans="1:3" x14ac:dyDescent="0.25">
      <c r="A958">
        <v>168</v>
      </c>
      <c r="B958">
        <v>117</v>
      </c>
      <c r="C958" t="s">
        <v>1690</v>
      </c>
    </row>
    <row r="959" spans="1:3" x14ac:dyDescent="0.25">
      <c r="A959">
        <v>168</v>
      </c>
      <c r="B959">
        <v>118</v>
      </c>
      <c r="C959" t="s">
        <v>1689</v>
      </c>
    </row>
    <row r="960" spans="1:3" x14ac:dyDescent="0.25">
      <c r="A960">
        <v>168</v>
      </c>
      <c r="B960">
        <v>119</v>
      </c>
      <c r="C960" t="s">
        <v>1688</v>
      </c>
    </row>
    <row r="961" spans="1:3" x14ac:dyDescent="0.25">
      <c r="A961">
        <v>168</v>
      </c>
      <c r="B961">
        <v>120</v>
      </c>
      <c r="C961" t="s">
        <v>1689</v>
      </c>
    </row>
    <row r="962" spans="1:3" x14ac:dyDescent="0.25">
      <c r="A962">
        <v>168</v>
      </c>
      <c r="B962">
        <v>121</v>
      </c>
      <c r="C962" t="s">
        <v>1689</v>
      </c>
    </row>
    <row r="963" spans="1:3" x14ac:dyDescent="0.25">
      <c r="A963">
        <v>168</v>
      </c>
      <c r="B963">
        <v>122</v>
      </c>
      <c r="C963" t="s">
        <v>1690</v>
      </c>
    </row>
    <row r="964" spans="1:3" x14ac:dyDescent="0.25">
      <c r="A964">
        <v>168</v>
      </c>
      <c r="B964">
        <v>123</v>
      </c>
      <c r="C964" t="s">
        <v>1688</v>
      </c>
    </row>
    <row r="965" spans="1:3" x14ac:dyDescent="0.25">
      <c r="A965">
        <v>168</v>
      </c>
      <c r="B965">
        <v>124</v>
      </c>
      <c r="C965" t="s">
        <v>1688</v>
      </c>
    </row>
    <row r="966" spans="1:3" x14ac:dyDescent="0.25">
      <c r="A966">
        <v>168</v>
      </c>
      <c r="B966">
        <v>125</v>
      </c>
      <c r="C966" t="s">
        <v>1689</v>
      </c>
    </row>
    <row r="967" spans="1:3" x14ac:dyDescent="0.25">
      <c r="A967">
        <v>168</v>
      </c>
      <c r="B967">
        <v>126</v>
      </c>
      <c r="C967" t="s">
        <v>1689</v>
      </c>
    </row>
    <row r="968" spans="1:3" x14ac:dyDescent="0.25">
      <c r="A968">
        <v>168</v>
      </c>
      <c r="B968">
        <v>127</v>
      </c>
      <c r="C968" t="s">
        <v>1687</v>
      </c>
    </row>
    <row r="969" spans="1:3" x14ac:dyDescent="0.25">
      <c r="A969">
        <v>168</v>
      </c>
      <c r="B969">
        <v>128</v>
      </c>
      <c r="C969" t="s">
        <v>1689</v>
      </c>
    </row>
    <row r="970" spans="1:3" x14ac:dyDescent="0.25">
      <c r="A970">
        <v>168</v>
      </c>
      <c r="B970">
        <v>129</v>
      </c>
      <c r="C970" t="s">
        <v>1688</v>
      </c>
    </row>
    <row r="971" spans="1:3" x14ac:dyDescent="0.25">
      <c r="A971">
        <v>168</v>
      </c>
      <c r="B971">
        <v>130</v>
      </c>
      <c r="C971" t="s">
        <v>1689</v>
      </c>
    </row>
    <row r="972" spans="1:3" x14ac:dyDescent="0.25">
      <c r="A972">
        <v>168</v>
      </c>
      <c r="B972">
        <v>131</v>
      </c>
      <c r="C972" t="s">
        <v>1689</v>
      </c>
    </row>
    <row r="973" spans="1:3" x14ac:dyDescent="0.25">
      <c r="A973">
        <v>168</v>
      </c>
      <c r="B973">
        <v>132</v>
      </c>
      <c r="C973" t="s">
        <v>1688</v>
      </c>
    </row>
    <row r="974" spans="1:3" x14ac:dyDescent="0.25">
      <c r="A974">
        <v>168</v>
      </c>
      <c r="B974">
        <v>133</v>
      </c>
      <c r="C974" t="s">
        <v>1690</v>
      </c>
    </row>
    <row r="975" spans="1:3" x14ac:dyDescent="0.25">
      <c r="A975">
        <v>168</v>
      </c>
      <c r="B975">
        <v>134</v>
      </c>
      <c r="C975" t="s">
        <v>1689</v>
      </c>
    </row>
    <row r="976" spans="1:3" x14ac:dyDescent="0.25">
      <c r="A976">
        <v>168</v>
      </c>
      <c r="B976">
        <v>135</v>
      </c>
      <c r="C976" t="s">
        <v>1689</v>
      </c>
    </row>
    <row r="977" spans="1:3" x14ac:dyDescent="0.25">
      <c r="A977">
        <v>168</v>
      </c>
      <c r="B977">
        <v>136</v>
      </c>
      <c r="C977" t="s">
        <v>1689</v>
      </c>
    </row>
    <row r="978" spans="1:3" x14ac:dyDescent="0.25">
      <c r="A978">
        <v>168</v>
      </c>
      <c r="B978">
        <v>137</v>
      </c>
      <c r="C978" t="s">
        <v>1689</v>
      </c>
    </row>
    <row r="979" spans="1:3" x14ac:dyDescent="0.25">
      <c r="A979">
        <v>168</v>
      </c>
      <c r="B979">
        <v>138</v>
      </c>
      <c r="C979" t="s">
        <v>1689</v>
      </c>
    </row>
    <row r="980" spans="1:3" x14ac:dyDescent="0.25">
      <c r="A980">
        <v>168</v>
      </c>
      <c r="B980">
        <v>139</v>
      </c>
      <c r="C980" t="s">
        <v>1689</v>
      </c>
    </row>
    <row r="981" spans="1:3" x14ac:dyDescent="0.25">
      <c r="A981">
        <v>168</v>
      </c>
      <c r="B981">
        <v>140</v>
      </c>
      <c r="C981" t="s">
        <v>1690</v>
      </c>
    </row>
    <row r="982" spans="1:3" x14ac:dyDescent="0.25">
      <c r="A982">
        <v>168</v>
      </c>
      <c r="B982">
        <v>141</v>
      </c>
      <c r="C982" t="s">
        <v>1689</v>
      </c>
    </row>
    <row r="983" spans="1:3" x14ac:dyDescent="0.25">
      <c r="A983">
        <v>168</v>
      </c>
      <c r="B983">
        <v>142</v>
      </c>
      <c r="C983" t="s">
        <v>1689</v>
      </c>
    </row>
    <row r="984" spans="1:3" x14ac:dyDescent="0.25">
      <c r="A984">
        <v>168</v>
      </c>
      <c r="B984">
        <v>143</v>
      </c>
      <c r="C984" t="s">
        <v>1690</v>
      </c>
    </row>
    <row r="985" spans="1:3" x14ac:dyDescent="0.25">
      <c r="A985">
        <v>168</v>
      </c>
      <c r="B985">
        <v>144</v>
      </c>
      <c r="C985" t="s">
        <v>1688</v>
      </c>
    </row>
    <row r="986" spans="1:3" x14ac:dyDescent="0.25">
      <c r="A986">
        <v>168</v>
      </c>
      <c r="B986">
        <v>145</v>
      </c>
      <c r="C986" t="s">
        <v>1689</v>
      </c>
    </row>
    <row r="987" spans="1:3" x14ac:dyDescent="0.25">
      <c r="A987">
        <v>168</v>
      </c>
      <c r="B987">
        <v>146</v>
      </c>
      <c r="C987" t="s">
        <v>1690</v>
      </c>
    </row>
    <row r="988" spans="1:3" x14ac:dyDescent="0.25">
      <c r="A988">
        <v>168</v>
      </c>
      <c r="B988">
        <v>147</v>
      </c>
      <c r="C988" t="s">
        <v>1689</v>
      </c>
    </row>
    <row r="989" spans="1:3" x14ac:dyDescent="0.25">
      <c r="A989">
        <v>168</v>
      </c>
      <c r="B989">
        <v>148</v>
      </c>
      <c r="C989" t="s">
        <v>1689</v>
      </c>
    </row>
    <row r="990" spans="1:3" x14ac:dyDescent="0.25">
      <c r="A990">
        <v>168</v>
      </c>
      <c r="B990">
        <v>149</v>
      </c>
      <c r="C990" t="s">
        <v>1690</v>
      </c>
    </row>
    <row r="991" spans="1:3" x14ac:dyDescent="0.25">
      <c r="A991">
        <v>168</v>
      </c>
      <c r="B991">
        <v>150</v>
      </c>
      <c r="C991" t="s">
        <v>1689</v>
      </c>
    </row>
    <row r="992" spans="1:3" x14ac:dyDescent="0.25">
      <c r="A992">
        <v>168</v>
      </c>
      <c r="B992">
        <v>151</v>
      </c>
      <c r="C992" t="s">
        <v>1688</v>
      </c>
    </row>
    <row r="993" spans="1:3" x14ac:dyDescent="0.25">
      <c r="A993">
        <v>168</v>
      </c>
      <c r="B993">
        <v>152</v>
      </c>
      <c r="C993" t="s">
        <v>1689</v>
      </c>
    </row>
    <row r="994" spans="1:3" x14ac:dyDescent="0.25">
      <c r="A994">
        <v>168</v>
      </c>
      <c r="B994">
        <v>153</v>
      </c>
      <c r="C994" t="s">
        <v>1690</v>
      </c>
    </row>
    <row r="995" spans="1:3" x14ac:dyDescent="0.25">
      <c r="A995">
        <v>168</v>
      </c>
      <c r="B995">
        <v>154</v>
      </c>
      <c r="C995" t="s">
        <v>1688</v>
      </c>
    </row>
    <row r="996" spans="1:3" x14ac:dyDescent="0.25">
      <c r="A996">
        <v>168</v>
      </c>
      <c r="B996">
        <v>155</v>
      </c>
      <c r="C996" t="s">
        <v>1687</v>
      </c>
    </row>
    <row r="997" spans="1:3" x14ac:dyDescent="0.25">
      <c r="A997">
        <v>168</v>
      </c>
      <c r="B997">
        <v>156</v>
      </c>
      <c r="C997" t="s">
        <v>1689</v>
      </c>
    </row>
    <row r="998" spans="1:3" x14ac:dyDescent="0.25">
      <c r="A998">
        <v>168</v>
      </c>
      <c r="B998">
        <v>157</v>
      </c>
      <c r="C998" t="s">
        <v>1689</v>
      </c>
    </row>
    <row r="999" spans="1:3" x14ac:dyDescent="0.25">
      <c r="A999">
        <v>168</v>
      </c>
      <c r="B999">
        <v>158</v>
      </c>
      <c r="C999" t="s">
        <v>1690</v>
      </c>
    </row>
    <row r="1000" spans="1:3" x14ac:dyDescent="0.25">
      <c r="A1000">
        <v>168</v>
      </c>
      <c r="B1000">
        <v>159</v>
      </c>
      <c r="C1000" t="s">
        <v>1689</v>
      </c>
    </row>
    <row r="1001" spans="1:3" x14ac:dyDescent="0.25">
      <c r="A1001">
        <v>168</v>
      </c>
      <c r="B1001">
        <v>160</v>
      </c>
      <c r="C1001" t="s">
        <v>1688</v>
      </c>
    </row>
    <row r="1002" spans="1:3" x14ac:dyDescent="0.25">
      <c r="A1002">
        <v>168</v>
      </c>
      <c r="B1002">
        <v>161</v>
      </c>
      <c r="C1002" t="s">
        <v>1688</v>
      </c>
    </row>
    <row r="1003" spans="1:3" x14ac:dyDescent="0.25">
      <c r="A1003">
        <v>168</v>
      </c>
      <c r="B1003">
        <v>162</v>
      </c>
      <c r="C1003" t="s">
        <v>1690</v>
      </c>
    </row>
    <row r="1004" spans="1:3" x14ac:dyDescent="0.25">
      <c r="A1004">
        <v>168</v>
      </c>
      <c r="B1004">
        <v>163</v>
      </c>
      <c r="C1004" t="s">
        <v>1688</v>
      </c>
    </row>
    <row r="1005" spans="1:3" x14ac:dyDescent="0.25">
      <c r="A1005">
        <v>168</v>
      </c>
      <c r="B1005">
        <v>164</v>
      </c>
      <c r="C1005" t="s">
        <v>1688</v>
      </c>
    </row>
    <row r="1006" spans="1:3" x14ac:dyDescent="0.25">
      <c r="A1006">
        <v>168</v>
      </c>
      <c r="B1006">
        <v>165</v>
      </c>
      <c r="C1006" t="s">
        <v>1688</v>
      </c>
    </row>
    <row r="1007" spans="1:3" x14ac:dyDescent="0.25">
      <c r="A1007">
        <v>168</v>
      </c>
      <c r="B1007">
        <v>166</v>
      </c>
      <c r="C1007" t="s">
        <v>1688</v>
      </c>
    </row>
    <row r="1008" spans="1:3" x14ac:dyDescent="0.25">
      <c r="A1008">
        <v>168</v>
      </c>
      <c r="B1008">
        <v>167</v>
      </c>
      <c r="C1008" t="s">
        <v>1688</v>
      </c>
    </row>
    <row r="1009" spans="1:3" x14ac:dyDescent="0.25">
      <c r="A1009">
        <v>168</v>
      </c>
      <c r="B1009">
        <v>168</v>
      </c>
      <c r="C1009" t="s">
        <v>1688</v>
      </c>
    </row>
    <row r="1010" spans="1:3" x14ac:dyDescent="0.25">
      <c r="A1010">
        <v>169</v>
      </c>
      <c r="B1010">
        <v>1</v>
      </c>
      <c r="C1010" t="s">
        <v>1688</v>
      </c>
    </row>
    <row r="1011" spans="1:3" x14ac:dyDescent="0.25">
      <c r="A1011">
        <v>169</v>
      </c>
      <c r="B1011">
        <v>2</v>
      </c>
      <c r="C1011" t="s">
        <v>1688</v>
      </c>
    </row>
    <row r="1012" spans="1:3" x14ac:dyDescent="0.25">
      <c r="A1012">
        <v>169</v>
      </c>
      <c r="B1012">
        <v>3</v>
      </c>
      <c r="C1012" t="s">
        <v>1688</v>
      </c>
    </row>
    <row r="1013" spans="1:3" x14ac:dyDescent="0.25">
      <c r="A1013">
        <v>169</v>
      </c>
      <c r="B1013">
        <v>4</v>
      </c>
      <c r="C1013" t="s">
        <v>1688</v>
      </c>
    </row>
    <row r="1014" spans="1:3" x14ac:dyDescent="0.25">
      <c r="A1014">
        <v>169</v>
      </c>
      <c r="B1014">
        <v>5</v>
      </c>
      <c r="C1014" t="s">
        <v>1688</v>
      </c>
    </row>
    <row r="1015" spans="1:3" x14ac:dyDescent="0.25">
      <c r="A1015">
        <v>169</v>
      </c>
      <c r="B1015">
        <v>6</v>
      </c>
      <c r="C1015" t="s">
        <v>1688</v>
      </c>
    </row>
    <row r="1016" spans="1:3" x14ac:dyDescent="0.25">
      <c r="A1016">
        <v>169</v>
      </c>
      <c r="B1016">
        <v>7</v>
      </c>
      <c r="C1016" t="s">
        <v>1689</v>
      </c>
    </row>
    <row r="1017" spans="1:3" x14ac:dyDescent="0.25">
      <c r="A1017">
        <v>169</v>
      </c>
      <c r="B1017">
        <v>8</v>
      </c>
      <c r="C1017" t="s">
        <v>1690</v>
      </c>
    </row>
    <row r="1018" spans="1:3" x14ac:dyDescent="0.25">
      <c r="A1018">
        <v>169</v>
      </c>
      <c r="B1018">
        <v>9</v>
      </c>
      <c r="C1018" t="s">
        <v>1688</v>
      </c>
    </row>
    <row r="1019" spans="1:3" x14ac:dyDescent="0.25">
      <c r="A1019">
        <v>169</v>
      </c>
      <c r="B1019">
        <v>10</v>
      </c>
      <c r="C1019" t="s">
        <v>1687</v>
      </c>
    </row>
    <row r="1020" spans="1:3" x14ac:dyDescent="0.25">
      <c r="A1020">
        <v>169</v>
      </c>
      <c r="B1020">
        <v>11</v>
      </c>
      <c r="C1020" t="s">
        <v>1689</v>
      </c>
    </row>
    <row r="1021" spans="1:3" x14ac:dyDescent="0.25">
      <c r="A1021">
        <v>169</v>
      </c>
      <c r="B1021">
        <v>12</v>
      </c>
      <c r="C1021" t="s">
        <v>1689</v>
      </c>
    </row>
    <row r="1022" spans="1:3" x14ac:dyDescent="0.25">
      <c r="A1022">
        <v>169</v>
      </c>
      <c r="B1022">
        <v>13</v>
      </c>
      <c r="C1022" t="s">
        <v>1690</v>
      </c>
    </row>
    <row r="1023" spans="1:3" x14ac:dyDescent="0.25">
      <c r="A1023">
        <v>169</v>
      </c>
      <c r="B1023">
        <v>14</v>
      </c>
      <c r="C1023" t="s">
        <v>1689</v>
      </c>
    </row>
    <row r="1024" spans="1:3" x14ac:dyDescent="0.25">
      <c r="A1024">
        <v>169</v>
      </c>
      <c r="B1024">
        <v>15</v>
      </c>
      <c r="C1024" t="s">
        <v>1689</v>
      </c>
    </row>
    <row r="1025" spans="1:3" x14ac:dyDescent="0.25">
      <c r="A1025">
        <v>169</v>
      </c>
      <c r="B1025">
        <v>16</v>
      </c>
      <c r="C1025" t="s">
        <v>1689</v>
      </c>
    </row>
    <row r="1026" spans="1:3" x14ac:dyDescent="0.25">
      <c r="A1026">
        <v>169</v>
      </c>
      <c r="B1026">
        <v>17</v>
      </c>
      <c r="C1026" t="s">
        <v>1687</v>
      </c>
    </row>
    <row r="1027" spans="1:3" x14ac:dyDescent="0.25">
      <c r="A1027">
        <v>169</v>
      </c>
      <c r="B1027">
        <v>18</v>
      </c>
      <c r="C1027" t="s">
        <v>1688</v>
      </c>
    </row>
    <row r="1028" spans="1:3" x14ac:dyDescent="0.25">
      <c r="A1028">
        <v>169</v>
      </c>
      <c r="B1028">
        <v>19</v>
      </c>
      <c r="C1028" t="s">
        <v>1688</v>
      </c>
    </row>
    <row r="1029" spans="1:3" x14ac:dyDescent="0.25">
      <c r="A1029">
        <v>169</v>
      </c>
      <c r="B1029">
        <v>20</v>
      </c>
      <c r="C1029" t="s">
        <v>1689</v>
      </c>
    </row>
    <row r="1030" spans="1:3" x14ac:dyDescent="0.25">
      <c r="A1030">
        <v>169</v>
      </c>
      <c r="B1030">
        <v>21</v>
      </c>
      <c r="C1030" t="s">
        <v>1687</v>
      </c>
    </row>
    <row r="1031" spans="1:3" x14ac:dyDescent="0.25">
      <c r="A1031">
        <v>169</v>
      </c>
      <c r="B1031">
        <v>22</v>
      </c>
      <c r="C1031" t="s">
        <v>1688</v>
      </c>
    </row>
    <row r="1032" spans="1:3" x14ac:dyDescent="0.25">
      <c r="A1032">
        <v>169</v>
      </c>
      <c r="B1032">
        <v>23</v>
      </c>
      <c r="C1032" t="s">
        <v>1688</v>
      </c>
    </row>
    <row r="1033" spans="1:3" x14ac:dyDescent="0.25">
      <c r="A1033">
        <v>169</v>
      </c>
      <c r="B1033">
        <v>24</v>
      </c>
      <c r="C1033" t="s">
        <v>1690</v>
      </c>
    </row>
    <row r="1034" spans="1:3" x14ac:dyDescent="0.25">
      <c r="A1034">
        <v>169</v>
      </c>
      <c r="B1034">
        <v>25</v>
      </c>
      <c r="C1034" t="s">
        <v>1690</v>
      </c>
    </row>
    <row r="1035" spans="1:3" x14ac:dyDescent="0.25">
      <c r="A1035">
        <v>169</v>
      </c>
      <c r="B1035">
        <v>26</v>
      </c>
      <c r="C1035" t="s">
        <v>1688</v>
      </c>
    </row>
    <row r="1036" spans="1:3" x14ac:dyDescent="0.25">
      <c r="A1036">
        <v>169</v>
      </c>
      <c r="B1036">
        <v>27</v>
      </c>
      <c r="C1036" t="s">
        <v>1688</v>
      </c>
    </row>
    <row r="1037" spans="1:3" x14ac:dyDescent="0.25">
      <c r="A1037">
        <v>169</v>
      </c>
      <c r="B1037">
        <v>28</v>
      </c>
      <c r="C1037" t="s">
        <v>1689</v>
      </c>
    </row>
    <row r="1038" spans="1:3" x14ac:dyDescent="0.25">
      <c r="A1038">
        <v>169</v>
      </c>
      <c r="B1038">
        <v>29</v>
      </c>
      <c r="C1038" t="s">
        <v>1687</v>
      </c>
    </row>
    <row r="1039" spans="1:3" x14ac:dyDescent="0.25">
      <c r="A1039">
        <v>169</v>
      </c>
      <c r="B1039">
        <v>30</v>
      </c>
      <c r="C1039" t="s">
        <v>1690</v>
      </c>
    </row>
    <row r="1040" spans="1:3" x14ac:dyDescent="0.25">
      <c r="A1040">
        <v>169</v>
      </c>
      <c r="B1040">
        <v>31</v>
      </c>
      <c r="C1040" t="s">
        <v>1689</v>
      </c>
    </row>
    <row r="1041" spans="1:3" x14ac:dyDescent="0.25">
      <c r="A1041">
        <v>169</v>
      </c>
      <c r="B1041">
        <v>32</v>
      </c>
      <c r="C1041" t="s">
        <v>1690</v>
      </c>
    </row>
    <row r="1042" spans="1:3" x14ac:dyDescent="0.25">
      <c r="A1042">
        <v>169</v>
      </c>
      <c r="B1042">
        <v>33</v>
      </c>
      <c r="C1042" t="s">
        <v>1689</v>
      </c>
    </row>
    <row r="1043" spans="1:3" x14ac:dyDescent="0.25">
      <c r="A1043">
        <v>169</v>
      </c>
      <c r="B1043">
        <v>34</v>
      </c>
      <c r="C1043" t="s">
        <v>1690</v>
      </c>
    </row>
    <row r="1044" spans="1:3" x14ac:dyDescent="0.25">
      <c r="A1044">
        <v>169</v>
      </c>
      <c r="B1044">
        <v>35</v>
      </c>
      <c r="C1044" t="s">
        <v>1689</v>
      </c>
    </row>
    <row r="1045" spans="1:3" x14ac:dyDescent="0.25">
      <c r="A1045">
        <v>169</v>
      </c>
      <c r="B1045">
        <v>36</v>
      </c>
      <c r="C1045" t="s">
        <v>1688</v>
      </c>
    </row>
    <row r="1046" spans="1:3" x14ac:dyDescent="0.25">
      <c r="A1046">
        <v>169</v>
      </c>
      <c r="B1046">
        <v>37</v>
      </c>
      <c r="C1046" t="s">
        <v>1688</v>
      </c>
    </row>
    <row r="1047" spans="1:3" x14ac:dyDescent="0.25">
      <c r="A1047">
        <v>169</v>
      </c>
      <c r="B1047">
        <v>38</v>
      </c>
      <c r="C1047" t="s">
        <v>1687</v>
      </c>
    </row>
    <row r="1048" spans="1:3" x14ac:dyDescent="0.25">
      <c r="A1048">
        <v>169</v>
      </c>
      <c r="B1048">
        <v>39</v>
      </c>
      <c r="C1048" t="s">
        <v>1689</v>
      </c>
    </row>
    <row r="1049" spans="1:3" x14ac:dyDescent="0.25">
      <c r="A1049">
        <v>169</v>
      </c>
      <c r="B1049">
        <v>40</v>
      </c>
      <c r="C1049" t="s">
        <v>1690</v>
      </c>
    </row>
    <row r="1050" spans="1:3" x14ac:dyDescent="0.25">
      <c r="A1050">
        <v>169</v>
      </c>
      <c r="B1050">
        <v>41</v>
      </c>
      <c r="C1050" t="s">
        <v>1689</v>
      </c>
    </row>
    <row r="1051" spans="1:3" x14ac:dyDescent="0.25">
      <c r="A1051">
        <v>169</v>
      </c>
      <c r="B1051">
        <v>42</v>
      </c>
      <c r="C1051" t="s">
        <v>1688</v>
      </c>
    </row>
    <row r="1052" spans="1:3" x14ac:dyDescent="0.25">
      <c r="A1052">
        <v>169</v>
      </c>
      <c r="B1052">
        <v>43</v>
      </c>
      <c r="C1052" t="s">
        <v>1689</v>
      </c>
    </row>
    <row r="1053" spans="1:3" x14ac:dyDescent="0.25">
      <c r="A1053">
        <v>169</v>
      </c>
      <c r="B1053">
        <v>44</v>
      </c>
      <c r="C1053" t="s">
        <v>1689</v>
      </c>
    </row>
    <row r="1054" spans="1:3" x14ac:dyDescent="0.25">
      <c r="A1054">
        <v>169</v>
      </c>
      <c r="B1054">
        <v>45</v>
      </c>
      <c r="C1054" t="s">
        <v>1690</v>
      </c>
    </row>
    <row r="1055" spans="1:3" x14ac:dyDescent="0.25">
      <c r="A1055">
        <v>169</v>
      </c>
      <c r="B1055">
        <v>46</v>
      </c>
      <c r="C1055" t="s">
        <v>1687</v>
      </c>
    </row>
    <row r="1056" spans="1:3" x14ac:dyDescent="0.25">
      <c r="A1056">
        <v>169</v>
      </c>
      <c r="B1056">
        <v>47</v>
      </c>
      <c r="C1056" t="s">
        <v>1688</v>
      </c>
    </row>
    <row r="1057" spans="1:3" x14ac:dyDescent="0.25">
      <c r="A1057">
        <v>169</v>
      </c>
      <c r="B1057">
        <v>48</v>
      </c>
      <c r="C1057" t="s">
        <v>1687</v>
      </c>
    </row>
    <row r="1058" spans="1:3" x14ac:dyDescent="0.25">
      <c r="A1058">
        <v>169</v>
      </c>
      <c r="B1058">
        <v>49</v>
      </c>
      <c r="C1058" t="s">
        <v>1689</v>
      </c>
    </row>
    <row r="1059" spans="1:3" x14ac:dyDescent="0.25">
      <c r="A1059">
        <v>169</v>
      </c>
      <c r="B1059">
        <v>50</v>
      </c>
      <c r="C1059" t="s">
        <v>1687</v>
      </c>
    </row>
    <row r="1060" spans="1:3" x14ac:dyDescent="0.25">
      <c r="A1060">
        <v>169</v>
      </c>
      <c r="B1060">
        <v>51</v>
      </c>
      <c r="C1060" t="s">
        <v>1690</v>
      </c>
    </row>
    <row r="1061" spans="1:3" x14ac:dyDescent="0.25">
      <c r="A1061">
        <v>169</v>
      </c>
      <c r="B1061">
        <v>52</v>
      </c>
      <c r="C1061" t="s">
        <v>1688</v>
      </c>
    </row>
    <row r="1062" spans="1:3" x14ac:dyDescent="0.25">
      <c r="A1062">
        <v>169</v>
      </c>
      <c r="B1062">
        <v>53</v>
      </c>
      <c r="C1062" t="s">
        <v>1689</v>
      </c>
    </row>
    <row r="1063" spans="1:3" x14ac:dyDescent="0.25">
      <c r="A1063">
        <v>169</v>
      </c>
      <c r="B1063">
        <v>54</v>
      </c>
      <c r="C1063" t="s">
        <v>1689</v>
      </c>
    </row>
    <row r="1064" spans="1:3" x14ac:dyDescent="0.25">
      <c r="A1064">
        <v>169</v>
      </c>
      <c r="B1064">
        <v>55</v>
      </c>
      <c r="C1064" t="s">
        <v>1689</v>
      </c>
    </row>
    <row r="1065" spans="1:3" x14ac:dyDescent="0.25">
      <c r="A1065">
        <v>169</v>
      </c>
      <c r="B1065">
        <v>56</v>
      </c>
      <c r="C1065" t="s">
        <v>1689</v>
      </c>
    </row>
    <row r="1066" spans="1:3" x14ac:dyDescent="0.25">
      <c r="A1066">
        <v>169</v>
      </c>
      <c r="B1066">
        <v>57</v>
      </c>
      <c r="C1066" t="s">
        <v>1689</v>
      </c>
    </row>
    <row r="1067" spans="1:3" x14ac:dyDescent="0.25">
      <c r="A1067">
        <v>169</v>
      </c>
      <c r="B1067">
        <v>58</v>
      </c>
      <c r="C1067" t="s">
        <v>1690</v>
      </c>
    </row>
    <row r="1068" spans="1:3" x14ac:dyDescent="0.25">
      <c r="A1068">
        <v>169</v>
      </c>
      <c r="B1068">
        <v>59</v>
      </c>
      <c r="C1068" t="s">
        <v>1690</v>
      </c>
    </row>
    <row r="1069" spans="1:3" x14ac:dyDescent="0.25">
      <c r="A1069">
        <v>169</v>
      </c>
      <c r="B1069">
        <v>60</v>
      </c>
      <c r="C1069" t="s">
        <v>1689</v>
      </c>
    </row>
    <row r="1070" spans="1:3" x14ac:dyDescent="0.25">
      <c r="A1070">
        <v>169</v>
      </c>
      <c r="B1070">
        <v>61</v>
      </c>
      <c r="C1070" t="s">
        <v>1688</v>
      </c>
    </row>
    <row r="1071" spans="1:3" x14ac:dyDescent="0.25">
      <c r="A1071">
        <v>169</v>
      </c>
      <c r="B1071">
        <v>62</v>
      </c>
      <c r="C1071" t="s">
        <v>1689</v>
      </c>
    </row>
    <row r="1072" spans="1:3" x14ac:dyDescent="0.25">
      <c r="A1072">
        <v>169</v>
      </c>
      <c r="B1072">
        <v>63</v>
      </c>
      <c r="C1072" t="s">
        <v>1689</v>
      </c>
    </row>
    <row r="1073" spans="1:3" x14ac:dyDescent="0.25">
      <c r="A1073">
        <v>169</v>
      </c>
      <c r="B1073">
        <v>64</v>
      </c>
      <c r="C1073" t="s">
        <v>1690</v>
      </c>
    </row>
    <row r="1074" spans="1:3" x14ac:dyDescent="0.25">
      <c r="A1074">
        <v>169</v>
      </c>
      <c r="B1074">
        <v>65</v>
      </c>
      <c r="C1074" t="s">
        <v>1690</v>
      </c>
    </row>
    <row r="1075" spans="1:3" x14ac:dyDescent="0.25">
      <c r="A1075">
        <v>169</v>
      </c>
      <c r="B1075">
        <v>66</v>
      </c>
      <c r="C1075" t="s">
        <v>1688</v>
      </c>
    </row>
    <row r="1076" spans="1:3" x14ac:dyDescent="0.25">
      <c r="A1076">
        <v>169</v>
      </c>
      <c r="B1076">
        <v>67</v>
      </c>
      <c r="C1076" t="s">
        <v>1689</v>
      </c>
    </row>
    <row r="1077" spans="1:3" x14ac:dyDescent="0.25">
      <c r="A1077">
        <v>169</v>
      </c>
      <c r="B1077">
        <v>68</v>
      </c>
      <c r="C1077" t="s">
        <v>1690</v>
      </c>
    </row>
    <row r="1078" spans="1:3" x14ac:dyDescent="0.25">
      <c r="A1078">
        <v>169</v>
      </c>
      <c r="B1078">
        <v>69</v>
      </c>
      <c r="C1078" t="s">
        <v>1688</v>
      </c>
    </row>
    <row r="1079" spans="1:3" x14ac:dyDescent="0.25">
      <c r="A1079">
        <v>169</v>
      </c>
      <c r="B1079">
        <v>70</v>
      </c>
      <c r="C1079" t="s">
        <v>1689</v>
      </c>
    </row>
    <row r="1080" spans="1:3" x14ac:dyDescent="0.25">
      <c r="A1080">
        <v>169</v>
      </c>
      <c r="B1080">
        <v>71</v>
      </c>
      <c r="C1080" t="s">
        <v>1689</v>
      </c>
    </row>
    <row r="1081" spans="1:3" x14ac:dyDescent="0.25">
      <c r="A1081">
        <v>169</v>
      </c>
      <c r="B1081">
        <v>72</v>
      </c>
      <c r="C1081" t="s">
        <v>1688</v>
      </c>
    </row>
    <row r="1082" spans="1:3" x14ac:dyDescent="0.25">
      <c r="A1082">
        <v>169</v>
      </c>
      <c r="B1082">
        <v>73</v>
      </c>
      <c r="C1082" t="s">
        <v>1690</v>
      </c>
    </row>
    <row r="1083" spans="1:3" x14ac:dyDescent="0.25">
      <c r="A1083">
        <v>169</v>
      </c>
      <c r="B1083">
        <v>74</v>
      </c>
      <c r="C1083" t="s">
        <v>1690</v>
      </c>
    </row>
    <row r="1084" spans="1:3" x14ac:dyDescent="0.25">
      <c r="A1084">
        <v>169</v>
      </c>
      <c r="B1084">
        <v>75</v>
      </c>
      <c r="C1084" t="s">
        <v>1688</v>
      </c>
    </row>
    <row r="1085" spans="1:3" x14ac:dyDescent="0.25">
      <c r="A1085">
        <v>169</v>
      </c>
      <c r="B1085">
        <v>76</v>
      </c>
      <c r="C1085" t="s">
        <v>1690</v>
      </c>
    </row>
    <row r="1086" spans="1:3" x14ac:dyDescent="0.25">
      <c r="A1086">
        <v>169</v>
      </c>
      <c r="B1086">
        <v>77</v>
      </c>
      <c r="C1086" t="s">
        <v>1689</v>
      </c>
    </row>
    <row r="1087" spans="1:3" x14ac:dyDescent="0.25">
      <c r="A1087">
        <v>169</v>
      </c>
      <c r="B1087">
        <v>78</v>
      </c>
      <c r="C1087" t="s">
        <v>1689</v>
      </c>
    </row>
    <row r="1088" spans="1:3" x14ac:dyDescent="0.25">
      <c r="A1088">
        <v>169</v>
      </c>
      <c r="B1088">
        <v>79</v>
      </c>
      <c r="C1088" t="s">
        <v>1689</v>
      </c>
    </row>
    <row r="1089" spans="1:3" x14ac:dyDescent="0.25">
      <c r="A1089">
        <v>169</v>
      </c>
      <c r="B1089">
        <v>80</v>
      </c>
      <c r="C1089" t="s">
        <v>1688</v>
      </c>
    </row>
    <row r="1090" spans="1:3" x14ac:dyDescent="0.25">
      <c r="A1090">
        <v>169</v>
      </c>
      <c r="B1090">
        <v>81</v>
      </c>
      <c r="C1090" t="s">
        <v>1690</v>
      </c>
    </row>
    <row r="1091" spans="1:3" x14ac:dyDescent="0.25">
      <c r="A1091">
        <v>169</v>
      </c>
      <c r="B1091">
        <v>82</v>
      </c>
      <c r="C1091" t="s">
        <v>1687</v>
      </c>
    </row>
    <row r="1092" spans="1:3" x14ac:dyDescent="0.25">
      <c r="A1092">
        <v>169</v>
      </c>
      <c r="B1092">
        <v>83</v>
      </c>
      <c r="C1092" t="s">
        <v>1688</v>
      </c>
    </row>
    <row r="1093" spans="1:3" x14ac:dyDescent="0.25">
      <c r="A1093">
        <v>169</v>
      </c>
      <c r="B1093">
        <v>84</v>
      </c>
      <c r="C1093" t="s">
        <v>1689</v>
      </c>
    </row>
    <row r="1094" spans="1:3" x14ac:dyDescent="0.25">
      <c r="A1094">
        <v>169</v>
      </c>
      <c r="B1094">
        <v>85</v>
      </c>
      <c r="C1094" t="s">
        <v>1690</v>
      </c>
    </row>
    <row r="1095" spans="1:3" x14ac:dyDescent="0.25">
      <c r="A1095">
        <v>169</v>
      </c>
      <c r="B1095">
        <v>86</v>
      </c>
      <c r="C1095" t="s">
        <v>1690</v>
      </c>
    </row>
    <row r="1096" spans="1:3" x14ac:dyDescent="0.25">
      <c r="A1096">
        <v>169</v>
      </c>
      <c r="B1096">
        <v>87</v>
      </c>
      <c r="C1096" t="s">
        <v>1689</v>
      </c>
    </row>
    <row r="1097" spans="1:3" x14ac:dyDescent="0.25">
      <c r="A1097">
        <v>169</v>
      </c>
      <c r="B1097">
        <v>88</v>
      </c>
      <c r="C1097" t="s">
        <v>1688</v>
      </c>
    </row>
    <row r="1098" spans="1:3" x14ac:dyDescent="0.25">
      <c r="A1098">
        <v>169</v>
      </c>
      <c r="B1098">
        <v>89</v>
      </c>
      <c r="C1098" t="s">
        <v>1689</v>
      </c>
    </row>
    <row r="1099" spans="1:3" x14ac:dyDescent="0.25">
      <c r="A1099">
        <v>169</v>
      </c>
      <c r="B1099">
        <v>90</v>
      </c>
      <c r="C1099" t="s">
        <v>1689</v>
      </c>
    </row>
    <row r="1100" spans="1:3" x14ac:dyDescent="0.25">
      <c r="A1100">
        <v>169</v>
      </c>
      <c r="B1100">
        <v>91</v>
      </c>
      <c r="C1100" t="s">
        <v>1690</v>
      </c>
    </row>
    <row r="1101" spans="1:3" x14ac:dyDescent="0.25">
      <c r="A1101">
        <v>169</v>
      </c>
      <c r="B1101">
        <v>92</v>
      </c>
      <c r="C1101" t="s">
        <v>1690</v>
      </c>
    </row>
    <row r="1102" spans="1:3" x14ac:dyDescent="0.25">
      <c r="A1102">
        <v>169</v>
      </c>
      <c r="B1102">
        <v>93</v>
      </c>
      <c r="C1102" t="s">
        <v>1688</v>
      </c>
    </row>
    <row r="1103" spans="1:3" x14ac:dyDescent="0.25">
      <c r="A1103">
        <v>169</v>
      </c>
      <c r="B1103">
        <v>94</v>
      </c>
      <c r="C1103" t="s">
        <v>1690</v>
      </c>
    </row>
    <row r="1104" spans="1:3" x14ac:dyDescent="0.25">
      <c r="A1104">
        <v>169</v>
      </c>
      <c r="B1104">
        <v>95</v>
      </c>
      <c r="C1104" t="s">
        <v>1690</v>
      </c>
    </row>
    <row r="1105" spans="1:3" x14ac:dyDescent="0.25">
      <c r="A1105">
        <v>169</v>
      </c>
      <c r="B1105">
        <v>96</v>
      </c>
      <c r="C1105" t="s">
        <v>1688</v>
      </c>
    </row>
    <row r="1106" spans="1:3" x14ac:dyDescent="0.25">
      <c r="A1106">
        <v>169</v>
      </c>
      <c r="B1106">
        <v>97</v>
      </c>
      <c r="C1106" t="s">
        <v>1689</v>
      </c>
    </row>
    <row r="1107" spans="1:3" x14ac:dyDescent="0.25">
      <c r="A1107">
        <v>169</v>
      </c>
      <c r="B1107">
        <v>98</v>
      </c>
      <c r="C1107" t="s">
        <v>1690</v>
      </c>
    </row>
    <row r="1108" spans="1:3" x14ac:dyDescent="0.25">
      <c r="A1108">
        <v>169</v>
      </c>
      <c r="B1108">
        <v>99</v>
      </c>
      <c r="C1108" t="s">
        <v>1689</v>
      </c>
    </row>
    <row r="1109" spans="1:3" x14ac:dyDescent="0.25">
      <c r="A1109">
        <v>169</v>
      </c>
      <c r="B1109">
        <v>100</v>
      </c>
      <c r="C1109" t="s">
        <v>1688</v>
      </c>
    </row>
    <row r="1110" spans="1:3" x14ac:dyDescent="0.25">
      <c r="A1110">
        <v>169</v>
      </c>
      <c r="B1110">
        <v>101</v>
      </c>
      <c r="C1110" t="s">
        <v>1690</v>
      </c>
    </row>
    <row r="1111" spans="1:3" x14ac:dyDescent="0.25">
      <c r="A1111">
        <v>169</v>
      </c>
      <c r="B1111">
        <v>102</v>
      </c>
      <c r="C1111" t="s">
        <v>1689</v>
      </c>
    </row>
    <row r="1112" spans="1:3" x14ac:dyDescent="0.25">
      <c r="A1112">
        <v>169</v>
      </c>
      <c r="B1112">
        <v>103</v>
      </c>
      <c r="C1112" t="s">
        <v>1689</v>
      </c>
    </row>
    <row r="1113" spans="1:3" x14ac:dyDescent="0.25">
      <c r="A1113">
        <v>169</v>
      </c>
      <c r="B1113">
        <v>104</v>
      </c>
      <c r="C1113" t="s">
        <v>1690</v>
      </c>
    </row>
    <row r="1114" spans="1:3" x14ac:dyDescent="0.25">
      <c r="A1114">
        <v>169</v>
      </c>
      <c r="B1114">
        <v>105</v>
      </c>
      <c r="C1114" t="s">
        <v>1689</v>
      </c>
    </row>
    <row r="1115" spans="1:3" x14ac:dyDescent="0.25">
      <c r="A1115">
        <v>169</v>
      </c>
      <c r="B1115">
        <v>106</v>
      </c>
      <c r="C1115" t="s">
        <v>1689</v>
      </c>
    </row>
    <row r="1116" spans="1:3" x14ac:dyDescent="0.25">
      <c r="A1116">
        <v>169</v>
      </c>
      <c r="B1116">
        <v>107</v>
      </c>
      <c r="C1116" t="s">
        <v>1688</v>
      </c>
    </row>
    <row r="1117" spans="1:3" x14ac:dyDescent="0.25">
      <c r="A1117">
        <v>169</v>
      </c>
      <c r="B1117">
        <v>108</v>
      </c>
      <c r="C1117" t="s">
        <v>1688</v>
      </c>
    </row>
    <row r="1118" spans="1:3" x14ac:dyDescent="0.25">
      <c r="A1118">
        <v>169</v>
      </c>
      <c r="B1118">
        <v>109</v>
      </c>
      <c r="C1118" t="s">
        <v>1690</v>
      </c>
    </row>
    <row r="1119" spans="1:3" x14ac:dyDescent="0.25">
      <c r="A1119">
        <v>169</v>
      </c>
      <c r="B1119">
        <v>110</v>
      </c>
      <c r="C1119" t="s">
        <v>1689</v>
      </c>
    </row>
    <row r="1120" spans="1:3" x14ac:dyDescent="0.25">
      <c r="A1120">
        <v>169</v>
      </c>
      <c r="B1120">
        <v>111</v>
      </c>
      <c r="C1120" t="s">
        <v>1690</v>
      </c>
    </row>
    <row r="1121" spans="1:3" x14ac:dyDescent="0.25">
      <c r="A1121">
        <v>169</v>
      </c>
      <c r="B1121">
        <v>112</v>
      </c>
      <c r="C1121" t="s">
        <v>1689</v>
      </c>
    </row>
    <row r="1122" spans="1:3" x14ac:dyDescent="0.25">
      <c r="A1122">
        <v>169</v>
      </c>
      <c r="B1122">
        <v>113</v>
      </c>
      <c r="C1122" t="s">
        <v>1688</v>
      </c>
    </row>
    <row r="1123" spans="1:3" x14ac:dyDescent="0.25">
      <c r="A1123">
        <v>169</v>
      </c>
      <c r="B1123">
        <v>114</v>
      </c>
      <c r="C1123" t="s">
        <v>1690</v>
      </c>
    </row>
    <row r="1124" spans="1:3" x14ac:dyDescent="0.25">
      <c r="A1124">
        <v>169</v>
      </c>
      <c r="B1124">
        <v>115</v>
      </c>
      <c r="C1124" t="s">
        <v>1690</v>
      </c>
    </row>
    <row r="1125" spans="1:3" x14ac:dyDescent="0.25">
      <c r="A1125">
        <v>169</v>
      </c>
      <c r="B1125">
        <v>116</v>
      </c>
      <c r="C1125" t="s">
        <v>1690</v>
      </c>
    </row>
    <row r="1126" spans="1:3" x14ac:dyDescent="0.25">
      <c r="A1126">
        <v>169</v>
      </c>
      <c r="B1126">
        <v>117</v>
      </c>
      <c r="C1126" t="s">
        <v>1689</v>
      </c>
    </row>
    <row r="1127" spans="1:3" x14ac:dyDescent="0.25">
      <c r="A1127">
        <v>169</v>
      </c>
      <c r="B1127">
        <v>118</v>
      </c>
      <c r="C1127" t="s">
        <v>1688</v>
      </c>
    </row>
    <row r="1128" spans="1:3" x14ac:dyDescent="0.25">
      <c r="A1128">
        <v>169</v>
      </c>
      <c r="B1128">
        <v>119</v>
      </c>
      <c r="C1128" t="s">
        <v>1689</v>
      </c>
    </row>
    <row r="1129" spans="1:3" x14ac:dyDescent="0.25">
      <c r="A1129">
        <v>169</v>
      </c>
      <c r="B1129">
        <v>120</v>
      </c>
      <c r="C1129" t="s">
        <v>1690</v>
      </c>
    </row>
    <row r="1130" spans="1:3" x14ac:dyDescent="0.25">
      <c r="A1130">
        <v>169</v>
      </c>
      <c r="B1130">
        <v>121</v>
      </c>
      <c r="C1130" t="s">
        <v>1689</v>
      </c>
    </row>
    <row r="1131" spans="1:3" x14ac:dyDescent="0.25">
      <c r="A1131">
        <v>169</v>
      </c>
      <c r="B1131">
        <v>122</v>
      </c>
      <c r="C1131" t="s">
        <v>1689</v>
      </c>
    </row>
    <row r="1132" spans="1:3" x14ac:dyDescent="0.25">
      <c r="A1132">
        <v>169</v>
      </c>
      <c r="B1132">
        <v>123</v>
      </c>
      <c r="C1132" t="s">
        <v>1689</v>
      </c>
    </row>
    <row r="1133" spans="1:3" x14ac:dyDescent="0.25">
      <c r="A1133">
        <v>169</v>
      </c>
      <c r="B1133">
        <v>124</v>
      </c>
      <c r="C1133" t="s">
        <v>1689</v>
      </c>
    </row>
    <row r="1134" spans="1:3" x14ac:dyDescent="0.25">
      <c r="A1134">
        <v>169</v>
      </c>
      <c r="B1134">
        <v>125</v>
      </c>
      <c r="C1134" t="s">
        <v>1688</v>
      </c>
    </row>
    <row r="1135" spans="1:3" x14ac:dyDescent="0.25">
      <c r="A1135">
        <v>169</v>
      </c>
      <c r="B1135">
        <v>126</v>
      </c>
      <c r="C1135" t="s">
        <v>1689</v>
      </c>
    </row>
    <row r="1136" spans="1:3" x14ac:dyDescent="0.25">
      <c r="A1136">
        <v>169</v>
      </c>
      <c r="B1136">
        <v>127</v>
      </c>
      <c r="C1136" t="s">
        <v>1690</v>
      </c>
    </row>
    <row r="1137" spans="1:3" x14ac:dyDescent="0.25">
      <c r="A1137">
        <v>169</v>
      </c>
      <c r="B1137">
        <v>128</v>
      </c>
      <c r="C1137" t="s">
        <v>1690</v>
      </c>
    </row>
    <row r="1138" spans="1:3" x14ac:dyDescent="0.25">
      <c r="A1138">
        <v>169</v>
      </c>
      <c r="B1138">
        <v>129</v>
      </c>
      <c r="C1138" t="s">
        <v>1690</v>
      </c>
    </row>
    <row r="1139" spans="1:3" x14ac:dyDescent="0.25">
      <c r="A1139">
        <v>169</v>
      </c>
      <c r="B1139">
        <v>130</v>
      </c>
      <c r="C1139" t="s">
        <v>1690</v>
      </c>
    </row>
    <row r="1140" spans="1:3" x14ac:dyDescent="0.25">
      <c r="A1140">
        <v>169</v>
      </c>
      <c r="B1140">
        <v>131</v>
      </c>
      <c r="C1140" t="s">
        <v>1689</v>
      </c>
    </row>
    <row r="1141" spans="1:3" x14ac:dyDescent="0.25">
      <c r="A1141">
        <v>169</v>
      </c>
      <c r="B1141">
        <v>132</v>
      </c>
      <c r="C1141" t="s">
        <v>1688</v>
      </c>
    </row>
    <row r="1142" spans="1:3" x14ac:dyDescent="0.25">
      <c r="A1142">
        <v>169</v>
      </c>
      <c r="B1142">
        <v>133</v>
      </c>
      <c r="C1142" t="s">
        <v>1689</v>
      </c>
    </row>
    <row r="1143" spans="1:3" x14ac:dyDescent="0.25">
      <c r="A1143">
        <v>169</v>
      </c>
      <c r="B1143">
        <v>134</v>
      </c>
      <c r="C1143" t="s">
        <v>1689</v>
      </c>
    </row>
    <row r="1144" spans="1:3" x14ac:dyDescent="0.25">
      <c r="A1144">
        <v>169</v>
      </c>
      <c r="B1144">
        <v>135</v>
      </c>
      <c r="C1144" t="s">
        <v>1690</v>
      </c>
    </row>
    <row r="1145" spans="1:3" x14ac:dyDescent="0.25">
      <c r="A1145">
        <v>169</v>
      </c>
      <c r="B1145">
        <v>136</v>
      </c>
      <c r="C1145" t="s">
        <v>1690</v>
      </c>
    </row>
    <row r="1146" spans="1:3" x14ac:dyDescent="0.25">
      <c r="A1146">
        <v>169</v>
      </c>
      <c r="B1146">
        <v>137</v>
      </c>
      <c r="C1146" t="s">
        <v>1689</v>
      </c>
    </row>
    <row r="1147" spans="1:3" x14ac:dyDescent="0.25">
      <c r="A1147">
        <v>169</v>
      </c>
      <c r="B1147">
        <v>138</v>
      </c>
      <c r="C1147" t="s">
        <v>1690</v>
      </c>
    </row>
    <row r="1148" spans="1:3" x14ac:dyDescent="0.25">
      <c r="A1148">
        <v>169</v>
      </c>
      <c r="B1148">
        <v>139</v>
      </c>
      <c r="C1148" t="s">
        <v>1689</v>
      </c>
    </row>
    <row r="1149" spans="1:3" x14ac:dyDescent="0.25">
      <c r="A1149">
        <v>169</v>
      </c>
      <c r="B1149">
        <v>140</v>
      </c>
      <c r="C1149" t="s">
        <v>1690</v>
      </c>
    </row>
    <row r="1150" spans="1:3" x14ac:dyDescent="0.25">
      <c r="A1150">
        <v>169</v>
      </c>
      <c r="B1150">
        <v>141</v>
      </c>
      <c r="C1150" t="s">
        <v>1690</v>
      </c>
    </row>
    <row r="1151" spans="1:3" x14ac:dyDescent="0.25">
      <c r="A1151">
        <v>169</v>
      </c>
      <c r="B1151">
        <v>142</v>
      </c>
      <c r="C1151" t="s">
        <v>1690</v>
      </c>
    </row>
    <row r="1152" spans="1:3" x14ac:dyDescent="0.25">
      <c r="A1152">
        <v>169</v>
      </c>
      <c r="B1152">
        <v>143</v>
      </c>
      <c r="C1152" t="s">
        <v>1690</v>
      </c>
    </row>
    <row r="1153" spans="1:3" x14ac:dyDescent="0.25">
      <c r="A1153">
        <v>169</v>
      </c>
      <c r="B1153">
        <v>144</v>
      </c>
      <c r="C1153" t="s">
        <v>1690</v>
      </c>
    </row>
    <row r="1154" spans="1:3" x14ac:dyDescent="0.25">
      <c r="A1154">
        <v>169</v>
      </c>
      <c r="B1154">
        <v>145</v>
      </c>
      <c r="C1154" t="s">
        <v>1688</v>
      </c>
    </row>
    <row r="1155" spans="1:3" x14ac:dyDescent="0.25">
      <c r="A1155">
        <v>169</v>
      </c>
      <c r="B1155">
        <v>146</v>
      </c>
      <c r="C1155" t="s">
        <v>1688</v>
      </c>
    </row>
    <row r="1156" spans="1:3" x14ac:dyDescent="0.25">
      <c r="A1156">
        <v>169</v>
      </c>
      <c r="B1156">
        <v>147</v>
      </c>
      <c r="C1156" t="s">
        <v>1689</v>
      </c>
    </row>
    <row r="1157" spans="1:3" x14ac:dyDescent="0.25">
      <c r="A1157">
        <v>169</v>
      </c>
      <c r="B1157">
        <v>148</v>
      </c>
      <c r="C1157" t="s">
        <v>1690</v>
      </c>
    </row>
    <row r="1158" spans="1:3" x14ac:dyDescent="0.25">
      <c r="A1158">
        <v>169</v>
      </c>
      <c r="B1158">
        <v>149</v>
      </c>
      <c r="C1158" t="s">
        <v>1690</v>
      </c>
    </row>
    <row r="1159" spans="1:3" x14ac:dyDescent="0.25">
      <c r="A1159">
        <v>169</v>
      </c>
      <c r="B1159">
        <v>150</v>
      </c>
      <c r="C1159" t="s">
        <v>1688</v>
      </c>
    </row>
    <row r="1160" spans="1:3" x14ac:dyDescent="0.25">
      <c r="A1160">
        <v>169</v>
      </c>
      <c r="B1160">
        <v>151</v>
      </c>
      <c r="C1160" t="s">
        <v>1688</v>
      </c>
    </row>
    <row r="1161" spans="1:3" x14ac:dyDescent="0.25">
      <c r="A1161">
        <v>169</v>
      </c>
      <c r="B1161">
        <v>152</v>
      </c>
      <c r="C1161" t="s">
        <v>1690</v>
      </c>
    </row>
    <row r="1162" spans="1:3" x14ac:dyDescent="0.25">
      <c r="A1162">
        <v>169</v>
      </c>
      <c r="B1162">
        <v>153</v>
      </c>
      <c r="C1162" t="s">
        <v>1690</v>
      </c>
    </row>
    <row r="1163" spans="1:3" x14ac:dyDescent="0.25">
      <c r="A1163">
        <v>169</v>
      </c>
      <c r="B1163">
        <v>154</v>
      </c>
      <c r="C1163" t="s">
        <v>1689</v>
      </c>
    </row>
    <row r="1164" spans="1:3" x14ac:dyDescent="0.25">
      <c r="A1164">
        <v>169</v>
      </c>
      <c r="B1164">
        <v>155</v>
      </c>
      <c r="C1164" t="s">
        <v>1688</v>
      </c>
    </row>
    <row r="1165" spans="1:3" x14ac:dyDescent="0.25">
      <c r="A1165">
        <v>169</v>
      </c>
      <c r="B1165">
        <v>156</v>
      </c>
      <c r="C1165" t="s">
        <v>1690</v>
      </c>
    </row>
    <row r="1166" spans="1:3" x14ac:dyDescent="0.25">
      <c r="A1166">
        <v>169</v>
      </c>
      <c r="B1166">
        <v>157</v>
      </c>
      <c r="C1166" t="s">
        <v>1690</v>
      </c>
    </row>
    <row r="1167" spans="1:3" x14ac:dyDescent="0.25">
      <c r="A1167">
        <v>169</v>
      </c>
      <c r="B1167">
        <v>158</v>
      </c>
      <c r="C1167" t="s">
        <v>1688</v>
      </c>
    </row>
    <row r="1168" spans="1:3" x14ac:dyDescent="0.25">
      <c r="A1168">
        <v>169</v>
      </c>
      <c r="B1168">
        <v>159</v>
      </c>
      <c r="C1168" t="s">
        <v>1689</v>
      </c>
    </row>
    <row r="1169" spans="1:3" x14ac:dyDescent="0.25">
      <c r="A1169">
        <v>169</v>
      </c>
      <c r="B1169">
        <v>160</v>
      </c>
      <c r="C1169" t="s">
        <v>1689</v>
      </c>
    </row>
    <row r="1170" spans="1:3" x14ac:dyDescent="0.25">
      <c r="A1170">
        <v>169</v>
      </c>
      <c r="B1170">
        <v>161</v>
      </c>
      <c r="C1170" t="s">
        <v>1689</v>
      </c>
    </row>
    <row r="1171" spans="1:3" x14ac:dyDescent="0.25">
      <c r="A1171">
        <v>169</v>
      </c>
      <c r="B1171">
        <v>162</v>
      </c>
      <c r="C1171" t="s">
        <v>1690</v>
      </c>
    </row>
    <row r="1172" spans="1:3" x14ac:dyDescent="0.25">
      <c r="A1172">
        <v>169</v>
      </c>
      <c r="B1172">
        <v>163</v>
      </c>
      <c r="C1172" t="s">
        <v>1688</v>
      </c>
    </row>
    <row r="1173" spans="1:3" x14ac:dyDescent="0.25">
      <c r="A1173">
        <v>169</v>
      </c>
      <c r="B1173">
        <v>164</v>
      </c>
      <c r="C1173" t="s">
        <v>1688</v>
      </c>
    </row>
    <row r="1174" spans="1:3" x14ac:dyDescent="0.25">
      <c r="A1174">
        <v>169</v>
      </c>
      <c r="B1174">
        <v>165</v>
      </c>
      <c r="C1174" t="s">
        <v>1688</v>
      </c>
    </row>
    <row r="1175" spans="1:3" x14ac:dyDescent="0.25">
      <c r="A1175">
        <v>169</v>
      </c>
      <c r="B1175">
        <v>166</v>
      </c>
      <c r="C1175" t="s">
        <v>1688</v>
      </c>
    </row>
    <row r="1176" spans="1:3" x14ac:dyDescent="0.25">
      <c r="A1176">
        <v>169</v>
      </c>
      <c r="B1176">
        <v>167</v>
      </c>
      <c r="C1176" t="s">
        <v>1688</v>
      </c>
    </row>
    <row r="1177" spans="1:3" x14ac:dyDescent="0.25">
      <c r="A1177">
        <v>169</v>
      </c>
      <c r="B1177">
        <v>168</v>
      </c>
      <c r="C1177" t="s">
        <v>1688</v>
      </c>
    </row>
    <row r="1178" spans="1:3" x14ac:dyDescent="0.25">
      <c r="A1178">
        <v>170</v>
      </c>
      <c r="B1178">
        <v>1</v>
      </c>
      <c r="C1178" t="s">
        <v>1688</v>
      </c>
    </row>
    <row r="1179" spans="1:3" x14ac:dyDescent="0.25">
      <c r="A1179">
        <v>170</v>
      </c>
      <c r="B1179">
        <v>2</v>
      </c>
      <c r="C1179" t="s">
        <v>1688</v>
      </c>
    </row>
    <row r="1180" spans="1:3" x14ac:dyDescent="0.25">
      <c r="A1180">
        <v>170</v>
      </c>
      <c r="B1180">
        <v>3</v>
      </c>
      <c r="C1180" t="s">
        <v>1688</v>
      </c>
    </row>
    <row r="1181" spans="1:3" x14ac:dyDescent="0.25">
      <c r="A1181">
        <v>170</v>
      </c>
      <c r="B1181">
        <v>4</v>
      </c>
      <c r="C1181" t="s">
        <v>1688</v>
      </c>
    </row>
    <row r="1182" spans="1:3" x14ac:dyDescent="0.25">
      <c r="A1182">
        <v>170</v>
      </c>
      <c r="B1182">
        <v>5</v>
      </c>
      <c r="C1182" t="s">
        <v>1688</v>
      </c>
    </row>
    <row r="1183" spans="1:3" x14ac:dyDescent="0.25">
      <c r="A1183">
        <v>170</v>
      </c>
      <c r="B1183">
        <v>6</v>
      </c>
      <c r="C1183" t="s">
        <v>1690</v>
      </c>
    </row>
    <row r="1184" spans="1:3" x14ac:dyDescent="0.25">
      <c r="A1184">
        <v>170</v>
      </c>
      <c r="B1184">
        <v>7</v>
      </c>
      <c r="C1184" t="s">
        <v>1690</v>
      </c>
    </row>
    <row r="1185" spans="1:3" x14ac:dyDescent="0.25">
      <c r="A1185">
        <v>170</v>
      </c>
      <c r="B1185">
        <v>8</v>
      </c>
      <c r="C1185" t="s">
        <v>1688</v>
      </c>
    </row>
    <row r="1186" spans="1:3" x14ac:dyDescent="0.25">
      <c r="A1186">
        <v>170</v>
      </c>
      <c r="B1186">
        <v>9</v>
      </c>
      <c r="C1186" t="s">
        <v>1688</v>
      </c>
    </row>
    <row r="1187" spans="1:3" x14ac:dyDescent="0.25">
      <c r="A1187">
        <v>170</v>
      </c>
      <c r="B1187">
        <v>10</v>
      </c>
      <c r="C1187" t="s">
        <v>1690</v>
      </c>
    </row>
    <row r="1188" spans="1:3" x14ac:dyDescent="0.25">
      <c r="A1188">
        <v>170</v>
      </c>
      <c r="B1188">
        <v>11</v>
      </c>
      <c r="C1188" t="s">
        <v>1690</v>
      </c>
    </row>
    <row r="1189" spans="1:3" x14ac:dyDescent="0.25">
      <c r="A1189">
        <v>170</v>
      </c>
      <c r="B1189">
        <v>12</v>
      </c>
      <c r="C1189" t="s">
        <v>1688</v>
      </c>
    </row>
    <row r="1190" spans="1:3" x14ac:dyDescent="0.25">
      <c r="A1190">
        <v>170</v>
      </c>
      <c r="B1190">
        <v>13</v>
      </c>
      <c r="C1190" t="s">
        <v>1688</v>
      </c>
    </row>
    <row r="1191" spans="1:3" x14ac:dyDescent="0.25">
      <c r="A1191">
        <v>170</v>
      </c>
      <c r="B1191">
        <v>14</v>
      </c>
      <c r="C1191" t="s">
        <v>1687</v>
      </c>
    </row>
    <row r="1192" spans="1:3" x14ac:dyDescent="0.25">
      <c r="A1192">
        <v>170</v>
      </c>
      <c r="B1192">
        <v>15</v>
      </c>
      <c r="C1192" t="s">
        <v>1689</v>
      </c>
    </row>
    <row r="1193" spans="1:3" x14ac:dyDescent="0.25">
      <c r="A1193">
        <v>170</v>
      </c>
      <c r="B1193">
        <v>16</v>
      </c>
      <c r="C1193" t="s">
        <v>1688</v>
      </c>
    </row>
    <row r="1194" spans="1:3" x14ac:dyDescent="0.25">
      <c r="A1194">
        <v>170</v>
      </c>
      <c r="B1194">
        <v>17</v>
      </c>
      <c r="C1194" t="s">
        <v>1689</v>
      </c>
    </row>
    <row r="1195" spans="1:3" x14ac:dyDescent="0.25">
      <c r="A1195">
        <v>170</v>
      </c>
      <c r="B1195">
        <v>18</v>
      </c>
      <c r="C1195" t="s">
        <v>1690</v>
      </c>
    </row>
    <row r="1196" spans="1:3" x14ac:dyDescent="0.25">
      <c r="A1196">
        <v>170</v>
      </c>
      <c r="B1196">
        <v>19</v>
      </c>
      <c r="C1196" t="s">
        <v>1687</v>
      </c>
    </row>
    <row r="1197" spans="1:3" x14ac:dyDescent="0.25">
      <c r="A1197">
        <v>170</v>
      </c>
      <c r="B1197">
        <v>20</v>
      </c>
      <c r="C1197" t="s">
        <v>1689</v>
      </c>
    </row>
    <row r="1198" spans="1:3" x14ac:dyDescent="0.25">
      <c r="A1198">
        <v>170</v>
      </c>
      <c r="B1198">
        <v>21</v>
      </c>
      <c r="C1198" t="s">
        <v>1689</v>
      </c>
    </row>
    <row r="1199" spans="1:3" x14ac:dyDescent="0.25">
      <c r="A1199">
        <v>170</v>
      </c>
      <c r="B1199">
        <v>22</v>
      </c>
      <c r="C1199" t="s">
        <v>1689</v>
      </c>
    </row>
    <row r="1200" spans="1:3" x14ac:dyDescent="0.25">
      <c r="A1200">
        <v>170</v>
      </c>
      <c r="B1200">
        <v>23</v>
      </c>
      <c r="C1200" t="s">
        <v>1689</v>
      </c>
    </row>
    <row r="1201" spans="1:3" x14ac:dyDescent="0.25">
      <c r="A1201">
        <v>170</v>
      </c>
      <c r="B1201">
        <v>24</v>
      </c>
      <c r="C1201" t="s">
        <v>1689</v>
      </c>
    </row>
    <row r="1202" spans="1:3" x14ac:dyDescent="0.25">
      <c r="A1202">
        <v>170</v>
      </c>
      <c r="B1202">
        <v>25</v>
      </c>
      <c r="C1202" t="s">
        <v>1690</v>
      </c>
    </row>
    <row r="1203" spans="1:3" x14ac:dyDescent="0.25">
      <c r="A1203">
        <v>170</v>
      </c>
      <c r="B1203">
        <v>26</v>
      </c>
      <c r="C1203" t="s">
        <v>1689</v>
      </c>
    </row>
    <row r="1204" spans="1:3" x14ac:dyDescent="0.25">
      <c r="A1204">
        <v>170</v>
      </c>
      <c r="B1204">
        <v>27</v>
      </c>
      <c r="C1204" t="s">
        <v>1689</v>
      </c>
    </row>
    <row r="1205" spans="1:3" x14ac:dyDescent="0.25">
      <c r="A1205">
        <v>170</v>
      </c>
      <c r="B1205">
        <v>28</v>
      </c>
      <c r="C1205" t="s">
        <v>1689</v>
      </c>
    </row>
    <row r="1206" spans="1:3" x14ac:dyDescent="0.25">
      <c r="A1206">
        <v>170</v>
      </c>
      <c r="B1206">
        <v>29</v>
      </c>
      <c r="C1206" t="s">
        <v>1688</v>
      </c>
    </row>
    <row r="1207" spans="1:3" x14ac:dyDescent="0.25">
      <c r="A1207">
        <v>170</v>
      </c>
      <c r="B1207">
        <v>30</v>
      </c>
      <c r="C1207" t="s">
        <v>1689</v>
      </c>
    </row>
    <row r="1208" spans="1:3" x14ac:dyDescent="0.25">
      <c r="A1208">
        <v>170</v>
      </c>
      <c r="B1208">
        <v>31</v>
      </c>
      <c r="C1208" t="s">
        <v>1689</v>
      </c>
    </row>
    <row r="1209" spans="1:3" x14ac:dyDescent="0.25">
      <c r="A1209">
        <v>170</v>
      </c>
      <c r="B1209">
        <v>32</v>
      </c>
      <c r="C1209" t="s">
        <v>1690</v>
      </c>
    </row>
    <row r="1210" spans="1:3" x14ac:dyDescent="0.25">
      <c r="A1210">
        <v>170</v>
      </c>
      <c r="B1210">
        <v>33</v>
      </c>
      <c r="C1210" t="s">
        <v>1690</v>
      </c>
    </row>
    <row r="1211" spans="1:3" x14ac:dyDescent="0.25">
      <c r="A1211">
        <v>170</v>
      </c>
      <c r="B1211">
        <v>34</v>
      </c>
      <c r="C1211" t="s">
        <v>1688</v>
      </c>
    </row>
    <row r="1212" spans="1:3" x14ac:dyDescent="0.25">
      <c r="A1212">
        <v>170</v>
      </c>
      <c r="B1212">
        <v>35</v>
      </c>
      <c r="C1212" t="s">
        <v>1688</v>
      </c>
    </row>
    <row r="1213" spans="1:3" x14ac:dyDescent="0.25">
      <c r="A1213">
        <v>170</v>
      </c>
      <c r="B1213">
        <v>36</v>
      </c>
      <c r="C1213" t="s">
        <v>1690</v>
      </c>
    </row>
    <row r="1214" spans="1:3" x14ac:dyDescent="0.25">
      <c r="A1214">
        <v>170</v>
      </c>
      <c r="B1214">
        <v>37</v>
      </c>
      <c r="C1214" t="s">
        <v>1690</v>
      </c>
    </row>
    <row r="1215" spans="1:3" x14ac:dyDescent="0.25">
      <c r="A1215">
        <v>170</v>
      </c>
      <c r="B1215">
        <v>38</v>
      </c>
      <c r="C1215" t="s">
        <v>1690</v>
      </c>
    </row>
    <row r="1216" spans="1:3" x14ac:dyDescent="0.25">
      <c r="A1216">
        <v>170</v>
      </c>
      <c r="B1216">
        <v>39</v>
      </c>
      <c r="C1216" t="s">
        <v>1689</v>
      </c>
    </row>
    <row r="1217" spans="1:3" x14ac:dyDescent="0.25">
      <c r="A1217">
        <v>170</v>
      </c>
      <c r="B1217">
        <v>40</v>
      </c>
      <c r="C1217" t="s">
        <v>1689</v>
      </c>
    </row>
    <row r="1218" spans="1:3" x14ac:dyDescent="0.25">
      <c r="A1218">
        <v>170</v>
      </c>
      <c r="B1218">
        <v>41</v>
      </c>
      <c r="C1218" t="s">
        <v>1690</v>
      </c>
    </row>
    <row r="1219" spans="1:3" x14ac:dyDescent="0.25">
      <c r="A1219">
        <v>170</v>
      </c>
      <c r="B1219">
        <v>42</v>
      </c>
      <c r="C1219" t="s">
        <v>1690</v>
      </c>
    </row>
    <row r="1220" spans="1:3" x14ac:dyDescent="0.25">
      <c r="A1220">
        <v>170</v>
      </c>
      <c r="B1220">
        <v>43</v>
      </c>
      <c r="C1220" t="s">
        <v>1688</v>
      </c>
    </row>
    <row r="1221" spans="1:3" x14ac:dyDescent="0.25">
      <c r="A1221">
        <v>170</v>
      </c>
      <c r="B1221">
        <v>44</v>
      </c>
      <c r="C1221" t="s">
        <v>1688</v>
      </c>
    </row>
    <row r="1222" spans="1:3" x14ac:dyDescent="0.25">
      <c r="A1222">
        <v>170</v>
      </c>
      <c r="B1222">
        <v>45</v>
      </c>
      <c r="C1222" t="s">
        <v>1690</v>
      </c>
    </row>
    <row r="1223" spans="1:3" x14ac:dyDescent="0.25">
      <c r="A1223">
        <v>170</v>
      </c>
      <c r="B1223">
        <v>46</v>
      </c>
      <c r="C1223" t="s">
        <v>1690</v>
      </c>
    </row>
    <row r="1224" spans="1:3" x14ac:dyDescent="0.25">
      <c r="A1224">
        <v>170</v>
      </c>
      <c r="B1224">
        <v>47</v>
      </c>
      <c r="C1224" t="s">
        <v>1690</v>
      </c>
    </row>
    <row r="1225" spans="1:3" x14ac:dyDescent="0.25">
      <c r="A1225">
        <v>170</v>
      </c>
      <c r="B1225">
        <v>48</v>
      </c>
      <c r="C1225" t="s">
        <v>1689</v>
      </c>
    </row>
    <row r="1226" spans="1:3" x14ac:dyDescent="0.25">
      <c r="A1226">
        <v>170</v>
      </c>
      <c r="B1226">
        <v>49</v>
      </c>
      <c r="C1226" t="s">
        <v>1690</v>
      </c>
    </row>
    <row r="1227" spans="1:3" x14ac:dyDescent="0.25">
      <c r="A1227">
        <v>170</v>
      </c>
      <c r="B1227">
        <v>50</v>
      </c>
      <c r="C1227" t="s">
        <v>1689</v>
      </c>
    </row>
    <row r="1228" spans="1:3" x14ac:dyDescent="0.25">
      <c r="A1228">
        <v>170</v>
      </c>
      <c r="B1228">
        <v>51</v>
      </c>
      <c r="C1228" t="s">
        <v>1688</v>
      </c>
    </row>
    <row r="1229" spans="1:3" x14ac:dyDescent="0.25">
      <c r="A1229">
        <v>170</v>
      </c>
      <c r="B1229">
        <v>52</v>
      </c>
      <c r="C1229" t="s">
        <v>1689</v>
      </c>
    </row>
    <row r="1230" spans="1:3" x14ac:dyDescent="0.25">
      <c r="A1230">
        <v>170</v>
      </c>
      <c r="B1230">
        <v>53</v>
      </c>
      <c r="C1230" t="s">
        <v>1690</v>
      </c>
    </row>
    <row r="1231" spans="1:3" x14ac:dyDescent="0.25">
      <c r="A1231">
        <v>170</v>
      </c>
      <c r="B1231">
        <v>54</v>
      </c>
      <c r="C1231" t="s">
        <v>1688</v>
      </c>
    </row>
    <row r="1232" spans="1:3" x14ac:dyDescent="0.25">
      <c r="A1232">
        <v>170</v>
      </c>
      <c r="B1232">
        <v>55</v>
      </c>
      <c r="C1232" t="s">
        <v>1688</v>
      </c>
    </row>
    <row r="1233" spans="1:3" x14ac:dyDescent="0.25">
      <c r="A1233">
        <v>170</v>
      </c>
      <c r="B1233">
        <v>56</v>
      </c>
      <c r="C1233" t="s">
        <v>1690</v>
      </c>
    </row>
    <row r="1234" spans="1:3" x14ac:dyDescent="0.25">
      <c r="A1234">
        <v>170</v>
      </c>
      <c r="B1234">
        <v>57</v>
      </c>
      <c r="C1234" t="s">
        <v>1689</v>
      </c>
    </row>
    <row r="1235" spans="1:3" x14ac:dyDescent="0.25">
      <c r="A1235">
        <v>170</v>
      </c>
      <c r="B1235">
        <v>58</v>
      </c>
      <c r="C1235" t="s">
        <v>1689</v>
      </c>
    </row>
    <row r="1236" spans="1:3" x14ac:dyDescent="0.25">
      <c r="A1236">
        <v>170</v>
      </c>
      <c r="B1236">
        <v>59</v>
      </c>
      <c r="C1236" t="s">
        <v>1689</v>
      </c>
    </row>
    <row r="1237" spans="1:3" x14ac:dyDescent="0.25">
      <c r="A1237">
        <v>170</v>
      </c>
      <c r="B1237">
        <v>60</v>
      </c>
      <c r="C1237" t="s">
        <v>1690</v>
      </c>
    </row>
    <row r="1238" spans="1:3" x14ac:dyDescent="0.25">
      <c r="A1238">
        <v>170</v>
      </c>
      <c r="B1238">
        <v>61</v>
      </c>
      <c r="C1238" t="s">
        <v>1689</v>
      </c>
    </row>
    <row r="1239" spans="1:3" x14ac:dyDescent="0.25">
      <c r="A1239">
        <v>170</v>
      </c>
      <c r="B1239">
        <v>62</v>
      </c>
      <c r="C1239" t="s">
        <v>1689</v>
      </c>
    </row>
    <row r="1240" spans="1:3" x14ac:dyDescent="0.25">
      <c r="A1240">
        <v>170</v>
      </c>
      <c r="B1240">
        <v>63</v>
      </c>
      <c r="C1240" t="s">
        <v>1689</v>
      </c>
    </row>
    <row r="1241" spans="1:3" x14ac:dyDescent="0.25">
      <c r="A1241">
        <v>170</v>
      </c>
      <c r="B1241">
        <v>64</v>
      </c>
      <c r="C1241" t="s">
        <v>1690</v>
      </c>
    </row>
    <row r="1242" spans="1:3" x14ac:dyDescent="0.25">
      <c r="A1242">
        <v>170</v>
      </c>
      <c r="B1242">
        <v>65</v>
      </c>
      <c r="C1242" t="s">
        <v>1689</v>
      </c>
    </row>
    <row r="1243" spans="1:3" x14ac:dyDescent="0.25">
      <c r="A1243">
        <v>170</v>
      </c>
      <c r="B1243">
        <v>66</v>
      </c>
      <c r="C1243" t="s">
        <v>1689</v>
      </c>
    </row>
    <row r="1244" spans="1:3" x14ac:dyDescent="0.25">
      <c r="A1244">
        <v>170</v>
      </c>
      <c r="B1244">
        <v>67</v>
      </c>
      <c r="C1244" t="s">
        <v>1689</v>
      </c>
    </row>
    <row r="1245" spans="1:3" x14ac:dyDescent="0.25">
      <c r="A1245">
        <v>170</v>
      </c>
      <c r="B1245">
        <v>68</v>
      </c>
      <c r="C1245" t="s">
        <v>1689</v>
      </c>
    </row>
    <row r="1246" spans="1:3" x14ac:dyDescent="0.25">
      <c r="A1246">
        <v>170</v>
      </c>
      <c r="B1246">
        <v>69</v>
      </c>
      <c r="C1246" t="s">
        <v>1689</v>
      </c>
    </row>
    <row r="1247" spans="1:3" x14ac:dyDescent="0.25">
      <c r="A1247">
        <v>170</v>
      </c>
      <c r="B1247">
        <v>70</v>
      </c>
      <c r="C1247" t="s">
        <v>1689</v>
      </c>
    </row>
    <row r="1248" spans="1:3" x14ac:dyDescent="0.25">
      <c r="A1248">
        <v>170</v>
      </c>
      <c r="B1248">
        <v>71</v>
      </c>
      <c r="C1248" t="s">
        <v>1687</v>
      </c>
    </row>
    <row r="1249" spans="1:3" x14ac:dyDescent="0.25">
      <c r="A1249">
        <v>170</v>
      </c>
      <c r="B1249">
        <v>72</v>
      </c>
      <c r="C1249" t="s">
        <v>1689</v>
      </c>
    </row>
    <row r="1250" spans="1:3" x14ac:dyDescent="0.25">
      <c r="A1250">
        <v>170</v>
      </c>
      <c r="B1250">
        <v>73</v>
      </c>
      <c r="C1250" t="s">
        <v>1688</v>
      </c>
    </row>
    <row r="1251" spans="1:3" x14ac:dyDescent="0.25">
      <c r="A1251">
        <v>170</v>
      </c>
      <c r="B1251">
        <v>74</v>
      </c>
      <c r="C1251" t="s">
        <v>1688</v>
      </c>
    </row>
    <row r="1252" spans="1:3" x14ac:dyDescent="0.25">
      <c r="A1252">
        <v>170</v>
      </c>
      <c r="B1252">
        <v>75</v>
      </c>
      <c r="C1252" t="s">
        <v>1689</v>
      </c>
    </row>
    <row r="1253" spans="1:3" x14ac:dyDescent="0.25">
      <c r="A1253">
        <v>170</v>
      </c>
      <c r="B1253">
        <v>76</v>
      </c>
      <c r="C1253" t="s">
        <v>1689</v>
      </c>
    </row>
    <row r="1254" spans="1:3" x14ac:dyDescent="0.25">
      <c r="A1254">
        <v>170</v>
      </c>
      <c r="B1254">
        <v>77</v>
      </c>
      <c r="C1254" t="s">
        <v>1688</v>
      </c>
    </row>
    <row r="1255" spans="1:3" x14ac:dyDescent="0.25">
      <c r="A1255">
        <v>170</v>
      </c>
      <c r="B1255">
        <v>78</v>
      </c>
      <c r="C1255" t="s">
        <v>1689</v>
      </c>
    </row>
    <row r="1256" spans="1:3" x14ac:dyDescent="0.25">
      <c r="A1256">
        <v>170</v>
      </c>
      <c r="B1256">
        <v>79</v>
      </c>
      <c r="C1256" t="s">
        <v>1690</v>
      </c>
    </row>
    <row r="1257" spans="1:3" x14ac:dyDescent="0.25">
      <c r="A1257">
        <v>170</v>
      </c>
      <c r="B1257">
        <v>80</v>
      </c>
      <c r="C1257" t="s">
        <v>1690</v>
      </c>
    </row>
    <row r="1258" spans="1:3" x14ac:dyDescent="0.25">
      <c r="A1258">
        <v>170</v>
      </c>
      <c r="B1258">
        <v>81</v>
      </c>
      <c r="C1258" t="s">
        <v>1689</v>
      </c>
    </row>
    <row r="1259" spans="1:3" x14ac:dyDescent="0.25">
      <c r="A1259">
        <v>170</v>
      </c>
      <c r="B1259">
        <v>82</v>
      </c>
      <c r="C1259" t="s">
        <v>1690</v>
      </c>
    </row>
    <row r="1260" spans="1:3" x14ac:dyDescent="0.25">
      <c r="A1260">
        <v>170</v>
      </c>
      <c r="B1260">
        <v>83</v>
      </c>
      <c r="C1260" t="s">
        <v>1688</v>
      </c>
    </row>
    <row r="1261" spans="1:3" x14ac:dyDescent="0.25">
      <c r="A1261">
        <v>170</v>
      </c>
      <c r="B1261">
        <v>84</v>
      </c>
      <c r="C1261" t="s">
        <v>1688</v>
      </c>
    </row>
    <row r="1262" spans="1:3" x14ac:dyDescent="0.25">
      <c r="A1262">
        <v>170</v>
      </c>
      <c r="B1262">
        <v>85</v>
      </c>
      <c r="C1262" t="s">
        <v>1688</v>
      </c>
    </row>
    <row r="1263" spans="1:3" x14ac:dyDescent="0.25">
      <c r="A1263">
        <v>170</v>
      </c>
      <c r="B1263">
        <v>86</v>
      </c>
      <c r="C1263" t="s">
        <v>1690</v>
      </c>
    </row>
    <row r="1264" spans="1:3" x14ac:dyDescent="0.25">
      <c r="A1264">
        <v>170</v>
      </c>
      <c r="B1264">
        <v>87</v>
      </c>
      <c r="C1264" t="s">
        <v>1688</v>
      </c>
    </row>
    <row r="1265" spans="1:3" x14ac:dyDescent="0.25">
      <c r="A1265">
        <v>170</v>
      </c>
      <c r="B1265">
        <v>88</v>
      </c>
      <c r="C1265" t="s">
        <v>1688</v>
      </c>
    </row>
    <row r="1266" spans="1:3" x14ac:dyDescent="0.25">
      <c r="A1266">
        <v>170</v>
      </c>
      <c r="B1266">
        <v>89</v>
      </c>
      <c r="C1266" t="s">
        <v>1690</v>
      </c>
    </row>
    <row r="1267" spans="1:3" x14ac:dyDescent="0.25">
      <c r="A1267">
        <v>170</v>
      </c>
      <c r="B1267">
        <v>90</v>
      </c>
      <c r="C1267" t="s">
        <v>1690</v>
      </c>
    </row>
    <row r="1268" spans="1:3" x14ac:dyDescent="0.25">
      <c r="A1268">
        <v>170</v>
      </c>
      <c r="B1268">
        <v>91</v>
      </c>
      <c r="C1268" t="s">
        <v>1689</v>
      </c>
    </row>
    <row r="1269" spans="1:3" x14ac:dyDescent="0.25">
      <c r="A1269">
        <v>170</v>
      </c>
      <c r="B1269">
        <v>92</v>
      </c>
      <c r="C1269" t="s">
        <v>1690</v>
      </c>
    </row>
    <row r="1270" spans="1:3" x14ac:dyDescent="0.25">
      <c r="A1270">
        <v>170</v>
      </c>
      <c r="B1270">
        <v>93</v>
      </c>
      <c r="C1270" t="s">
        <v>1689</v>
      </c>
    </row>
    <row r="1271" spans="1:3" x14ac:dyDescent="0.25">
      <c r="A1271">
        <v>170</v>
      </c>
      <c r="B1271">
        <v>94</v>
      </c>
      <c r="C1271" t="s">
        <v>1690</v>
      </c>
    </row>
    <row r="1272" spans="1:3" x14ac:dyDescent="0.25">
      <c r="A1272">
        <v>170</v>
      </c>
      <c r="B1272">
        <v>95</v>
      </c>
      <c r="C1272" t="s">
        <v>1690</v>
      </c>
    </row>
    <row r="1273" spans="1:3" x14ac:dyDescent="0.25">
      <c r="A1273">
        <v>170</v>
      </c>
      <c r="B1273">
        <v>96</v>
      </c>
      <c r="C1273" t="s">
        <v>1690</v>
      </c>
    </row>
    <row r="1274" spans="1:3" x14ac:dyDescent="0.25">
      <c r="A1274">
        <v>170</v>
      </c>
      <c r="B1274">
        <v>97</v>
      </c>
      <c r="C1274" t="s">
        <v>1690</v>
      </c>
    </row>
    <row r="1275" spans="1:3" x14ac:dyDescent="0.25">
      <c r="A1275">
        <v>170</v>
      </c>
      <c r="B1275">
        <v>98</v>
      </c>
      <c r="C1275" t="s">
        <v>1687</v>
      </c>
    </row>
    <row r="1276" spans="1:3" x14ac:dyDescent="0.25">
      <c r="A1276">
        <v>170</v>
      </c>
      <c r="B1276">
        <v>99</v>
      </c>
      <c r="C1276" t="s">
        <v>1689</v>
      </c>
    </row>
    <row r="1277" spans="1:3" x14ac:dyDescent="0.25">
      <c r="A1277">
        <v>170</v>
      </c>
      <c r="B1277">
        <v>100</v>
      </c>
      <c r="C1277" t="s">
        <v>1689</v>
      </c>
    </row>
    <row r="1278" spans="1:3" x14ac:dyDescent="0.25">
      <c r="A1278">
        <v>170</v>
      </c>
      <c r="B1278">
        <v>101</v>
      </c>
      <c r="C1278" t="s">
        <v>1690</v>
      </c>
    </row>
    <row r="1279" spans="1:3" x14ac:dyDescent="0.25">
      <c r="A1279">
        <v>170</v>
      </c>
      <c r="B1279">
        <v>102</v>
      </c>
      <c r="C1279" t="s">
        <v>1689</v>
      </c>
    </row>
    <row r="1280" spans="1:3" x14ac:dyDescent="0.25">
      <c r="A1280">
        <v>170</v>
      </c>
      <c r="B1280">
        <v>103</v>
      </c>
      <c r="C1280" t="s">
        <v>1690</v>
      </c>
    </row>
    <row r="1281" spans="1:3" x14ac:dyDescent="0.25">
      <c r="A1281">
        <v>170</v>
      </c>
      <c r="B1281">
        <v>104</v>
      </c>
      <c r="C1281" t="s">
        <v>1689</v>
      </c>
    </row>
    <row r="1282" spans="1:3" x14ac:dyDescent="0.25">
      <c r="A1282">
        <v>170</v>
      </c>
      <c r="B1282">
        <v>105</v>
      </c>
      <c r="C1282" t="s">
        <v>1689</v>
      </c>
    </row>
    <row r="1283" spans="1:3" x14ac:dyDescent="0.25">
      <c r="A1283">
        <v>170</v>
      </c>
      <c r="B1283">
        <v>106</v>
      </c>
      <c r="C1283" t="s">
        <v>1690</v>
      </c>
    </row>
    <row r="1284" spans="1:3" x14ac:dyDescent="0.25">
      <c r="A1284">
        <v>170</v>
      </c>
      <c r="B1284">
        <v>107</v>
      </c>
      <c r="C1284" t="s">
        <v>1688</v>
      </c>
    </row>
    <row r="1285" spans="1:3" x14ac:dyDescent="0.25">
      <c r="A1285">
        <v>170</v>
      </c>
      <c r="B1285">
        <v>108</v>
      </c>
      <c r="C1285" t="s">
        <v>1688</v>
      </c>
    </row>
    <row r="1286" spans="1:3" x14ac:dyDescent="0.25">
      <c r="A1286">
        <v>170</v>
      </c>
      <c r="B1286">
        <v>109</v>
      </c>
      <c r="C1286" t="s">
        <v>1689</v>
      </c>
    </row>
    <row r="1287" spans="1:3" x14ac:dyDescent="0.25">
      <c r="A1287">
        <v>170</v>
      </c>
      <c r="B1287">
        <v>110</v>
      </c>
      <c r="C1287" t="s">
        <v>1689</v>
      </c>
    </row>
    <row r="1288" spans="1:3" x14ac:dyDescent="0.25">
      <c r="A1288">
        <v>170</v>
      </c>
      <c r="B1288">
        <v>111</v>
      </c>
      <c r="C1288" t="s">
        <v>1690</v>
      </c>
    </row>
    <row r="1289" spans="1:3" x14ac:dyDescent="0.25">
      <c r="A1289">
        <v>170</v>
      </c>
      <c r="B1289">
        <v>112</v>
      </c>
      <c r="C1289" t="s">
        <v>1689</v>
      </c>
    </row>
    <row r="1290" spans="1:3" x14ac:dyDescent="0.25">
      <c r="A1290">
        <v>170</v>
      </c>
      <c r="B1290">
        <v>113</v>
      </c>
      <c r="C1290" t="s">
        <v>1689</v>
      </c>
    </row>
    <row r="1291" spans="1:3" x14ac:dyDescent="0.25">
      <c r="A1291">
        <v>170</v>
      </c>
      <c r="B1291">
        <v>114</v>
      </c>
      <c r="C1291" t="s">
        <v>1690</v>
      </c>
    </row>
    <row r="1292" spans="1:3" x14ac:dyDescent="0.25">
      <c r="A1292">
        <v>170</v>
      </c>
      <c r="B1292">
        <v>115</v>
      </c>
      <c r="C1292" t="s">
        <v>1690</v>
      </c>
    </row>
    <row r="1293" spans="1:3" x14ac:dyDescent="0.25">
      <c r="A1293">
        <v>170</v>
      </c>
      <c r="B1293">
        <v>116</v>
      </c>
      <c r="C1293" t="s">
        <v>1688</v>
      </c>
    </row>
    <row r="1294" spans="1:3" x14ac:dyDescent="0.25">
      <c r="A1294">
        <v>170</v>
      </c>
      <c r="B1294">
        <v>117</v>
      </c>
      <c r="C1294" t="s">
        <v>1689</v>
      </c>
    </row>
    <row r="1295" spans="1:3" x14ac:dyDescent="0.25">
      <c r="A1295">
        <v>170</v>
      </c>
      <c r="B1295">
        <v>118</v>
      </c>
      <c r="C1295" t="s">
        <v>1689</v>
      </c>
    </row>
    <row r="1296" spans="1:3" x14ac:dyDescent="0.25">
      <c r="A1296">
        <v>170</v>
      </c>
      <c r="B1296">
        <v>119</v>
      </c>
      <c r="C1296" t="s">
        <v>1690</v>
      </c>
    </row>
    <row r="1297" spans="1:3" x14ac:dyDescent="0.25">
      <c r="A1297">
        <v>170</v>
      </c>
      <c r="B1297">
        <v>120</v>
      </c>
      <c r="C1297" t="s">
        <v>1689</v>
      </c>
    </row>
    <row r="1298" spans="1:3" x14ac:dyDescent="0.25">
      <c r="A1298">
        <v>170</v>
      </c>
      <c r="B1298">
        <v>121</v>
      </c>
      <c r="C1298" t="s">
        <v>1688</v>
      </c>
    </row>
    <row r="1299" spans="1:3" x14ac:dyDescent="0.25">
      <c r="A1299">
        <v>170</v>
      </c>
      <c r="B1299">
        <v>122</v>
      </c>
      <c r="C1299" t="s">
        <v>1690</v>
      </c>
    </row>
    <row r="1300" spans="1:3" x14ac:dyDescent="0.25">
      <c r="A1300">
        <v>170</v>
      </c>
      <c r="B1300">
        <v>123</v>
      </c>
      <c r="C1300" t="s">
        <v>1690</v>
      </c>
    </row>
    <row r="1301" spans="1:3" x14ac:dyDescent="0.25">
      <c r="A1301">
        <v>170</v>
      </c>
      <c r="B1301">
        <v>124</v>
      </c>
      <c r="C1301" t="s">
        <v>1689</v>
      </c>
    </row>
    <row r="1302" spans="1:3" x14ac:dyDescent="0.25">
      <c r="A1302">
        <v>170</v>
      </c>
      <c r="B1302">
        <v>125</v>
      </c>
      <c r="C1302" t="s">
        <v>1690</v>
      </c>
    </row>
    <row r="1303" spans="1:3" x14ac:dyDescent="0.25">
      <c r="A1303">
        <v>170</v>
      </c>
      <c r="B1303">
        <v>126</v>
      </c>
      <c r="C1303" t="s">
        <v>1688</v>
      </c>
    </row>
    <row r="1304" spans="1:3" x14ac:dyDescent="0.25">
      <c r="A1304">
        <v>170</v>
      </c>
      <c r="B1304">
        <v>127</v>
      </c>
      <c r="C1304" t="s">
        <v>1688</v>
      </c>
    </row>
    <row r="1305" spans="1:3" x14ac:dyDescent="0.25">
      <c r="A1305">
        <v>170</v>
      </c>
      <c r="B1305">
        <v>128</v>
      </c>
      <c r="C1305" t="s">
        <v>1690</v>
      </c>
    </row>
    <row r="1306" spans="1:3" x14ac:dyDescent="0.25">
      <c r="A1306">
        <v>170</v>
      </c>
      <c r="B1306">
        <v>129</v>
      </c>
      <c r="C1306" t="s">
        <v>1689</v>
      </c>
    </row>
    <row r="1307" spans="1:3" x14ac:dyDescent="0.25">
      <c r="A1307">
        <v>170</v>
      </c>
      <c r="B1307">
        <v>130</v>
      </c>
      <c r="C1307" t="s">
        <v>1688</v>
      </c>
    </row>
    <row r="1308" spans="1:3" x14ac:dyDescent="0.25">
      <c r="A1308">
        <v>170</v>
      </c>
      <c r="B1308">
        <v>131</v>
      </c>
      <c r="C1308" t="s">
        <v>1689</v>
      </c>
    </row>
    <row r="1309" spans="1:3" x14ac:dyDescent="0.25">
      <c r="A1309">
        <v>170</v>
      </c>
      <c r="B1309">
        <v>132</v>
      </c>
      <c r="C1309" t="s">
        <v>1689</v>
      </c>
    </row>
    <row r="1310" spans="1:3" x14ac:dyDescent="0.25">
      <c r="A1310">
        <v>170</v>
      </c>
      <c r="B1310">
        <v>133</v>
      </c>
      <c r="C1310" t="s">
        <v>1689</v>
      </c>
    </row>
    <row r="1311" spans="1:3" x14ac:dyDescent="0.25">
      <c r="A1311">
        <v>170</v>
      </c>
      <c r="B1311">
        <v>134</v>
      </c>
      <c r="C1311" t="s">
        <v>1690</v>
      </c>
    </row>
    <row r="1312" spans="1:3" x14ac:dyDescent="0.25">
      <c r="A1312">
        <v>170</v>
      </c>
      <c r="B1312">
        <v>135</v>
      </c>
      <c r="C1312" t="s">
        <v>1689</v>
      </c>
    </row>
    <row r="1313" spans="1:3" x14ac:dyDescent="0.25">
      <c r="A1313">
        <v>170</v>
      </c>
      <c r="B1313">
        <v>136</v>
      </c>
      <c r="C1313" t="s">
        <v>1688</v>
      </c>
    </row>
    <row r="1314" spans="1:3" x14ac:dyDescent="0.25">
      <c r="A1314">
        <v>170</v>
      </c>
      <c r="B1314">
        <v>137</v>
      </c>
      <c r="C1314" t="s">
        <v>1690</v>
      </c>
    </row>
    <row r="1315" spans="1:3" x14ac:dyDescent="0.25">
      <c r="A1315">
        <v>170</v>
      </c>
      <c r="B1315">
        <v>138</v>
      </c>
      <c r="C1315" t="s">
        <v>1689</v>
      </c>
    </row>
    <row r="1316" spans="1:3" x14ac:dyDescent="0.25">
      <c r="A1316">
        <v>170</v>
      </c>
      <c r="B1316">
        <v>139</v>
      </c>
      <c r="C1316" t="s">
        <v>1688</v>
      </c>
    </row>
    <row r="1317" spans="1:3" x14ac:dyDescent="0.25">
      <c r="A1317">
        <v>170</v>
      </c>
      <c r="B1317">
        <v>140</v>
      </c>
      <c r="C1317" t="s">
        <v>1687</v>
      </c>
    </row>
    <row r="1318" spans="1:3" x14ac:dyDescent="0.25">
      <c r="A1318">
        <v>170</v>
      </c>
      <c r="B1318">
        <v>141</v>
      </c>
      <c r="C1318" t="s">
        <v>1690</v>
      </c>
    </row>
    <row r="1319" spans="1:3" x14ac:dyDescent="0.25">
      <c r="A1319">
        <v>170</v>
      </c>
      <c r="B1319">
        <v>142</v>
      </c>
      <c r="C1319" t="s">
        <v>1688</v>
      </c>
    </row>
    <row r="1320" spans="1:3" x14ac:dyDescent="0.25">
      <c r="A1320">
        <v>170</v>
      </c>
      <c r="B1320">
        <v>143</v>
      </c>
      <c r="C1320" t="s">
        <v>1688</v>
      </c>
    </row>
    <row r="1321" spans="1:3" x14ac:dyDescent="0.25">
      <c r="A1321">
        <v>170</v>
      </c>
      <c r="B1321">
        <v>144</v>
      </c>
      <c r="C1321" t="s">
        <v>1689</v>
      </c>
    </row>
    <row r="1322" spans="1:3" x14ac:dyDescent="0.25">
      <c r="A1322">
        <v>170</v>
      </c>
      <c r="B1322">
        <v>145</v>
      </c>
      <c r="C1322" t="s">
        <v>1689</v>
      </c>
    </row>
    <row r="1323" spans="1:3" x14ac:dyDescent="0.25">
      <c r="A1323">
        <v>170</v>
      </c>
      <c r="B1323">
        <v>146</v>
      </c>
      <c r="C1323" t="s">
        <v>1689</v>
      </c>
    </row>
    <row r="1324" spans="1:3" x14ac:dyDescent="0.25">
      <c r="A1324">
        <v>170</v>
      </c>
      <c r="B1324">
        <v>147</v>
      </c>
      <c r="C1324" t="s">
        <v>1689</v>
      </c>
    </row>
    <row r="1325" spans="1:3" x14ac:dyDescent="0.25">
      <c r="A1325">
        <v>170</v>
      </c>
      <c r="B1325">
        <v>148</v>
      </c>
      <c r="C1325" t="s">
        <v>1687</v>
      </c>
    </row>
    <row r="1326" spans="1:3" x14ac:dyDescent="0.25">
      <c r="A1326">
        <v>170</v>
      </c>
      <c r="B1326">
        <v>149</v>
      </c>
      <c r="C1326" t="s">
        <v>1688</v>
      </c>
    </row>
    <row r="1327" spans="1:3" x14ac:dyDescent="0.25">
      <c r="A1327">
        <v>170</v>
      </c>
      <c r="B1327">
        <v>150</v>
      </c>
      <c r="C1327" t="s">
        <v>1689</v>
      </c>
    </row>
    <row r="1328" spans="1:3" x14ac:dyDescent="0.25">
      <c r="A1328">
        <v>170</v>
      </c>
      <c r="B1328">
        <v>151</v>
      </c>
      <c r="C1328" t="s">
        <v>1689</v>
      </c>
    </row>
    <row r="1329" spans="1:3" x14ac:dyDescent="0.25">
      <c r="A1329">
        <v>170</v>
      </c>
      <c r="B1329">
        <v>152</v>
      </c>
      <c r="C1329" t="s">
        <v>1689</v>
      </c>
    </row>
    <row r="1330" spans="1:3" x14ac:dyDescent="0.25">
      <c r="A1330">
        <v>170</v>
      </c>
      <c r="B1330">
        <v>153</v>
      </c>
      <c r="C1330" t="s">
        <v>1690</v>
      </c>
    </row>
    <row r="1331" spans="1:3" x14ac:dyDescent="0.25">
      <c r="A1331">
        <v>170</v>
      </c>
      <c r="B1331">
        <v>154</v>
      </c>
      <c r="C1331" t="s">
        <v>1689</v>
      </c>
    </row>
    <row r="1332" spans="1:3" x14ac:dyDescent="0.25">
      <c r="A1332">
        <v>170</v>
      </c>
      <c r="B1332">
        <v>155</v>
      </c>
      <c r="C1332" t="s">
        <v>1689</v>
      </c>
    </row>
    <row r="1333" spans="1:3" x14ac:dyDescent="0.25">
      <c r="A1333">
        <v>170</v>
      </c>
      <c r="B1333">
        <v>156</v>
      </c>
      <c r="C1333" t="s">
        <v>1688</v>
      </c>
    </row>
    <row r="1334" spans="1:3" x14ac:dyDescent="0.25">
      <c r="A1334">
        <v>170</v>
      </c>
      <c r="B1334">
        <v>157</v>
      </c>
      <c r="C1334" t="s">
        <v>1687</v>
      </c>
    </row>
    <row r="1335" spans="1:3" x14ac:dyDescent="0.25">
      <c r="A1335">
        <v>170</v>
      </c>
      <c r="B1335">
        <v>158</v>
      </c>
      <c r="C1335" t="s">
        <v>1688</v>
      </c>
    </row>
    <row r="1336" spans="1:3" x14ac:dyDescent="0.25">
      <c r="A1336">
        <v>170</v>
      </c>
      <c r="B1336">
        <v>159</v>
      </c>
      <c r="C1336" t="s">
        <v>1688</v>
      </c>
    </row>
    <row r="1337" spans="1:3" x14ac:dyDescent="0.25">
      <c r="A1337">
        <v>170</v>
      </c>
      <c r="B1337">
        <v>160</v>
      </c>
      <c r="C1337" t="s">
        <v>1689</v>
      </c>
    </row>
    <row r="1338" spans="1:3" x14ac:dyDescent="0.25">
      <c r="A1338">
        <v>170</v>
      </c>
      <c r="B1338">
        <v>161</v>
      </c>
      <c r="C1338" t="s">
        <v>1689</v>
      </c>
    </row>
    <row r="1339" spans="1:3" x14ac:dyDescent="0.25">
      <c r="A1339">
        <v>170</v>
      </c>
      <c r="B1339">
        <v>162</v>
      </c>
      <c r="C1339" t="s">
        <v>1689</v>
      </c>
    </row>
    <row r="1340" spans="1:3" x14ac:dyDescent="0.25">
      <c r="A1340">
        <v>170</v>
      </c>
      <c r="B1340">
        <v>163</v>
      </c>
      <c r="C1340" t="s">
        <v>1688</v>
      </c>
    </row>
    <row r="1341" spans="1:3" x14ac:dyDescent="0.25">
      <c r="A1341">
        <v>170</v>
      </c>
      <c r="B1341">
        <v>164</v>
      </c>
      <c r="C1341" t="s">
        <v>1688</v>
      </c>
    </row>
    <row r="1342" spans="1:3" x14ac:dyDescent="0.25">
      <c r="A1342">
        <v>170</v>
      </c>
      <c r="B1342">
        <v>165</v>
      </c>
      <c r="C1342" t="s">
        <v>1688</v>
      </c>
    </row>
    <row r="1343" spans="1:3" x14ac:dyDescent="0.25">
      <c r="A1343">
        <v>170</v>
      </c>
      <c r="B1343">
        <v>166</v>
      </c>
      <c r="C1343" t="s">
        <v>1688</v>
      </c>
    </row>
    <row r="1344" spans="1:3" x14ac:dyDescent="0.25">
      <c r="A1344">
        <v>170</v>
      </c>
      <c r="B1344">
        <v>167</v>
      </c>
      <c r="C1344" t="s">
        <v>1688</v>
      </c>
    </row>
    <row r="1345" spans="1:3" x14ac:dyDescent="0.25">
      <c r="A1345">
        <v>170</v>
      </c>
      <c r="B1345">
        <v>168</v>
      </c>
      <c r="C1345" t="s">
        <v>1688</v>
      </c>
    </row>
    <row r="1346" spans="1:3" x14ac:dyDescent="0.25">
      <c r="A1346">
        <v>171</v>
      </c>
      <c r="B1346">
        <v>1</v>
      </c>
      <c r="C1346" t="s">
        <v>1688</v>
      </c>
    </row>
    <row r="1347" spans="1:3" x14ac:dyDescent="0.25">
      <c r="A1347">
        <v>171</v>
      </c>
      <c r="B1347">
        <v>2</v>
      </c>
      <c r="C1347" t="s">
        <v>1688</v>
      </c>
    </row>
    <row r="1348" spans="1:3" x14ac:dyDescent="0.25">
      <c r="A1348">
        <v>171</v>
      </c>
      <c r="B1348">
        <v>3</v>
      </c>
      <c r="C1348" t="s">
        <v>1688</v>
      </c>
    </row>
    <row r="1349" spans="1:3" x14ac:dyDescent="0.25">
      <c r="A1349">
        <v>171</v>
      </c>
      <c r="B1349">
        <v>4</v>
      </c>
      <c r="C1349" t="s">
        <v>1688</v>
      </c>
    </row>
    <row r="1350" spans="1:3" x14ac:dyDescent="0.25">
      <c r="A1350">
        <v>171</v>
      </c>
      <c r="B1350">
        <v>5</v>
      </c>
      <c r="C1350" t="s">
        <v>1688</v>
      </c>
    </row>
    <row r="1351" spans="1:3" x14ac:dyDescent="0.25">
      <c r="A1351">
        <v>171</v>
      </c>
      <c r="B1351">
        <v>6</v>
      </c>
      <c r="C1351" t="s">
        <v>1689</v>
      </c>
    </row>
    <row r="1352" spans="1:3" x14ac:dyDescent="0.25">
      <c r="A1352">
        <v>171</v>
      </c>
      <c r="B1352">
        <v>7</v>
      </c>
      <c r="C1352" t="s">
        <v>1687</v>
      </c>
    </row>
    <row r="1353" spans="1:3" x14ac:dyDescent="0.25">
      <c r="A1353">
        <v>171</v>
      </c>
      <c r="B1353">
        <v>8</v>
      </c>
      <c r="C1353" t="s">
        <v>1690</v>
      </c>
    </row>
    <row r="1354" spans="1:3" x14ac:dyDescent="0.25">
      <c r="A1354">
        <v>171</v>
      </c>
      <c r="B1354">
        <v>9</v>
      </c>
      <c r="C1354" t="s">
        <v>1689</v>
      </c>
    </row>
    <row r="1355" spans="1:3" x14ac:dyDescent="0.25">
      <c r="A1355">
        <v>171</v>
      </c>
      <c r="B1355">
        <v>10</v>
      </c>
      <c r="C1355" t="s">
        <v>1689</v>
      </c>
    </row>
    <row r="1356" spans="1:3" x14ac:dyDescent="0.25">
      <c r="A1356">
        <v>171</v>
      </c>
      <c r="B1356">
        <v>11</v>
      </c>
      <c r="C1356" t="s">
        <v>1688</v>
      </c>
    </row>
    <row r="1357" spans="1:3" x14ac:dyDescent="0.25">
      <c r="A1357">
        <v>171</v>
      </c>
      <c r="B1357">
        <v>12</v>
      </c>
      <c r="C1357" t="s">
        <v>1687</v>
      </c>
    </row>
    <row r="1358" spans="1:3" x14ac:dyDescent="0.25">
      <c r="A1358">
        <v>171</v>
      </c>
      <c r="B1358">
        <v>13</v>
      </c>
      <c r="C1358" t="s">
        <v>1689</v>
      </c>
    </row>
    <row r="1359" spans="1:3" x14ac:dyDescent="0.25">
      <c r="A1359">
        <v>171</v>
      </c>
      <c r="B1359">
        <v>14</v>
      </c>
      <c r="C1359" t="s">
        <v>1687</v>
      </c>
    </row>
    <row r="1360" spans="1:3" x14ac:dyDescent="0.25">
      <c r="A1360">
        <v>171</v>
      </c>
      <c r="B1360">
        <v>15</v>
      </c>
      <c r="C1360" t="s">
        <v>1687</v>
      </c>
    </row>
    <row r="1361" spans="1:3" x14ac:dyDescent="0.25">
      <c r="A1361">
        <v>171</v>
      </c>
      <c r="B1361">
        <v>16</v>
      </c>
      <c r="C1361" t="s">
        <v>1687</v>
      </c>
    </row>
    <row r="1362" spans="1:3" x14ac:dyDescent="0.25">
      <c r="A1362">
        <v>171</v>
      </c>
      <c r="B1362">
        <v>17</v>
      </c>
      <c r="C1362" t="s">
        <v>1688</v>
      </c>
    </row>
    <row r="1363" spans="1:3" x14ac:dyDescent="0.25">
      <c r="A1363">
        <v>171</v>
      </c>
      <c r="B1363">
        <v>18</v>
      </c>
      <c r="C1363" t="s">
        <v>1688</v>
      </c>
    </row>
    <row r="1364" spans="1:3" x14ac:dyDescent="0.25">
      <c r="A1364">
        <v>171</v>
      </c>
      <c r="B1364">
        <v>19</v>
      </c>
      <c r="C1364" t="s">
        <v>1687</v>
      </c>
    </row>
    <row r="1365" spans="1:3" x14ac:dyDescent="0.25">
      <c r="A1365">
        <v>171</v>
      </c>
      <c r="B1365">
        <v>20</v>
      </c>
      <c r="C1365" t="s">
        <v>1689</v>
      </c>
    </row>
    <row r="1366" spans="1:3" x14ac:dyDescent="0.25">
      <c r="A1366">
        <v>171</v>
      </c>
      <c r="B1366">
        <v>21</v>
      </c>
      <c r="C1366" t="s">
        <v>1687</v>
      </c>
    </row>
    <row r="1367" spans="1:3" x14ac:dyDescent="0.25">
      <c r="A1367">
        <v>171</v>
      </c>
      <c r="B1367">
        <v>22</v>
      </c>
      <c r="C1367" t="s">
        <v>1687</v>
      </c>
    </row>
    <row r="1368" spans="1:3" x14ac:dyDescent="0.25">
      <c r="A1368">
        <v>171</v>
      </c>
      <c r="B1368">
        <v>23</v>
      </c>
      <c r="C1368" t="s">
        <v>1688</v>
      </c>
    </row>
    <row r="1369" spans="1:3" x14ac:dyDescent="0.25">
      <c r="A1369">
        <v>171</v>
      </c>
      <c r="B1369">
        <v>24</v>
      </c>
      <c r="C1369" t="s">
        <v>1687</v>
      </c>
    </row>
    <row r="1370" spans="1:3" x14ac:dyDescent="0.25">
      <c r="A1370">
        <v>171</v>
      </c>
      <c r="B1370">
        <v>25</v>
      </c>
      <c r="C1370" t="s">
        <v>1687</v>
      </c>
    </row>
    <row r="1371" spans="1:3" x14ac:dyDescent="0.25">
      <c r="A1371">
        <v>171</v>
      </c>
      <c r="B1371">
        <v>26</v>
      </c>
      <c r="C1371" t="s">
        <v>1687</v>
      </c>
    </row>
    <row r="1372" spans="1:3" x14ac:dyDescent="0.25">
      <c r="A1372">
        <v>171</v>
      </c>
      <c r="B1372">
        <v>27</v>
      </c>
      <c r="C1372" t="s">
        <v>1687</v>
      </c>
    </row>
    <row r="1373" spans="1:3" x14ac:dyDescent="0.25">
      <c r="A1373">
        <v>171</v>
      </c>
      <c r="B1373">
        <v>28</v>
      </c>
      <c r="C1373" t="s">
        <v>1688</v>
      </c>
    </row>
    <row r="1374" spans="1:3" x14ac:dyDescent="0.25">
      <c r="A1374">
        <v>171</v>
      </c>
      <c r="B1374">
        <v>29</v>
      </c>
      <c r="C1374" t="s">
        <v>1689</v>
      </c>
    </row>
    <row r="1375" spans="1:3" x14ac:dyDescent="0.25">
      <c r="A1375">
        <v>171</v>
      </c>
      <c r="B1375">
        <v>30</v>
      </c>
      <c r="C1375" t="s">
        <v>1689</v>
      </c>
    </row>
    <row r="1376" spans="1:3" x14ac:dyDescent="0.25">
      <c r="A1376">
        <v>171</v>
      </c>
      <c r="B1376">
        <v>31</v>
      </c>
      <c r="C1376" t="s">
        <v>1689</v>
      </c>
    </row>
    <row r="1377" spans="1:3" x14ac:dyDescent="0.25">
      <c r="A1377">
        <v>171</v>
      </c>
      <c r="B1377">
        <v>32</v>
      </c>
      <c r="C1377" t="s">
        <v>1690</v>
      </c>
    </row>
    <row r="1378" spans="1:3" x14ac:dyDescent="0.25">
      <c r="A1378">
        <v>171</v>
      </c>
      <c r="B1378">
        <v>33</v>
      </c>
      <c r="C1378" t="s">
        <v>1689</v>
      </c>
    </row>
    <row r="1379" spans="1:3" x14ac:dyDescent="0.25">
      <c r="A1379">
        <v>171</v>
      </c>
      <c r="B1379">
        <v>34</v>
      </c>
      <c r="C1379" t="s">
        <v>1688</v>
      </c>
    </row>
    <row r="1380" spans="1:3" x14ac:dyDescent="0.25">
      <c r="A1380">
        <v>171</v>
      </c>
      <c r="B1380">
        <v>35</v>
      </c>
      <c r="C1380" t="s">
        <v>1688</v>
      </c>
    </row>
    <row r="1381" spans="1:3" x14ac:dyDescent="0.25">
      <c r="A1381">
        <v>171</v>
      </c>
      <c r="B1381">
        <v>36</v>
      </c>
      <c r="C1381" t="s">
        <v>1690</v>
      </c>
    </row>
    <row r="1382" spans="1:3" x14ac:dyDescent="0.25">
      <c r="A1382">
        <v>171</v>
      </c>
      <c r="B1382">
        <v>37</v>
      </c>
      <c r="C1382" t="s">
        <v>1689</v>
      </c>
    </row>
    <row r="1383" spans="1:3" x14ac:dyDescent="0.25">
      <c r="A1383">
        <v>171</v>
      </c>
      <c r="B1383">
        <v>38</v>
      </c>
      <c r="C1383" t="s">
        <v>1689</v>
      </c>
    </row>
    <row r="1384" spans="1:3" x14ac:dyDescent="0.25">
      <c r="A1384">
        <v>171</v>
      </c>
      <c r="B1384">
        <v>39</v>
      </c>
      <c r="C1384" t="s">
        <v>1689</v>
      </c>
    </row>
    <row r="1385" spans="1:3" x14ac:dyDescent="0.25">
      <c r="A1385">
        <v>171</v>
      </c>
      <c r="B1385">
        <v>40</v>
      </c>
      <c r="C1385" t="s">
        <v>1687</v>
      </c>
    </row>
    <row r="1386" spans="1:3" x14ac:dyDescent="0.25">
      <c r="A1386">
        <v>171</v>
      </c>
      <c r="B1386">
        <v>41</v>
      </c>
      <c r="C1386" t="s">
        <v>1689</v>
      </c>
    </row>
    <row r="1387" spans="1:3" x14ac:dyDescent="0.25">
      <c r="A1387">
        <v>171</v>
      </c>
      <c r="B1387">
        <v>42</v>
      </c>
      <c r="C1387" t="s">
        <v>1687</v>
      </c>
    </row>
    <row r="1388" spans="1:3" x14ac:dyDescent="0.25">
      <c r="A1388">
        <v>171</v>
      </c>
      <c r="B1388">
        <v>43</v>
      </c>
      <c r="C1388" t="s">
        <v>1688</v>
      </c>
    </row>
    <row r="1389" spans="1:3" x14ac:dyDescent="0.25">
      <c r="A1389">
        <v>171</v>
      </c>
      <c r="B1389">
        <v>44</v>
      </c>
      <c r="C1389" t="s">
        <v>1687</v>
      </c>
    </row>
    <row r="1390" spans="1:3" x14ac:dyDescent="0.25">
      <c r="A1390">
        <v>171</v>
      </c>
      <c r="B1390">
        <v>45</v>
      </c>
      <c r="C1390" t="s">
        <v>1689</v>
      </c>
    </row>
    <row r="1391" spans="1:3" x14ac:dyDescent="0.25">
      <c r="A1391">
        <v>171</v>
      </c>
      <c r="B1391">
        <v>46</v>
      </c>
      <c r="C1391" t="s">
        <v>1687</v>
      </c>
    </row>
    <row r="1392" spans="1:3" x14ac:dyDescent="0.25">
      <c r="A1392">
        <v>171</v>
      </c>
      <c r="B1392">
        <v>47</v>
      </c>
      <c r="C1392" t="s">
        <v>1687</v>
      </c>
    </row>
    <row r="1393" spans="1:3" x14ac:dyDescent="0.25">
      <c r="A1393">
        <v>171</v>
      </c>
      <c r="B1393">
        <v>48</v>
      </c>
      <c r="C1393" t="s">
        <v>1689</v>
      </c>
    </row>
    <row r="1394" spans="1:3" x14ac:dyDescent="0.25">
      <c r="A1394">
        <v>171</v>
      </c>
      <c r="B1394">
        <v>49</v>
      </c>
      <c r="C1394" t="s">
        <v>1689</v>
      </c>
    </row>
    <row r="1395" spans="1:3" x14ac:dyDescent="0.25">
      <c r="A1395">
        <v>171</v>
      </c>
      <c r="B1395">
        <v>50</v>
      </c>
      <c r="C1395" t="s">
        <v>1689</v>
      </c>
    </row>
    <row r="1396" spans="1:3" x14ac:dyDescent="0.25">
      <c r="A1396">
        <v>171</v>
      </c>
      <c r="B1396">
        <v>51</v>
      </c>
      <c r="C1396" t="s">
        <v>1687</v>
      </c>
    </row>
    <row r="1397" spans="1:3" x14ac:dyDescent="0.25">
      <c r="A1397">
        <v>171</v>
      </c>
      <c r="B1397">
        <v>52</v>
      </c>
      <c r="C1397" t="s">
        <v>1687</v>
      </c>
    </row>
    <row r="1398" spans="1:3" x14ac:dyDescent="0.25">
      <c r="A1398">
        <v>171</v>
      </c>
      <c r="B1398">
        <v>53</v>
      </c>
      <c r="C1398" t="s">
        <v>1688</v>
      </c>
    </row>
    <row r="1399" spans="1:3" x14ac:dyDescent="0.25">
      <c r="A1399">
        <v>171</v>
      </c>
      <c r="B1399">
        <v>54</v>
      </c>
      <c r="C1399" t="s">
        <v>1689</v>
      </c>
    </row>
    <row r="1400" spans="1:3" x14ac:dyDescent="0.25">
      <c r="A1400">
        <v>171</v>
      </c>
      <c r="B1400">
        <v>55</v>
      </c>
      <c r="C1400" t="s">
        <v>1690</v>
      </c>
    </row>
    <row r="1401" spans="1:3" x14ac:dyDescent="0.25">
      <c r="A1401">
        <v>171</v>
      </c>
      <c r="B1401">
        <v>56</v>
      </c>
      <c r="C1401" t="s">
        <v>1689</v>
      </c>
    </row>
    <row r="1402" spans="1:3" x14ac:dyDescent="0.25">
      <c r="A1402">
        <v>171</v>
      </c>
      <c r="B1402">
        <v>57</v>
      </c>
      <c r="C1402" t="s">
        <v>1688</v>
      </c>
    </row>
    <row r="1403" spans="1:3" x14ac:dyDescent="0.25">
      <c r="A1403">
        <v>171</v>
      </c>
      <c r="B1403">
        <v>58</v>
      </c>
      <c r="C1403" t="s">
        <v>1690</v>
      </c>
    </row>
    <row r="1404" spans="1:3" x14ac:dyDescent="0.25">
      <c r="A1404">
        <v>171</v>
      </c>
      <c r="B1404">
        <v>59</v>
      </c>
      <c r="C1404" t="s">
        <v>1687</v>
      </c>
    </row>
    <row r="1405" spans="1:3" x14ac:dyDescent="0.25">
      <c r="A1405">
        <v>171</v>
      </c>
      <c r="B1405">
        <v>60</v>
      </c>
      <c r="C1405" t="s">
        <v>1687</v>
      </c>
    </row>
    <row r="1406" spans="1:3" x14ac:dyDescent="0.25">
      <c r="A1406">
        <v>171</v>
      </c>
      <c r="B1406">
        <v>61</v>
      </c>
      <c r="C1406" t="s">
        <v>1687</v>
      </c>
    </row>
    <row r="1407" spans="1:3" x14ac:dyDescent="0.25">
      <c r="A1407">
        <v>171</v>
      </c>
      <c r="B1407">
        <v>62</v>
      </c>
      <c r="C1407" t="s">
        <v>1689</v>
      </c>
    </row>
    <row r="1408" spans="1:3" x14ac:dyDescent="0.25">
      <c r="A1408">
        <v>171</v>
      </c>
      <c r="B1408">
        <v>63</v>
      </c>
      <c r="C1408" t="s">
        <v>1689</v>
      </c>
    </row>
    <row r="1409" spans="1:3" x14ac:dyDescent="0.25">
      <c r="A1409">
        <v>171</v>
      </c>
      <c r="B1409">
        <v>64</v>
      </c>
      <c r="C1409" t="s">
        <v>1688</v>
      </c>
    </row>
    <row r="1410" spans="1:3" x14ac:dyDescent="0.25">
      <c r="A1410">
        <v>171</v>
      </c>
      <c r="B1410">
        <v>65</v>
      </c>
      <c r="C1410" t="s">
        <v>1687</v>
      </c>
    </row>
    <row r="1411" spans="1:3" x14ac:dyDescent="0.25">
      <c r="A1411">
        <v>171</v>
      </c>
      <c r="B1411">
        <v>66</v>
      </c>
      <c r="C1411" t="s">
        <v>1687</v>
      </c>
    </row>
    <row r="1412" spans="1:3" x14ac:dyDescent="0.25">
      <c r="A1412">
        <v>171</v>
      </c>
      <c r="B1412">
        <v>67</v>
      </c>
      <c r="C1412" t="s">
        <v>1688</v>
      </c>
    </row>
    <row r="1413" spans="1:3" x14ac:dyDescent="0.25">
      <c r="A1413">
        <v>171</v>
      </c>
      <c r="B1413">
        <v>68</v>
      </c>
      <c r="C1413" t="s">
        <v>1687</v>
      </c>
    </row>
    <row r="1414" spans="1:3" x14ac:dyDescent="0.25">
      <c r="A1414">
        <v>171</v>
      </c>
      <c r="B1414">
        <v>69</v>
      </c>
      <c r="C1414" t="s">
        <v>1689</v>
      </c>
    </row>
    <row r="1415" spans="1:3" x14ac:dyDescent="0.25">
      <c r="A1415">
        <v>171</v>
      </c>
      <c r="B1415">
        <v>70</v>
      </c>
      <c r="C1415" t="s">
        <v>1687</v>
      </c>
    </row>
    <row r="1416" spans="1:3" x14ac:dyDescent="0.25">
      <c r="A1416">
        <v>171</v>
      </c>
      <c r="B1416">
        <v>71</v>
      </c>
      <c r="C1416" t="s">
        <v>1689</v>
      </c>
    </row>
    <row r="1417" spans="1:3" x14ac:dyDescent="0.25">
      <c r="A1417">
        <v>171</v>
      </c>
      <c r="B1417">
        <v>72</v>
      </c>
      <c r="C1417" t="s">
        <v>1687</v>
      </c>
    </row>
    <row r="1418" spans="1:3" x14ac:dyDescent="0.25">
      <c r="A1418">
        <v>171</v>
      </c>
      <c r="B1418">
        <v>73</v>
      </c>
      <c r="C1418" t="s">
        <v>1687</v>
      </c>
    </row>
    <row r="1419" spans="1:3" x14ac:dyDescent="0.25">
      <c r="A1419">
        <v>171</v>
      </c>
      <c r="B1419">
        <v>74</v>
      </c>
      <c r="C1419" t="s">
        <v>1688</v>
      </c>
    </row>
    <row r="1420" spans="1:3" x14ac:dyDescent="0.25">
      <c r="A1420">
        <v>171</v>
      </c>
      <c r="B1420">
        <v>75</v>
      </c>
      <c r="C1420" t="s">
        <v>1688</v>
      </c>
    </row>
    <row r="1421" spans="1:3" x14ac:dyDescent="0.25">
      <c r="A1421">
        <v>171</v>
      </c>
      <c r="B1421">
        <v>76</v>
      </c>
      <c r="C1421" t="s">
        <v>1689</v>
      </c>
    </row>
    <row r="1422" spans="1:3" x14ac:dyDescent="0.25">
      <c r="A1422">
        <v>171</v>
      </c>
      <c r="B1422">
        <v>77</v>
      </c>
      <c r="C1422" t="s">
        <v>1689</v>
      </c>
    </row>
    <row r="1423" spans="1:3" x14ac:dyDescent="0.25">
      <c r="A1423">
        <v>171</v>
      </c>
      <c r="B1423">
        <v>78</v>
      </c>
      <c r="C1423" t="s">
        <v>1687</v>
      </c>
    </row>
    <row r="1424" spans="1:3" x14ac:dyDescent="0.25">
      <c r="A1424">
        <v>171</v>
      </c>
      <c r="B1424">
        <v>79</v>
      </c>
      <c r="C1424" t="s">
        <v>1688</v>
      </c>
    </row>
    <row r="1425" spans="1:3" x14ac:dyDescent="0.25">
      <c r="A1425">
        <v>171</v>
      </c>
      <c r="B1425">
        <v>80</v>
      </c>
      <c r="C1425" t="s">
        <v>1688</v>
      </c>
    </row>
    <row r="1426" spans="1:3" x14ac:dyDescent="0.25">
      <c r="A1426">
        <v>171</v>
      </c>
      <c r="B1426">
        <v>81</v>
      </c>
      <c r="C1426" t="s">
        <v>1690</v>
      </c>
    </row>
    <row r="1427" spans="1:3" x14ac:dyDescent="0.25">
      <c r="A1427">
        <v>171</v>
      </c>
      <c r="B1427">
        <v>82</v>
      </c>
      <c r="C1427" t="s">
        <v>1687</v>
      </c>
    </row>
    <row r="1428" spans="1:3" x14ac:dyDescent="0.25">
      <c r="A1428">
        <v>171</v>
      </c>
      <c r="B1428">
        <v>83</v>
      </c>
      <c r="C1428" t="s">
        <v>1688</v>
      </c>
    </row>
    <row r="1429" spans="1:3" x14ac:dyDescent="0.25">
      <c r="A1429">
        <v>171</v>
      </c>
      <c r="B1429">
        <v>84</v>
      </c>
      <c r="C1429" t="s">
        <v>1687</v>
      </c>
    </row>
    <row r="1430" spans="1:3" x14ac:dyDescent="0.25">
      <c r="A1430">
        <v>171</v>
      </c>
      <c r="B1430">
        <v>85</v>
      </c>
      <c r="C1430" t="s">
        <v>1689</v>
      </c>
    </row>
    <row r="1431" spans="1:3" x14ac:dyDescent="0.25">
      <c r="A1431">
        <v>171</v>
      </c>
      <c r="B1431">
        <v>86</v>
      </c>
      <c r="C1431" t="s">
        <v>1687</v>
      </c>
    </row>
    <row r="1432" spans="1:3" x14ac:dyDescent="0.25">
      <c r="A1432">
        <v>171</v>
      </c>
      <c r="B1432">
        <v>87</v>
      </c>
      <c r="C1432" t="s">
        <v>1687</v>
      </c>
    </row>
    <row r="1433" spans="1:3" x14ac:dyDescent="0.25">
      <c r="A1433">
        <v>171</v>
      </c>
      <c r="B1433">
        <v>88</v>
      </c>
      <c r="C1433" t="s">
        <v>1688</v>
      </c>
    </row>
    <row r="1434" spans="1:3" x14ac:dyDescent="0.25">
      <c r="A1434">
        <v>171</v>
      </c>
      <c r="B1434">
        <v>89</v>
      </c>
      <c r="C1434" t="s">
        <v>1687</v>
      </c>
    </row>
    <row r="1435" spans="1:3" x14ac:dyDescent="0.25">
      <c r="A1435">
        <v>171</v>
      </c>
      <c r="B1435">
        <v>90</v>
      </c>
      <c r="C1435" t="s">
        <v>1688</v>
      </c>
    </row>
    <row r="1436" spans="1:3" x14ac:dyDescent="0.25">
      <c r="A1436">
        <v>171</v>
      </c>
      <c r="B1436">
        <v>91</v>
      </c>
      <c r="C1436" t="s">
        <v>1689</v>
      </c>
    </row>
    <row r="1437" spans="1:3" x14ac:dyDescent="0.25">
      <c r="A1437">
        <v>171</v>
      </c>
      <c r="B1437">
        <v>92</v>
      </c>
      <c r="C1437" t="s">
        <v>1687</v>
      </c>
    </row>
    <row r="1438" spans="1:3" x14ac:dyDescent="0.25">
      <c r="A1438">
        <v>171</v>
      </c>
      <c r="B1438">
        <v>93</v>
      </c>
      <c r="C1438" t="s">
        <v>1687</v>
      </c>
    </row>
    <row r="1439" spans="1:3" x14ac:dyDescent="0.25">
      <c r="A1439">
        <v>171</v>
      </c>
      <c r="B1439">
        <v>94</v>
      </c>
      <c r="C1439" t="s">
        <v>1688</v>
      </c>
    </row>
    <row r="1440" spans="1:3" x14ac:dyDescent="0.25">
      <c r="A1440">
        <v>171</v>
      </c>
      <c r="B1440">
        <v>95</v>
      </c>
      <c r="C1440" t="s">
        <v>1688</v>
      </c>
    </row>
    <row r="1441" spans="1:3" x14ac:dyDescent="0.25">
      <c r="A1441">
        <v>171</v>
      </c>
      <c r="B1441">
        <v>96</v>
      </c>
      <c r="C1441" t="s">
        <v>1687</v>
      </c>
    </row>
    <row r="1442" spans="1:3" x14ac:dyDescent="0.25">
      <c r="A1442">
        <v>171</v>
      </c>
      <c r="B1442">
        <v>97</v>
      </c>
      <c r="C1442" t="s">
        <v>1687</v>
      </c>
    </row>
    <row r="1443" spans="1:3" x14ac:dyDescent="0.25">
      <c r="A1443">
        <v>171</v>
      </c>
      <c r="B1443">
        <v>98</v>
      </c>
      <c r="C1443" t="s">
        <v>1688</v>
      </c>
    </row>
    <row r="1444" spans="1:3" x14ac:dyDescent="0.25">
      <c r="A1444">
        <v>171</v>
      </c>
      <c r="B1444">
        <v>99</v>
      </c>
      <c r="C1444" t="s">
        <v>1689</v>
      </c>
    </row>
    <row r="1445" spans="1:3" x14ac:dyDescent="0.25">
      <c r="A1445">
        <v>171</v>
      </c>
      <c r="B1445">
        <v>100</v>
      </c>
      <c r="C1445" t="s">
        <v>1688</v>
      </c>
    </row>
    <row r="1446" spans="1:3" x14ac:dyDescent="0.25">
      <c r="A1446">
        <v>171</v>
      </c>
      <c r="B1446">
        <v>101</v>
      </c>
      <c r="C1446" t="s">
        <v>1688</v>
      </c>
    </row>
    <row r="1447" spans="1:3" x14ac:dyDescent="0.25">
      <c r="A1447">
        <v>171</v>
      </c>
      <c r="B1447">
        <v>102</v>
      </c>
      <c r="C1447" t="s">
        <v>1688</v>
      </c>
    </row>
    <row r="1448" spans="1:3" x14ac:dyDescent="0.25">
      <c r="A1448">
        <v>171</v>
      </c>
      <c r="B1448">
        <v>103</v>
      </c>
      <c r="C1448" t="s">
        <v>1688</v>
      </c>
    </row>
    <row r="1449" spans="1:3" x14ac:dyDescent="0.25">
      <c r="A1449">
        <v>171</v>
      </c>
      <c r="B1449">
        <v>104</v>
      </c>
      <c r="C1449" t="s">
        <v>1688</v>
      </c>
    </row>
    <row r="1450" spans="1:3" x14ac:dyDescent="0.25">
      <c r="A1450">
        <v>171</v>
      </c>
      <c r="B1450">
        <v>105</v>
      </c>
      <c r="C1450" t="s">
        <v>1688</v>
      </c>
    </row>
    <row r="1451" spans="1:3" x14ac:dyDescent="0.25">
      <c r="A1451">
        <v>171</v>
      </c>
      <c r="B1451">
        <v>106</v>
      </c>
      <c r="C1451" t="s">
        <v>1688</v>
      </c>
    </row>
    <row r="1452" spans="1:3" x14ac:dyDescent="0.25">
      <c r="A1452">
        <v>171</v>
      </c>
      <c r="B1452">
        <v>107</v>
      </c>
      <c r="C1452" t="s">
        <v>1688</v>
      </c>
    </row>
    <row r="1453" spans="1:3" x14ac:dyDescent="0.25">
      <c r="A1453">
        <v>171</v>
      </c>
      <c r="B1453">
        <v>108</v>
      </c>
      <c r="C1453" t="s">
        <v>1688</v>
      </c>
    </row>
    <row r="1454" spans="1:3" x14ac:dyDescent="0.25">
      <c r="A1454">
        <v>171</v>
      </c>
      <c r="B1454">
        <v>109</v>
      </c>
      <c r="C1454" t="s">
        <v>1688</v>
      </c>
    </row>
    <row r="1455" spans="1:3" x14ac:dyDescent="0.25">
      <c r="A1455">
        <v>171</v>
      </c>
      <c r="B1455">
        <v>110</v>
      </c>
      <c r="C1455" t="s">
        <v>1688</v>
      </c>
    </row>
    <row r="1456" spans="1:3" x14ac:dyDescent="0.25">
      <c r="A1456">
        <v>171</v>
      </c>
      <c r="B1456">
        <v>111</v>
      </c>
      <c r="C1456" t="s">
        <v>1688</v>
      </c>
    </row>
    <row r="1457" spans="1:3" x14ac:dyDescent="0.25">
      <c r="A1457">
        <v>171</v>
      </c>
      <c r="B1457">
        <v>112</v>
      </c>
      <c r="C1457" t="s">
        <v>1688</v>
      </c>
    </row>
    <row r="1458" spans="1:3" x14ac:dyDescent="0.25">
      <c r="A1458">
        <v>171</v>
      </c>
      <c r="B1458">
        <v>113</v>
      </c>
      <c r="C1458" t="s">
        <v>1688</v>
      </c>
    </row>
    <row r="1459" spans="1:3" x14ac:dyDescent="0.25">
      <c r="A1459">
        <v>171</v>
      </c>
      <c r="B1459">
        <v>114</v>
      </c>
      <c r="C1459" t="s">
        <v>1688</v>
      </c>
    </row>
    <row r="1460" spans="1:3" x14ac:dyDescent="0.25">
      <c r="A1460">
        <v>171</v>
      </c>
      <c r="B1460">
        <v>115</v>
      </c>
      <c r="C1460" t="s">
        <v>1688</v>
      </c>
    </row>
    <row r="1461" spans="1:3" x14ac:dyDescent="0.25">
      <c r="A1461">
        <v>171</v>
      </c>
      <c r="B1461">
        <v>116</v>
      </c>
      <c r="C1461" t="s">
        <v>1688</v>
      </c>
    </row>
    <row r="1462" spans="1:3" x14ac:dyDescent="0.25">
      <c r="A1462">
        <v>171</v>
      </c>
      <c r="B1462">
        <v>117</v>
      </c>
      <c r="C1462" t="s">
        <v>1688</v>
      </c>
    </row>
    <row r="1463" spans="1:3" x14ac:dyDescent="0.25">
      <c r="A1463">
        <v>171</v>
      </c>
      <c r="B1463">
        <v>118</v>
      </c>
      <c r="C1463" t="s">
        <v>1688</v>
      </c>
    </row>
    <row r="1464" spans="1:3" x14ac:dyDescent="0.25">
      <c r="A1464">
        <v>171</v>
      </c>
      <c r="B1464">
        <v>119</v>
      </c>
      <c r="C1464" t="s">
        <v>1688</v>
      </c>
    </row>
    <row r="1465" spans="1:3" x14ac:dyDescent="0.25">
      <c r="A1465">
        <v>171</v>
      </c>
      <c r="B1465">
        <v>120</v>
      </c>
      <c r="C1465" t="s">
        <v>1688</v>
      </c>
    </row>
    <row r="1466" spans="1:3" x14ac:dyDescent="0.25">
      <c r="A1466">
        <v>171</v>
      </c>
      <c r="B1466">
        <v>121</v>
      </c>
      <c r="C1466" t="s">
        <v>1688</v>
      </c>
    </row>
    <row r="1467" spans="1:3" x14ac:dyDescent="0.25">
      <c r="A1467">
        <v>171</v>
      </c>
      <c r="B1467">
        <v>122</v>
      </c>
      <c r="C1467" t="s">
        <v>1688</v>
      </c>
    </row>
    <row r="1468" spans="1:3" x14ac:dyDescent="0.25">
      <c r="A1468">
        <v>171</v>
      </c>
      <c r="B1468">
        <v>123</v>
      </c>
      <c r="C1468" t="s">
        <v>1688</v>
      </c>
    </row>
    <row r="1469" spans="1:3" x14ac:dyDescent="0.25">
      <c r="A1469">
        <v>171</v>
      </c>
      <c r="B1469">
        <v>124</v>
      </c>
      <c r="C1469" t="s">
        <v>1688</v>
      </c>
    </row>
    <row r="1470" spans="1:3" x14ac:dyDescent="0.25">
      <c r="A1470">
        <v>171</v>
      </c>
      <c r="B1470">
        <v>125</v>
      </c>
      <c r="C1470" t="s">
        <v>1688</v>
      </c>
    </row>
    <row r="1471" spans="1:3" x14ac:dyDescent="0.25">
      <c r="A1471">
        <v>171</v>
      </c>
      <c r="B1471">
        <v>126</v>
      </c>
      <c r="C1471" t="s">
        <v>1688</v>
      </c>
    </row>
    <row r="1472" spans="1:3" x14ac:dyDescent="0.25">
      <c r="A1472">
        <v>171</v>
      </c>
      <c r="B1472">
        <v>127</v>
      </c>
      <c r="C1472" t="s">
        <v>1688</v>
      </c>
    </row>
    <row r="1473" spans="1:3" x14ac:dyDescent="0.25">
      <c r="A1473">
        <v>171</v>
      </c>
      <c r="B1473">
        <v>128</v>
      </c>
      <c r="C1473" t="s">
        <v>1688</v>
      </c>
    </row>
    <row r="1474" spans="1:3" x14ac:dyDescent="0.25">
      <c r="A1474">
        <v>171</v>
      </c>
      <c r="B1474">
        <v>129</v>
      </c>
      <c r="C1474" t="s">
        <v>1688</v>
      </c>
    </row>
    <row r="1475" spans="1:3" x14ac:dyDescent="0.25">
      <c r="A1475">
        <v>171</v>
      </c>
      <c r="B1475">
        <v>130</v>
      </c>
      <c r="C1475" t="s">
        <v>1688</v>
      </c>
    </row>
    <row r="1476" spans="1:3" x14ac:dyDescent="0.25">
      <c r="A1476">
        <v>171</v>
      </c>
      <c r="B1476">
        <v>131</v>
      </c>
      <c r="C1476" t="s">
        <v>1688</v>
      </c>
    </row>
    <row r="1477" spans="1:3" x14ac:dyDescent="0.25">
      <c r="A1477">
        <v>171</v>
      </c>
      <c r="B1477">
        <v>132</v>
      </c>
      <c r="C1477" t="s">
        <v>1688</v>
      </c>
    </row>
    <row r="1478" spans="1:3" x14ac:dyDescent="0.25">
      <c r="A1478">
        <v>171</v>
      </c>
      <c r="B1478">
        <v>133</v>
      </c>
      <c r="C1478" t="s">
        <v>1688</v>
      </c>
    </row>
    <row r="1479" spans="1:3" x14ac:dyDescent="0.25">
      <c r="A1479">
        <v>171</v>
      </c>
      <c r="B1479">
        <v>134</v>
      </c>
      <c r="C1479" t="s">
        <v>1688</v>
      </c>
    </row>
    <row r="1480" spans="1:3" x14ac:dyDescent="0.25">
      <c r="A1480">
        <v>171</v>
      </c>
      <c r="B1480">
        <v>135</v>
      </c>
      <c r="C1480" t="s">
        <v>1688</v>
      </c>
    </row>
    <row r="1481" spans="1:3" x14ac:dyDescent="0.25">
      <c r="A1481">
        <v>171</v>
      </c>
      <c r="B1481">
        <v>136</v>
      </c>
      <c r="C1481" t="s">
        <v>1688</v>
      </c>
    </row>
    <row r="1482" spans="1:3" x14ac:dyDescent="0.25">
      <c r="A1482">
        <v>171</v>
      </c>
      <c r="B1482">
        <v>137</v>
      </c>
      <c r="C1482" t="s">
        <v>1688</v>
      </c>
    </row>
    <row r="1483" spans="1:3" x14ac:dyDescent="0.25">
      <c r="A1483">
        <v>171</v>
      </c>
      <c r="B1483">
        <v>138</v>
      </c>
      <c r="C1483" t="s">
        <v>1688</v>
      </c>
    </row>
    <row r="1484" spans="1:3" x14ac:dyDescent="0.25">
      <c r="A1484">
        <v>171</v>
      </c>
      <c r="B1484">
        <v>139</v>
      </c>
      <c r="C1484" t="s">
        <v>1688</v>
      </c>
    </row>
    <row r="1485" spans="1:3" x14ac:dyDescent="0.25">
      <c r="A1485">
        <v>171</v>
      </c>
      <c r="B1485">
        <v>140</v>
      </c>
      <c r="C1485" t="s">
        <v>1688</v>
      </c>
    </row>
    <row r="1486" spans="1:3" x14ac:dyDescent="0.25">
      <c r="A1486">
        <v>171</v>
      </c>
      <c r="B1486">
        <v>141</v>
      </c>
      <c r="C1486" t="s">
        <v>1688</v>
      </c>
    </row>
    <row r="1487" spans="1:3" x14ac:dyDescent="0.25">
      <c r="A1487">
        <v>171</v>
      </c>
      <c r="B1487">
        <v>142</v>
      </c>
      <c r="C1487" t="s">
        <v>1688</v>
      </c>
    </row>
    <row r="1488" spans="1:3" x14ac:dyDescent="0.25">
      <c r="A1488">
        <v>171</v>
      </c>
      <c r="B1488">
        <v>143</v>
      </c>
      <c r="C1488" t="s">
        <v>1688</v>
      </c>
    </row>
    <row r="1489" spans="1:3" x14ac:dyDescent="0.25">
      <c r="A1489">
        <v>171</v>
      </c>
      <c r="B1489">
        <v>144</v>
      </c>
      <c r="C1489" t="s">
        <v>1688</v>
      </c>
    </row>
    <row r="1490" spans="1:3" x14ac:dyDescent="0.25">
      <c r="A1490">
        <v>171</v>
      </c>
      <c r="B1490">
        <v>145</v>
      </c>
      <c r="C1490" t="s">
        <v>1688</v>
      </c>
    </row>
    <row r="1491" spans="1:3" x14ac:dyDescent="0.25">
      <c r="A1491">
        <v>171</v>
      </c>
      <c r="B1491">
        <v>146</v>
      </c>
      <c r="C1491" t="s">
        <v>1688</v>
      </c>
    </row>
    <row r="1492" spans="1:3" x14ac:dyDescent="0.25">
      <c r="A1492">
        <v>171</v>
      </c>
      <c r="B1492">
        <v>147</v>
      </c>
      <c r="C1492" t="s">
        <v>1688</v>
      </c>
    </row>
    <row r="1493" spans="1:3" x14ac:dyDescent="0.25">
      <c r="A1493">
        <v>171</v>
      </c>
      <c r="B1493">
        <v>148</v>
      </c>
      <c r="C1493" t="s">
        <v>1688</v>
      </c>
    </row>
    <row r="1494" spans="1:3" x14ac:dyDescent="0.25">
      <c r="A1494">
        <v>171</v>
      </c>
      <c r="B1494">
        <v>149</v>
      </c>
      <c r="C1494" t="s">
        <v>1688</v>
      </c>
    </row>
    <row r="1495" spans="1:3" x14ac:dyDescent="0.25">
      <c r="A1495">
        <v>171</v>
      </c>
      <c r="B1495">
        <v>150</v>
      </c>
      <c r="C1495" t="s">
        <v>1688</v>
      </c>
    </row>
    <row r="1496" spans="1:3" x14ac:dyDescent="0.25">
      <c r="A1496">
        <v>171</v>
      </c>
      <c r="B1496">
        <v>151</v>
      </c>
      <c r="C1496" t="s">
        <v>1688</v>
      </c>
    </row>
    <row r="1497" spans="1:3" x14ac:dyDescent="0.25">
      <c r="A1497">
        <v>171</v>
      </c>
      <c r="B1497">
        <v>152</v>
      </c>
      <c r="C1497" t="s">
        <v>1688</v>
      </c>
    </row>
    <row r="1498" spans="1:3" x14ac:dyDescent="0.25">
      <c r="A1498">
        <v>171</v>
      </c>
      <c r="B1498">
        <v>153</v>
      </c>
      <c r="C1498" t="s">
        <v>1688</v>
      </c>
    </row>
    <row r="1499" spans="1:3" x14ac:dyDescent="0.25">
      <c r="A1499">
        <v>171</v>
      </c>
      <c r="B1499">
        <v>154</v>
      </c>
      <c r="C1499" t="s">
        <v>1688</v>
      </c>
    </row>
    <row r="1500" spans="1:3" x14ac:dyDescent="0.25">
      <c r="A1500">
        <v>171</v>
      </c>
      <c r="B1500">
        <v>155</v>
      </c>
      <c r="C1500" t="s">
        <v>1688</v>
      </c>
    </row>
    <row r="1501" spans="1:3" x14ac:dyDescent="0.25">
      <c r="A1501">
        <v>171</v>
      </c>
      <c r="B1501">
        <v>156</v>
      </c>
      <c r="C1501" t="s">
        <v>1688</v>
      </c>
    </row>
    <row r="1502" spans="1:3" x14ac:dyDescent="0.25">
      <c r="A1502">
        <v>171</v>
      </c>
      <c r="B1502">
        <v>157</v>
      </c>
      <c r="C1502" t="s">
        <v>1688</v>
      </c>
    </row>
    <row r="1503" spans="1:3" x14ac:dyDescent="0.25">
      <c r="A1503">
        <v>171</v>
      </c>
      <c r="B1503">
        <v>158</v>
      </c>
      <c r="C1503" t="s">
        <v>1688</v>
      </c>
    </row>
    <row r="1504" spans="1:3" x14ac:dyDescent="0.25">
      <c r="A1504">
        <v>171</v>
      </c>
      <c r="B1504">
        <v>159</v>
      </c>
      <c r="C1504" t="s">
        <v>1688</v>
      </c>
    </row>
    <row r="1505" spans="1:3" x14ac:dyDescent="0.25">
      <c r="A1505">
        <v>171</v>
      </c>
      <c r="B1505">
        <v>160</v>
      </c>
      <c r="C1505" t="s">
        <v>1688</v>
      </c>
    </row>
    <row r="1506" spans="1:3" x14ac:dyDescent="0.25">
      <c r="A1506">
        <v>171</v>
      </c>
      <c r="B1506">
        <v>161</v>
      </c>
      <c r="C1506" t="s">
        <v>1688</v>
      </c>
    </row>
    <row r="1507" spans="1:3" x14ac:dyDescent="0.25">
      <c r="A1507">
        <v>171</v>
      </c>
      <c r="B1507">
        <v>162</v>
      </c>
      <c r="C1507" t="s">
        <v>1688</v>
      </c>
    </row>
    <row r="1508" spans="1:3" x14ac:dyDescent="0.25">
      <c r="A1508">
        <v>171</v>
      </c>
      <c r="B1508">
        <v>163</v>
      </c>
      <c r="C1508" t="s">
        <v>1688</v>
      </c>
    </row>
    <row r="1509" spans="1:3" x14ac:dyDescent="0.25">
      <c r="A1509">
        <v>171</v>
      </c>
      <c r="B1509">
        <v>164</v>
      </c>
      <c r="C1509" t="s">
        <v>1688</v>
      </c>
    </row>
    <row r="1510" spans="1:3" x14ac:dyDescent="0.25">
      <c r="A1510">
        <v>171</v>
      </c>
      <c r="B1510">
        <v>165</v>
      </c>
      <c r="C1510" t="s">
        <v>1688</v>
      </c>
    </row>
    <row r="1511" spans="1:3" x14ac:dyDescent="0.25">
      <c r="A1511">
        <v>171</v>
      </c>
      <c r="B1511">
        <v>166</v>
      </c>
      <c r="C1511" t="s">
        <v>1688</v>
      </c>
    </row>
    <row r="1512" spans="1:3" x14ac:dyDescent="0.25">
      <c r="A1512">
        <v>171</v>
      </c>
      <c r="B1512">
        <v>167</v>
      </c>
      <c r="C1512" t="s">
        <v>1688</v>
      </c>
    </row>
    <row r="1513" spans="1:3" x14ac:dyDescent="0.25">
      <c r="A1513">
        <v>171</v>
      </c>
      <c r="B1513">
        <v>168</v>
      </c>
      <c r="C1513" t="s">
        <v>1688</v>
      </c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AC27"/>
  <sheetViews>
    <sheetView zoomScaleNormal="100" workbookViewId="0">
      <selection activeCell="I29" sqref="I29"/>
    </sheetView>
  </sheetViews>
  <sheetFormatPr baseColWidth="10" defaultRowHeight="15" x14ac:dyDescent="0.25"/>
  <cols>
    <col min="2" max="2" width="1.85546875" customWidth="1"/>
    <col min="3" max="3" width="4.140625" customWidth="1"/>
    <col min="4" max="4" width="5.7109375" customWidth="1"/>
    <col min="5" max="6" width="4.140625" customWidth="1"/>
    <col min="7" max="7" width="5.7109375" customWidth="1"/>
    <col min="8" max="9" width="4.140625" customWidth="1"/>
    <col min="10" max="10" width="5.7109375" customWidth="1"/>
    <col min="11" max="12" width="4.140625" customWidth="1"/>
    <col min="13" max="13" width="5.7109375" customWidth="1"/>
    <col min="14" max="15" width="4.140625" customWidth="1"/>
    <col min="16" max="16" width="5.7109375" customWidth="1"/>
    <col min="17" max="18" width="4.140625" customWidth="1"/>
    <col min="19" max="19" width="5.7109375" customWidth="1"/>
    <col min="20" max="21" width="4.140625" customWidth="1"/>
    <col min="22" max="22" width="5.7109375" customWidth="1"/>
    <col min="23" max="24" width="4.140625" customWidth="1"/>
    <col min="25" max="25" width="5.7109375" customWidth="1"/>
    <col min="26" max="26" width="4.140625" customWidth="1"/>
    <col min="27" max="27" width="2.85546875" customWidth="1"/>
  </cols>
  <sheetData>
    <row r="1" spans="2:29" x14ac:dyDescent="0.25">
      <c r="C1" s="23"/>
      <c r="D1" s="23"/>
      <c r="E1" s="23"/>
      <c r="F1" s="23"/>
      <c r="G1" s="23"/>
      <c r="H1" s="23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7"/>
      <c r="V1" s="27"/>
      <c r="W1" s="27"/>
      <c r="X1" s="27"/>
      <c r="Y1" s="27"/>
      <c r="Z1" s="27"/>
    </row>
    <row r="2" spans="2:29" x14ac:dyDescent="0.25">
      <c r="B2" s="22"/>
      <c r="C2" s="23"/>
      <c r="D2" s="23"/>
      <c r="E2" s="23"/>
      <c r="F2" s="23"/>
      <c r="G2" s="23"/>
      <c r="H2" s="23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7"/>
      <c r="V2" s="27"/>
      <c r="W2" s="27"/>
      <c r="X2" s="27"/>
      <c r="Y2" s="27"/>
      <c r="Z2" s="27"/>
      <c r="AA2" s="22"/>
    </row>
    <row r="3" spans="2:29" ht="15.75" thickBot="1" x14ac:dyDescent="0.3">
      <c r="B3" s="22"/>
      <c r="C3" s="23"/>
      <c r="D3" s="23"/>
      <c r="E3" s="23"/>
      <c r="F3" s="23"/>
      <c r="G3" s="23"/>
      <c r="H3" s="23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7"/>
      <c r="V3" s="27"/>
      <c r="W3" s="27"/>
      <c r="X3" s="27"/>
      <c r="Y3" s="27"/>
      <c r="Z3" s="27"/>
      <c r="AA3" s="22"/>
    </row>
    <row r="4" spans="2:29" x14ac:dyDescent="0.25">
      <c r="B4" s="22"/>
      <c r="C4" s="52"/>
      <c r="D4" s="53"/>
      <c r="E4" s="54"/>
      <c r="F4" s="54"/>
      <c r="G4" s="53"/>
      <c r="H4" s="54"/>
      <c r="I4" s="55"/>
      <c r="J4" s="56"/>
      <c r="K4" s="55"/>
      <c r="L4" s="55"/>
      <c r="M4" s="56"/>
      <c r="N4" s="55"/>
      <c r="O4" s="55"/>
      <c r="P4" s="56"/>
      <c r="Q4" s="55"/>
      <c r="R4" s="55"/>
      <c r="S4" s="56"/>
      <c r="T4" s="55"/>
      <c r="U4" s="57"/>
      <c r="V4" s="58"/>
      <c r="W4" s="57"/>
      <c r="X4" s="57"/>
      <c r="Y4" s="58"/>
      <c r="Z4" s="57"/>
      <c r="AA4" s="59"/>
      <c r="AB4" s="94"/>
      <c r="AC4" s="95"/>
    </row>
    <row r="5" spans="2:29" x14ac:dyDescent="0.25">
      <c r="B5" s="22"/>
      <c r="C5" s="60"/>
      <c r="D5" s="29"/>
      <c r="E5" s="24"/>
      <c r="F5" s="24"/>
      <c r="G5" s="29"/>
      <c r="H5" s="24"/>
      <c r="I5" s="26"/>
      <c r="J5" s="30"/>
      <c r="K5" s="26"/>
      <c r="L5" s="26"/>
      <c r="M5" s="30"/>
      <c r="N5" s="26"/>
      <c r="O5" s="26"/>
      <c r="P5" s="30"/>
      <c r="Q5" s="26"/>
      <c r="R5" s="26"/>
      <c r="S5" s="30"/>
      <c r="T5" s="26"/>
      <c r="U5" s="28"/>
      <c r="V5" s="31"/>
      <c r="W5" s="28"/>
      <c r="X5" s="28"/>
      <c r="Y5" s="31"/>
      <c r="Z5" s="28"/>
      <c r="AA5" s="32"/>
      <c r="AB5" s="96"/>
      <c r="AC5" s="97"/>
    </row>
    <row r="6" spans="2:29" ht="21" x14ac:dyDescent="0.35">
      <c r="B6" s="22"/>
      <c r="C6" s="60"/>
      <c r="D6" s="29"/>
      <c r="E6" s="24"/>
      <c r="F6" s="24"/>
      <c r="G6" s="29"/>
      <c r="H6" s="24"/>
      <c r="I6" s="26"/>
      <c r="J6" s="30"/>
      <c r="K6" s="26"/>
      <c r="L6" s="26"/>
      <c r="M6" s="30"/>
      <c r="N6" s="26"/>
      <c r="O6" s="26"/>
      <c r="P6" s="30"/>
      <c r="Q6" s="26"/>
      <c r="R6" s="26"/>
      <c r="S6" s="30"/>
      <c r="T6" s="26"/>
      <c r="U6" s="28"/>
      <c r="V6" s="31"/>
      <c r="W6" s="28"/>
      <c r="X6" s="28"/>
      <c r="Y6" s="31"/>
      <c r="Z6" s="28"/>
      <c r="AA6" s="32"/>
      <c r="AB6" s="135" t="s">
        <v>119</v>
      </c>
      <c r="AC6" s="136"/>
    </row>
    <row r="7" spans="2:29" x14ac:dyDescent="0.25">
      <c r="B7" s="22"/>
      <c r="C7" s="60"/>
      <c r="D7" s="29"/>
      <c r="E7" s="24"/>
      <c r="F7" s="24"/>
      <c r="G7" s="29"/>
      <c r="H7" s="24"/>
      <c r="I7" s="26"/>
      <c r="J7" s="30"/>
      <c r="K7" s="26"/>
      <c r="L7" s="26"/>
      <c r="M7" s="30"/>
      <c r="N7" s="26"/>
      <c r="O7" s="26"/>
      <c r="P7" s="30"/>
      <c r="Q7" s="26"/>
      <c r="R7" s="26"/>
      <c r="S7" s="30"/>
      <c r="T7" s="26"/>
      <c r="U7" s="28"/>
      <c r="V7" s="31"/>
      <c r="W7" s="28"/>
      <c r="X7" s="28"/>
      <c r="Y7" s="31"/>
      <c r="Z7" s="28"/>
      <c r="AA7" s="32"/>
      <c r="AB7" s="96"/>
      <c r="AC7" s="97"/>
    </row>
    <row r="8" spans="2:29" ht="15.75" thickBot="1" x14ac:dyDescent="0.3">
      <c r="B8" s="22"/>
      <c r="C8" s="93"/>
      <c r="D8" s="80"/>
      <c r="E8" s="81"/>
      <c r="F8" s="81"/>
      <c r="G8" s="80"/>
      <c r="H8" s="81"/>
      <c r="I8" s="82"/>
      <c r="J8" s="83"/>
      <c r="K8" s="82"/>
      <c r="L8" s="82"/>
      <c r="M8" s="83"/>
      <c r="N8" s="82"/>
      <c r="O8" s="82"/>
      <c r="P8" s="83"/>
      <c r="Q8" s="82"/>
      <c r="R8" s="82"/>
      <c r="S8" s="83"/>
      <c r="T8" s="82"/>
      <c r="U8" s="84"/>
      <c r="V8" s="85"/>
      <c r="W8" s="84"/>
      <c r="X8" s="84"/>
      <c r="Y8" s="85"/>
      <c r="Z8" s="84"/>
      <c r="AA8" s="86"/>
      <c r="AB8" s="98"/>
      <c r="AC8" s="99"/>
    </row>
    <row r="9" spans="2:29" x14ac:dyDescent="0.25">
      <c r="B9" s="22"/>
      <c r="C9" s="70"/>
      <c r="D9" s="71"/>
      <c r="E9" s="72"/>
      <c r="F9" s="72"/>
      <c r="G9" s="71"/>
      <c r="H9" s="72"/>
      <c r="I9" s="73"/>
      <c r="J9" s="74"/>
      <c r="K9" s="73"/>
      <c r="L9" s="73"/>
      <c r="M9" s="74"/>
      <c r="N9" s="73"/>
      <c r="O9" s="73"/>
      <c r="P9" s="74"/>
      <c r="Q9" s="73"/>
      <c r="R9" s="73"/>
      <c r="S9" s="74"/>
      <c r="T9" s="73"/>
      <c r="U9" s="75"/>
      <c r="V9" s="76"/>
      <c r="W9" s="75"/>
      <c r="X9" s="75"/>
      <c r="Y9" s="76"/>
      <c r="Z9" s="75"/>
      <c r="AA9" s="77"/>
      <c r="AB9" s="87"/>
      <c r="AC9" s="88"/>
    </row>
    <row r="10" spans="2:29" x14ac:dyDescent="0.25">
      <c r="B10" s="22"/>
      <c r="C10" s="78"/>
      <c r="D10" s="29"/>
      <c r="E10" s="24"/>
      <c r="F10" s="24"/>
      <c r="G10" s="29"/>
      <c r="H10" s="24"/>
      <c r="I10" s="26"/>
      <c r="J10" s="30"/>
      <c r="K10" s="26"/>
      <c r="L10" s="26"/>
      <c r="M10" s="30"/>
      <c r="N10" s="26"/>
      <c r="O10" s="26"/>
      <c r="P10" s="30"/>
      <c r="Q10" s="26"/>
      <c r="R10" s="26"/>
      <c r="S10" s="30"/>
      <c r="T10" s="26"/>
      <c r="U10" s="28"/>
      <c r="V10" s="31"/>
      <c r="W10" s="28"/>
      <c r="X10" s="28"/>
      <c r="Y10" s="31"/>
      <c r="Z10" s="28"/>
      <c r="AA10" s="32"/>
      <c r="AB10" s="89"/>
      <c r="AC10" s="90"/>
    </row>
    <row r="11" spans="2:29" x14ac:dyDescent="0.25">
      <c r="B11" s="22"/>
      <c r="C11" s="78"/>
      <c r="D11" s="29"/>
      <c r="E11" s="24"/>
      <c r="F11" s="24"/>
      <c r="G11" s="29"/>
      <c r="H11" s="24"/>
      <c r="I11" s="26"/>
      <c r="J11" s="30"/>
      <c r="K11" s="26"/>
      <c r="L11" s="26"/>
      <c r="M11" s="30"/>
      <c r="N11" s="26"/>
      <c r="O11" s="26"/>
      <c r="P11" s="30"/>
      <c r="Q11" s="26"/>
      <c r="R11" s="26"/>
      <c r="S11" s="30"/>
      <c r="T11" s="26"/>
      <c r="U11" s="28"/>
      <c r="V11" s="31"/>
      <c r="W11" s="28"/>
      <c r="X11" s="28"/>
      <c r="Y11" s="31"/>
      <c r="Z11" s="28"/>
      <c r="AA11" s="32"/>
      <c r="AB11" s="133" t="s">
        <v>118</v>
      </c>
      <c r="AC11" s="134"/>
    </row>
    <row r="12" spans="2:29" x14ac:dyDescent="0.25">
      <c r="B12" s="22"/>
      <c r="C12" s="78"/>
      <c r="D12" s="29"/>
      <c r="E12" s="24"/>
      <c r="F12" s="24"/>
      <c r="G12" s="29"/>
      <c r="H12" s="24"/>
      <c r="I12" s="26"/>
      <c r="J12" s="30"/>
      <c r="K12" s="26"/>
      <c r="L12" s="26"/>
      <c r="M12" s="30"/>
      <c r="N12" s="26"/>
      <c r="O12" s="26"/>
      <c r="P12" s="30"/>
      <c r="Q12" s="26"/>
      <c r="R12" s="26"/>
      <c r="S12" s="30"/>
      <c r="T12" s="26"/>
      <c r="U12" s="28"/>
      <c r="V12" s="31"/>
      <c r="W12" s="28"/>
      <c r="X12" s="28"/>
      <c r="Y12" s="31"/>
      <c r="Z12" s="28"/>
      <c r="AA12" s="32"/>
      <c r="AB12" s="133"/>
      <c r="AC12" s="134"/>
    </row>
    <row r="13" spans="2:29" x14ac:dyDescent="0.25">
      <c r="B13" s="22"/>
      <c r="C13" s="78"/>
      <c r="D13" s="29"/>
      <c r="E13" s="24"/>
      <c r="F13" s="24"/>
      <c r="G13" s="29"/>
      <c r="H13" s="24"/>
      <c r="I13" s="26"/>
      <c r="J13" s="30"/>
      <c r="K13" s="26"/>
      <c r="L13" s="26"/>
      <c r="M13" s="30"/>
      <c r="N13" s="26"/>
      <c r="O13" s="26"/>
      <c r="P13" s="30"/>
      <c r="Q13" s="26"/>
      <c r="R13" s="26"/>
      <c r="S13" s="30"/>
      <c r="T13" s="26"/>
      <c r="U13" s="28"/>
      <c r="V13" s="31"/>
      <c r="W13" s="28"/>
      <c r="X13" s="28"/>
      <c r="Y13" s="31"/>
      <c r="Z13" s="28"/>
      <c r="AA13" s="32"/>
      <c r="AB13" s="89"/>
      <c r="AC13" s="90"/>
    </row>
    <row r="14" spans="2:29" ht="15.75" thickBot="1" x14ac:dyDescent="0.3">
      <c r="B14" s="22"/>
      <c r="C14" s="79"/>
      <c r="D14" s="80"/>
      <c r="E14" s="81"/>
      <c r="F14" s="81"/>
      <c r="G14" s="80"/>
      <c r="H14" s="81"/>
      <c r="I14" s="82"/>
      <c r="J14" s="83"/>
      <c r="K14" s="82"/>
      <c r="L14" s="82"/>
      <c r="M14" s="83"/>
      <c r="N14" s="82"/>
      <c r="O14" s="82"/>
      <c r="P14" s="83"/>
      <c r="Q14" s="82"/>
      <c r="R14" s="82"/>
      <c r="S14" s="83"/>
      <c r="T14" s="82"/>
      <c r="U14" s="84"/>
      <c r="V14" s="85"/>
      <c r="W14" s="84"/>
      <c r="X14" s="84"/>
      <c r="Y14" s="85"/>
      <c r="Z14" s="84"/>
      <c r="AA14" s="86"/>
      <c r="AB14" s="91"/>
      <c r="AC14" s="92"/>
    </row>
    <row r="15" spans="2:29" ht="15.75" thickBot="1" x14ac:dyDescent="0.3">
      <c r="B15" s="22"/>
      <c r="C15" s="50"/>
      <c r="D15" s="23"/>
      <c r="E15" s="100"/>
      <c r="F15" s="100"/>
      <c r="G15" s="23"/>
      <c r="H15" s="100"/>
      <c r="I15" s="100"/>
      <c r="J15" s="25"/>
      <c r="K15" s="100"/>
      <c r="L15" s="100"/>
      <c r="M15" s="25"/>
      <c r="N15" s="100"/>
      <c r="O15" s="100"/>
      <c r="P15" s="25"/>
      <c r="Q15" s="100"/>
      <c r="R15" s="100"/>
      <c r="S15" s="25"/>
      <c r="T15" s="100"/>
      <c r="U15" s="100"/>
      <c r="V15" s="27"/>
      <c r="W15" s="100"/>
      <c r="X15" s="100"/>
      <c r="Y15" s="27"/>
      <c r="Z15" s="51"/>
      <c r="AA15" s="22"/>
    </row>
    <row r="16" spans="2:29" x14ac:dyDescent="0.25">
      <c r="B16" s="22"/>
      <c r="C16" s="33"/>
      <c r="D16" s="34"/>
      <c r="E16" s="35"/>
      <c r="F16" s="35"/>
      <c r="G16" s="34"/>
      <c r="H16" s="35"/>
      <c r="I16" s="36"/>
      <c r="J16" s="37"/>
      <c r="K16" s="36"/>
      <c r="L16" s="36"/>
      <c r="M16" s="37"/>
      <c r="N16" s="36"/>
      <c r="O16" s="36"/>
      <c r="P16" s="37"/>
      <c r="Q16" s="36"/>
      <c r="R16" s="36"/>
      <c r="S16" s="37"/>
      <c r="T16" s="36"/>
      <c r="U16" s="38"/>
      <c r="V16" s="39"/>
      <c r="W16" s="38"/>
      <c r="X16" s="38"/>
      <c r="Y16" s="39"/>
      <c r="Z16" s="38"/>
      <c r="AA16" s="40"/>
      <c r="AB16" s="64"/>
      <c r="AC16" s="65"/>
    </row>
    <row r="17" spans="2:29" x14ac:dyDescent="0.25">
      <c r="B17" s="22"/>
      <c r="C17" s="41"/>
      <c r="D17" s="29"/>
      <c r="E17" s="24"/>
      <c r="F17" s="24"/>
      <c r="G17" s="29"/>
      <c r="H17" s="24"/>
      <c r="I17" s="26"/>
      <c r="J17" s="30"/>
      <c r="K17" s="26"/>
      <c r="L17" s="26"/>
      <c r="M17" s="30"/>
      <c r="N17" s="26"/>
      <c r="O17" s="26"/>
      <c r="P17" s="30"/>
      <c r="Q17" s="26"/>
      <c r="R17" s="26"/>
      <c r="S17" s="30"/>
      <c r="T17" s="26"/>
      <c r="U17" s="28"/>
      <c r="V17" s="31"/>
      <c r="W17" s="28"/>
      <c r="X17" s="28"/>
      <c r="Y17" s="31"/>
      <c r="Z17" s="28"/>
      <c r="AA17" s="32"/>
      <c r="AB17" s="66"/>
      <c r="AC17" s="67"/>
    </row>
    <row r="18" spans="2:29" ht="21" x14ac:dyDescent="0.35">
      <c r="B18" s="22"/>
      <c r="C18" s="41"/>
      <c r="D18" s="29"/>
      <c r="E18" s="24"/>
      <c r="F18" s="24"/>
      <c r="G18" s="29"/>
      <c r="H18" s="24"/>
      <c r="I18" s="26"/>
      <c r="J18" s="30"/>
      <c r="K18" s="26"/>
      <c r="L18" s="26"/>
      <c r="M18" s="30"/>
      <c r="N18" s="26"/>
      <c r="O18" s="26"/>
      <c r="P18" s="30"/>
      <c r="Q18" s="26"/>
      <c r="R18" s="26"/>
      <c r="S18" s="30"/>
      <c r="T18" s="26"/>
      <c r="U18" s="28"/>
      <c r="V18" s="31"/>
      <c r="W18" s="28"/>
      <c r="X18" s="28"/>
      <c r="Y18" s="31"/>
      <c r="Z18" s="28"/>
      <c r="AA18" s="32"/>
      <c r="AB18" s="131" t="s">
        <v>117</v>
      </c>
      <c r="AC18" s="132"/>
    </row>
    <row r="19" spans="2:29" x14ac:dyDescent="0.25">
      <c r="B19" s="22"/>
      <c r="C19" s="41"/>
      <c r="D19" s="29"/>
      <c r="E19" s="24"/>
      <c r="F19" s="24"/>
      <c r="G19" s="29"/>
      <c r="H19" s="24"/>
      <c r="I19" s="26"/>
      <c r="J19" s="30"/>
      <c r="K19" s="26"/>
      <c r="L19" s="26"/>
      <c r="M19" s="30"/>
      <c r="N19" s="26"/>
      <c r="O19" s="26"/>
      <c r="P19" s="30"/>
      <c r="Q19" s="26"/>
      <c r="R19" s="26"/>
      <c r="S19" s="30"/>
      <c r="T19" s="26"/>
      <c r="U19" s="28"/>
      <c r="V19" s="31"/>
      <c r="W19" s="28"/>
      <c r="X19" s="28"/>
      <c r="Y19" s="31"/>
      <c r="Z19" s="28"/>
      <c r="AA19" s="32"/>
      <c r="AB19" s="66"/>
      <c r="AC19" s="67"/>
    </row>
    <row r="20" spans="2:29" ht="15.75" thickBot="1" x14ac:dyDescent="0.3">
      <c r="B20" s="22"/>
      <c r="C20" s="42"/>
      <c r="D20" s="43"/>
      <c r="E20" s="44"/>
      <c r="F20" s="44"/>
      <c r="G20" s="43"/>
      <c r="H20" s="44"/>
      <c r="I20" s="45"/>
      <c r="J20" s="46"/>
      <c r="K20" s="45"/>
      <c r="L20" s="45"/>
      <c r="M20" s="46"/>
      <c r="N20" s="45"/>
      <c r="O20" s="45"/>
      <c r="P20" s="46"/>
      <c r="Q20" s="45"/>
      <c r="R20" s="45"/>
      <c r="S20" s="46"/>
      <c r="T20" s="45"/>
      <c r="U20" s="47"/>
      <c r="V20" s="48"/>
      <c r="W20" s="47"/>
      <c r="X20" s="47"/>
      <c r="Y20" s="48"/>
      <c r="Z20" s="47"/>
      <c r="AA20" s="49"/>
      <c r="AB20" s="68"/>
      <c r="AC20" s="69"/>
    </row>
    <row r="21" spans="2:29" x14ac:dyDescent="0.25">
      <c r="B21" s="22"/>
      <c r="C21" s="23"/>
      <c r="D21" s="23"/>
      <c r="E21" s="23"/>
      <c r="F21" s="23"/>
      <c r="G21" s="23"/>
      <c r="H21" s="23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7"/>
      <c r="V21" s="27"/>
      <c r="W21" s="27"/>
      <c r="X21" s="27"/>
      <c r="Y21" s="27"/>
      <c r="Z21" s="27"/>
      <c r="AA21" s="22"/>
    </row>
    <row r="22" spans="2:29" x14ac:dyDescent="0.25">
      <c r="B22" s="22"/>
      <c r="C22" s="61">
        <v>163</v>
      </c>
      <c r="D22" s="61"/>
      <c r="E22" s="61">
        <v>163</v>
      </c>
      <c r="F22" s="61">
        <v>164</v>
      </c>
      <c r="G22" s="61"/>
      <c r="H22" s="61">
        <v>164</v>
      </c>
      <c r="I22" s="62">
        <v>165</v>
      </c>
      <c r="J22" s="62"/>
      <c r="K22" s="62">
        <v>165</v>
      </c>
      <c r="L22" s="62">
        <v>166</v>
      </c>
      <c r="M22" s="62"/>
      <c r="N22" s="62">
        <v>167</v>
      </c>
      <c r="O22" s="62">
        <v>168</v>
      </c>
      <c r="P22" s="62"/>
      <c r="Q22" s="62">
        <v>168</v>
      </c>
      <c r="R22" s="62">
        <v>169</v>
      </c>
      <c r="S22" s="62"/>
      <c r="T22" s="62">
        <v>169</v>
      </c>
      <c r="U22" s="63">
        <v>170</v>
      </c>
      <c r="V22" s="63"/>
      <c r="W22" s="63">
        <v>170</v>
      </c>
      <c r="X22" s="63">
        <v>171</v>
      </c>
      <c r="Y22" s="63"/>
      <c r="Z22" s="63">
        <v>171</v>
      </c>
      <c r="AA22" s="22"/>
    </row>
    <row r="23" spans="2:29" x14ac:dyDescent="0.25">
      <c r="C23" s="61"/>
      <c r="D23" s="61"/>
      <c r="E23" s="61"/>
      <c r="F23" s="61"/>
      <c r="G23" s="61"/>
      <c r="H23" s="61"/>
      <c r="I23" s="62"/>
      <c r="J23" s="62"/>
      <c r="K23" s="62"/>
      <c r="L23" s="62"/>
      <c r="M23" s="62"/>
      <c r="N23" s="62"/>
      <c r="O23" s="62"/>
      <c r="P23" s="62"/>
      <c r="Q23" s="62"/>
      <c r="R23" s="62"/>
      <c r="S23" s="62"/>
      <c r="T23" s="62"/>
      <c r="U23" s="63"/>
      <c r="V23" s="63"/>
      <c r="W23" s="63"/>
      <c r="X23" s="63"/>
      <c r="Y23" s="63"/>
      <c r="Z23" s="63"/>
    </row>
    <row r="24" spans="2:29" x14ac:dyDescent="0.25">
      <c r="C24" s="61"/>
      <c r="D24" s="129" t="s">
        <v>114</v>
      </c>
      <c r="E24" s="129"/>
      <c r="F24" s="129"/>
      <c r="G24" s="129"/>
      <c r="H24" s="61"/>
      <c r="I24" s="62"/>
      <c r="J24" s="62"/>
      <c r="K24" s="62"/>
      <c r="L24" s="130" t="s">
        <v>115</v>
      </c>
      <c r="M24" s="130"/>
      <c r="N24" s="130"/>
      <c r="O24" s="130"/>
      <c r="P24" s="130"/>
      <c r="Q24" s="62"/>
      <c r="R24" s="62"/>
      <c r="S24" s="62"/>
      <c r="T24" s="62"/>
      <c r="U24" s="63"/>
      <c r="V24" s="63" t="s">
        <v>116</v>
      </c>
      <c r="W24" s="63"/>
      <c r="X24" s="63"/>
      <c r="Y24" s="63"/>
      <c r="Z24" s="63"/>
    </row>
    <row r="25" spans="2:29" x14ac:dyDescent="0.25">
      <c r="C25" s="23"/>
      <c r="D25" s="23"/>
      <c r="E25" s="23"/>
      <c r="F25" s="23"/>
      <c r="G25" s="23"/>
      <c r="H25" s="23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7"/>
      <c r="V25" s="27"/>
      <c r="W25" s="27"/>
      <c r="X25" s="27"/>
      <c r="Y25" s="27"/>
      <c r="Z25" s="27"/>
    </row>
    <row r="27" spans="2:29" x14ac:dyDescent="0.25">
      <c r="E27" s="100"/>
      <c r="F27" t="s">
        <v>120</v>
      </c>
    </row>
  </sheetData>
  <mergeCells count="5">
    <mergeCell ref="D24:G24"/>
    <mergeCell ref="L24:P24"/>
    <mergeCell ref="AB18:AC18"/>
    <mergeCell ref="AB11:AC12"/>
    <mergeCell ref="AB6:AC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Picking</vt:lpstr>
      <vt:lpstr>163</vt:lpstr>
      <vt:lpstr>164</vt:lpstr>
      <vt:lpstr>165</vt:lpstr>
      <vt:lpstr>166</vt:lpstr>
      <vt:lpstr>167</vt:lpstr>
      <vt:lpstr>168</vt:lpstr>
      <vt:lpstr>169</vt:lpstr>
      <vt:lpstr>170</vt:lpstr>
      <vt:lpstr>171</vt:lpstr>
      <vt:lpstr>Etat</vt:lpstr>
      <vt:lpstr>Futur picking</vt:lpstr>
    </vt:vector>
  </TitlesOfParts>
  <Company>FM LOGISTIC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DULKADIR</dc:creator>
  <cp:lastModifiedBy>Ismail DULKADIR</cp:lastModifiedBy>
  <dcterms:created xsi:type="dcterms:W3CDTF">2011-03-16T10:01:07Z</dcterms:created>
  <dcterms:modified xsi:type="dcterms:W3CDTF">2011-04-07T13:11:48Z</dcterms:modified>
</cp:coreProperties>
</file>