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5" yWindow="315" windowWidth="25830" windowHeight="12525"/>
  </bookViews>
  <sheets>
    <sheet name="Route" sheetId="1" r:id="rId1"/>
    <sheet name="Listes" sheetId="2" r:id="rId2"/>
  </sheets>
  <externalReferences>
    <externalReference r:id="rId3"/>
  </externalReferences>
  <definedNames>
    <definedName name="cha">[1]Données!$A$29</definedName>
    <definedName name="cou">[1]Données!$A$56</definedName>
    <definedName name="Lieu">Listes!$A$4:$A$22</definedName>
    <definedName name="Lieux">OFFSET([1]Listes!$A$3,,,COUNTA([1]Listes!$A$1:$A$65536)-1)</definedName>
    <definedName name="m">[1]Données!$A$6</definedName>
    <definedName name="Namur">Listes!$F$6:$F$10</definedName>
    <definedName name="Naninne">Listes!$G$6:$G$10</definedName>
    <definedName name="Nom">[1]Données!$A$1</definedName>
  </definedNames>
  <calcPr calcId="124519"/>
</workbook>
</file>

<file path=xl/calcChain.xml><?xml version="1.0" encoding="utf-8"?>
<calcChain xmlns="http://schemas.openxmlformats.org/spreadsheetml/2006/main">
  <c r="C23" i="1"/>
  <c r="C24"/>
  <c r="C25"/>
  <c r="C26"/>
  <c r="C27"/>
  <c r="C28"/>
  <c r="C29"/>
  <c r="C30"/>
  <c r="C31"/>
  <c r="C32"/>
  <c r="C33"/>
  <c r="C34"/>
  <c r="C35"/>
  <c r="C36"/>
  <c r="C37"/>
  <c r="C21"/>
  <c r="F46"/>
  <c r="F17"/>
  <c r="B5"/>
</calcChain>
</file>

<file path=xl/sharedStrings.xml><?xml version="1.0" encoding="utf-8"?>
<sst xmlns="http://schemas.openxmlformats.org/spreadsheetml/2006/main" count="79" uniqueCount="68">
  <si>
    <t>Date:</t>
  </si>
  <si>
    <t>Chauffeur:</t>
  </si>
  <si>
    <t>N° de tracteur :</t>
  </si>
  <si>
    <t>1-CDM-363</t>
  </si>
  <si>
    <t>N° de remorque :</t>
  </si>
  <si>
    <t>1-QBK-038</t>
  </si>
  <si>
    <t>Feuille de route</t>
  </si>
  <si>
    <t>Lieu de début</t>
  </si>
  <si>
    <t>heure de début</t>
  </si>
  <si>
    <t>Index Km de début</t>
  </si>
  <si>
    <t>Lieu de fin</t>
  </si>
  <si>
    <t xml:space="preserve">heure de fin </t>
  </si>
  <si>
    <t>Index Km de fin</t>
  </si>
  <si>
    <t>Km parcourus</t>
  </si>
  <si>
    <t>Lieu</t>
  </si>
  <si>
    <t>Index Km</t>
  </si>
  <si>
    <t xml:space="preserve">Client </t>
  </si>
  <si>
    <t>Arrivée</t>
  </si>
  <si>
    <t xml:space="preserve">nature </t>
  </si>
  <si>
    <t>Départ</t>
  </si>
  <si>
    <t>Saint-Ghislain</t>
  </si>
  <si>
    <t>Pas de pause</t>
  </si>
  <si>
    <t>Carburant</t>
  </si>
  <si>
    <t>heures amplitude :</t>
  </si>
  <si>
    <t>heures de roulage :</t>
  </si>
  <si>
    <t>heures liaison :</t>
  </si>
  <si>
    <t>Nuitée :</t>
  </si>
  <si>
    <t>Namur</t>
  </si>
  <si>
    <t>Naninne</t>
  </si>
  <si>
    <t>Neufchateau</t>
  </si>
  <si>
    <t>Nivelles</t>
  </si>
  <si>
    <t>Peruwelz</t>
  </si>
  <si>
    <t>Rocourt</t>
  </si>
  <si>
    <t>Saint-Hubert</t>
  </si>
  <si>
    <t>Saint-Trond</t>
  </si>
  <si>
    <t>Sambreville</t>
  </si>
  <si>
    <t>Seneffe</t>
  </si>
  <si>
    <t>Sombreffe</t>
  </si>
  <si>
    <t>Lieux</t>
  </si>
  <si>
    <t>Clients</t>
  </si>
  <si>
    <t>Machin</t>
  </si>
  <si>
    <t>Truc</t>
  </si>
  <si>
    <t>Chose</t>
  </si>
  <si>
    <t>quicé</t>
  </si>
  <si>
    <t>lui-même</t>
  </si>
  <si>
    <t xml:space="preserve">ainsi </t>
  </si>
  <si>
    <t>Client st Hub</t>
  </si>
  <si>
    <t>Client St-trond</t>
  </si>
  <si>
    <t>Sambre truc</t>
  </si>
  <si>
    <t>Seneffe chose</t>
  </si>
  <si>
    <t>listes indirectes</t>
  </si>
  <si>
    <t>Namur 1</t>
  </si>
  <si>
    <t>Namur 2</t>
  </si>
  <si>
    <t>Namur 3</t>
  </si>
  <si>
    <t>Namur 4</t>
  </si>
  <si>
    <t>Naninne 1</t>
  </si>
  <si>
    <t>Naninne 2</t>
  </si>
  <si>
    <t>Naninne 3</t>
  </si>
  <si>
    <t>Naninne 4</t>
  </si>
  <si>
    <t>Saint-trond 1</t>
  </si>
  <si>
    <t>Saint-trond 2</t>
  </si>
  <si>
    <t>Saint-trond 3</t>
  </si>
  <si>
    <t>Saint-trond 4</t>
  </si>
  <si>
    <t>Saint-Ghislain 1</t>
  </si>
  <si>
    <t>Saint-Ghislain 2</t>
  </si>
  <si>
    <t>Saint-Ghislain 3</t>
  </si>
  <si>
    <t>Saint-Ghislain 4</t>
  </si>
  <si>
    <t>Naninne 5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</si>
</sst>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0"/>
      <name val="Comic Sans MS"/>
      <family val="4"/>
    </font>
    <font>
      <i/>
      <u/>
      <sz val="16"/>
      <name val="Comic Sans MS"/>
      <family val="4"/>
    </font>
    <font>
      <i/>
      <sz val="8"/>
      <name val="Comic Sans MS"/>
      <family val="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\Documents\EXCELL\Mondia\Feuille%20de%20route%20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Données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1">
          <cell r="A1" t="str">
            <v>SAUVAGE Yannick</v>
          </cell>
        </row>
        <row r="6">
          <cell r="A6" t="str">
            <v>Wegnez</v>
          </cell>
        </row>
        <row r="29">
          <cell r="A29" t="str">
            <v>Charleroi</v>
          </cell>
        </row>
        <row r="56">
          <cell r="A56" t="str">
            <v>Courcelles</v>
          </cell>
        </row>
      </sheetData>
      <sheetData sheetId="54">
        <row r="1">
          <cell r="A1" t="str">
            <v>Lieux</v>
          </cell>
        </row>
        <row r="3">
          <cell r="A3" t="str">
            <v>Andrimont</v>
          </cell>
        </row>
        <row r="4">
          <cell r="A4" t="str">
            <v>Ans</v>
          </cell>
        </row>
        <row r="5">
          <cell r="A5" t="str">
            <v>Arlon</v>
          </cell>
        </row>
        <row r="6">
          <cell r="A6" t="str">
            <v>Arville</v>
          </cell>
        </row>
        <row r="7">
          <cell r="A7" t="str">
            <v>Ath</v>
          </cell>
        </row>
        <row r="8">
          <cell r="A8" t="str">
            <v>Auvelais</v>
          </cell>
        </row>
        <row r="9">
          <cell r="A9" t="str">
            <v>Aye</v>
          </cell>
        </row>
        <row r="10">
          <cell r="A10" t="str">
            <v>Basècles</v>
          </cell>
        </row>
        <row r="11">
          <cell r="A11" t="str">
            <v>Bastogne</v>
          </cell>
        </row>
        <row r="12">
          <cell r="A12" t="str">
            <v>Berismenil</v>
          </cell>
        </row>
        <row r="13">
          <cell r="A13" t="str">
            <v>Bierghes</v>
          </cell>
        </row>
        <row r="14">
          <cell r="A14" t="str">
            <v>Bouge</v>
          </cell>
        </row>
        <row r="15">
          <cell r="A15" t="str">
            <v>Charleroi</v>
          </cell>
        </row>
        <row r="16">
          <cell r="A16" t="str">
            <v>Chastres</v>
          </cell>
        </row>
        <row r="17">
          <cell r="A17" t="str">
            <v>Ciney</v>
          </cell>
        </row>
        <row r="18">
          <cell r="A18" t="str">
            <v>Courcelles</v>
          </cell>
        </row>
        <row r="19">
          <cell r="A19" t="str">
            <v>Cuesmes</v>
          </cell>
        </row>
        <row r="20">
          <cell r="A20" t="str">
            <v>Eghezée</v>
          </cell>
        </row>
        <row r="21">
          <cell r="A21" t="str">
            <v>Erezée</v>
          </cell>
        </row>
        <row r="22">
          <cell r="A22" t="str">
            <v>Eupen</v>
          </cell>
        </row>
        <row r="23">
          <cell r="A23" t="str">
            <v>Ferrières</v>
          </cell>
        </row>
        <row r="24">
          <cell r="A24" t="str">
            <v>Fleurus</v>
          </cell>
        </row>
        <row r="25">
          <cell r="A25" t="str">
            <v>Frameries</v>
          </cell>
        </row>
        <row r="26">
          <cell r="A26" t="str">
            <v>Frenois</v>
          </cell>
        </row>
        <row r="27">
          <cell r="A27" t="str">
            <v>Gembloux</v>
          </cell>
        </row>
        <row r="28">
          <cell r="A28" t="str">
            <v>Ghlin</v>
          </cell>
        </row>
        <row r="29">
          <cell r="A29" t="str">
            <v>Grâce Hollogne</v>
          </cell>
        </row>
        <row r="30">
          <cell r="A30" t="str">
            <v>Graide</v>
          </cell>
        </row>
        <row r="31">
          <cell r="A31" t="str">
            <v>Grivegnée</v>
          </cell>
        </row>
        <row r="32">
          <cell r="A32" t="str">
            <v>Henri-Chapelle</v>
          </cell>
        </row>
        <row r="33">
          <cell r="A33" t="str">
            <v>Heppignies</v>
          </cell>
        </row>
        <row r="34">
          <cell r="A34" t="str">
            <v>Herstal</v>
          </cell>
        </row>
        <row r="35">
          <cell r="A35" t="str">
            <v>Houdeng</v>
          </cell>
        </row>
        <row r="36">
          <cell r="A36" t="str">
            <v>Jemeppes s/ S</v>
          </cell>
        </row>
        <row r="37">
          <cell r="A37" t="str">
            <v>Jumet</v>
          </cell>
        </row>
        <row r="38">
          <cell r="A38" t="str">
            <v>La Bruyère</v>
          </cell>
        </row>
        <row r="39">
          <cell r="A39" t="str">
            <v>Lambermont</v>
          </cell>
        </row>
        <row r="40">
          <cell r="A40" t="str">
            <v>Lavacherie</v>
          </cell>
        </row>
        <row r="41">
          <cell r="A41" t="str">
            <v>Leuze en Hainaut</v>
          </cell>
        </row>
        <row r="42">
          <cell r="A42" t="str">
            <v>Libramont</v>
          </cell>
        </row>
        <row r="43">
          <cell r="A43" t="str">
            <v>Liège</v>
          </cell>
        </row>
        <row r="44">
          <cell r="A44" t="str">
            <v>Louvain la Neuve</v>
          </cell>
        </row>
        <row r="45">
          <cell r="A45" t="str">
            <v>Malmedy</v>
          </cell>
        </row>
        <row r="46">
          <cell r="A46" t="str">
            <v>Manage</v>
          </cell>
        </row>
        <row r="47">
          <cell r="A47" t="str">
            <v>Marche</v>
          </cell>
        </row>
        <row r="48">
          <cell r="A48" t="str">
            <v>Marquain</v>
          </cell>
        </row>
        <row r="49">
          <cell r="A49" t="str">
            <v>Mesvin</v>
          </cell>
        </row>
        <row r="50">
          <cell r="A50" t="str">
            <v>Monceau s/ S</v>
          </cell>
        </row>
        <row r="51">
          <cell r="A51" t="str">
            <v>Mons</v>
          </cell>
        </row>
        <row r="52">
          <cell r="A52" t="str">
            <v>Montignies</v>
          </cell>
        </row>
        <row r="53">
          <cell r="A53" t="str">
            <v>Morlanwelz</v>
          </cell>
        </row>
        <row r="54">
          <cell r="A54" t="str">
            <v>Mouscron</v>
          </cell>
        </row>
        <row r="55">
          <cell r="A55" t="str">
            <v>Namur</v>
          </cell>
        </row>
        <row r="56">
          <cell r="A56" t="str">
            <v>Naninne</v>
          </cell>
        </row>
        <row r="57">
          <cell r="A57" t="str">
            <v>Neufchateau</v>
          </cell>
        </row>
        <row r="58">
          <cell r="A58" t="str">
            <v>Nivelles</v>
          </cell>
        </row>
        <row r="59">
          <cell r="A59" t="str">
            <v>Obourg</v>
          </cell>
        </row>
        <row r="60">
          <cell r="A60" t="str">
            <v>Peruwelz</v>
          </cell>
        </row>
        <row r="61">
          <cell r="A61" t="str">
            <v>Rebecq</v>
          </cell>
        </row>
        <row r="62">
          <cell r="A62" t="str">
            <v>Rochefort</v>
          </cell>
        </row>
        <row r="63">
          <cell r="A63" t="str">
            <v>Rocourt</v>
          </cell>
        </row>
        <row r="64">
          <cell r="A64" t="str">
            <v>Saint-Ghislain</v>
          </cell>
        </row>
        <row r="65">
          <cell r="A65" t="str">
            <v>Saint-Hubert</v>
          </cell>
        </row>
        <row r="66">
          <cell r="A66" t="str">
            <v>Saint-Trond</v>
          </cell>
        </row>
        <row r="67">
          <cell r="A67" t="str">
            <v>Sambreville</v>
          </cell>
        </row>
        <row r="68">
          <cell r="A68" t="str">
            <v>Seneffe</v>
          </cell>
        </row>
        <row r="69">
          <cell r="A69" t="str">
            <v>Sombreffe</v>
          </cell>
        </row>
        <row r="70">
          <cell r="A70" t="str">
            <v>Soumagne</v>
          </cell>
        </row>
        <row r="71">
          <cell r="A71" t="str">
            <v>Spa</v>
          </cell>
        </row>
        <row r="72">
          <cell r="A72" t="str">
            <v>Strepy</v>
          </cell>
        </row>
        <row r="73">
          <cell r="A73" t="str">
            <v>Theux</v>
          </cell>
        </row>
        <row r="74">
          <cell r="A74" t="str">
            <v>Thimister</v>
          </cell>
        </row>
        <row r="75">
          <cell r="A75" t="str">
            <v>Tournai</v>
          </cell>
        </row>
        <row r="76">
          <cell r="A76" t="str">
            <v>Tubize</v>
          </cell>
        </row>
        <row r="77">
          <cell r="A77" t="str">
            <v>Vaux s/ Sure</v>
          </cell>
        </row>
        <row r="78">
          <cell r="A78" t="str">
            <v>Verviers</v>
          </cell>
        </row>
        <row r="79">
          <cell r="A79" t="str">
            <v>Villers-le-Bouillet</v>
          </cell>
        </row>
        <row r="80">
          <cell r="A80" t="str">
            <v>Waimes</v>
          </cell>
        </row>
        <row r="81">
          <cell r="A81" t="str">
            <v>Wauthier-Braine</v>
          </cell>
        </row>
        <row r="82">
          <cell r="A82" t="str">
            <v>Wavre</v>
          </cell>
        </row>
        <row r="83">
          <cell r="A83" t="str">
            <v>Welkenraedt</v>
          </cell>
        </row>
        <row r="84">
          <cell r="A84" t="str">
            <v>Wierde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>
      <selection activeCell="C25" sqref="C25"/>
    </sheetView>
  </sheetViews>
  <sheetFormatPr baseColWidth="10" defaultRowHeight="15"/>
  <cols>
    <col min="1" max="1" width="18.28515625" customWidth="1"/>
    <col min="2" max="2" width="17.5703125" customWidth="1"/>
    <col min="3" max="3" width="17.7109375" bestFit="1" customWidth="1"/>
    <col min="5" max="5" width="17.7109375" bestFit="1" customWidth="1"/>
  </cols>
  <sheetData>
    <row r="1" spans="1:6" ht="15.75">
      <c r="A1" s="1"/>
      <c r="B1" s="1"/>
      <c r="C1" s="1"/>
      <c r="D1" s="1"/>
      <c r="E1" s="1"/>
      <c r="F1" s="1"/>
    </row>
    <row r="2" spans="1:6" ht="15.75">
      <c r="A2" s="1"/>
      <c r="B2" s="1"/>
      <c r="C2" s="1"/>
      <c r="D2" s="1"/>
      <c r="E2" s="1"/>
      <c r="F2" s="1"/>
    </row>
    <row r="3" spans="1:6" ht="15.75">
      <c r="A3" s="1" t="s">
        <v>0</v>
      </c>
      <c r="B3" s="2"/>
      <c r="C3" s="2"/>
      <c r="D3" s="1"/>
      <c r="E3" s="1"/>
      <c r="F3" s="1"/>
    </row>
    <row r="4" spans="1:6" ht="15.75">
      <c r="A4" s="1"/>
      <c r="B4" s="1"/>
      <c r="C4" s="1"/>
      <c r="D4" s="1"/>
      <c r="E4" s="1"/>
      <c r="F4" s="1"/>
    </row>
    <row r="5" spans="1:6" ht="16.5">
      <c r="A5" s="3" t="s">
        <v>1</v>
      </c>
      <c r="B5" s="4" t="str">
        <f>Nom</f>
        <v>SAUVAGE Yannick</v>
      </c>
      <c r="C5" s="5"/>
      <c r="D5" s="1"/>
      <c r="E5" s="1"/>
      <c r="F5" s="1"/>
    </row>
    <row r="6" spans="1:6" ht="15.75">
      <c r="A6" s="3" t="s">
        <v>2</v>
      </c>
      <c r="B6" s="1" t="s">
        <v>3</v>
      </c>
      <c r="C6" s="1"/>
      <c r="D6" s="1"/>
      <c r="E6" s="1"/>
      <c r="F6" s="1"/>
    </row>
    <row r="7" spans="1:6" ht="15.75">
      <c r="A7" s="3" t="s">
        <v>4</v>
      </c>
      <c r="B7" s="1" t="s">
        <v>5</v>
      </c>
      <c r="C7" s="1"/>
      <c r="D7" s="1"/>
      <c r="E7" s="1"/>
      <c r="F7" s="1"/>
    </row>
    <row r="8" spans="1:6" ht="15.75">
      <c r="A8" s="3"/>
      <c r="B8" s="1"/>
      <c r="C8" s="1"/>
      <c r="D8" s="1"/>
      <c r="E8" s="1"/>
      <c r="F8" s="1"/>
    </row>
    <row r="9" spans="1:6" ht="15.75">
      <c r="A9" s="1"/>
      <c r="B9" s="1"/>
      <c r="C9" s="1"/>
      <c r="D9" s="1"/>
      <c r="E9" s="1"/>
      <c r="F9" s="1"/>
    </row>
    <row r="10" spans="1:6" ht="24">
      <c r="A10" s="1"/>
      <c r="B10" s="6" t="s">
        <v>6</v>
      </c>
      <c r="C10" s="6"/>
      <c r="D10" s="6"/>
      <c r="E10" s="1"/>
      <c r="F10" s="1"/>
    </row>
    <row r="11" spans="1:6" ht="15.75">
      <c r="A11" s="1"/>
      <c r="B11" s="1"/>
      <c r="C11" s="1"/>
      <c r="D11" s="1"/>
      <c r="E11" s="1"/>
      <c r="F11" s="1"/>
    </row>
    <row r="12" spans="1:6" ht="15.75">
      <c r="A12" s="1"/>
      <c r="B12" s="1"/>
      <c r="C12" s="1"/>
      <c r="D12" s="7"/>
      <c r="E12" s="1"/>
      <c r="F12" s="1"/>
    </row>
    <row r="13" spans="1:6" ht="15.75">
      <c r="A13" s="1" t="s">
        <v>7</v>
      </c>
      <c r="B13" s="8"/>
      <c r="C13" s="1" t="s">
        <v>8</v>
      </c>
      <c r="D13" s="8"/>
      <c r="E13" s="1" t="s">
        <v>9</v>
      </c>
      <c r="F13" s="1"/>
    </row>
    <row r="14" spans="1:6" ht="15.75">
      <c r="A14" s="1"/>
      <c r="B14" s="8"/>
      <c r="C14" s="1"/>
      <c r="D14" s="8"/>
      <c r="E14" s="1"/>
      <c r="F14" s="1"/>
    </row>
    <row r="15" spans="1:6" ht="15.75">
      <c r="A15" s="1" t="s">
        <v>10</v>
      </c>
      <c r="B15" s="8"/>
      <c r="C15" s="1" t="s">
        <v>11</v>
      </c>
      <c r="D15" s="8"/>
      <c r="E15" s="1" t="s">
        <v>12</v>
      </c>
      <c r="F15" s="1"/>
    </row>
    <row r="16" spans="1:6" ht="15.75">
      <c r="A16" s="1"/>
      <c r="B16" s="1"/>
      <c r="C16" s="1"/>
      <c r="D16" s="1"/>
      <c r="E16" s="1"/>
      <c r="F16" s="1"/>
    </row>
    <row r="17" spans="1:6" ht="15.75">
      <c r="A17" s="1"/>
      <c r="B17" s="1"/>
      <c r="C17" s="1"/>
      <c r="D17" s="1"/>
      <c r="E17" s="1" t="s">
        <v>13</v>
      </c>
      <c r="F17" s="1">
        <f>F15-F13</f>
        <v>0</v>
      </c>
    </row>
    <row r="18" spans="1:6" ht="16.5" thickBot="1">
      <c r="A18" s="9"/>
      <c r="B18" s="9"/>
      <c r="C18" s="9"/>
      <c r="D18" s="9"/>
      <c r="E18" s="9"/>
      <c r="F18" s="9"/>
    </row>
    <row r="19" spans="1:6" ht="16.5" thickBot="1">
      <c r="A19" s="10" t="s">
        <v>14</v>
      </c>
      <c r="B19" s="11" t="s">
        <v>15</v>
      </c>
      <c r="C19" s="11" t="s">
        <v>16</v>
      </c>
      <c r="D19" s="11" t="s">
        <v>17</v>
      </c>
      <c r="E19" s="11" t="s">
        <v>18</v>
      </c>
      <c r="F19" s="12" t="s">
        <v>19</v>
      </c>
    </row>
    <row r="20" spans="1:6" ht="15.75">
      <c r="A20" s="13"/>
      <c r="B20" s="14"/>
      <c r="C20" s="15"/>
      <c r="D20" s="14"/>
      <c r="E20" s="15"/>
      <c r="F20" s="16"/>
    </row>
    <row r="21" spans="1:6" ht="15.75">
      <c r="A21" s="17" t="s">
        <v>20</v>
      </c>
      <c r="B21" s="14"/>
      <c r="C21" s="15" t="str">
        <f>IF(A21&lt;&gt;0,VLOOKUP(A21,Listes!A$4:B$77,2,0),"")</f>
        <v>Saint-Ghislain 1</v>
      </c>
      <c r="D21" s="14"/>
      <c r="E21" s="15"/>
      <c r="F21" s="16"/>
    </row>
    <row r="22" spans="1:6" ht="15.75">
      <c r="A22" s="17" t="s">
        <v>27</v>
      </c>
      <c r="B22" s="14"/>
      <c r="C22" s="15" t="s">
        <v>51</v>
      </c>
      <c r="D22" s="14"/>
      <c r="E22" s="15"/>
      <c r="F22" s="16"/>
    </row>
    <row r="23" spans="1:6" ht="15.75">
      <c r="A23" s="17" t="s">
        <v>28</v>
      </c>
      <c r="B23" s="14"/>
      <c r="C23" s="15" t="str">
        <f>IF(A23&lt;&gt;0,VLOOKUP(A23,Listes!A$4:B$77,2,0),"")</f>
        <v>Truc</v>
      </c>
      <c r="D23" s="14"/>
      <c r="E23" s="15"/>
      <c r="F23" s="16"/>
    </row>
    <row r="24" spans="1:6" ht="15.75">
      <c r="A24" s="17" t="s">
        <v>34</v>
      </c>
      <c r="B24" s="14"/>
      <c r="C24" s="15" t="str">
        <f>IF(A24&lt;&gt;0,VLOOKUP(A24,Listes!A$4:B$77,2,0),"")</f>
        <v>Client St-trond</v>
      </c>
      <c r="D24" s="14"/>
      <c r="E24" s="15"/>
      <c r="F24" s="16"/>
    </row>
    <row r="25" spans="1:6" ht="15.75">
      <c r="A25" s="17" t="s">
        <v>31</v>
      </c>
      <c r="B25" s="14"/>
      <c r="C25" s="15" t="str">
        <f>IF(A25&lt;&gt;0,VLOOKUP(A25,Listes!A$4:B$77,2,0),"")</f>
        <v>lui-même</v>
      </c>
      <c r="D25" s="14"/>
      <c r="E25" s="15"/>
      <c r="F25" s="16"/>
    </row>
    <row r="26" spans="1:6" ht="15.75">
      <c r="A26" s="17"/>
      <c r="B26" s="14"/>
      <c r="C26" s="15" t="str">
        <f>IF(A26&lt;&gt;0,VLOOKUP(A26,Listes!A$4:B$77,2,0),"")</f>
        <v/>
      </c>
      <c r="D26" s="14"/>
      <c r="E26" s="15"/>
      <c r="F26" s="16"/>
    </row>
    <row r="27" spans="1:6" ht="15.75">
      <c r="A27" s="17"/>
      <c r="B27" s="14"/>
      <c r="C27" s="15" t="str">
        <f>IF(A27&lt;&gt;0,VLOOKUP(A27,Listes!A$4:B$77,2,0),"")</f>
        <v/>
      </c>
      <c r="D27" s="14"/>
      <c r="E27" s="15"/>
      <c r="F27" s="16"/>
    </row>
    <row r="28" spans="1:6" ht="15.75">
      <c r="A28" s="17"/>
      <c r="B28" s="14"/>
      <c r="C28" s="15" t="str">
        <f>IF(A28&lt;&gt;0,VLOOKUP(A28,Listes!A$4:B$77,2,0),"")</f>
        <v/>
      </c>
      <c r="D28" s="14"/>
      <c r="E28" s="15"/>
      <c r="F28" s="16"/>
    </row>
    <row r="29" spans="1:6" ht="15.75">
      <c r="A29" s="17"/>
      <c r="B29" s="14"/>
      <c r="C29" s="15" t="str">
        <f>IF(A29&lt;&gt;0,VLOOKUP(A29,Listes!A$4:B$77,2,0),"")</f>
        <v/>
      </c>
      <c r="D29" s="14"/>
      <c r="E29" s="15"/>
      <c r="F29" s="16"/>
    </row>
    <row r="30" spans="1:6" ht="15.75">
      <c r="A30" s="17"/>
      <c r="B30" s="14"/>
      <c r="C30" s="15" t="str">
        <f>IF(A30&lt;&gt;0,VLOOKUP(A30,Listes!A$4:B$77,2,0),"")</f>
        <v/>
      </c>
      <c r="D30" s="14"/>
      <c r="E30" s="15"/>
      <c r="F30" s="16"/>
    </row>
    <row r="31" spans="1:6" ht="15.75">
      <c r="A31" s="17"/>
      <c r="B31" s="14"/>
      <c r="C31" s="15" t="str">
        <f>IF(A31&lt;&gt;0,VLOOKUP(A31,Listes!A$4:B$77,2,0),"")</f>
        <v/>
      </c>
      <c r="D31" s="14"/>
      <c r="E31" s="15"/>
      <c r="F31" s="16"/>
    </row>
    <row r="32" spans="1:6" ht="15.75">
      <c r="A32" s="17"/>
      <c r="B32" s="14"/>
      <c r="C32" s="15" t="str">
        <f>IF(A32&lt;&gt;0,VLOOKUP(A32,Listes!A$4:B$77,2,0),"")</f>
        <v/>
      </c>
      <c r="D32" s="14"/>
      <c r="E32" s="15"/>
      <c r="F32" s="16"/>
    </row>
    <row r="33" spans="1:6" ht="15.75">
      <c r="A33" s="17"/>
      <c r="B33" s="14"/>
      <c r="C33" s="15" t="str">
        <f>IF(A33&lt;&gt;0,VLOOKUP(A33,Listes!A$4:B$77,2,0),"")</f>
        <v/>
      </c>
      <c r="D33" s="14"/>
      <c r="E33" s="15"/>
      <c r="F33" s="16"/>
    </row>
    <row r="34" spans="1:6" ht="15.75">
      <c r="A34" s="17"/>
      <c r="B34" s="14"/>
      <c r="C34" s="15" t="str">
        <f>IF(A34&lt;&gt;0,VLOOKUP(A34,Listes!A$4:B$77,2,0),"")</f>
        <v/>
      </c>
      <c r="D34" s="14"/>
      <c r="E34" s="15"/>
      <c r="F34" s="16"/>
    </row>
    <row r="35" spans="1:6" ht="15.75">
      <c r="A35" s="17"/>
      <c r="B35" s="14"/>
      <c r="C35" s="15" t="str">
        <f>IF(A35&lt;&gt;0,VLOOKUP(A35,Listes!A$4:B$77,2,0),"")</f>
        <v/>
      </c>
      <c r="D35" s="14"/>
      <c r="E35" s="15"/>
      <c r="F35" s="16"/>
    </row>
    <row r="36" spans="1:6" ht="15.75">
      <c r="A36" s="17"/>
      <c r="B36" s="14"/>
      <c r="C36" s="15" t="str">
        <f>IF(A36&lt;&gt;0,VLOOKUP(A36,Listes!A$4:B$77,2,0),"")</f>
        <v/>
      </c>
      <c r="D36" s="14"/>
      <c r="E36" s="15"/>
      <c r="F36" s="16"/>
    </row>
    <row r="37" spans="1:6" ht="15.75">
      <c r="A37" s="17"/>
      <c r="B37" s="14"/>
      <c r="C37" s="15" t="str">
        <f>IF(A37&lt;&gt;0,VLOOKUP(A37,Listes!A$4:B$77,2,0),"")</f>
        <v/>
      </c>
      <c r="D37" s="14"/>
      <c r="E37" s="15"/>
      <c r="F37" s="16"/>
    </row>
    <row r="38" spans="1:6" ht="15.75">
      <c r="A38" s="17"/>
      <c r="B38" s="14"/>
      <c r="C38" s="15" t="s">
        <v>21</v>
      </c>
      <c r="D38" s="14"/>
      <c r="E38" s="15"/>
      <c r="F38" s="16"/>
    </row>
    <row r="39" spans="1:6" ht="16.5" thickBot="1">
      <c r="A39" s="18"/>
      <c r="B39" s="19"/>
      <c r="C39" s="20"/>
      <c r="D39" s="19"/>
      <c r="E39" s="20"/>
      <c r="F39" s="21"/>
    </row>
    <row r="40" spans="1:6" ht="15.75">
      <c r="A40" s="1"/>
      <c r="B40" s="1"/>
      <c r="C40" s="1"/>
      <c r="D40" s="1"/>
      <c r="E40" s="1"/>
      <c r="F40" s="1"/>
    </row>
    <row r="41" spans="1:6" ht="15.75">
      <c r="A41" s="1" t="s">
        <v>22</v>
      </c>
      <c r="B41" s="1"/>
      <c r="C41" s="1"/>
      <c r="D41" s="1"/>
      <c r="E41" s="1"/>
      <c r="F41" s="1"/>
    </row>
    <row r="42" spans="1:6" ht="15.75">
      <c r="A42" s="1"/>
      <c r="B42" s="1"/>
      <c r="C42" s="1"/>
      <c r="D42" s="1"/>
      <c r="E42" s="1"/>
      <c r="F42" s="1"/>
    </row>
    <row r="43" spans="1:6" ht="15.75">
      <c r="A43" s="1"/>
      <c r="B43" s="1"/>
      <c r="C43" s="1"/>
      <c r="D43" s="1"/>
      <c r="E43" s="1"/>
      <c r="F43" s="1"/>
    </row>
    <row r="44" spans="1:6" ht="15.75">
      <c r="A44" s="1" t="s">
        <v>23</v>
      </c>
      <c r="B44" s="8"/>
      <c r="C44" s="1" t="s">
        <v>24</v>
      </c>
      <c r="D44" s="8"/>
      <c r="E44" s="22" t="s">
        <v>25</v>
      </c>
      <c r="F44" s="8"/>
    </row>
    <row r="45" spans="1:6" ht="15.75">
      <c r="A45" s="1"/>
      <c r="B45" s="1"/>
      <c r="C45" s="1"/>
      <c r="D45" s="1"/>
      <c r="E45" s="1"/>
      <c r="F45" s="1"/>
    </row>
    <row r="46" spans="1:6" ht="15.75">
      <c r="A46" s="1"/>
      <c r="B46" s="1"/>
      <c r="C46" s="1"/>
      <c r="D46" s="1"/>
      <c r="E46" s="22" t="s">
        <v>26</v>
      </c>
      <c r="F46" s="8" t="str">
        <f>IF(B15="Wegnez","Non","Oui")</f>
        <v>Oui</v>
      </c>
    </row>
    <row r="47" spans="1:6" ht="15.75">
      <c r="A47" s="1"/>
      <c r="B47" s="1"/>
      <c r="C47" s="1"/>
      <c r="D47" s="1"/>
      <c r="E47" s="1"/>
      <c r="F47" s="1"/>
    </row>
    <row r="48" spans="1:6" ht="15.75">
      <c r="A48" s="1"/>
      <c r="B48" s="1"/>
      <c r="C48" s="1"/>
      <c r="D48" s="1"/>
      <c r="E48" s="1"/>
      <c r="F48" s="1"/>
    </row>
    <row r="49" spans="1:6" ht="15.75">
      <c r="A49" s="1"/>
      <c r="B49" s="1"/>
      <c r="C49" s="1"/>
      <c r="D49" s="1"/>
      <c r="E49" s="1"/>
      <c r="F49" s="1"/>
    </row>
    <row r="50" spans="1:6" ht="15.75">
      <c r="A50" s="1"/>
      <c r="B50" s="1"/>
      <c r="C50" s="1"/>
      <c r="D50" s="1"/>
      <c r="E50" s="1"/>
      <c r="F50" s="1"/>
    </row>
    <row r="51" spans="1:6" ht="15.75">
      <c r="A51" s="1"/>
      <c r="B51" s="1"/>
      <c r="C51" s="1"/>
      <c r="D51" s="1"/>
      <c r="E51" s="1"/>
      <c r="F51" s="1"/>
    </row>
    <row r="52" spans="1:6" ht="15.75">
      <c r="A52" s="1"/>
      <c r="B52" s="1"/>
      <c r="C52" s="1"/>
      <c r="D52" s="1"/>
      <c r="E52" s="1"/>
      <c r="F52" s="1"/>
    </row>
  </sheetData>
  <mergeCells count="3">
    <mergeCell ref="B3:C3"/>
    <mergeCell ref="B5:C5"/>
    <mergeCell ref="B10:D10"/>
  </mergeCells>
  <dataValidations count="7">
    <dataValidation type="list" allowBlank="1" showInputMessage="1" sqref="B41">
      <formula1>"Sombreffe, Herstal, Baelen"</formula1>
    </dataValidation>
    <dataValidation type="list" allowBlank="1" showInputMessage="1" sqref="B7">
      <formula1>"1-QBK-038,QGD-352, QFV-903, QFV-885"</formula1>
    </dataValidation>
    <dataValidation type="list" allowBlank="1" showInputMessage="1" showErrorMessage="1" sqref="B6">
      <formula1>"1-CMK-003, 1-CDM-363"</formula1>
    </dataValidation>
    <dataValidation type="list" allowBlank="1" showInputMessage="1" sqref="A38">
      <formula1>OFFSET(Lieux,MATCH(A38&amp;"*",Lieux,0)-1,,COUNTIF(Lieux,A38&amp;"*"))</formula1>
    </dataValidation>
    <dataValidation type="list" allowBlank="1" showInputMessage="1" sqref="C21:C38">
      <formula1>INDIRECT(A21)</formula1>
    </dataValidation>
    <dataValidation type="list" allowBlank="1" showInputMessage="1" sqref="C7">
      <formula1>"QGD-352, QFV-903, QFV-885"</formula1>
    </dataValidation>
    <dataValidation type="list" allowBlank="1" showInputMessage="1" sqref="A21:A37">
      <formula1>OFFSET(Lieu,MATCH(A21&amp;"*",Lieu,0)-1,,COUNTIF(Lieu,A21&amp;"*"))</formula1>
    </dataValidation>
  </dataValidations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5"/>
  <sheetViews>
    <sheetView workbookViewId="0">
      <selection activeCell="H14" sqref="H14"/>
    </sheetView>
  </sheetViews>
  <sheetFormatPr baseColWidth="10" defaultRowHeight="15"/>
  <cols>
    <col min="1" max="1" width="15" customWidth="1"/>
    <col min="2" max="2" width="13.5703125" bestFit="1" customWidth="1"/>
    <col min="8" max="8" width="15" customWidth="1"/>
    <col min="9" max="9" width="13.140625" customWidth="1"/>
  </cols>
  <sheetData>
    <row r="2" spans="1:9">
      <c r="A2" t="s">
        <v>38</v>
      </c>
      <c r="B2" t="s">
        <v>39</v>
      </c>
      <c r="F2" t="s">
        <v>50</v>
      </c>
    </row>
    <row r="4" spans="1:9">
      <c r="A4" s="23" t="s">
        <v>27</v>
      </c>
      <c r="B4" s="23" t="s">
        <v>40</v>
      </c>
      <c r="F4" t="s">
        <v>27</v>
      </c>
      <c r="G4" t="s">
        <v>28</v>
      </c>
      <c r="H4" t="s">
        <v>20</v>
      </c>
      <c r="I4" t="s">
        <v>34</v>
      </c>
    </row>
    <row r="5" spans="1:9">
      <c r="A5" s="23" t="s">
        <v>28</v>
      </c>
      <c r="B5" s="23" t="s">
        <v>41</v>
      </c>
    </row>
    <row r="6" spans="1:9">
      <c r="A6" s="23" t="s">
        <v>29</v>
      </c>
      <c r="B6" s="23" t="s">
        <v>42</v>
      </c>
      <c r="F6" s="24" t="s">
        <v>51</v>
      </c>
      <c r="G6" s="24" t="s">
        <v>55</v>
      </c>
      <c r="H6" s="24" t="s">
        <v>63</v>
      </c>
      <c r="I6" s="24" t="s">
        <v>59</v>
      </c>
    </row>
    <row r="7" spans="1:9">
      <c r="A7" s="23" t="s">
        <v>30</v>
      </c>
      <c r="B7" s="23" t="s">
        <v>43</v>
      </c>
      <c r="F7" s="25" t="s">
        <v>52</v>
      </c>
      <c r="G7" s="25" t="s">
        <v>56</v>
      </c>
      <c r="H7" s="24" t="s">
        <v>64</v>
      </c>
      <c r="I7" s="25" t="s">
        <v>60</v>
      </c>
    </row>
    <row r="8" spans="1:9">
      <c r="A8" s="23" t="s">
        <v>31</v>
      </c>
      <c r="B8" s="23" t="s">
        <v>44</v>
      </c>
      <c r="F8" s="25" t="s">
        <v>53</v>
      </c>
      <c r="G8" s="25" t="s">
        <v>57</v>
      </c>
      <c r="H8" s="24" t="s">
        <v>65</v>
      </c>
      <c r="I8" s="25" t="s">
        <v>61</v>
      </c>
    </row>
    <row r="9" spans="1:9">
      <c r="A9" s="23" t="s">
        <v>32</v>
      </c>
      <c r="B9" s="23" t="s">
        <v>45</v>
      </c>
      <c r="F9" s="25" t="s">
        <v>54</v>
      </c>
      <c r="G9" s="25" t="s">
        <v>58</v>
      </c>
      <c r="H9" s="24" t="s">
        <v>66</v>
      </c>
      <c r="I9" s="25" t="s">
        <v>62</v>
      </c>
    </row>
    <row r="10" spans="1:9">
      <c r="A10" t="s">
        <v>20</v>
      </c>
      <c r="B10" s="23" t="s">
        <v>63</v>
      </c>
      <c r="F10" s="26"/>
      <c r="G10" s="26" t="s">
        <v>67</v>
      </c>
      <c r="H10" s="26"/>
      <c r="I10" s="26"/>
    </row>
    <row r="11" spans="1:9">
      <c r="A11" s="23" t="s">
        <v>33</v>
      </c>
      <c r="B11" s="23" t="s">
        <v>46</v>
      </c>
    </row>
    <row r="12" spans="1:9">
      <c r="A12" t="s">
        <v>34</v>
      </c>
      <c r="B12" s="23" t="s">
        <v>47</v>
      </c>
    </row>
    <row r="13" spans="1:9">
      <c r="A13" s="23" t="s">
        <v>35</v>
      </c>
      <c r="B13" s="23" t="s">
        <v>48</v>
      </c>
    </row>
    <row r="14" spans="1:9">
      <c r="A14" s="23" t="s">
        <v>36</v>
      </c>
      <c r="B14" s="23" t="s">
        <v>49</v>
      </c>
    </row>
    <row r="15" spans="1:9">
      <c r="A15" s="23" t="s">
        <v>37</v>
      </c>
      <c r="B15" s="2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Route</vt:lpstr>
      <vt:lpstr>Listes</vt:lpstr>
      <vt:lpstr>Lieu</vt:lpstr>
      <vt:lpstr>Namur</vt:lpstr>
      <vt:lpstr>Naninne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josque</dc:creator>
  <cp:lastModifiedBy>josque</cp:lastModifiedBy>
  <cp:lastPrinted>2013-03-09T13:31:03Z</cp:lastPrinted>
  <dcterms:created xsi:type="dcterms:W3CDTF">2013-03-09T13:30:13Z</dcterms:created>
  <dcterms:modified xsi:type="dcterms:W3CDTF">2013-03-09T13:49:47Z</dcterms:modified>
</cp:coreProperties>
</file>