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B66CCB49-5164-48E5-9A49-197646CD46C8}" xr6:coauthVersionLast="47" xr6:coauthVersionMax="47" xr10:uidLastSave="{00000000-0000-0000-0000-000000000000}"/>
  <bookViews>
    <workbookView xWindow="-108" yWindow="-108" windowWidth="23256" windowHeight="12576" xr2:uid="{D71F40E4-6FBB-41E9-A7BD-97CB1701541B}"/>
  </bookViews>
  <sheets>
    <sheet name="Devis HP" sheetId="1" r:id="rId1"/>
  </sheets>
  <externalReferences>
    <externalReference r:id="rId2"/>
    <externalReference r:id="rId3"/>
  </externalReferences>
  <definedNames>
    <definedName name="condenplus">[1]Data!$W$3:$Z$15</definedName>
    <definedName name="langue">[1]Data!$AB$3:$AB$5</definedName>
    <definedName name="listeclients">[1]Clients!$M:$M</definedName>
    <definedName name="MatClients">[1]Clients!$A$5:$T$1003</definedName>
    <definedName name="modalites">[1]Data!$B$3:$B$6</definedName>
    <definedName name="ouinon">[1]Data!$L$3:$L$5</definedName>
    <definedName name="trad">[1]Data!$N$3:$P$60</definedName>
    <definedName name="travaux">[1]Data!$D$3:$J$9</definedName>
    <definedName name="TVA">[1]Data!$B$9:$B$12</definedName>
    <definedName name="typedevis">[1]Data!$R$3:$U$13</definedName>
    <definedName name="_xlnm.Print_Area" localSheetId="0">'Devis HP'!$A$1:$R$54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4" i="1" l="1"/>
  <c r="U36" i="1"/>
  <c r="Q26" i="1"/>
  <c r="Q25" i="1"/>
  <c r="U13" i="1" l="1"/>
  <c r="A10" i="1"/>
  <c r="V52" i="1"/>
  <c r="J23" i="1"/>
  <c r="U10" i="1"/>
  <c r="C23" i="1" l="1"/>
  <c r="A14" i="1"/>
  <c r="M54" i="1"/>
  <c r="D54" i="1"/>
  <c r="G23" i="1"/>
  <c r="O23" i="1"/>
  <c r="R41" i="1"/>
  <c r="U11" i="1"/>
  <c r="V11" i="1"/>
  <c r="H23" i="1" l="1"/>
  <c r="Q23" i="1" s="1"/>
</calcChain>
</file>

<file path=xl/sharedStrings.xml><?xml version="1.0" encoding="utf-8"?>
<sst xmlns="http://schemas.openxmlformats.org/spreadsheetml/2006/main" count="26" uniqueCount="24">
  <si>
    <t>Type :</t>
  </si>
  <si>
    <t>Prix :</t>
  </si>
  <si>
    <t>Nb devis :</t>
  </si>
  <si>
    <t>Num devis :</t>
  </si>
  <si>
    <t>TVA :</t>
  </si>
  <si>
    <t>Déplacement :</t>
  </si>
  <si>
    <t>Modalités :</t>
  </si>
  <si>
    <t>30 / 70</t>
  </si>
  <si>
    <t>Remarque cachée :</t>
  </si>
  <si>
    <t>oui</t>
  </si>
  <si>
    <t>Split acompte :</t>
  </si>
  <si>
    <t>Lien QR Code dossier :</t>
  </si>
  <si>
    <t>Lien QR Code acompte :</t>
  </si>
  <si>
    <t>Devis gratuit
(valable 30 jours)</t>
  </si>
  <si>
    <t>Données clients :</t>
  </si>
  <si>
    <t>TestNom TestPrenom -FR-</t>
  </si>
  <si>
    <t>Rue du Test, 1</t>
  </si>
  <si>
    <t>1234 - IciVille</t>
  </si>
  <si>
    <t/>
  </si>
  <si>
    <t>adressemail@gmail.com</t>
  </si>
  <si>
    <t>+32475757575</t>
  </si>
  <si>
    <t>1598 - TestNom TestPrenom -FR-</t>
  </si>
  <si>
    <t>MON CODE QUI FONCTIONNE PARTIELLEMENT</t>
  </si>
  <si>
    <t>CODE EN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</si>
</sst>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Engravers MT"/>
      <family val="1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89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right"/>
    </xf>
    <xf numFmtId="0" fontId="9" fillId="0" borderId="6" xfId="0" applyFont="1" applyBorder="1"/>
    <xf numFmtId="0" fontId="9" fillId="0" borderId="7" xfId="0" applyFont="1" applyBorder="1"/>
    <xf numFmtId="0" fontId="0" fillId="0" borderId="7" xfId="0" applyBorder="1"/>
    <xf numFmtId="0" fontId="0" fillId="0" borderId="8" xfId="0" applyBorder="1" applyAlignment="1">
      <alignment horizontal="right"/>
    </xf>
    <xf numFmtId="0" fontId="9" fillId="0" borderId="9" xfId="0" applyFont="1" applyBorder="1"/>
    <xf numFmtId="0" fontId="9" fillId="0" borderId="0" xfId="0" applyFont="1"/>
    <xf numFmtId="0" fontId="0" fillId="0" borderId="10" xfId="0" applyBorder="1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/>
    <xf numFmtId="0" fontId="3" fillId="0" borderId="10" xfId="0" applyFont="1" applyBorder="1" applyAlignment="1">
      <alignment horizontal="right"/>
    </xf>
    <xf numFmtId="0" fontId="0" fillId="3" borderId="0" xfId="0" applyFill="1" applyAlignment="1">
      <alignment horizontal="center"/>
    </xf>
    <xf numFmtId="0" fontId="0" fillId="0" borderId="0" xfId="0" quotePrefix="1"/>
    <xf numFmtId="0" fontId="10" fillId="0" borderId="11" xfId="0" applyFont="1" applyBorder="1" applyAlignment="1">
      <alignment horizontal="left"/>
    </xf>
    <xf numFmtId="0" fontId="9" fillId="0" borderId="12" xfId="0" applyFont="1" applyBorder="1"/>
    <xf numFmtId="0" fontId="10" fillId="0" borderId="12" xfId="0" applyFont="1" applyBorder="1"/>
    <xf numFmtId="0" fontId="3" fillId="0" borderId="12" xfId="0" applyFont="1" applyBorder="1"/>
    <xf numFmtId="0" fontId="0" fillId="0" borderId="12" xfId="0" applyBorder="1"/>
    <xf numFmtId="0" fontId="3" fillId="0" borderId="13" xfId="0" applyFont="1" applyBorder="1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9" fillId="0" borderId="0" xfId="0" applyFont="1" applyAlignment="1">
      <alignment horizontal="left"/>
    </xf>
    <xf numFmtId="20" fontId="0" fillId="0" borderId="0" xfId="0" applyNumberFormat="1"/>
    <xf numFmtId="0" fontId="2" fillId="0" borderId="0" xfId="0" applyFont="1"/>
    <xf numFmtId="0" fontId="0" fillId="4" borderId="0" xfId="0" applyFill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8" xfId="0" applyBorder="1" applyAlignment="1">
      <alignment horizontal="right"/>
    </xf>
    <xf numFmtId="9" fontId="0" fillId="4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10" fillId="0" borderId="0" xfId="0" applyFont="1"/>
    <xf numFmtId="0" fontId="10" fillId="0" borderId="18" xfId="0" applyFont="1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applyAlignment="1">
      <alignment horizontal="left"/>
    </xf>
    <xf numFmtId="0" fontId="12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14" fillId="4" borderId="0" xfId="0" applyFont="1" applyFill="1" applyAlignment="1">
      <alignment horizontal="center"/>
    </xf>
    <xf numFmtId="0" fontId="10" fillId="0" borderId="0" xfId="0" applyFont="1" applyAlignment="1">
      <alignment vertical="center"/>
    </xf>
    <xf numFmtId="164" fontId="0" fillId="0" borderId="0" xfId="0" applyNumberFormat="1"/>
    <xf numFmtId="164" fontId="14" fillId="4" borderId="0" xfId="0" applyNumberFormat="1" applyFont="1" applyFill="1"/>
    <xf numFmtId="9" fontId="14" fillId="0" borderId="0" xfId="0" quotePrefix="1" applyNumberFormat="1" applyFont="1"/>
    <xf numFmtId="0" fontId="11" fillId="0" borderId="0" xfId="0" applyFont="1"/>
    <xf numFmtId="0" fontId="17" fillId="0" borderId="0" xfId="1"/>
    <xf numFmtId="0" fontId="18" fillId="0" borderId="0" xfId="0" applyFont="1" applyAlignment="1">
      <alignment horizontal="left"/>
    </xf>
    <xf numFmtId="0" fontId="18" fillId="0" borderId="0" xfId="0" applyFont="1" applyAlignment="1">
      <alignment vertical="center"/>
    </xf>
    <xf numFmtId="0" fontId="19" fillId="0" borderId="0" xfId="0" applyFont="1"/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1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1" fillId="2" borderId="0" xfId="0" applyFont="1" applyFill="1" applyAlignment="1">
      <alignment horizontal="center"/>
    </xf>
    <xf numFmtId="0" fontId="15" fillId="0" borderId="0" xfId="0" applyFont="1" applyAlignment="1">
      <alignment horizontal="center" wrapText="1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11" fillId="0" borderId="0" xfId="0" applyNumberFormat="1" applyFont="1" applyAlignment="1">
      <alignment horizontal="right"/>
    </xf>
    <xf numFmtId="0" fontId="15" fillId="0" borderId="0" xfId="0" quotePrefix="1" applyFont="1" applyAlignment="1">
      <alignment horizontal="center" wrapText="1"/>
    </xf>
    <xf numFmtId="164" fontId="0" fillId="0" borderId="19" xfId="0" applyNumberFormat="1" applyBorder="1" applyAlignment="1">
      <alignment horizontal="right"/>
    </xf>
    <xf numFmtId="164" fontId="0" fillId="0" borderId="23" xfId="0" applyNumberFormat="1" applyBorder="1" applyAlignment="1">
      <alignment horizontal="right"/>
    </xf>
    <xf numFmtId="164" fontId="8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164" fontId="13" fillId="0" borderId="0" xfId="0" applyNumberFormat="1" applyFont="1" applyAlignment="1">
      <alignment horizontal="right"/>
    </xf>
    <xf numFmtId="0" fontId="11" fillId="0" borderId="0" xfId="0" applyFont="1" applyAlignment="1">
      <alignment horizontal="center" vertical="center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164" fontId="0" fillId="0" borderId="14" xfId="0" applyNumberFormat="1" applyBorder="1" applyAlignment="1">
      <alignment horizontal="right"/>
    </xf>
    <xf numFmtId="164" fontId="0" fillId="0" borderId="16" xfId="0" applyNumberFormat="1" applyBorder="1" applyAlignment="1">
      <alignment horizontal="right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7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ont>
        <color theme="0"/>
      </font>
    </dxf>
    <dxf>
      <font>
        <color theme="0"/>
      </font>
    </dxf>
    <dxf>
      <font>
        <strike val="0"/>
        <u val="none"/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image" Target="https://api.qrserver.com/v1/create-qr-code/?size=85x85&amp;data=https://drive.google.com/open?id=1zpFD3Lq-J79Rtequ7wQbRy9nsveluBc1&amp;usp=drive_fs" TargetMode="External"/><Relationship Id="rId6" Type="http://schemas.openxmlformats.org/officeDocument/2006/relationships/image" Target="https://api.qrserver.com/v1/create-qr-code/?color=000000&amp;bgcolor=FFFFFF&amp;data=BCD%0A001%0A1%0ASCT%0AGKCCBEBB%0AVENDEUR%0ABE12345678912345%0AEUR1800%0A%0A%0ARue%20du%20Test%2C%201%20-%201234%20-%20IciVille&amp;qzone=1&amp;margin=0&amp;size=77x77&amp;ecc=L" TargetMode="External"/><Relationship Id="rId5" Type="http://schemas.openxmlformats.org/officeDocument/2006/relationships/image" Target="https://api.qrserver.com/v1/create-qr-code/?size=80x80&amp;data=https://drive.google.com/open?id=1cnq1gzSAKCHGO2W9mPXHvISsXXA1b4_J&amp;usp=drive_fs" TargetMode="External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76200</xdr:colOff>
      <xdr:row>49</xdr:row>
      <xdr:rowOff>0</xdr:rowOff>
    </xdr:from>
    <xdr:to>
      <xdr:col>5</xdr:col>
      <xdr:colOff>45720</xdr:colOff>
      <xdr:row>53</xdr:row>
      <xdr:rowOff>30480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8F3A23FA-9570-418D-AC3B-990865383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807720" y="8976360"/>
          <a:ext cx="762000" cy="762000"/>
        </a:xfrm>
        <a:prstGeom prst="rect">
          <a:avLst/>
        </a:prstGeom>
      </xdr:spPr>
    </xdr:pic>
    <xdr:clientData/>
  </xdr:twoCellAnchor>
  <xdr:twoCellAnchor editAs="oneCell">
    <xdr:from>
      <xdr:col>22</xdr:col>
      <xdr:colOff>463403</xdr:colOff>
      <xdr:row>16</xdr:row>
      <xdr:rowOff>92670</xdr:rowOff>
    </xdr:from>
    <xdr:to>
      <xdr:col>23</xdr:col>
      <xdr:colOff>571501</xdr:colOff>
      <xdr:row>20</xdr:row>
      <xdr:rowOff>114757</xdr:rowOff>
    </xdr:to>
    <xdr:pic macro="[2]!qrcodedevis">
      <xdr:nvPicPr>
        <xdr:cNvPr id="9" name="Image 8">
          <a:extLst>
            <a:ext uri="{FF2B5EF4-FFF2-40B4-BE49-F238E27FC236}">
              <a16:creationId xmlns:a16="http://schemas.microsoft.com/office/drawing/2014/main" id="{EEE072B8-0AC8-4E5E-B467-9F9B016A56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91223" y="3026370"/>
          <a:ext cx="755798" cy="753607"/>
        </a:xfrm>
        <a:prstGeom prst="rect">
          <a:avLst/>
        </a:prstGeom>
      </xdr:spPr>
    </xdr:pic>
    <xdr:clientData/>
  </xdr:twoCellAnchor>
  <xdr:twoCellAnchor editAs="oneCell">
    <xdr:from>
      <xdr:col>3</xdr:col>
      <xdr:colOff>255035</xdr:colOff>
      <xdr:row>46</xdr:row>
      <xdr:rowOff>127296</xdr:rowOff>
    </xdr:from>
    <xdr:to>
      <xdr:col>4</xdr:col>
      <xdr:colOff>30480</xdr:colOff>
      <xdr:row>48</xdr:row>
      <xdr:rowOff>147351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C9AABD70-7B62-42F8-B56D-1968729CA6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86555" y="8555016"/>
          <a:ext cx="385045" cy="385815"/>
        </a:xfrm>
        <a:prstGeom prst="rect">
          <a:avLst/>
        </a:prstGeom>
      </xdr:spPr>
    </xdr:pic>
    <xdr:clientData/>
  </xdr:twoCellAnchor>
  <xdr:twoCellAnchor editAs="oneCell">
    <xdr:from>
      <xdr:col>13</xdr:col>
      <xdr:colOff>137160</xdr:colOff>
      <xdr:row>46</xdr:row>
      <xdr:rowOff>158222</xdr:rowOff>
    </xdr:from>
    <xdr:to>
      <xdr:col>13</xdr:col>
      <xdr:colOff>586740</xdr:colOff>
      <xdr:row>48</xdr:row>
      <xdr:rowOff>147202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CB4CA821-C4CB-4E64-9621-3543809C8A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930140" y="8585942"/>
          <a:ext cx="449580" cy="354740"/>
        </a:xfrm>
        <a:prstGeom prst="rect">
          <a:avLst/>
        </a:prstGeom>
      </xdr:spPr>
    </xdr:pic>
    <xdr:clientData/>
  </xdr:twoCellAnchor>
  <xdr:twoCellAnchor>
    <xdr:from>
      <xdr:col>14</xdr:col>
      <xdr:colOff>152400</xdr:colOff>
      <xdr:row>35</xdr:row>
      <xdr:rowOff>160020</xdr:rowOff>
    </xdr:from>
    <xdr:to>
      <xdr:col>17</xdr:col>
      <xdr:colOff>335280</xdr:colOff>
      <xdr:row>40</xdr:row>
      <xdr:rowOff>22860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98611391-87E7-4FDE-96BB-65CDBFC7C4DF}"/>
            </a:ext>
          </a:extLst>
        </xdr:cNvPr>
        <xdr:cNvSpPr/>
      </xdr:nvSpPr>
      <xdr:spPr>
        <a:xfrm>
          <a:off x="5554980" y="6576060"/>
          <a:ext cx="784860" cy="777240"/>
        </a:xfrm>
        <a:prstGeom prst="rect">
          <a:avLst/>
        </a:prstGeom>
        <a:noFill/>
        <a:ln w="31750">
          <a:solidFill>
            <a:srgbClr val="92D05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22</xdr:col>
      <xdr:colOff>425303</xdr:colOff>
      <xdr:row>22</xdr:row>
      <xdr:rowOff>16470</xdr:rowOff>
    </xdr:from>
    <xdr:to>
      <xdr:col>23</xdr:col>
      <xdr:colOff>533401</xdr:colOff>
      <xdr:row>26</xdr:row>
      <xdr:rowOff>38557</xdr:rowOff>
    </xdr:to>
    <xdr:pic macro="[2]!qrcodedevistest">
      <xdr:nvPicPr>
        <xdr:cNvPr id="15" name="Image 14">
          <a:extLst>
            <a:ext uri="{FF2B5EF4-FFF2-40B4-BE49-F238E27FC236}">
              <a16:creationId xmlns:a16="http://schemas.microsoft.com/office/drawing/2014/main" id="{39150C04-8925-48C1-AC59-C13DB34DB3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53123" y="4055070"/>
          <a:ext cx="755798" cy="753607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49</xdr:row>
      <xdr:rowOff>0</xdr:rowOff>
    </xdr:from>
    <xdr:to>
      <xdr:col>14</xdr:col>
      <xdr:colOff>152305</xdr:colOff>
      <xdr:row>53</xdr:row>
      <xdr:rowOff>30385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F969E38F-62D8-2368-E507-AA045AF151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5"/>
        <a:stretch>
          <a:fillRect/>
        </a:stretch>
      </xdr:blipFill>
      <xdr:spPr>
        <a:xfrm>
          <a:off x="4792980" y="8976360"/>
          <a:ext cx="761905" cy="761905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17</xdr:col>
      <xdr:colOff>314233</xdr:colOff>
      <xdr:row>40</xdr:row>
      <xdr:rowOff>1813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FEA8C11F-F671-4215-FC22-EEA457824A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6"/>
        <a:stretch>
          <a:fillRect/>
        </a:stretch>
      </xdr:blipFill>
      <xdr:spPr>
        <a:xfrm>
          <a:off x="5585460" y="6598920"/>
          <a:ext cx="733333" cy="73333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rive%20-%20synchro\Demoussage\Devis%20-%20Factures_2.xlsm" TargetMode="External"/><Relationship Id="rId1" Type="http://schemas.openxmlformats.org/officeDocument/2006/relationships/externalLinkPath" Target="file:///D:\Drive%20-%20synchro\Demoussage\Devis%20-%20Factures_2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istrateur\AppData\Roaming\Microsoft\Excel\XLSTART\PERSONAL.XLSB" TargetMode="External"/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vis options"/>
      <sheetName val="Devis prélèvement"/>
      <sheetName val="Devis HP - modif"/>
      <sheetName val="Devis HP"/>
      <sheetName val="Facture"/>
      <sheetName val="Clients"/>
      <sheetName val="Contacts"/>
      <sheetName val="SelectData"/>
      <sheetName val="SelectData NF"/>
      <sheetName val="Notes"/>
      <sheetName val="Data"/>
      <sheetName val="Infos peinture"/>
      <sheetName val="Facture véhicule"/>
      <sheetName val="Pente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1598 - TestNom TestPrenom -FR-</v>
          </cell>
        </row>
        <row r="5">
          <cell r="A5" t="str">
            <v># Client</v>
          </cell>
          <cell r="B5" t="str">
            <v>Nom</v>
          </cell>
          <cell r="C5" t="str">
            <v>Rue et numéro</v>
          </cell>
          <cell r="D5" t="str">
            <v>CP</v>
          </cell>
          <cell r="E5" t="str">
            <v>Ville</v>
          </cell>
          <cell r="F5" t="str">
            <v>Email</v>
          </cell>
          <cell r="G5" t="str">
            <v>m²/mct</v>
          </cell>
          <cell r="H5" t="str">
            <v>Tel</v>
          </cell>
          <cell r="I5" t="str">
            <v>Remarques</v>
          </cell>
          <cell r="J5" t="str">
            <v>Remarques cachées</v>
          </cell>
          <cell r="K5" t="str">
            <v>Drive Photos</v>
          </cell>
          <cell r="L5" t="str">
            <v>Drive Tout</v>
          </cell>
          <cell r="O5" t="str">
            <v>Type</v>
          </cell>
          <cell r="P5" t="str">
            <v>HTVA</v>
          </cell>
          <cell r="Q5" t="str">
            <v>ACOMPTE</v>
          </cell>
          <cell r="R5" t="str">
            <v>SOLDE</v>
          </cell>
          <cell r="S5" t="str">
            <v>Date fixée</v>
          </cell>
          <cell r="T5" t="str">
            <v>Remarques</v>
          </cell>
        </row>
        <row r="6">
          <cell r="A6">
            <v>881</v>
          </cell>
          <cell r="B6" t="str">
            <v>Hemeleers Cedric</v>
          </cell>
          <cell r="C6" t="str">
            <v>Ch. de Louvain, 290</v>
          </cell>
          <cell r="D6">
            <v>1380</v>
          </cell>
          <cell r="E6" t="str">
            <v>Lasne</v>
          </cell>
          <cell r="F6" t="str">
            <v>tuhackova.hemeleers@gmail.com</v>
          </cell>
          <cell r="G6">
            <v>120</v>
          </cell>
          <cell r="H6" t="str">
            <v>+32476538418</v>
          </cell>
          <cell r="I6" t="str">
            <v>&lt; Via Gooegle : 187m² &gt;</v>
          </cell>
          <cell r="K6" t="str">
            <v>https://drive.google.com/open?id=1-9gnqAa3SOOmE5t5v4fZJ3uAxJeFp4yw&amp;authuser=toiturewash4%40gmail.com&amp;usp=drive_fs</v>
          </cell>
          <cell r="L6" t="str">
            <v>https://drive.google.com/open?id=1-7NjbAqSLo_xiFtqN_N-2fQKfa-1F981&amp;authuser=toiturewash4%40gmail.com&amp;usp=drive_fs</v>
          </cell>
          <cell r="M6" t="str">
            <v>881 - Hemeleers Cedric</v>
          </cell>
          <cell r="O6" t="str">
            <v>Démoussage</v>
          </cell>
          <cell r="P6">
            <v>1200</v>
          </cell>
          <cell r="Q6">
            <v>402</v>
          </cell>
          <cell r="R6">
            <v>1379.86</v>
          </cell>
          <cell r="S6">
            <v>45049</v>
          </cell>
        </row>
        <row r="7">
          <cell r="A7">
            <v>882</v>
          </cell>
          <cell r="B7" t="str">
            <v>Schoonbroodt Florence</v>
          </cell>
          <cell r="C7" t="str">
            <v>Rue Heid des Chênes, 74</v>
          </cell>
          <cell r="D7">
            <v>4620</v>
          </cell>
          <cell r="E7" t="str">
            <v>Fleron</v>
          </cell>
          <cell r="F7" t="str">
            <v>schoonbroodt.florence@yahoo.be</v>
          </cell>
          <cell r="G7">
            <v>68</v>
          </cell>
          <cell r="H7" t="str">
            <v>+32496812884</v>
          </cell>
          <cell r="I7" t="str">
            <v>&lt; 50m² d'après le client. &gt;</v>
          </cell>
          <cell r="K7" t="str">
            <v>https://drive.google.com/open?id=1-iqd_cI8TdcmZ0BIOfrQBQI0-M-r11Nn&amp;authuser=toiturewash4%40gmail.com&amp;usp=drive_fs</v>
          </cell>
          <cell r="L7" t="str">
            <v>https://drive.google.com/open?id=1-iDMYXTKGheIRpioG6498NpHsknsffUk&amp;authuser=toiturewash4%40gmail.com&amp;usp=drive_fs</v>
          </cell>
          <cell r="M7" t="str">
            <v>882 - Schoonbroodt Florence</v>
          </cell>
          <cell r="O7" t="str">
            <v>Démoussage</v>
          </cell>
          <cell r="P7">
            <v>593</v>
          </cell>
          <cell r="Q7">
            <v>208.58000000000004</v>
          </cell>
          <cell r="R7">
            <v>420</v>
          </cell>
        </row>
        <row r="8">
          <cell r="A8">
            <v>883</v>
          </cell>
          <cell r="B8" t="str">
            <v>Janssen Serge</v>
          </cell>
          <cell r="C8" t="str">
            <v>Av. Van Overbeke, 98</v>
          </cell>
          <cell r="D8">
            <v>1083</v>
          </cell>
          <cell r="E8" t="str">
            <v>Ganshoren</v>
          </cell>
          <cell r="F8" t="str">
            <v>cherss001@hotmail.com</v>
          </cell>
          <cell r="G8">
            <v>80</v>
          </cell>
          <cell r="H8" t="str">
            <v>+32478425392</v>
          </cell>
          <cell r="K8" t="str">
            <v>https://drive.google.com/open?id=1-tOtITFv_nLaDcSQG9Qhj6Hf-TCrI4Nb&amp;authuser=toiturewash4%40gmail.com&amp;usp=drive_fs</v>
          </cell>
          <cell r="L8" t="str">
            <v>https://drive.google.com/open?id=1-sfnEGlliwvjR9YbwXKNT1yA2YueE6vP&amp;authuser=toiturewash4%40gmail.com&amp;usp=drive_fs</v>
          </cell>
          <cell r="M8" t="str">
            <v>883 - Janssen Serge</v>
          </cell>
          <cell r="O8" t="str">
            <v>Démoussage</v>
          </cell>
          <cell r="P8">
            <v>885</v>
          </cell>
          <cell r="Q8">
            <v>308.09999999999991</v>
          </cell>
          <cell r="R8">
            <v>630.00000000000011</v>
          </cell>
        </row>
        <row r="9">
          <cell r="A9">
            <v>884</v>
          </cell>
          <cell r="B9" t="str">
            <v>Peeters Pierre</v>
          </cell>
          <cell r="C9" t="str">
            <v>Rue Jean Friot, 26</v>
          </cell>
          <cell r="D9">
            <v>6044</v>
          </cell>
          <cell r="E9" t="str">
            <v>Roux</v>
          </cell>
          <cell r="F9" t="str">
            <v>pierrepeet@hotmail.com</v>
          </cell>
          <cell r="G9">
            <v>20</v>
          </cell>
          <cell r="H9" t="str">
            <v>+32472867460</v>
          </cell>
          <cell r="K9" t="str">
            <v>https://drive.google.com/open?id=104050aIu65ITaxRBGzjU8xgl7bpjyCNm&amp;authuser=toiturewash4%40gmail.com&amp;usp=drive_fs</v>
          </cell>
          <cell r="L9" t="str">
            <v>https://drive.google.com/open?id=1-zNGB5Es7CoDeShrnblf-vYwuA-uf2Z5&amp;authuser=toiturewash4%40gmail.com&amp;usp=drive_fs</v>
          </cell>
          <cell r="M9" t="str">
            <v>884 - Peeters Pierre</v>
          </cell>
          <cell r="O9" t="str">
            <v>Démoussage</v>
          </cell>
          <cell r="P9">
            <v>335</v>
          </cell>
          <cell r="Q9">
            <v>105.10000000000002</v>
          </cell>
          <cell r="R9">
            <v>250</v>
          </cell>
        </row>
        <row r="10">
          <cell r="A10">
            <v>885</v>
          </cell>
          <cell r="B10" t="str">
            <v>Zabeau Cathy</v>
          </cell>
          <cell r="C10" t="str">
            <v>Rue du Tilleul, 51 B</v>
          </cell>
          <cell r="D10">
            <v>5630</v>
          </cell>
          <cell r="E10" t="str">
            <v>Daussois</v>
          </cell>
          <cell r="F10" t="str">
            <v>zabeaucathy@hotmail.com</v>
          </cell>
          <cell r="G10">
            <v>361</v>
          </cell>
          <cell r="H10" t="str">
            <v>+32496137797</v>
          </cell>
          <cell r="K10" t="str">
            <v>https://drive.google.com/open?id=10MA9zpEAQXtlYmHDJL6Ku9UeNZtpAmUX&amp;authuser=toiturewash4%40gmail.com&amp;usp=drive_fs</v>
          </cell>
          <cell r="L10" t="str">
            <v>https://drive.google.com/open?id=10LHPypCRNuXnfYa_Fh7qoYB0WftoZVt0&amp;authuser=toiturewash4%40gmail.com&amp;usp=drive_fs</v>
          </cell>
          <cell r="M10" t="str">
            <v>885 - Zabeau Cathy</v>
          </cell>
          <cell r="O10" t="str">
            <v>Démoussage</v>
          </cell>
          <cell r="P10">
            <v>3610</v>
          </cell>
          <cell r="Q10">
            <v>0</v>
          </cell>
          <cell r="R10">
            <v>3400</v>
          </cell>
          <cell r="S10" t="str">
            <v>16-17/05/23</v>
          </cell>
          <cell r="T10" t="str">
            <v>3,4k cash ; cond gen en attente</v>
          </cell>
        </row>
        <row r="11">
          <cell r="A11">
            <v>886</v>
          </cell>
          <cell r="B11" t="str">
            <v>Samarelli Luisa</v>
          </cell>
          <cell r="C11" t="str">
            <v>Rue du Bémel, 129</v>
          </cell>
          <cell r="D11">
            <v>1150</v>
          </cell>
          <cell r="E11" t="str">
            <v>Woluwe-St.-Pierre</v>
          </cell>
          <cell r="F11" t="str">
            <v>luisa.samarelli@gmail.com</v>
          </cell>
          <cell r="G11">
            <v>5</v>
          </cell>
          <cell r="H11" t="str">
            <v>+32474016045</v>
          </cell>
          <cell r="K11" t="str">
            <v>https://drive.google.com/open?id=10gzYguOfWdhkhyIPrMdgg4RUXcy3l6Nr&amp;authuser=toiturewash4%40gmail.com&amp;usp=drive_fs</v>
          </cell>
          <cell r="L11" t="str">
            <v>https://drive.google.com/open?id=10c3P3qFWVDoeDE6Y-AgpwMfA_F8w7j4j&amp;authuser=toiturewash4%40gmail.com&amp;usp=drive_fs</v>
          </cell>
          <cell r="M11" t="str">
            <v>886 - Samarelli Luisa</v>
          </cell>
          <cell r="O11" t="str">
            <v>Démoussage</v>
          </cell>
          <cell r="P11">
            <v>235</v>
          </cell>
          <cell r="Q11">
            <v>109.10000000000002</v>
          </cell>
          <cell r="R11">
            <v>140</v>
          </cell>
        </row>
        <row r="12">
          <cell r="A12">
            <v>887</v>
          </cell>
          <cell r="B12" t="str">
            <v>Sieuw Alain</v>
          </cell>
          <cell r="C12" t="str">
            <v>Rue de Roumanie, 39A</v>
          </cell>
          <cell r="D12">
            <v>1060</v>
          </cell>
          <cell r="E12" t="str">
            <v>St.-Gilles</v>
          </cell>
          <cell r="F12" t="str">
            <v>roumanielofts@yahoo.fr</v>
          </cell>
          <cell r="G12">
            <v>70</v>
          </cell>
          <cell r="H12" t="str">
            <v>+32475999924</v>
          </cell>
          <cell r="K12" t="str">
            <v>https://drive.google.com/open?id=11JDrT1EQyOE4xvD__bloVJBjPCzcfNrN&amp;authuser=toiturewash4%40gmail.com&amp;usp=drive_fs</v>
          </cell>
          <cell r="L12" t="str">
            <v>https://drive.google.com/open?id=119LEm7M14QsaG0VtWqqQfaoU_mWuezGY&amp;authuser=toiturewash4%40gmail.com&amp;usp=drive_fs</v>
          </cell>
          <cell r="M12" t="str">
            <v>887 - Sieuw Alain</v>
          </cell>
          <cell r="O12" t="str">
            <v>Démoussage</v>
          </cell>
          <cell r="P12">
            <v>495</v>
          </cell>
          <cell r="Q12">
            <v>204.70000000000005</v>
          </cell>
          <cell r="R12">
            <v>320</v>
          </cell>
        </row>
        <row r="13">
          <cell r="A13">
            <v>888</v>
          </cell>
          <cell r="B13" t="str">
            <v>Lesoir Germain</v>
          </cell>
          <cell r="C13" t="str">
            <v>Rue Hecq, 52</v>
          </cell>
          <cell r="D13">
            <v>7160</v>
          </cell>
          <cell r="E13" t="str">
            <v>Chapelle-Lez-Herlaimont</v>
          </cell>
          <cell r="F13" t="str">
            <v>germain.lesoir@gmail.com</v>
          </cell>
          <cell r="G13">
            <v>25</v>
          </cell>
          <cell r="H13" t="str">
            <v>+32471390720</v>
          </cell>
          <cell r="K13" t="str">
            <v>https://drive.google.com/open?id=11foTw12UJdXe4Y1xX8ek5Boche88ilQ6&amp;authuser=toiturewash4%40gmail.com&amp;usp=drive_fs</v>
          </cell>
          <cell r="L13" t="str">
            <v>https://drive.google.com/open?id=11d_S2_iod1Px3s9WgXjrrLQNVLvOQvN0&amp;authuser=toiturewash4%40gmail.com&amp;usp=drive_fs</v>
          </cell>
          <cell r="M13" t="str">
            <v>888 - Lesoir Germain</v>
          </cell>
          <cell r="O13" t="str">
            <v>PV</v>
          </cell>
          <cell r="P13">
            <v>635</v>
          </cell>
          <cell r="Q13">
            <v>203.10000000000002</v>
          </cell>
          <cell r="R13">
            <v>470</v>
          </cell>
        </row>
        <row r="14">
          <cell r="A14">
            <v>889</v>
          </cell>
          <cell r="B14" t="str">
            <v>Salmon Virginie</v>
          </cell>
          <cell r="C14" t="str">
            <v>Rue de la Cure, 1</v>
          </cell>
          <cell r="D14">
            <v>1315</v>
          </cell>
          <cell r="E14" t="str">
            <v>Incourt</v>
          </cell>
          <cell r="F14" t="str">
            <v>salmon.virginie@gmail.com</v>
          </cell>
          <cell r="G14">
            <v>140</v>
          </cell>
          <cell r="H14" t="str">
            <v>+32496065081</v>
          </cell>
          <cell r="I14" t="str">
            <v>+3210880694</v>
          </cell>
          <cell r="K14" t="str">
            <v>https://drive.google.com/open?id=11zP51D5I_Ul0jJyUvZoLUXE-NkMeQ6_7&amp;authuser=toiturewash4%40gmail.com&amp;usp=drive_fs</v>
          </cell>
          <cell r="L14" t="str">
            <v>https://drive.google.com/open?id=11xntIojKkLKwsamos2J4YQliH-zO5S7z&amp;authuser=toiturewash4%40gmail.com&amp;usp=drive_fs</v>
          </cell>
          <cell r="M14" t="str">
            <v>889 - Salmon Virginie</v>
          </cell>
          <cell r="O14" t="str">
            <v>Démoussage</v>
          </cell>
          <cell r="P14">
            <v>1400</v>
          </cell>
          <cell r="Q14">
            <v>504</v>
          </cell>
          <cell r="R14">
            <v>980</v>
          </cell>
          <cell r="S14">
            <v>45131</v>
          </cell>
        </row>
        <row r="15">
          <cell r="A15">
            <v>890</v>
          </cell>
          <cell r="B15" t="str">
            <v>Prisco Pardo</v>
          </cell>
          <cell r="C15" t="str">
            <v>Rue des Sorbiers, 3</v>
          </cell>
          <cell r="D15">
            <v>7130</v>
          </cell>
          <cell r="E15" t="str">
            <v>Bray</v>
          </cell>
          <cell r="F15" t="str">
            <v>pardo.prisco@gmail.com</v>
          </cell>
          <cell r="G15">
            <v>69</v>
          </cell>
          <cell r="H15" t="str">
            <v>+32477643023</v>
          </cell>
          <cell r="K15" t="str">
            <v>https://drive.google.com/open?id=12HQTUfN-oCi0WEPT4hyy8q-UmV_6u9V1&amp;authuser=toiturewash4%40gmail.com&amp;usp=drive_fs</v>
          </cell>
          <cell r="L15" t="str">
            <v>https://drive.google.com/open?id=126ASq-fkOljTq4hyUEFMzgtHplPiUENK&amp;authuser=toiturewash4%40gmail.com&amp;usp=drive_fs</v>
          </cell>
          <cell r="M15" t="str">
            <v>890 - Prisco Pardo</v>
          </cell>
          <cell r="O15" t="str">
            <v>Démoussage</v>
          </cell>
          <cell r="P15">
            <v>825</v>
          </cell>
          <cell r="Q15">
            <v>304.5</v>
          </cell>
          <cell r="R15">
            <v>570</v>
          </cell>
          <cell r="S15">
            <v>45058</v>
          </cell>
        </row>
        <row r="16">
          <cell r="A16">
            <v>891</v>
          </cell>
          <cell r="B16" t="str">
            <v>Qsiyer Hamid</v>
          </cell>
          <cell r="C16" t="str">
            <v>Ch. de Frasne, 3</v>
          </cell>
          <cell r="D16">
            <v>7911</v>
          </cell>
          <cell r="E16" t="str">
            <v>Hacquegnies</v>
          </cell>
          <cell r="F16" t="str">
            <v>qsh@cph.be</v>
          </cell>
          <cell r="G16">
            <v>106</v>
          </cell>
          <cell r="H16" t="str">
            <v>+32489181616</v>
          </cell>
          <cell r="K16" t="str">
            <v>https://drive.google.com/open?id=12uiGCV9sP6F8GVLkxro0FayKFQrR4Exw&amp;authuser=toiturewash4%40gmail.com&amp;usp=drive_fs</v>
          </cell>
          <cell r="L16" t="str">
            <v>https://drive.google.com/open?id=12kpFyGaazu7EGllmBUoaX9DY6j_mKo-g&amp;authuser=toiturewash4%40gmail.com&amp;usp=drive_fs</v>
          </cell>
          <cell r="M16" t="str">
            <v>891 - Qsiyer Hamid</v>
          </cell>
          <cell r="O16" t="str">
            <v>Démoussage</v>
          </cell>
          <cell r="P16">
            <v>1210</v>
          </cell>
          <cell r="Q16">
            <v>402.6</v>
          </cell>
          <cell r="R16">
            <v>1008.79</v>
          </cell>
          <cell r="S16">
            <v>45082</v>
          </cell>
        </row>
        <row r="17">
          <cell r="A17">
            <v>892</v>
          </cell>
          <cell r="B17" t="str">
            <v>Pottier Stéphanie</v>
          </cell>
          <cell r="C17" t="str">
            <v>Champ du Curé, 8</v>
          </cell>
          <cell r="D17">
            <v>1390</v>
          </cell>
          <cell r="E17" t="str">
            <v>Gre-Doiceau</v>
          </cell>
          <cell r="F17" t="str">
            <v>spottierboon@gmail.com</v>
          </cell>
          <cell r="G17">
            <v>771</v>
          </cell>
          <cell r="H17" t="str">
            <v>+32478703793</v>
          </cell>
          <cell r="K17" t="str">
            <v>https://drive.google.com/open?id=13XHRvZ3Xl7Zj4h-mlDB3fqliTncCWR8S&amp;authuser=toiturewash4%40gmail.com&amp;usp=drive_fs</v>
          </cell>
          <cell r="L17" t="str">
            <v>https://drive.google.com/open?id=13Uhp32gVClSn7wEWt2Xojq4ElWKR58NI&amp;authuser=toiturewash4%40gmail.com&amp;usp=drive_fs</v>
          </cell>
          <cell r="M17" t="str">
            <v>892 - Pottier Stéphanie</v>
          </cell>
          <cell r="O17" t="str">
            <v>Démoussage</v>
          </cell>
          <cell r="P17">
            <v>7710</v>
          </cell>
          <cell r="Q17">
            <v>2702.6000000000004</v>
          </cell>
          <cell r="R17">
            <v>5470</v>
          </cell>
        </row>
        <row r="18">
          <cell r="A18">
            <v>893</v>
          </cell>
          <cell r="B18" t="str">
            <v>Kobierny Mirena</v>
          </cell>
          <cell r="C18" t="str">
            <v>Closerie de la Rose, 3</v>
          </cell>
          <cell r="D18">
            <v>7070</v>
          </cell>
          <cell r="E18" t="str">
            <v>Le Roeulx</v>
          </cell>
          <cell r="F18" t="str">
            <v>kobierny.m@skynet.be</v>
          </cell>
          <cell r="G18">
            <v>223</v>
          </cell>
          <cell r="H18" t="str">
            <v>+32497916399</v>
          </cell>
          <cell r="K18" t="str">
            <v>https://drive.google.com/open?id=13o0lSMl-tuO7GkpLyn40CDAyrSCCZTla&amp;authuser=toiturewash4%40gmail.com&amp;usp=drive_fs</v>
          </cell>
          <cell r="L18" t="str">
            <v>https://drive.google.com/open?id=13nKkJsP4ulvy84g8kWM8LhovfmYaX_DU&amp;authuser=toiturewash4%40gmail.com&amp;usp=drive_fs</v>
          </cell>
          <cell r="M18" t="str">
            <v>893 - Kobierny Mirena</v>
          </cell>
          <cell r="O18" t="str">
            <v>Démoussage</v>
          </cell>
          <cell r="P18">
            <v>2230</v>
          </cell>
          <cell r="Q18">
            <v>803.80000000000018</v>
          </cell>
          <cell r="R18">
            <v>1560</v>
          </cell>
        </row>
        <row r="19">
          <cell r="A19">
            <v>894</v>
          </cell>
          <cell r="B19" t="str">
            <v>Buscemi Frederic</v>
          </cell>
          <cell r="C19" t="str">
            <v>Rue de Courrière-Lez-Ville, 9</v>
          </cell>
          <cell r="D19">
            <v>7190</v>
          </cell>
          <cell r="E19" t="str">
            <v>Marche-Lez-Ecaussines</v>
          </cell>
          <cell r="F19" t="str">
            <v>frederic_bu@hotmail.com</v>
          </cell>
          <cell r="G19">
            <v>232</v>
          </cell>
          <cell r="H19" t="str">
            <v>+32493330606</v>
          </cell>
          <cell r="K19" t="str">
            <v>https://drive.google.com/open?id=14FynfVVxPOpU5bELPsuq_Fe8YIGDlYVG&amp;authuser=toiturewash4%40gmail.com&amp;usp=drive_fs</v>
          </cell>
          <cell r="L19" t="str">
            <v>https://drive.google.com/open?id=14B1jlLqV4QgtANu9VssBuNac0dCd4XuJ&amp;authuser=toiturewash4%40gmail.com&amp;usp=drive_fs</v>
          </cell>
          <cell r="M19" t="str">
            <v>894 - Buscemi Frederic</v>
          </cell>
          <cell r="O19" t="str">
            <v>Façades</v>
          </cell>
          <cell r="P19">
            <v>3480</v>
          </cell>
          <cell r="Q19">
            <v>1088.8</v>
          </cell>
          <cell r="R19">
            <v>2600</v>
          </cell>
          <cell r="S19">
            <v>45079</v>
          </cell>
        </row>
        <row r="20">
          <cell r="A20">
            <v>895</v>
          </cell>
          <cell r="B20" t="str">
            <v>Balon-Perin Celine</v>
          </cell>
          <cell r="C20" t="str">
            <v>Rue de Hamme Mille, 53</v>
          </cell>
          <cell r="D20">
            <v>1390</v>
          </cell>
          <cell r="E20" t="str">
            <v>Nethen</v>
          </cell>
          <cell r="F20" t="str">
            <v>cbalonperin@hotmail.com</v>
          </cell>
          <cell r="G20">
            <v>68</v>
          </cell>
          <cell r="H20" t="str">
            <v>+32476908159</v>
          </cell>
          <cell r="K20" t="str">
            <v>https://drive.google.com/open?id=14eXZ5V3ZDfSzioKInEu9FuWfOOelQwyi&amp;authuser=toiturewash4%40gmail.com&amp;usp=drive_fs</v>
          </cell>
          <cell r="L20" t="str">
            <v>https://drive.google.com/open?id=14bTI_DLFkKEmIYavk0URJXF2J-1z00FS&amp;authuser=toiturewash4%40gmail.com&amp;usp=drive_fs</v>
          </cell>
          <cell r="M20" t="str">
            <v>895 - Balon-Perin Celine</v>
          </cell>
          <cell r="O20" t="str">
            <v>Démoussage</v>
          </cell>
          <cell r="P20">
            <v>815</v>
          </cell>
          <cell r="Q20">
            <v>303.90000000000009</v>
          </cell>
          <cell r="R20">
            <v>560</v>
          </cell>
          <cell r="S20">
            <v>45090</v>
          </cell>
        </row>
        <row r="21">
          <cell r="A21">
            <v>896</v>
          </cell>
          <cell r="B21" t="str">
            <v>Kesteleyn Johnny</v>
          </cell>
          <cell r="C21" t="str">
            <v>Rue de Meslin-l'Evêque, 30</v>
          </cell>
          <cell r="D21">
            <v>7866</v>
          </cell>
          <cell r="E21" t="str">
            <v>Ollignies</v>
          </cell>
          <cell r="F21" t="str">
            <v>johnnykesteleyn@outlook.com</v>
          </cell>
          <cell r="G21">
            <v>145</v>
          </cell>
          <cell r="H21" t="str">
            <v>+32468186711</v>
          </cell>
          <cell r="K21" t="str">
            <v>https://drive.google.com/open?id=15KqQTGOaucBfU3vOnr9Uj4hV35YZE5n9&amp;authuser=toiturewash4%40gmail.com&amp;usp=drive_fs</v>
          </cell>
          <cell r="L21" t="str">
            <v>https://drive.google.com/open?id=15Dop5lTYKyU5IE96agUBattUN6VcqRjw&amp;authuser=toiturewash4%40gmail.com&amp;usp=drive_fs</v>
          </cell>
          <cell r="M21" t="str">
            <v>896 - Kesteleyn Johnny</v>
          </cell>
          <cell r="O21" t="str">
            <v>Démoussage</v>
          </cell>
          <cell r="P21">
            <v>1450</v>
          </cell>
          <cell r="Q21">
            <v>507</v>
          </cell>
          <cell r="R21">
            <v>1030</v>
          </cell>
          <cell r="S21">
            <v>45085</v>
          </cell>
        </row>
        <row r="22">
          <cell r="A22">
            <v>897</v>
          </cell>
          <cell r="B22" t="str">
            <v>Kauffmann Florence</v>
          </cell>
          <cell r="C22" t="str">
            <v>Grotstraat, 7</v>
          </cell>
          <cell r="D22">
            <v>3090</v>
          </cell>
          <cell r="E22" t="str">
            <v>Overijse</v>
          </cell>
          <cell r="F22" t="str">
            <v>florence.kauffmann@gmail.com</v>
          </cell>
          <cell r="G22">
            <v>252</v>
          </cell>
          <cell r="H22" t="str">
            <v>+32494908535</v>
          </cell>
          <cell r="K22" t="str">
            <v>https://drive.google.com/open?id=162hQ9E8B3pklrxQJHEffDj9HJeOZ3pPx&amp;authuser=toiturewash4%40gmail.com&amp;usp=drive_fs</v>
          </cell>
          <cell r="L22" t="str">
            <v>https://drive.google.com/open?id=161tRvMjNnILfFb_PwKpK4w4cQaUkdUV-&amp;authuser=toiturewash4%40gmail.com&amp;usp=drive_fs</v>
          </cell>
          <cell r="M22" t="str">
            <v>897 - Kauffmann Florence</v>
          </cell>
          <cell r="O22" t="str">
            <v>Démoussage</v>
          </cell>
          <cell r="P22">
            <v>2520</v>
          </cell>
          <cell r="Q22">
            <v>901.20000000000027</v>
          </cell>
          <cell r="R22">
            <v>1770</v>
          </cell>
        </row>
        <row r="23">
          <cell r="A23">
            <v>898</v>
          </cell>
          <cell r="B23" t="str">
            <v>Kovac Sophie</v>
          </cell>
          <cell r="C23" t="str">
            <v>Av. de Fré, 184</v>
          </cell>
          <cell r="D23">
            <v>1180</v>
          </cell>
          <cell r="E23" t="str">
            <v>Uccle</v>
          </cell>
          <cell r="F23" t="str">
            <v>sofiamyra.photography@gmail.com</v>
          </cell>
          <cell r="G23">
            <v>17.7</v>
          </cell>
          <cell r="H23" t="str">
            <v>+32470987729</v>
          </cell>
          <cell r="K23" t="str">
            <v>https://drive.google.com/open?id=16skFRy13pN5CdOjoNEyaW3-DLFurysyG&amp;authuser=toiturewash4%40gmail.com&amp;usp=drive_fs</v>
          </cell>
          <cell r="L23" t="str">
            <v>https://drive.google.com/open?id=16qWPG9MovP8a-PC7_LshyrymcNewCVj4&amp;authuser=toiturewash4%40gmail.com&amp;usp=drive_fs</v>
          </cell>
          <cell r="M23" t="str">
            <v>898 - Kovac Sophie</v>
          </cell>
          <cell r="O23" t="str">
            <v>Démoussage</v>
          </cell>
          <cell r="P23">
            <v>262</v>
          </cell>
          <cell r="Q23">
            <v>107.72000000000003</v>
          </cell>
          <cell r="R23">
            <v>170</v>
          </cell>
        </row>
        <row r="24">
          <cell r="A24">
            <v>899</v>
          </cell>
          <cell r="B24" t="str">
            <v>Abidli Dalila</v>
          </cell>
          <cell r="C24" t="str">
            <v>Rue Maurice Willot, 133</v>
          </cell>
          <cell r="D24">
            <v>59600</v>
          </cell>
          <cell r="E24" t="str">
            <v>Assevent, France</v>
          </cell>
          <cell r="F24" t="str">
            <v>dalila.abidli@icloud.com</v>
          </cell>
          <cell r="G24">
            <v>171</v>
          </cell>
          <cell r="H24" t="str">
            <v>+32499862797</v>
          </cell>
          <cell r="K24" t="str">
            <v>https://drive.google.com/open?id=17AOOj-CWuI_MLPvT1acics5AX7MxiTGl&amp;authuser=toiturewash4%40gmail.com&amp;usp=drive_fs</v>
          </cell>
          <cell r="L24" t="str">
            <v>https://drive.google.com/open?id=17A5S3ClXzeYeRrrFCCeaQ1B96tE3pCFq&amp;authuser=toiturewash4%40gmail.com&amp;usp=drive_fs</v>
          </cell>
          <cell r="M24" t="str">
            <v>899 - Abidli Dalila</v>
          </cell>
          <cell r="O24" t="str">
            <v>Démoussage</v>
          </cell>
          <cell r="P24">
            <v>1895</v>
          </cell>
          <cell r="Q24">
            <v>708.69999999999982</v>
          </cell>
          <cell r="R24">
            <v>1300.0000000000002</v>
          </cell>
        </row>
        <row r="25">
          <cell r="A25">
            <v>900</v>
          </cell>
          <cell r="B25" t="str">
            <v>Vigis Jennifer</v>
          </cell>
          <cell r="C25" t="str">
            <v>Rue de la Durenne, 33</v>
          </cell>
          <cell r="D25">
            <v>7912</v>
          </cell>
          <cell r="E25" t="str">
            <v>Saint Sauveur</v>
          </cell>
          <cell r="F25" t="str">
            <v>Jennifer_vigis@hotmail.com</v>
          </cell>
          <cell r="G25">
            <v>227</v>
          </cell>
          <cell r="H25" t="str">
            <v>+32472455665</v>
          </cell>
          <cell r="K25" t="str">
            <v>https://drive.google.com/open?id=17WNAwmh6zCd5PowrYyceFrwA_gBiVO0E&amp;authuser=toiturewash4%40gmail.com&amp;usp=drive_fs</v>
          </cell>
          <cell r="L25" t="str">
            <v>https://drive.google.com/open?id=17PmE-UsGt8MQDqkOYORiRfuAETGZTvOB&amp;authuser=toiturewash4%40gmail.com&amp;usp=drive_fs</v>
          </cell>
          <cell r="M25" t="str">
            <v>900 - Vigis Jennifer</v>
          </cell>
          <cell r="O25" t="str">
            <v>Démoussage</v>
          </cell>
          <cell r="P25">
            <v>2270</v>
          </cell>
          <cell r="Q25">
            <v>806.20000000000027</v>
          </cell>
          <cell r="R25">
            <v>1600</v>
          </cell>
        </row>
        <row r="26">
          <cell r="A26">
            <v>901</v>
          </cell>
          <cell r="B26" t="str">
            <v>Montes-Ortega Nicolas</v>
          </cell>
          <cell r="C26" t="str">
            <v>Veldstraat, 11</v>
          </cell>
          <cell r="D26">
            <v>3380</v>
          </cell>
          <cell r="E26" t="str">
            <v>Bunsbeek</v>
          </cell>
          <cell r="F26" t="str">
            <v>n.montesortega@gmail.com</v>
          </cell>
          <cell r="G26">
            <v>297</v>
          </cell>
          <cell r="H26" t="str">
            <v>+32494662692</v>
          </cell>
          <cell r="K26" t="str">
            <v>https://drive.google.com/open?id=17xtZOSijw3860R-2rOJ2FXIOa00NxRSr&amp;authuser=toiturewash4%40gmail.com&amp;usp=drive_fs</v>
          </cell>
          <cell r="L26" t="str">
            <v>https://drive.google.com/open?id=17wX2gXuMuCLEDESU7hGqbmoVs59RnqKa&amp;authuser=toiturewash4%40gmail.com&amp;usp=drive_fs</v>
          </cell>
          <cell r="M26" t="str">
            <v>901 - Montes-Ortega Nicolas</v>
          </cell>
          <cell r="O26" t="str">
            <v>Démoussage</v>
          </cell>
          <cell r="P26">
            <v>2970</v>
          </cell>
          <cell r="Q26">
            <v>1008.2000000000007</v>
          </cell>
          <cell r="R26">
            <v>2139.9999999999995</v>
          </cell>
        </row>
        <row r="27">
          <cell r="A27">
            <v>902</v>
          </cell>
          <cell r="B27" t="str">
            <v>Timofte Razvan</v>
          </cell>
          <cell r="C27" t="str">
            <v>Clos des Cytises, 3 &amp; 4</v>
          </cell>
          <cell r="D27">
            <v>1300</v>
          </cell>
          <cell r="E27" t="str">
            <v>Limal</v>
          </cell>
          <cell r="F27" t="str">
            <v>timofte_razvan@yahoo.com</v>
          </cell>
          <cell r="G27">
            <v>194</v>
          </cell>
          <cell r="H27" t="str">
            <v>+32495937188</v>
          </cell>
          <cell r="K27" t="str">
            <v>https://drive.google.com/open?id=18SrzKFRF4vuaiKqlAU3AaxttAH6J-2yL&amp;authuser=toiturewash4%40gmail.com&amp;usp=drive_fs</v>
          </cell>
          <cell r="L27" t="str">
            <v>https://drive.google.com/open?id=18R-hNx_VFRNxbUbuJuifgi5ll0axHT8z&amp;authuser=toiturewash4%40gmail.com&amp;usp=drive_fs</v>
          </cell>
          <cell r="M27" t="str">
            <v>902 - Timofte Razvan</v>
          </cell>
          <cell r="O27" t="str">
            <v>Démoussage</v>
          </cell>
          <cell r="P27">
            <v>1940</v>
          </cell>
          <cell r="Q27">
            <v>706.40000000000009</v>
          </cell>
          <cell r="R27">
            <v>1350</v>
          </cell>
        </row>
        <row r="28">
          <cell r="A28">
            <v>903</v>
          </cell>
          <cell r="B28" t="str">
            <v>Plainchamp Pierre-Henri</v>
          </cell>
          <cell r="C28" t="str">
            <v>Rue du Tienne, 17 C</v>
          </cell>
          <cell r="D28">
            <v>5621</v>
          </cell>
          <cell r="E28" t="str">
            <v>Thy-le-Bauduin</v>
          </cell>
          <cell r="F28" t="str">
            <v>plainchamp.ph@gmail.com</v>
          </cell>
          <cell r="G28">
            <v>194</v>
          </cell>
          <cell r="H28" t="str">
            <v>+32477813226</v>
          </cell>
          <cell r="K28" t="str">
            <v>https://drive.google.com/open?id=18uYQZOP0GMYp69SB4h94iMovKjEKwrnu&amp;authuser=toiturewash4%40gmail.com&amp;usp=drive_fs</v>
          </cell>
          <cell r="L28" t="str">
            <v>https://drive.google.com/open?id=18n6rp_zkh-hnWUlmD_ac6SWjm-VLxyZF&amp;authuser=toiturewash4%40gmail.com&amp;usp=drive_fs</v>
          </cell>
          <cell r="M28" t="str">
            <v>903 - Plainchamp Pierre-Henri</v>
          </cell>
          <cell r="O28" t="str">
            <v>Démoussage</v>
          </cell>
          <cell r="P28">
            <v>1940</v>
          </cell>
          <cell r="Q28">
            <v>706.40000000000009</v>
          </cell>
          <cell r="R28">
            <v>1350</v>
          </cell>
          <cell r="S28">
            <v>45043</v>
          </cell>
        </row>
        <row r="29">
          <cell r="A29">
            <v>904</v>
          </cell>
          <cell r="B29" t="str">
            <v>3eme Bureau SRL - BE.0743.647.134.</v>
          </cell>
          <cell r="C29" t="str">
            <v>Vaartweg, 2</v>
          </cell>
          <cell r="D29">
            <v>1651</v>
          </cell>
          <cell r="E29" t="str">
            <v>Beersel</v>
          </cell>
          <cell r="F29" t="str">
            <v>jose.ordonez@3emebureau.be</v>
          </cell>
          <cell r="G29">
            <v>397</v>
          </cell>
          <cell r="H29" t="str">
            <v>+32478770566</v>
          </cell>
          <cell r="I29" t="str">
            <v>Adresse chantier : Rue Edith Cavell, 194 - 1180</v>
          </cell>
          <cell r="J29" t="str">
            <v>Contact : Jose Ordonez</v>
          </cell>
          <cell r="K29" t="str">
            <v>https://drive.google.com/open?id=1A0Mh-2conrv5ElXDqyO0W4EofJwaFm3t&amp;authuser=toiturewash4%40gmail.com&amp;usp=drive_fs</v>
          </cell>
          <cell r="L29" t="str">
            <v>https://drive.google.com/open?id=19tpsLFPr7EoZ1Sc7CUUBYDz8B0KolURa&amp;authuser=toiturewash4%40gmail.com&amp;usp=drive_fs</v>
          </cell>
          <cell r="M29" t="str">
            <v>904 - 3eme Bureau SRL - BE.0743.647.134.</v>
          </cell>
          <cell r="O29" t="str">
            <v>Démoussage</v>
          </cell>
          <cell r="P29">
            <v>3970</v>
          </cell>
          <cell r="Q29">
            <v>1408.1999999999998</v>
          </cell>
          <cell r="R29">
            <v>1871.8</v>
          </cell>
          <cell r="S29" t="str">
            <v>26-27/06/23</v>
          </cell>
        </row>
        <row r="30">
          <cell r="A30">
            <v>905</v>
          </cell>
          <cell r="B30" t="str">
            <v>Rouze Jacques</v>
          </cell>
          <cell r="C30" t="str">
            <v>Résidence du Vert Mont, 109</v>
          </cell>
          <cell r="D30">
            <v>7521</v>
          </cell>
          <cell r="E30" t="str">
            <v>Chercq</v>
          </cell>
          <cell r="F30" t="str">
            <v>Jakyshow@hotmail.com</v>
          </cell>
          <cell r="G30">
            <v>110</v>
          </cell>
          <cell r="H30" t="str">
            <v>+32471341100</v>
          </cell>
          <cell r="K30" t="str">
            <v>https://drive.google.com/open?id=1AF2LQoQbbPsv0OmaARPzLvWkIPETIVus&amp;authuser=toiturewash4%40gmail.com&amp;usp=drive_fs</v>
          </cell>
          <cell r="L30" t="str">
            <v>https://drive.google.com/open?id=1AEBT1g8i36E2cf1kqVaiB9O1EC8F_Eex&amp;authuser=toiturewash4%40gmail.com&amp;usp=drive_fs</v>
          </cell>
          <cell r="M30" t="str">
            <v>905 - Rouze Jacques</v>
          </cell>
          <cell r="O30" t="str">
            <v>Démoussage</v>
          </cell>
          <cell r="P30">
            <v>1255</v>
          </cell>
          <cell r="Q30">
            <v>400.29999999999995</v>
          </cell>
          <cell r="R30">
            <v>930</v>
          </cell>
        </row>
        <row r="31">
          <cell r="A31">
            <v>906</v>
          </cell>
          <cell r="B31" t="str">
            <v>Sintobin Alain</v>
          </cell>
          <cell r="C31" t="str">
            <v>Av. Jules Colle, 27</v>
          </cell>
          <cell r="D31">
            <v>1410</v>
          </cell>
          <cell r="E31" t="str">
            <v>Waterloo</v>
          </cell>
          <cell r="F31" t="str">
            <v>sintobin@hotmail.com</v>
          </cell>
          <cell r="G31">
            <v>99</v>
          </cell>
          <cell r="H31" t="str">
            <v>+3223531127</v>
          </cell>
          <cell r="K31" t="str">
            <v>https://drive.google.com/open?id=1AUlJn89IcDPzIGYKotTCoYWZaUyD2XE_&amp;authuser=toiturewash4%40gmail.com&amp;usp=drive_fs</v>
          </cell>
          <cell r="L31" t="str">
            <v>https://drive.google.com/open?id=1AUGyEeeNc9AgqLAvCHecRkRlv3ZMvyqQ&amp;authuser=toiturewash4%40gmail.com&amp;usp=drive_fs</v>
          </cell>
          <cell r="M31" t="str">
            <v>906 - Sintobin Alain</v>
          </cell>
          <cell r="O31" t="str">
            <v>Démoussage</v>
          </cell>
          <cell r="P31">
            <v>990</v>
          </cell>
          <cell r="Q31">
            <v>309.40000000000009</v>
          </cell>
          <cell r="R31">
            <v>740</v>
          </cell>
        </row>
        <row r="32">
          <cell r="A32">
            <v>907</v>
          </cell>
          <cell r="B32" t="str">
            <v>Stroobants Philippe</v>
          </cell>
          <cell r="C32" t="str">
            <v>Joseph Vandenbosschestraat, 138</v>
          </cell>
          <cell r="D32">
            <v>1750</v>
          </cell>
          <cell r="E32" t="str">
            <v>Lennik</v>
          </cell>
          <cell r="F32" t="str">
            <v>philippe.stroobants@edpnet.be</v>
          </cell>
          <cell r="G32">
            <v>169</v>
          </cell>
          <cell r="H32" t="str">
            <v>+32474604624</v>
          </cell>
          <cell r="K32" t="str">
            <v>https://drive.google.com/open?id=1Ak0QxxWRgW7kAet4zFOGftMrClrAqX7n&amp;authuser=toiturewash4%40gmail.com&amp;usp=drive_fs</v>
          </cell>
          <cell r="L32" t="str">
            <v>https://drive.google.com/open?id=1AgL5OkZg3Zr2HDBvOzxVGI_bmR7QbgJI&amp;authuser=toiturewash4%40gmail.com&amp;usp=drive_fs</v>
          </cell>
          <cell r="M32" t="str">
            <v>907 - Stroobants Philippe</v>
          </cell>
          <cell r="O32" t="str">
            <v>Démoussage</v>
          </cell>
          <cell r="P32">
            <v>1690</v>
          </cell>
          <cell r="Q32">
            <v>601.40000000000009</v>
          </cell>
          <cell r="R32">
            <v>1190</v>
          </cell>
        </row>
        <row r="33">
          <cell r="A33">
            <v>908</v>
          </cell>
          <cell r="B33" t="str">
            <v>Adam Carine</v>
          </cell>
          <cell r="C33" t="str">
            <v>Rue de la Procession, 24</v>
          </cell>
          <cell r="D33">
            <v>7850</v>
          </cell>
          <cell r="E33" t="str">
            <v>Petit-Enghien</v>
          </cell>
          <cell r="F33" t="str">
            <v>teddycarine@hotmail.com</v>
          </cell>
          <cell r="G33">
            <v>12</v>
          </cell>
          <cell r="H33" t="str">
            <v>+32471712905</v>
          </cell>
          <cell r="K33" t="str">
            <v>https://drive.google.com/open?id=1BXm14y19-Zyj4Fc_a6KJYj9p7lJ5R_r4&amp;authuser=toiturewash4%40gmail.com&amp;usp=drive_fs</v>
          </cell>
          <cell r="L33" t="str">
            <v>https://drive.google.com/open?id=1BV8s1PuyRQEzY6bob6g_KmoC1Tmf8d6_&amp;authuser=toiturewash4%40gmail.com&amp;usp=drive_fs</v>
          </cell>
          <cell r="M33" t="str">
            <v>908 - Adam Carine</v>
          </cell>
          <cell r="O33" t="str">
            <v>Gouttières</v>
          </cell>
          <cell r="P33">
            <v>215</v>
          </cell>
          <cell r="Q33">
            <v>107.89999999999998</v>
          </cell>
          <cell r="R33">
            <v>120.00000000000003</v>
          </cell>
        </row>
        <row r="34">
          <cell r="A34">
            <v>909</v>
          </cell>
          <cell r="B34" t="str">
            <v>Aarts Philippe</v>
          </cell>
          <cell r="C34" t="str">
            <v>Route de la Filature, 14</v>
          </cell>
          <cell r="D34">
            <v>4877</v>
          </cell>
          <cell r="E34" t="str">
            <v>Olne</v>
          </cell>
          <cell r="F34" t="str">
            <v>philippe-aarts23@hotmail.com</v>
          </cell>
          <cell r="G34">
            <v>113</v>
          </cell>
          <cell r="H34" t="str">
            <v>+32470943043</v>
          </cell>
          <cell r="I34" t="str">
            <v>Adresse, taper : Rue du Gomélevay, 4870</v>
          </cell>
          <cell r="J34" t="str">
            <v>VOIR TW 622</v>
          </cell>
          <cell r="K34" t="str">
            <v>https://drive.google.com/open?id=1f5HHJY8rj2iK3rvMkzddrTVhBSrYT2UY&amp;authuser=toiturewash3%40gmail.com&amp;usp=drive_fs</v>
          </cell>
          <cell r="L34" t="str">
            <v>https://drive.google.com/open?id=1a6I2Ot6isFv8XkUmyKCXF5HQbqM1g-RQ&amp;authuser=toiturewash3%40gmail.com&amp;usp=drive_fs</v>
          </cell>
          <cell r="M34" t="str">
            <v>909 - Aarts Philippe</v>
          </cell>
          <cell r="O34" t="str">
            <v>Démoussage</v>
          </cell>
          <cell r="P34">
            <v>1345</v>
          </cell>
          <cell r="Q34">
            <v>505.70000000000005</v>
          </cell>
          <cell r="R34">
            <v>920</v>
          </cell>
        </row>
        <row r="35">
          <cell r="A35">
            <v>910</v>
          </cell>
          <cell r="B35" t="str">
            <v>Dierkx Erik</v>
          </cell>
          <cell r="C35" t="str">
            <v>Tuinbouw, 11</v>
          </cell>
          <cell r="D35">
            <v>1140</v>
          </cell>
          <cell r="E35" t="str">
            <v>Evere</v>
          </cell>
          <cell r="F35" t="str">
            <v>erikdierkx@hotmail.com</v>
          </cell>
          <cell r="G35">
            <v>93</v>
          </cell>
          <cell r="H35" t="str">
            <v>+32495585295</v>
          </cell>
          <cell r="J35" t="str">
            <v>VOIR TW 798</v>
          </cell>
          <cell r="K35" t="str">
            <v>https://drive.google.com/open?id=1CMdAs3lGkQsFr2BOd4ghaEEDcpZHgB8_&amp;authuser=toiturewash4%40gmail.com&amp;usp=drive_fs</v>
          </cell>
          <cell r="L35" t="str">
            <v>https://drive.google.com/open?id=1CIYxTZTurnN-WYZOKwLNWHaOekC4K7zj&amp;authuser=toiturewash4%40gmail.com&amp;usp=drive_fs</v>
          </cell>
          <cell r="M35" t="str">
            <v>910 - Dierkx Erik</v>
          </cell>
          <cell r="O35" t="str">
            <v>Démoussage</v>
          </cell>
          <cell r="P35">
            <v>930</v>
          </cell>
          <cell r="Q35">
            <v>305.80000000000018</v>
          </cell>
          <cell r="R35">
            <v>679.99999999999989</v>
          </cell>
        </row>
        <row r="36">
          <cell r="A36">
            <v>911</v>
          </cell>
          <cell r="B36" t="str">
            <v>Nzabirinda Jean De Dieu</v>
          </cell>
          <cell r="C36" t="str">
            <v>Bergstraat, 86</v>
          </cell>
          <cell r="D36">
            <v>9320</v>
          </cell>
          <cell r="E36" t="str">
            <v>Alost</v>
          </cell>
          <cell r="F36" t="str">
            <v>nzabirindaj@gmail.com</v>
          </cell>
          <cell r="G36">
            <v>108</v>
          </cell>
          <cell r="H36" t="str">
            <v>+32489935684</v>
          </cell>
          <cell r="K36" t="str">
            <v>https://drive.google.com/open?id=1Co_piqTdb_uP-Zqor0AG2fAV8bTf4RKR&amp;authuser=toiturewash4%40gmail.com&amp;usp=drive_fs</v>
          </cell>
          <cell r="L36" t="str">
            <v>https://drive.google.com/open?id=1CiivKDylT-GZVAx1M8V4FyFJPdhIu3Xx&amp;authuser=toiturewash4%40gmail.com&amp;usp=drive_fs</v>
          </cell>
          <cell r="M36" t="str">
            <v>911 - Nzabirinda Jean De Dieu</v>
          </cell>
          <cell r="O36" t="str">
            <v>Démoussage</v>
          </cell>
          <cell r="P36">
            <v>1080</v>
          </cell>
          <cell r="Q36">
            <v>404.79999999999995</v>
          </cell>
          <cell r="R36">
            <v>740</v>
          </cell>
        </row>
        <row r="37">
          <cell r="A37">
            <v>912</v>
          </cell>
          <cell r="B37" t="str">
            <v>CMAI SPRL</v>
          </cell>
          <cell r="C37" t="str">
            <v>Av. de Jemappes, 165</v>
          </cell>
          <cell r="D37">
            <v>7000</v>
          </cell>
          <cell r="E37" t="str">
            <v>Mons</v>
          </cell>
          <cell r="F37" t="str">
            <v>info@cmai.be</v>
          </cell>
          <cell r="G37">
            <v>193</v>
          </cell>
          <cell r="H37" t="str">
            <v>+32478239707</v>
          </cell>
          <cell r="I37" t="str">
            <v>Contact : Kagan Gregory</v>
          </cell>
          <cell r="J37" t="str">
            <v>Chantier : Rue de Boussu, 8 - 7340</v>
          </cell>
          <cell r="K37" t="str">
            <v>https://drive.google.com/open?id=1DDFo0doUZUYGHTlh7ZevIucwGGNLGcR7&amp;authuser=toiturewash4%40gmail.com&amp;usp=drive_fs</v>
          </cell>
          <cell r="L37" t="str">
            <v>https://drive.google.com/open?id=1DADTk_8DdTkG-QdE8iSg2rSUxZhWmFQy&amp;authuser=toiturewash4%40gmail.com&amp;usp=drive_fs</v>
          </cell>
          <cell r="M37" t="str">
            <v>912 - CMAI SPRL</v>
          </cell>
          <cell r="O37" t="str">
            <v>Démoussage</v>
          </cell>
          <cell r="P37">
            <v>1930</v>
          </cell>
          <cell r="Q37">
            <v>705.80000000000018</v>
          </cell>
          <cell r="R37">
            <v>1520.2</v>
          </cell>
          <cell r="S37">
            <v>45089</v>
          </cell>
        </row>
        <row r="38">
          <cell r="A38">
            <v>913</v>
          </cell>
          <cell r="B38" t="str">
            <v>Mommens Benoît</v>
          </cell>
          <cell r="C38" t="str">
            <v>Route d'Engis, 9</v>
          </cell>
          <cell r="D38">
            <v>4121</v>
          </cell>
          <cell r="E38" t="str">
            <v>Neuville en Condroz</v>
          </cell>
          <cell r="F38" t="str">
            <v>bmommens@yahoo.fr</v>
          </cell>
          <cell r="G38">
            <v>192</v>
          </cell>
          <cell r="H38" t="str">
            <v>+32476795179</v>
          </cell>
          <cell r="K38" t="str">
            <v>https://drive.google.com/open?id=1DcNELPdu6qP5XH8iy9f2roiFa5Lru7AA&amp;authuser=toiturewash4%40gmail.com&amp;usp=drive_fs</v>
          </cell>
          <cell r="L38" t="str">
            <v>https://drive.google.com/open?id=1DY0ItNcclb7F62Cagzrz8V-zBAgRZqJR&amp;authuser=toiturewash4%40gmail.com&amp;usp=drive_fs</v>
          </cell>
          <cell r="M38" t="str">
            <v>913 - Mommens Benoît</v>
          </cell>
          <cell r="O38" t="str">
            <v>Démoussage</v>
          </cell>
          <cell r="P38">
            <v>1920</v>
          </cell>
          <cell r="Q38">
            <v>705.19999999999982</v>
          </cell>
          <cell r="R38">
            <v>1330.0000000000002</v>
          </cell>
        </row>
        <row r="39">
          <cell r="A39">
            <v>914</v>
          </cell>
          <cell r="B39" t="str">
            <v>Marbais Aurélien</v>
          </cell>
          <cell r="C39" t="str">
            <v>Rue de l'Industrie, 39</v>
          </cell>
          <cell r="D39">
            <v>6061</v>
          </cell>
          <cell r="E39" t="str">
            <v xml:space="preserve">Montignies sur Sambre </v>
          </cell>
          <cell r="F39" t="str">
            <v>marbais.aurelien@gmail.com</v>
          </cell>
          <cell r="G39">
            <v>82</v>
          </cell>
          <cell r="H39" t="str">
            <v>+32495863698</v>
          </cell>
          <cell r="K39" t="str">
            <v>https://drive.google.com/open?id=1EADjMXKzxcGLYGYwaaVQGUJMeSlPoU0Y&amp;authuser=toiturewash4%40gmail.com&amp;usp=drive_fs</v>
          </cell>
          <cell r="L39" t="str">
            <v>https://drive.google.com/open?id=1E0bUGECIXYP4OzFUqOX3F-gFdru4nSJt&amp;authuser=toiturewash4%40gmail.com&amp;usp=drive_fs</v>
          </cell>
          <cell r="M39" t="str">
            <v>914 - Marbais Aurélien</v>
          </cell>
          <cell r="O39" t="str">
            <v>Démoussage</v>
          </cell>
          <cell r="P39">
            <v>355</v>
          </cell>
          <cell r="Q39">
            <v>106.30000000000001</v>
          </cell>
          <cell r="R39">
            <v>270</v>
          </cell>
          <cell r="S39">
            <v>45065</v>
          </cell>
        </row>
        <row r="40">
          <cell r="A40">
            <v>915</v>
          </cell>
          <cell r="B40" t="str">
            <v>Sindaco Daniela</v>
          </cell>
          <cell r="C40" t="str">
            <v>Rue de la Grosse Cotte, 81</v>
          </cell>
          <cell r="D40">
            <v>7390</v>
          </cell>
          <cell r="E40" t="str">
            <v>Quaregnon</v>
          </cell>
          <cell r="F40" t="str">
            <v>danielasalentina@hotmail.com</v>
          </cell>
          <cell r="G40">
            <v>126</v>
          </cell>
          <cell r="H40" t="str">
            <v>+32474820859</v>
          </cell>
          <cell r="I40" t="str">
            <v>&lt; Juste pan avant. &gt;</v>
          </cell>
          <cell r="K40" t="str">
            <v>https://drive.google.com/open?id=1Esi6cfHzKOaI4cmNXKWKHKhV5rYCRSxp&amp;authuser=toiturewash4%40gmail.com&amp;usp=drive_fs</v>
          </cell>
          <cell r="L40" t="str">
            <v>https://drive.google.com/open?id=1EqZUGuZMRZVhtC2qlsx0Ezq938SQ_WJM&amp;authuser=toiturewash4%40gmail.com&amp;usp=drive_fs</v>
          </cell>
          <cell r="M40" t="str">
            <v>915 - Sindaco Daniela</v>
          </cell>
          <cell r="O40" t="str">
            <v>Démoussage</v>
          </cell>
          <cell r="P40">
            <v>1395</v>
          </cell>
          <cell r="Q40">
            <v>508.70000000000005</v>
          </cell>
          <cell r="R40">
            <v>970</v>
          </cell>
        </row>
        <row r="41">
          <cell r="A41">
            <v>916</v>
          </cell>
          <cell r="B41" t="str">
            <v>Ramos-Prieto Frederic</v>
          </cell>
          <cell r="C41" t="str">
            <v>Rue Profond Baty, 4</v>
          </cell>
          <cell r="D41">
            <v>1496</v>
          </cell>
          <cell r="E41" t="str">
            <v>Marbais</v>
          </cell>
          <cell r="F41" t="str">
            <v>f.ramos.prieto@gmail.com</v>
          </cell>
          <cell r="G41">
            <v>178</v>
          </cell>
          <cell r="H41" t="str">
            <v>+32488404076</v>
          </cell>
          <cell r="K41" t="str">
            <v>https://drive.google.com/open?id=1FGajeVQbHVaR0ZAJPEEFGju5PQhyBIgu&amp;authuser=toiturewash4%40gmail.com&amp;usp=drive_fs</v>
          </cell>
          <cell r="L41" t="str">
            <v>https://drive.google.com/open?id=1FGQ5GS0nNa-cCSGDM98bUyr5EvVZ8kKw&amp;authuser=toiturewash4%40gmail.com&amp;usp=drive_fs</v>
          </cell>
          <cell r="M41" t="str">
            <v>916 - Ramos-Prieto Frederic</v>
          </cell>
          <cell r="O41" t="str">
            <v>Démoussage</v>
          </cell>
          <cell r="P41">
            <v>1780</v>
          </cell>
          <cell r="Q41">
            <v>606.80000000000018</v>
          </cell>
          <cell r="R41">
            <v>1280</v>
          </cell>
        </row>
        <row r="42">
          <cell r="A42">
            <v>917</v>
          </cell>
          <cell r="B42" t="str">
            <v>Lecomte Valéry</v>
          </cell>
          <cell r="C42" t="str">
            <v>Rue de la Taille, 7</v>
          </cell>
          <cell r="D42">
            <v>5190</v>
          </cell>
          <cell r="E42" t="str">
            <v>Jemeppe Sur Sambre</v>
          </cell>
          <cell r="F42" t="str">
            <v>lecomte.valery4@gmail.com</v>
          </cell>
          <cell r="G42">
            <v>14</v>
          </cell>
          <cell r="H42" t="str">
            <v>+32471644586</v>
          </cell>
          <cell r="K42" t="str">
            <v>https://drive.google.com/open?id=1Fi1uuSgFGwk2G4v4_zHXM7fE_-7dLWCO&amp;authuser=toiturewash4%40gmail.com&amp;usp=drive_fs</v>
          </cell>
          <cell r="L42" t="str">
            <v>https://drive.google.com/open?id=1FgM2PMxz-HvuS253_puynOOL2EWMk7j_&amp;authuser=toiturewash4%40gmail.com&amp;usp=drive_fs</v>
          </cell>
          <cell r="M42" t="str">
            <v>917 - Lecomte Valéry</v>
          </cell>
          <cell r="O42" t="str">
            <v>Démoussage</v>
          </cell>
          <cell r="P42">
            <v>275</v>
          </cell>
          <cell r="Q42">
            <v>101.5</v>
          </cell>
          <cell r="R42">
            <v>190</v>
          </cell>
        </row>
        <row r="43">
          <cell r="A43">
            <v>918</v>
          </cell>
          <cell r="B43" t="str">
            <v>Mukaz Cédric</v>
          </cell>
          <cell r="C43" t="str">
            <v>Rue de Genval, 24</v>
          </cell>
          <cell r="D43">
            <v>1310</v>
          </cell>
          <cell r="E43" t="str">
            <v>La Hulpe</v>
          </cell>
          <cell r="F43" t="str">
            <v>cmukaz@gmail.com</v>
          </cell>
          <cell r="G43">
            <v>12</v>
          </cell>
          <cell r="H43" t="str">
            <v>+32486558014</v>
          </cell>
          <cell r="K43" t="str">
            <v>https://drive.google.com/open?id=1H5ZF5W47ULUBpfXYLELklGq_Wq9MaPii&amp;authuser=toiturewash4%40gmail.com&amp;usp=drive_fs</v>
          </cell>
          <cell r="L43" t="str">
            <v>https://drive.google.com/open?id=1H1h_yMdcdlJ4uRhL1Oi7qQUeEqJBYHtZ&amp;authuser=toiturewash4%40gmail.com&amp;usp=drive_fs</v>
          </cell>
          <cell r="M43" t="str">
            <v>918 - Mukaz Cédric</v>
          </cell>
          <cell r="O43" t="str">
            <v>Démoussage</v>
          </cell>
          <cell r="P43">
            <v>235</v>
          </cell>
          <cell r="Q43">
            <v>109.10000000000002</v>
          </cell>
          <cell r="R43">
            <v>140</v>
          </cell>
        </row>
        <row r="44">
          <cell r="A44">
            <v>919</v>
          </cell>
          <cell r="B44" t="str">
            <v>Liemance Christopher -FR-</v>
          </cell>
          <cell r="C44" t="str">
            <v>Rue du Petit Soldat, 8</v>
          </cell>
          <cell r="D44">
            <v>59163</v>
          </cell>
          <cell r="E44" t="str">
            <v>Condé-sur-l'Escaut</v>
          </cell>
          <cell r="F44" t="str">
            <v>christopher.liemance@gmail.com</v>
          </cell>
          <cell r="G44">
            <v>133</v>
          </cell>
          <cell r="H44" t="str">
            <v>+33611158827</v>
          </cell>
          <cell r="K44" t="str">
            <v>https://drive.google.com/open?id=1HP92qnIZNkyNt0uk1BDSiFOTD55FtsMv&amp;authuser=toiturewash4%40gmail.com&amp;usp=drive_fs</v>
          </cell>
          <cell r="L44" t="str">
            <v>https://drive.google.com/open?id=1HKmKeLe6Ub6F61HxBX1re-bX4FM5lVTA&amp;authuser=toiturewash4%40gmail.com&amp;usp=drive_fs</v>
          </cell>
          <cell r="M44" t="str">
            <v>919 - Liemance Christopher -FR-</v>
          </cell>
          <cell r="O44" t="str">
            <v>Démoussage</v>
          </cell>
          <cell r="P44">
            <v>1490</v>
          </cell>
          <cell r="Q44">
            <v>509.40000000000009</v>
          </cell>
          <cell r="R44">
            <v>1070</v>
          </cell>
        </row>
        <row r="45">
          <cell r="A45">
            <v>920</v>
          </cell>
          <cell r="B45" t="str">
            <v>Sogodel Vlad</v>
          </cell>
          <cell r="C45" t="str">
            <v>Clos de la Giberne, 7</v>
          </cell>
          <cell r="D45">
            <v>1410</v>
          </cell>
          <cell r="E45" t="str">
            <v>Waterloo</v>
          </cell>
          <cell r="F45" t="str">
            <v>vladsogodel@gmail.com</v>
          </cell>
          <cell r="G45">
            <v>165</v>
          </cell>
          <cell r="H45" t="str">
            <v>+32488436856</v>
          </cell>
          <cell r="K45" t="str">
            <v>https://drive.google.com/open?id=1HSovX7KEWTZg2xnnwhDMKsGpVUKIhpav&amp;authuser=toiturewash4%40gmail.com&amp;usp=drive_fs</v>
          </cell>
          <cell r="L45" t="str">
            <v>https://drive.google.com/open?id=1HSZl1sqf2HUl8Pio1lI4ZkPjymMWpoDC&amp;authuser=toiturewash4%40gmail.com&amp;usp=drive_fs</v>
          </cell>
          <cell r="M45" t="str">
            <v>920 - Sogodel Vlad</v>
          </cell>
          <cell r="O45" t="str">
            <v>Démoussage</v>
          </cell>
          <cell r="P45">
            <v>2062.5</v>
          </cell>
          <cell r="Q45">
            <v>706.25</v>
          </cell>
          <cell r="R45">
            <v>1480</v>
          </cell>
          <cell r="S45" t="str">
            <v>09-10/05/23</v>
          </cell>
          <cell r="T45" t="str">
            <v>Hydrofuge Sikagard 223 samedi 13/05/23</v>
          </cell>
        </row>
        <row r="46">
          <cell r="A46">
            <v>921</v>
          </cell>
          <cell r="B46" t="str">
            <v>Moermans Luc</v>
          </cell>
          <cell r="C46" t="str">
            <v>Rue du Ruisseau, 6</v>
          </cell>
          <cell r="D46">
            <v>1440</v>
          </cell>
          <cell r="E46" t="str">
            <v>Wauthier-Braine</v>
          </cell>
          <cell r="F46" t="str">
            <v>lmoermans5@gmail.com</v>
          </cell>
          <cell r="G46">
            <v>176</v>
          </cell>
          <cell r="H46" t="str">
            <v>+32471688729</v>
          </cell>
          <cell r="K46" t="str">
            <v>https://drive.google.com/open?id=1HYbdK7-HBF4INjk3W3V-SQhIc4xB8j5s&amp;authuser=toiturewash4%40gmail.com&amp;usp=drive_fs</v>
          </cell>
          <cell r="L46" t="str">
            <v>https://drive.google.com/open?id=1HXLEXGEWnJzk4L54MEEGy1d2Xt7-7PQq&amp;authuser=toiturewash4%40gmail.com&amp;usp=drive_fs</v>
          </cell>
          <cell r="M46" t="str">
            <v>921 - Moermans Luc</v>
          </cell>
          <cell r="O46" t="str">
            <v>Démoussage</v>
          </cell>
          <cell r="P46">
            <v>1760</v>
          </cell>
          <cell r="Q46">
            <v>605.60000000000036</v>
          </cell>
          <cell r="R46">
            <v>1259.9999999999998</v>
          </cell>
        </row>
        <row r="47">
          <cell r="A47">
            <v>922</v>
          </cell>
          <cell r="B47" t="str">
            <v>Lacobellis Tonino</v>
          </cell>
          <cell r="C47" t="str">
            <v>Rue Papenkasteel, 30</v>
          </cell>
          <cell r="D47">
            <v>1180</v>
          </cell>
          <cell r="E47" t="str">
            <v>Uccle</v>
          </cell>
          <cell r="F47" t="str">
            <v>tonino_iacobellis@yahoo.fr</v>
          </cell>
          <cell r="G47">
            <v>104</v>
          </cell>
          <cell r="H47" t="str">
            <v>+32476203887</v>
          </cell>
          <cell r="K47" t="str">
            <v>https://drive.google.com/open?id=1HnqXIkUz_D_1ga1lxxhuPS2bSEFuV6OP&amp;authuser=toiturewash4%40gmail.com&amp;usp=drive_fs</v>
          </cell>
          <cell r="L47" t="str">
            <v>https://drive.google.com/open?id=1HkMqDYZ8yoiuKf-AGpA3Z_wDEfLKF4nC&amp;authuser=toiturewash4%40gmail.com&amp;usp=drive_fs</v>
          </cell>
          <cell r="M47" t="str">
            <v>922 - Lacobellis Tonino</v>
          </cell>
          <cell r="O47" t="str">
            <v>Démoussage</v>
          </cell>
          <cell r="P47">
            <v>2090</v>
          </cell>
          <cell r="Q47">
            <v>705.40000000000009</v>
          </cell>
          <cell r="R47">
            <v>1510</v>
          </cell>
        </row>
        <row r="48">
          <cell r="A48">
            <v>923</v>
          </cell>
          <cell r="B48" t="str">
            <v>Gluck Alain</v>
          </cell>
          <cell r="C48" t="str">
            <v>Hazelaarstraat, 94</v>
          </cell>
          <cell r="D48">
            <v>1702</v>
          </cell>
          <cell r="E48" t="str">
            <v>Groot-Bijgaarden</v>
          </cell>
          <cell r="F48" t="str">
            <v>alaingluck@hotmail.be</v>
          </cell>
          <cell r="G48">
            <v>118</v>
          </cell>
          <cell r="H48" t="str">
            <v>+32475674275</v>
          </cell>
          <cell r="K48" t="str">
            <v>https://drive.google.com/open?id=1JOkY4uKgc41FPkf42EMoEjOQUYajh-wI&amp;authuser=toiturewash4%40gmail.com&amp;usp=drive_fs</v>
          </cell>
          <cell r="L48" t="str">
            <v>https://drive.google.com/open?id=1JN9RABKmDuk6_dXbSKYsD4hIjL2rmMxe&amp;authuser=toiturewash4%40gmail.com&amp;usp=drive_fs</v>
          </cell>
          <cell r="M48" t="str">
            <v>923 - Gluck Alain</v>
          </cell>
          <cell r="O48" t="str">
            <v>Démoussage</v>
          </cell>
          <cell r="P48">
            <v>1180</v>
          </cell>
          <cell r="Q48">
            <v>400.79999999999995</v>
          </cell>
          <cell r="R48">
            <v>850</v>
          </cell>
        </row>
        <row r="49">
          <cell r="A49">
            <v>924</v>
          </cell>
          <cell r="B49" t="str">
            <v>Damien Lisa</v>
          </cell>
          <cell r="C49" t="str">
            <v>Vlierbeekberg, 114</v>
          </cell>
          <cell r="D49">
            <v>3090</v>
          </cell>
          <cell r="E49" t="str">
            <v>Overijse</v>
          </cell>
          <cell r="F49" t="str">
            <v>cyranna@hotmail.com</v>
          </cell>
          <cell r="G49">
            <v>248</v>
          </cell>
          <cell r="H49" t="str">
            <v>+32479411566</v>
          </cell>
          <cell r="K49" t="str">
            <v>https://drive.google.com/open?id=1K5yU0sK-lL3XWDNtNOHTXUu0y3Kzc9nq&amp;authuser=toiturewash4%40gmail.com&amp;usp=drive_fs</v>
          </cell>
          <cell r="L49" t="str">
            <v>https://drive.google.com/open?id=1K4hKRhZJEySnZIH3beV6Tg4xPRRCcrPr&amp;authuser=toiturewash4%40gmail.com&amp;usp=drive_fs</v>
          </cell>
          <cell r="M49" t="str">
            <v>924 - Damien Lisa</v>
          </cell>
          <cell r="O49" t="str">
            <v>Démoussage</v>
          </cell>
          <cell r="P49">
            <v>2480</v>
          </cell>
          <cell r="Q49">
            <v>908.80000000000018</v>
          </cell>
          <cell r="R49">
            <v>1720</v>
          </cell>
          <cell r="S49">
            <v>45146</v>
          </cell>
        </row>
        <row r="50">
          <cell r="A50">
            <v>925</v>
          </cell>
          <cell r="B50" t="str">
            <v>Doneux Michel</v>
          </cell>
          <cell r="C50" t="str">
            <v>Av. Adrien Stas, 25</v>
          </cell>
          <cell r="D50">
            <v>1350</v>
          </cell>
          <cell r="E50" t="str">
            <v>Orp-Jauche</v>
          </cell>
          <cell r="F50" t="str">
            <v>michel.doneux@gmail.com</v>
          </cell>
          <cell r="G50">
            <v>30</v>
          </cell>
          <cell r="H50" t="str">
            <v>Tel non fourni</v>
          </cell>
          <cell r="K50" t="str">
            <v>https://drive.google.com/open?id=1Kj1wP9wI_Njm8_f7UIK28ygdQYDwGPlA&amp;authuser=toiturewash4%40gmail.com&amp;usp=drive_fs</v>
          </cell>
          <cell r="L50" t="str">
            <v>https://drive.google.com/open?id=1Kf7mhBcsQeBv20HGLOJqsPac3P5z_e_L&amp;authuser=toiturewash4%40gmail.com&amp;usp=drive_fs</v>
          </cell>
          <cell r="M50" t="str">
            <v>925 - Doneux Michel</v>
          </cell>
          <cell r="O50" t="str">
            <v>Démoussage</v>
          </cell>
          <cell r="P50">
            <v>300</v>
          </cell>
          <cell r="Q50">
            <v>108</v>
          </cell>
          <cell r="R50">
            <v>210</v>
          </cell>
        </row>
        <row r="51">
          <cell r="A51">
            <v>926</v>
          </cell>
          <cell r="B51" t="str">
            <v>Deramaix Delphine</v>
          </cell>
          <cell r="C51" t="str">
            <v>Rue des Cornouillers, 10</v>
          </cell>
          <cell r="D51">
            <v>4960</v>
          </cell>
          <cell r="E51" t="str">
            <v>Malmedy</v>
          </cell>
          <cell r="F51" t="str">
            <v>d.deramaix@gmail.com</v>
          </cell>
          <cell r="G51">
            <v>27</v>
          </cell>
          <cell r="H51" t="str">
            <v>+32497768176</v>
          </cell>
          <cell r="K51" t="str">
            <v>https://drive.google.com/open?id=1LLWQi6yi42qq_sS5eDGC4j8Rqf7sg5jv&amp;authuser=toiturewash4%40gmail.com&amp;usp=drive_fs</v>
          </cell>
          <cell r="L51" t="str">
            <v>https://drive.google.com/open?id=1LKYgn-lY2K5aWvoRdggzTQcuvbmWp8NU&amp;authuser=toiturewash4%40gmail.com&amp;usp=drive_fs</v>
          </cell>
          <cell r="M51" t="str">
            <v>926 - Deramaix Delphine</v>
          </cell>
          <cell r="O51" t="str">
            <v>Klinkers</v>
          </cell>
          <cell r="P51">
            <v>451</v>
          </cell>
          <cell r="Q51">
            <v>208.05999999999995</v>
          </cell>
          <cell r="R51">
            <v>270.00000000000006</v>
          </cell>
        </row>
        <row r="52">
          <cell r="A52">
            <v>927</v>
          </cell>
          <cell r="B52" t="str">
            <v>Benbouchta Feycal</v>
          </cell>
          <cell r="C52" t="str">
            <v>Rue de Follonica, 36</v>
          </cell>
          <cell r="D52">
            <v>6061</v>
          </cell>
          <cell r="E52" t="str">
            <v>Montignies sur Sambre</v>
          </cell>
          <cell r="F52" t="str">
            <v>benbouchta.feycal@gmail.com</v>
          </cell>
          <cell r="G52">
            <v>123</v>
          </cell>
          <cell r="H52" t="str">
            <v>+32472744083</v>
          </cell>
          <cell r="I52" t="str">
            <v>&lt; Construction après 2000 d'après client. &gt;</v>
          </cell>
          <cell r="J52" t="str">
            <v>&lt; Sans amiante d'après client. &gt;</v>
          </cell>
          <cell r="K52" t="str">
            <v>https://drive.google.com/open?id=1NbB2NxSDRVykKOFmLlMx1PafaOEt4uys&amp;authuser=toiturewash4%40gmail.com&amp;usp=drive_fs</v>
          </cell>
          <cell r="L52" t="str">
            <v>https://drive.google.com/open?id=1NUZ0pvmRwsaOYDMNSxzLCF_jXZmV4bqi&amp;authuser=toiturewash4%40gmail.com&amp;usp=drive_fs</v>
          </cell>
          <cell r="M52" t="str">
            <v>927 - Benbouchta Feycal</v>
          </cell>
          <cell r="O52" t="str">
            <v>Démoussage</v>
          </cell>
          <cell r="P52">
            <v>1230</v>
          </cell>
          <cell r="Q52">
            <v>403.79999999999995</v>
          </cell>
          <cell r="R52">
            <v>900</v>
          </cell>
        </row>
        <row r="53">
          <cell r="A53">
            <v>928</v>
          </cell>
          <cell r="B53" t="str">
            <v>Falmagne Emmanuel</v>
          </cell>
          <cell r="C53" t="str">
            <v>Thier de la Laiterie, 1</v>
          </cell>
          <cell r="D53">
            <v>4680</v>
          </cell>
          <cell r="E53" t="str">
            <v>Hermée</v>
          </cell>
          <cell r="F53" t="str">
            <v>emmanuel.falmagne@sudpresse.be</v>
          </cell>
          <cell r="G53">
            <v>145</v>
          </cell>
          <cell r="H53" t="str">
            <v>+32474360300</v>
          </cell>
          <cell r="K53" t="str">
            <v>https://drive.google.com/open?id=1NxOfcJ7faddpV6VwsHRvX4ES3woFdQ15&amp;authuser=toiturewash4%40gmail.com&amp;usp=drive_fs</v>
          </cell>
          <cell r="L53" t="str">
            <v>https://drive.google.com/open?id=1NtU_35lIsnkFPAStXPvlFKLOge1U8DXx&amp;authuser=toiturewash4%40gmail.com&amp;usp=drive_fs</v>
          </cell>
          <cell r="M53" t="str">
            <v>928 - Falmagne Emmanuel</v>
          </cell>
          <cell r="O53" t="str">
            <v>Klinkers</v>
          </cell>
          <cell r="P53">
            <v>1025</v>
          </cell>
          <cell r="Q53">
            <v>406.5</v>
          </cell>
          <cell r="R53">
            <v>680</v>
          </cell>
        </row>
        <row r="54">
          <cell r="A54">
            <v>929</v>
          </cell>
          <cell r="B54" t="str">
            <v>Lemouchi Louisa</v>
          </cell>
          <cell r="C54" t="str">
            <v>Rue du Bornoville, 327</v>
          </cell>
          <cell r="D54">
            <v>7700</v>
          </cell>
          <cell r="E54" t="str">
            <v>Mouscron</v>
          </cell>
          <cell r="F54" t="str">
            <v>louisa.lemouchi@hotmail.com</v>
          </cell>
          <cell r="G54">
            <v>160</v>
          </cell>
          <cell r="H54" t="str">
            <v>+32492473129</v>
          </cell>
          <cell r="K54" t="str">
            <v>https://drive.google.com/open?id=1QH-ig5bbZxZY96mIDq57y8j2a5WaX1JS&amp;authuser=toiturewash4%40gmail.com&amp;usp=drive_fs</v>
          </cell>
          <cell r="L54" t="str">
            <v>https://drive.google.com/open?id=1QCprHV-9M5Z1wEy1l8310JnX1jgZsSwK&amp;authuser=toiturewash4%40gmail.com&amp;usp=drive_fs</v>
          </cell>
          <cell r="M54" t="str">
            <v>929 - Lemouchi Louisa</v>
          </cell>
          <cell r="O54" t="str">
            <v>Démoussage</v>
          </cell>
          <cell r="P54">
            <v>1600</v>
          </cell>
          <cell r="Q54">
            <v>606</v>
          </cell>
          <cell r="R54">
            <v>1090</v>
          </cell>
        </row>
        <row r="55">
          <cell r="A55">
            <v>930</v>
          </cell>
          <cell r="B55" t="str">
            <v>Giudice Xavier</v>
          </cell>
          <cell r="C55" t="str">
            <v>Rue de Peronnes, 2</v>
          </cell>
          <cell r="D55">
            <v>7620</v>
          </cell>
          <cell r="E55" t="str">
            <v>Hollain</v>
          </cell>
          <cell r="F55" t="str">
            <v>xavier.giudice@alcopa.com</v>
          </cell>
          <cell r="G55">
            <v>325</v>
          </cell>
          <cell r="H55" t="str">
            <v>+32472623885</v>
          </cell>
          <cell r="K55" t="str">
            <v>https://drive.google.com/open?id=1QNvpb6-9mOhyExqFMiqCVhk-I6JaLd__&amp;authuser=toiturewash4%40gmail.com&amp;usp=drive_fs</v>
          </cell>
          <cell r="L55" t="str">
            <v>https://drive.google.com/open?id=1QLU0dRVkG6JJPbfnnrC-UIsL5p-6vq21&amp;authuser=toiturewash4%40gmail.com&amp;usp=drive_fs</v>
          </cell>
          <cell r="M55" t="str">
            <v>930 - Giudice Xavier</v>
          </cell>
          <cell r="O55" t="str">
            <v/>
          </cell>
          <cell r="R55">
            <v>2250</v>
          </cell>
          <cell r="S55" t="str">
            <v>12-13/09/23</v>
          </cell>
          <cell r="T55" t="str">
            <v>Peinture prévue fin 09/2023 pour 4.500€</v>
          </cell>
        </row>
        <row r="56">
          <cell r="A56">
            <v>931</v>
          </cell>
          <cell r="B56" t="str">
            <v>Mercier Bruno</v>
          </cell>
          <cell r="C56" t="str">
            <v>Rue du Belloy, 20</v>
          </cell>
          <cell r="D56">
            <v>7622</v>
          </cell>
          <cell r="E56" t="str">
            <v>Laplaigne</v>
          </cell>
          <cell r="F56" t="str">
            <v>brunomercier@live.be</v>
          </cell>
          <cell r="G56">
            <v>299</v>
          </cell>
          <cell r="H56" t="str">
            <v>+32477621063</v>
          </cell>
          <cell r="K56" t="str">
            <v>https://drive.google.com/open?id=1QhR7h39celSxcnBRNjzKBdRYS9P9kzfp&amp;authuser=toiturewash4%40gmail.com&amp;usp=drive_fs</v>
          </cell>
          <cell r="L56" t="str">
            <v>https://drive.google.com/open?id=1Qgh_Jp3rcm5V-_wZwp3BDix56aOmpJDV&amp;authuser=toiturewash4%40gmail.com&amp;usp=drive_fs</v>
          </cell>
          <cell r="M56" t="str">
            <v>931 - Mercier Bruno</v>
          </cell>
          <cell r="O56" t="str">
            <v>Démoussage</v>
          </cell>
          <cell r="P56">
            <v>2990</v>
          </cell>
          <cell r="Q56">
            <v>1109.3999999999996</v>
          </cell>
          <cell r="R56">
            <v>2060.0000000000005</v>
          </cell>
        </row>
        <row r="57">
          <cell r="A57">
            <v>932</v>
          </cell>
          <cell r="B57" t="str">
            <v>Soukiassian Eric</v>
          </cell>
          <cell r="C57" t="str">
            <v>Kerkwegstraat, 9</v>
          </cell>
          <cell r="D57">
            <v>1700</v>
          </cell>
          <cell r="E57" t="str">
            <v>Dilbeek</v>
          </cell>
          <cell r="F57" t="str">
            <v>esoukiassian@belgacom.net</v>
          </cell>
          <cell r="G57">
            <v>230</v>
          </cell>
          <cell r="H57" t="str">
            <v>+32486389103</v>
          </cell>
          <cell r="K57" t="str">
            <v>https://drive.google.com/open?id=1RA_BpYhsQSNvS2lCGonk6zHf4CbCHMz3&amp;authuser=toiturewash4%40gmail.com&amp;usp=drive_fs</v>
          </cell>
          <cell r="L57" t="str">
            <v>https://drive.google.com/open?id=1R45Rk6a0CwrvlZvMNPYQYUUrnPDDTMO8&amp;authuser=toiturewash4%40gmail.com&amp;usp=drive_fs</v>
          </cell>
          <cell r="M57" t="str">
            <v>932 - Soukiassian Eric</v>
          </cell>
          <cell r="O57" t="str">
            <v>Démoussage</v>
          </cell>
          <cell r="P57">
            <v>2300</v>
          </cell>
          <cell r="Q57">
            <v>808</v>
          </cell>
          <cell r="R57">
            <v>1630</v>
          </cell>
        </row>
        <row r="58">
          <cell r="A58">
            <v>933</v>
          </cell>
          <cell r="B58" t="str">
            <v>Chiappetta Massimo</v>
          </cell>
          <cell r="C58" t="str">
            <v>Notestraat, 66</v>
          </cell>
          <cell r="D58">
            <v>1742</v>
          </cell>
          <cell r="E58" t="str">
            <v>Ternat</v>
          </cell>
          <cell r="F58" t="str">
            <v>massimo.chiappetta@hotmail.fr</v>
          </cell>
          <cell r="G58">
            <v>271</v>
          </cell>
          <cell r="H58" t="str">
            <v>+32471569696</v>
          </cell>
          <cell r="K58" t="str">
            <v>https://drive.google.com/open?id=1RlqQ2SS76v8Kiu_XT180Ncxab1lIpUP2&amp;authuser=toiturewash4%40gmail.com&amp;usp=drive_fs</v>
          </cell>
          <cell r="L58" t="str">
            <v>https://drive.google.com/open?id=1RjuaLA-BHYxrtxjLoL2iVl3iAVxwbIvD&amp;authuser=toiturewash4%40gmail.com&amp;usp=drive_fs</v>
          </cell>
          <cell r="M58" t="str">
            <v>933 - Chiappetta Massimo</v>
          </cell>
          <cell r="O58" t="str">
            <v>Démoussage</v>
          </cell>
          <cell r="P58">
            <v>2710</v>
          </cell>
          <cell r="Q58">
            <v>1002.6000000000004</v>
          </cell>
          <cell r="R58">
            <v>1870</v>
          </cell>
        </row>
        <row r="59">
          <cell r="A59">
            <v>934</v>
          </cell>
          <cell r="B59" t="str">
            <v>Gonzalez Monika</v>
          </cell>
          <cell r="C59" t="str">
            <v>Av. Comte de Liedekerke, 10</v>
          </cell>
          <cell r="D59">
            <v>7700</v>
          </cell>
          <cell r="E59" t="str">
            <v>Mouscron</v>
          </cell>
          <cell r="F59" t="str">
            <v>monikalyn@gmail.com</v>
          </cell>
          <cell r="H59" t="str">
            <v>+32477211855</v>
          </cell>
          <cell r="K59" t="str">
            <v>https://drive.google.com/open?id=1SG1V7SyE1alIHPs0INUoSryGecme88f8&amp;authuser=toiturewash4%40gmail.com&amp;usp=drive_fs</v>
          </cell>
          <cell r="L59" t="str">
            <v>https://drive.google.com/open?id=1SC1f-4weN7WVeey-XyOd0YoD28Aks2TF&amp;authuser=toiturewash4%40gmail.com&amp;usp=drive_fs</v>
          </cell>
          <cell r="M59" t="str">
            <v>934 - Gonzalez Monika</v>
          </cell>
          <cell r="O59" t="str">
            <v/>
          </cell>
          <cell r="P59" t="str">
            <v/>
          </cell>
          <cell r="Q59" t="str">
            <v/>
          </cell>
          <cell r="R59" t="str">
            <v/>
          </cell>
        </row>
        <row r="60">
          <cell r="A60">
            <v>935</v>
          </cell>
          <cell r="B60" t="str">
            <v>Flambard Sarah</v>
          </cell>
          <cell r="C60" t="str">
            <v>Rue des Hellenes, 34</v>
          </cell>
          <cell r="D60">
            <v>1050</v>
          </cell>
          <cell r="E60" t="str">
            <v>Ixelles</v>
          </cell>
          <cell r="F60" t="str">
            <v>sarah.flambard5@gmail.com</v>
          </cell>
          <cell r="G60">
            <v>20</v>
          </cell>
          <cell r="H60" t="str">
            <v>+33678267876</v>
          </cell>
          <cell r="K60" t="str">
            <v>https://drive.google.com/open?id=1SMZB-zXchyR_QE-ZlW8pCYCj-9Q0Cn-U&amp;authuser=toiturewash4%40gmail.com&amp;usp=drive_fs</v>
          </cell>
          <cell r="L60" t="str">
            <v>https://drive.google.com/open?id=1SLe3_51RmQysJwxiCrQalYUOlPvu7adg&amp;authuser=toiturewash4%40gmail.com&amp;usp=drive_fs</v>
          </cell>
          <cell r="M60" t="str">
            <v>935 - Flambard Sarah</v>
          </cell>
          <cell r="O60" t="str">
            <v>Démoussage</v>
          </cell>
          <cell r="P60">
            <v>285</v>
          </cell>
          <cell r="Q60">
            <v>102.10000000000002</v>
          </cell>
          <cell r="R60">
            <v>200</v>
          </cell>
        </row>
        <row r="61">
          <cell r="A61">
            <v>936</v>
          </cell>
          <cell r="B61" t="str">
            <v>De Backer Christophe</v>
          </cell>
          <cell r="C61" t="str">
            <v>Av. Reine Astrid, 85</v>
          </cell>
          <cell r="D61">
            <v>1310</v>
          </cell>
          <cell r="E61" t="str">
            <v>La Hulpe</v>
          </cell>
          <cell r="F61" t="str">
            <v>christophe.de.backer@hotmail.com</v>
          </cell>
          <cell r="G61">
            <v>110</v>
          </cell>
          <cell r="H61" t="str">
            <v>+32474868641</v>
          </cell>
          <cell r="K61" t="str">
            <v>https://drive.google.com/open?id=1USWzEhiTaevemA2AKME_Yxa_5EUByoiz&amp;authuser=toiturewash4%40gmail.com&amp;usp=drive_fs</v>
          </cell>
          <cell r="L61" t="str">
            <v>https://drive.google.com/open?id=1UNeb2TNLsMkzItBWTLT79dWxU-bjkPoP&amp;authuser=toiturewash4%40gmail.com&amp;usp=drive_fs</v>
          </cell>
          <cell r="M61" t="str">
            <v>936 - De Backer Christophe</v>
          </cell>
          <cell r="O61" t="str">
            <v>Démoussage</v>
          </cell>
          <cell r="P61">
            <v>1100</v>
          </cell>
          <cell r="Q61">
            <v>406</v>
          </cell>
          <cell r="R61">
            <v>760</v>
          </cell>
        </row>
        <row r="62">
          <cell r="A62">
            <v>937</v>
          </cell>
          <cell r="B62" t="str">
            <v>Susini Marie</v>
          </cell>
          <cell r="C62" t="str">
            <v>Rue du Centenaire, 3</v>
          </cell>
          <cell r="D62">
            <v>7181</v>
          </cell>
          <cell r="E62" t="str">
            <v>Feluy</v>
          </cell>
          <cell r="F62" t="str">
            <v>marie.r.susini@gmail.com</v>
          </cell>
          <cell r="G62">
            <v>232</v>
          </cell>
          <cell r="H62" t="str">
            <v>+32470179109</v>
          </cell>
          <cell r="K62" t="str">
            <v>https://drive.google.com/open?id=1Ugp_TA1paaMKnkSsN8Udu6DATtxg5ERE&amp;authuser=toiturewash4%40gmail.com&amp;usp=drive_fs</v>
          </cell>
          <cell r="L62" t="str">
            <v>https://drive.google.com/open?id=1UgbxBV8pZ0NtzVX9m_Kc6bprqKGg2ZPJ&amp;authuser=toiturewash4%40gmail.com&amp;usp=drive_fs</v>
          </cell>
          <cell r="M62" t="str">
            <v>937 - Susini Marie</v>
          </cell>
          <cell r="O62" t="str">
            <v>Démoussage</v>
          </cell>
          <cell r="P62">
            <v>2320</v>
          </cell>
          <cell r="Q62">
            <v>809.20000000000027</v>
          </cell>
          <cell r="R62">
            <v>1650</v>
          </cell>
        </row>
        <row r="63">
          <cell r="A63">
            <v>938</v>
          </cell>
          <cell r="B63" t="str">
            <v>Dubois Christine</v>
          </cell>
          <cell r="C63" t="str">
            <v>Rue de Lekernay, 11</v>
          </cell>
          <cell r="D63">
            <v>7850</v>
          </cell>
          <cell r="E63" t="str">
            <v>Enghien</v>
          </cell>
          <cell r="F63" t="str">
            <v>Christine.dubois@ulb.be</v>
          </cell>
          <cell r="G63">
            <v>13</v>
          </cell>
          <cell r="H63" t="str">
            <v>+32473381015</v>
          </cell>
          <cell r="K63" t="str">
            <v>https://drive.google.com/open?id=1UxGzxGqrX9FRjqWVGP07X_30bHTVk5XM&amp;authuser=toiturewash4%40gmail.com&amp;usp=drive_fs</v>
          </cell>
          <cell r="L63" t="str">
            <v>https://drive.google.com/open?id=1UoaPm6yA-Eex6DOeGLjVcmsq65guRrsT&amp;authuser=toiturewash4%40gmail.com&amp;usp=drive_fs</v>
          </cell>
          <cell r="M63" t="str">
            <v>938 - Dubois Christine</v>
          </cell>
          <cell r="O63" t="str">
            <v>Gouttières</v>
          </cell>
          <cell r="P63">
            <v>365</v>
          </cell>
          <cell r="Q63">
            <v>106.90000000000003</v>
          </cell>
          <cell r="R63">
            <v>280</v>
          </cell>
        </row>
        <row r="64">
          <cell r="A64">
            <v>939</v>
          </cell>
          <cell r="B64" t="str">
            <v>Devside SRL - BE.0892.806.907.</v>
          </cell>
          <cell r="C64" t="str">
            <v>Av. Jean-Francois Debecker, 107</v>
          </cell>
          <cell r="D64">
            <v>1200</v>
          </cell>
          <cell r="E64" t="str">
            <v>Bruxelles</v>
          </cell>
          <cell r="F64" t="str">
            <v>jp.deville@icloud.com</v>
          </cell>
          <cell r="G64">
            <v>114</v>
          </cell>
          <cell r="H64" t="str">
            <v>+32475488022</v>
          </cell>
          <cell r="I64" t="str">
            <v>Contact : De Ville Jean-Paul</v>
          </cell>
          <cell r="K64" t="str">
            <v>https://drive.google.com/open?id=1VTFZBM_Y7OsKsTaIIssQayPLJ7UM6JK4&amp;authuser=toiturewash4%40gmail.com&amp;usp=drive_fs</v>
          </cell>
          <cell r="L64" t="str">
            <v>https://drive.google.com/open?id=1VPWqaB_jpcQcv30P5w6OFYGQZa-1TMYz&amp;authuser=toiturewash4%40gmail.com&amp;usp=drive_fs</v>
          </cell>
          <cell r="M64" t="str">
            <v>939 - Devside SRL - BE.0892.806.907.</v>
          </cell>
          <cell r="O64" t="str">
            <v>Démoussage</v>
          </cell>
          <cell r="P64">
            <v>1140</v>
          </cell>
          <cell r="Q64">
            <v>408.40000000000009</v>
          </cell>
          <cell r="R64">
            <v>800</v>
          </cell>
          <cell r="S64">
            <v>45086</v>
          </cell>
        </row>
        <row r="65">
          <cell r="A65">
            <v>940</v>
          </cell>
          <cell r="B65" t="str">
            <v>Stiévenart Maël</v>
          </cell>
          <cell r="C65" t="str">
            <v>Cité de la Case, 64</v>
          </cell>
          <cell r="D65">
            <v>7160</v>
          </cell>
          <cell r="E65" t="str">
            <v>Piéton</v>
          </cell>
          <cell r="F65" t="str">
            <v>mael.stievenart@gmail.com</v>
          </cell>
          <cell r="G65">
            <v>14</v>
          </cell>
          <cell r="H65" t="str">
            <v>+32473497517</v>
          </cell>
          <cell r="K65" t="str">
            <v>https://drive.google.com/open?id=1W7DgwKmFfeezSbIcf3uLX1xG7aZ68u_c&amp;authuser=toiturewash4%40gmail.com&amp;usp=drive_fs</v>
          </cell>
          <cell r="L65" t="str">
            <v>https://drive.google.com/open?id=1W3HPxpqNfJ0KEHDPF0EVchsor6UHi2bX&amp;authuser=toiturewash4%40gmail.com&amp;usp=drive_fs</v>
          </cell>
          <cell r="M65" t="str">
            <v>940 - Stiévenart Maël</v>
          </cell>
          <cell r="O65" t="str">
            <v>Gouttières</v>
          </cell>
          <cell r="P65">
            <v>265</v>
          </cell>
          <cell r="Q65">
            <v>100.90000000000003</v>
          </cell>
          <cell r="R65">
            <v>180</v>
          </cell>
          <cell r="S65">
            <v>45058</v>
          </cell>
        </row>
        <row r="66">
          <cell r="A66">
            <v>941</v>
          </cell>
          <cell r="B66" t="str">
            <v>Grzebieluch Beata</v>
          </cell>
          <cell r="C66" t="str">
            <v>Rue Basse, 114</v>
          </cell>
          <cell r="D66">
            <v>1180</v>
          </cell>
          <cell r="E66" t="str">
            <v>Uccle</v>
          </cell>
          <cell r="F66" t="str">
            <v>beatkag@hotmail.com</v>
          </cell>
          <cell r="G66">
            <v>113</v>
          </cell>
          <cell r="H66" t="str">
            <v>+32489580826</v>
          </cell>
          <cell r="K66" t="str">
            <v>https://drive.google.com/open?id=1WU-YA4_xD1jEMvdfdh0ra0X-t2FdAHRs&amp;authuser=toiturewash4%40gmail.com&amp;usp=drive_fs</v>
          </cell>
          <cell r="L66" t="str">
            <v>https://drive.google.com/open?id=1WPlUK67-CVANFzp174i-O_UjOy81Vx4R&amp;authuser=toiturewash4%40gmail.com&amp;usp=drive_fs</v>
          </cell>
          <cell r="M66" t="str">
            <v>941 - Grzebieluch Beata</v>
          </cell>
          <cell r="O66" t="str">
            <v>Démoussage</v>
          </cell>
          <cell r="P66">
            <v>1130</v>
          </cell>
          <cell r="Q66">
            <v>407.79999999999995</v>
          </cell>
          <cell r="R66">
            <v>790</v>
          </cell>
        </row>
        <row r="67">
          <cell r="A67">
            <v>942</v>
          </cell>
          <cell r="B67" t="str">
            <v>ACP Chermont - B Syndic</v>
          </cell>
          <cell r="C67" t="str">
            <v>Av. de Cheremont, 121-123</v>
          </cell>
          <cell r="D67">
            <v>1300</v>
          </cell>
          <cell r="E67" t="str">
            <v>Wavre</v>
          </cell>
          <cell r="F67" t="str">
            <v>info@bsyndic.be</v>
          </cell>
          <cell r="G67">
            <v>129</v>
          </cell>
          <cell r="H67" t="str">
            <v>+3210413535</v>
          </cell>
          <cell r="I67" t="str">
            <v>Contact : Delfosse 0494/08.67.25</v>
          </cell>
          <cell r="K67" t="str">
            <v>https://drive.google.com/open?id=1XbXPsNlMvrNBnlhNBxJ0Z6-aFCBKTi4h&amp;authuser=toiturewash4%40gmail.com&amp;usp=drive_fs</v>
          </cell>
          <cell r="L67" t="str">
            <v>https://drive.google.com/open?id=1XaB7VIpAaBlDFI6nxo1_aWZazNV4gCSd&amp;authuser=toiturewash4%40gmail.com&amp;usp=drive_fs</v>
          </cell>
          <cell r="M67" t="str">
            <v>942 - ACP Chermont - B Syndic</v>
          </cell>
          <cell r="O67" t="str">
            <v>Démoussage</v>
          </cell>
          <cell r="P67">
            <v>1290</v>
          </cell>
          <cell r="Q67">
            <v>507.40000000000009</v>
          </cell>
          <cell r="R67">
            <v>860</v>
          </cell>
          <cell r="S67">
            <v>45098</v>
          </cell>
          <cell r="T67" t="str">
            <v>Contact : Delfosse 0494/08.67.25</v>
          </cell>
        </row>
        <row r="68">
          <cell r="A68">
            <v>943</v>
          </cell>
          <cell r="B68" t="str">
            <v>Delberghe Carine</v>
          </cell>
          <cell r="C68" t="str">
            <v>Drève Emmanuelle, 32</v>
          </cell>
          <cell r="D68">
            <v>1470</v>
          </cell>
          <cell r="E68" t="str">
            <v>Bousval</v>
          </cell>
          <cell r="F68" t="str">
            <v>carine.delberghe@gmail.com</v>
          </cell>
          <cell r="G68">
            <v>200</v>
          </cell>
          <cell r="H68" t="str">
            <v>+32498736076</v>
          </cell>
          <cell r="K68" t="str">
            <v>https://drive.google.com/open?id=1YGSi9U9x-OoqPQN_LKdS5RksjY2aKk9y&amp;authuser=toiturewash4%40gmail.com&amp;usp=drive_fs</v>
          </cell>
          <cell r="L68" t="str">
            <v>https://drive.google.com/open?id=1Xy6Uqha5JVnYoQVQLn_fF7m8BwIm-QdW&amp;authuser=toiturewash4%40gmail.com&amp;usp=drive_fs</v>
          </cell>
          <cell r="M68" t="str">
            <v>943 - Delberghe Carine</v>
          </cell>
          <cell r="O68" t="str">
            <v>Démoussage</v>
          </cell>
          <cell r="P68">
            <v>2000</v>
          </cell>
          <cell r="Q68">
            <v>700</v>
          </cell>
          <cell r="R68">
            <v>1420</v>
          </cell>
        </row>
        <row r="69">
          <cell r="A69">
            <v>944</v>
          </cell>
          <cell r="B69" t="str">
            <v>Levy Catherine</v>
          </cell>
          <cell r="C69" t="str">
            <v>Rue Engeland, 116</v>
          </cell>
          <cell r="D69">
            <v>1180</v>
          </cell>
          <cell r="E69" t="str">
            <v>Uccle</v>
          </cell>
          <cell r="F69" t="str">
            <v>catherily@gmail.com</v>
          </cell>
          <cell r="G69">
            <v>200</v>
          </cell>
          <cell r="H69" t="str">
            <v>+32473911388</v>
          </cell>
          <cell r="K69" t="str">
            <v>https://drive.google.com/open?id=1a2qhS9mApZmJ0496YoKqhzf_GPDuBIC7&amp;authuser=toiturewash4%40gmail.com&amp;usp=drive_fs</v>
          </cell>
          <cell r="L69" t="str">
            <v>https://drive.google.com/open?id=1aaZN9l6MXvwDAlNRmLtPhiaV6ogIlhd8&amp;authuser=toiturewash4%40gmail.com&amp;usp=drive_fs</v>
          </cell>
          <cell r="M69" t="str">
            <v>944 - Levy Catherine</v>
          </cell>
          <cell r="O69" t="str">
            <v>Démoussage</v>
          </cell>
          <cell r="P69">
            <v>2000</v>
          </cell>
          <cell r="Q69">
            <v>700</v>
          </cell>
          <cell r="R69">
            <v>1420</v>
          </cell>
        </row>
        <row r="70">
          <cell r="A70">
            <v>945</v>
          </cell>
          <cell r="B70" t="str">
            <v>Prestifilippo Jérôme</v>
          </cell>
          <cell r="C70" t="str">
            <v>Rue des Garennes, 175</v>
          </cell>
          <cell r="D70">
            <v>7134</v>
          </cell>
          <cell r="E70" t="str">
            <v>Ressaix</v>
          </cell>
          <cell r="F70" t="str">
            <v>jerome.prestifilippo@gmail.com</v>
          </cell>
          <cell r="G70">
            <v>13</v>
          </cell>
          <cell r="H70" t="str">
            <v>+32494721925</v>
          </cell>
          <cell r="K70" t="str">
            <v>https://drive.google.com/open?id=1bSXRIfgc3IzbT24tTLlmFdsEjKHizlnr&amp;authuser=toiturewash4%40gmail.com&amp;usp=drive_fs</v>
          </cell>
          <cell r="L70" t="str">
            <v>https://drive.google.com/open?id=1bSOPeMMKfUEoMZ0nBXXvojTmlO8w1NcM&amp;authuser=toiturewash4%40gmail.com&amp;usp=drive_fs</v>
          </cell>
          <cell r="M70" t="str">
            <v>945 - Prestifilippo Jérôme</v>
          </cell>
          <cell r="O70" t="str">
            <v>Démoussage</v>
          </cell>
          <cell r="P70">
            <v>265</v>
          </cell>
          <cell r="Q70">
            <v>100.90000000000003</v>
          </cell>
          <cell r="R70">
            <v>180</v>
          </cell>
        </row>
        <row r="71">
          <cell r="A71">
            <v>946</v>
          </cell>
          <cell r="B71" t="str">
            <v>Torrenti Patricia</v>
          </cell>
          <cell r="C71" t="str">
            <v>Rue du Kent, 8</v>
          </cell>
          <cell r="D71">
            <v>1140</v>
          </cell>
          <cell r="E71" t="str">
            <v>Evere</v>
          </cell>
          <cell r="F71" t="str">
            <v>patriciatorrenti@gmail.com</v>
          </cell>
          <cell r="G71">
            <v>15</v>
          </cell>
          <cell r="H71" t="str">
            <v>+32475214081</v>
          </cell>
          <cell r="K71" t="str">
            <v>https://drive.google.com/open?id=1bdjtgbu2QgTbAyaD7TQmbJOmmNX2oPX8&amp;authuser=toiturewash4%40gmail.com&amp;usp=drive_fs</v>
          </cell>
          <cell r="L71" t="str">
            <v>https://drive.google.com/open?id=1baHeqKqyF2zeNUs89WGm1jFShKadgxKT&amp;authuser=toiturewash4%40gmail.com&amp;usp=drive_fs</v>
          </cell>
          <cell r="M71" t="str">
            <v>946 - Torrenti Patricia</v>
          </cell>
          <cell r="O71" t="str">
            <v>Démoussage</v>
          </cell>
          <cell r="P71">
            <v>235</v>
          </cell>
          <cell r="Q71">
            <v>109.10000000000002</v>
          </cell>
          <cell r="R71">
            <v>140</v>
          </cell>
        </row>
        <row r="72">
          <cell r="A72">
            <v>947</v>
          </cell>
          <cell r="B72" t="str">
            <v>Cnudde David</v>
          </cell>
          <cell r="C72" t="str">
            <v>Rue Adjudant Roisin, 25 A</v>
          </cell>
          <cell r="D72">
            <v>5060</v>
          </cell>
          <cell r="E72" t="str">
            <v>Arsimont</v>
          </cell>
          <cell r="F72" t="str">
            <v>cnuddedavid21@gmail.com</v>
          </cell>
          <cell r="G72">
            <v>25</v>
          </cell>
          <cell r="H72" t="str">
            <v>+32476941764</v>
          </cell>
          <cell r="K72" t="str">
            <v>https://drive.google.com/open?id=1dO6IEMZN0A8zVq9Mk0vgj14YgWf21JR2&amp;authuser=toiturewash4%40gmail.com&amp;usp=drive_fs</v>
          </cell>
          <cell r="L72" t="str">
            <v>https://drive.google.com/open?id=1dHeg5mDnvoGCifq5cGgFHHedoJUF34jP&amp;authuser=toiturewash4%40gmail.com&amp;usp=drive_fs</v>
          </cell>
          <cell r="M72" t="str">
            <v>947 - Cnudde David</v>
          </cell>
          <cell r="O72" t="str">
            <v>Démoussage</v>
          </cell>
          <cell r="P72">
            <v>385</v>
          </cell>
          <cell r="Q72">
            <v>108.10000000000002</v>
          </cell>
          <cell r="R72">
            <v>300</v>
          </cell>
        </row>
        <row r="73">
          <cell r="A73">
            <v>948</v>
          </cell>
          <cell r="B73" t="str">
            <v>Pirot Maurice</v>
          </cell>
          <cell r="C73" t="str">
            <v>Molenstraat, 67</v>
          </cell>
          <cell r="D73">
            <v>3078</v>
          </cell>
          <cell r="E73" t="str">
            <v>Everberg</v>
          </cell>
          <cell r="F73" t="str">
            <v>maurice.pirot@alloson.net</v>
          </cell>
          <cell r="G73">
            <v>154.19999999999999</v>
          </cell>
          <cell r="H73" t="str">
            <v>+32475414235</v>
          </cell>
          <cell r="K73" t="str">
            <v>https://drive.google.com/open?id=1dhvwVYVkW7wwJ2TDQc2tudHNoCx7AVpa&amp;authuser=toiturewash4%40gmail.com&amp;usp=drive_fs</v>
          </cell>
          <cell r="L73" t="str">
            <v>https://drive.google.com/open?id=1dhnpRK4E4trJm48m2LqfStNjR_XWXrY-&amp;authuser=toiturewash4%40gmail.com&amp;usp=drive_fs</v>
          </cell>
          <cell r="M73" t="str">
            <v>948 - Pirot Maurice</v>
          </cell>
          <cell r="O73" t="str">
            <v>Démoussage</v>
          </cell>
          <cell r="P73">
            <v>1542</v>
          </cell>
          <cell r="Q73">
            <v>1034.52</v>
          </cell>
          <cell r="R73">
            <v>600</v>
          </cell>
          <cell r="S73" t="str">
            <v>22-23/05/23</v>
          </cell>
        </row>
        <row r="74">
          <cell r="A74">
            <v>949</v>
          </cell>
          <cell r="B74" t="str">
            <v>Cnudde Steven</v>
          </cell>
          <cell r="C74" t="str">
            <v>Kleine Snikbergstraat, 32</v>
          </cell>
          <cell r="D74">
            <v>1701</v>
          </cell>
          <cell r="E74" t="str">
            <v>Itterbeek</v>
          </cell>
          <cell r="F74" t="str">
            <v>gakugei_1988@hotmail.com</v>
          </cell>
          <cell r="G74">
            <v>71</v>
          </cell>
          <cell r="H74" t="str">
            <v>+32495883005</v>
          </cell>
          <cell r="K74" t="str">
            <v>https://drive.google.com/open?id=1eCBvwkDIV0ukxedDhuhB9bv6F6MI6e-v&amp;authuser=toiturewash4%40gmail.com&amp;usp=drive_fs</v>
          </cell>
          <cell r="L74" t="str">
            <v>https://drive.google.com/open?id=1e4iabG6N8LoDYNKxO8F3fbYY4gEkekHU&amp;authuser=toiturewash4%40gmail.com&amp;usp=drive_fs</v>
          </cell>
          <cell r="M74" t="str">
            <v>949 - Cnudde Steven</v>
          </cell>
          <cell r="O74" t="str">
            <v>Démoussage</v>
          </cell>
          <cell r="P74">
            <v>710</v>
          </cell>
          <cell r="Q74">
            <v>302.59999999999991</v>
          </cell>
          <cell r="R74">
            <v>450.00000000000011</v>
          </cell>
        </row>
        <row r="75">
          <cell r="A75">
            <v>950</v>
          </cell>
          <cell r="B75" t="str">
            <v>Étienne Genevieve</v>
          </cell>
          <cell r="C75" t="str">
            <v>Rue du Centre, 47</v>
          </cell>
          <cell r="D75">
            <v>4470</v>
          </cell>
          <cell r="E75" t="str">
            <v>St.-Georges-sur-Meuse</v>
          </cell>
          <cell r="F75" t="str">
            <v>etgen@belgacom.net</v>
          </cell>
          <cell r="G75">
            <v>180</v>
          </cell>
          <cell r="H75" t="str">
            <v>+32495730921</v>
          </cell>
          <cell r="K75" t="str">
            <v>https://drive.google.com/open?id=1ehoYnb51gg8iZ3jLW2Tb4ZJmka_Osqhg&amp;authuser=toiturewash4%40gmail.com&amp;usp=drive_fs</v>
          </cell>
          <cell r="L75" t="str">
            <v>https://drive.google.com/open?id=1eeUlbQdT43tDVc89p4BcQ6TjirEpzBQ8&amp;authuser=toiturewash4%40gmail.com&amp;usp=drive_fs</v>
          </cell>
          <cell r="M75" t="str">
            <v>950 - Étienne Genevieve</v>
          </cell>
          <cell r="O75" t="str">
            <v>Démoussage + klinkers</v>
          </cell>
          <cell r="P75">
            <v>2334</v>
          </cell>
          <cell r="Q75">
            <v>804.04</v>
          </cell>
          <cell r="R75">
            <v>1670</v>
          </cell>
        </row>
        <row r="76">
          <cell r="A76">
            <v>951</v>
          </cell>
          <cell r="B76" t="str">
            <v>Destrebecq Cécile</v>
          </cell>
          <cell r="C76" t="str">
            <v>Av. Tereycken, 13</v>
          </cell>
          <cell r="D76">
            <v>1950</v>
          </cell>
          <cell r="E76" t="str">
            <v>Kraainem</v>
          </cell>
          <cell r="F76" t="str">
            <v>cecile.destrebecq@mandat.belfius.be</v>
          </cell>
          <cell r="G76">
            <v>219</v>
          </cell>
          <cell r="H76" t="str">
            <v>+32497419980</v>
          </cell>
          <cell r="K76" t="str">
            <v>https://drive.google.com/open?id=1fZvFKMhmget5tOi2adYYcLd9w00bXy_0&amp;authuser=toiturewash4%40gmail.com&amp;usp=drive_fs</v>
          </cell>
          <cell r="L76" t="str">
            <v>https://drive.google.com/open?id=1fQUB-dVSLzlGs9KpwMD1GZIgeU61BqKc&amp;authuser=toiturewash4%40gmail.com&amp;usp=drive_fs</v>
          </cell>
          <cell r="M76" t="str">
            <v>951 - Destrebecq Cécile</v>
          </cell>
          <cell r="O76" t="str">
            <v>Klinkers, PV, gouttières</v>
          </cell>
          <cell r="P76">
            <v>2190</v>
          </cell>
          <cell r="Q76">
            <v>801.40000000000009</v>
          </cell>
          <cell r="R76">
            <v>1520</v>
          </cell>
        </row>
        <row r="77">
          <cell r="A77">
            <v>952</v>
          </cell>
          <cell r="B77" t="str">
            <v>Martines Elena -FR-</v>
          </cell>
          <cell r="C77" t="str">
            <v>Rue Bruyn, 99</v>
          </cell>
          <cell r="D77">
            <v>1120</v>
          </cell>
          <cell r="E77" t="str">
            <v>Bruxelles</v>
          </cell>
          <cell r="F77" t="str">
            <v>elenamartines@gmail.com</v>
          </cell>
          <cell r="G77">
            <v>93</v>
          </cell>
          <cell r="H77" t="str">
            <v>+32470111202</v>
          </cell>
          <cell r="K77" t="str">
            <v>https://drive.google.com/open?id=1h01y8AaiJ-2zdWQf-Pq2BREEU3zgcZzT&amp;usp=drive_fs</v>
          </cell>
          <cell r="L77" t="str">
            <v>https://drive.google.com/open?id=1gzrRi7mUUm3ifBOtV8AxNdoJm-6AN5ri&amp;usp=drive_fs</v>
          </cell>
          <cell r="M77" t="str">
            <v>952 - Martines Elena -FR-</v>
          </cell>
          <cell r="O77" t="str">
            <v>DHG10</v>
          </cell>
          <cell r="P77">
            <v>1015</v>
          </cell>
          <cell r="Q77">
            <v>405.90000000000009</v>
          </cell>
          <cell r="R77">
            <v>670</v>
          </cell>
          <cell r="S77">
            <v>45390</v>
          </cell>
          <cell r="T77" t="str">
            <v>1er devis gouttières annulé et remboursé (05/2023) ; 2nd devis démoussage</v>
          </cell>
        </row>
        <row r="78">
          <cell r="A78">
            <v>953</v>
          </cell>
          <cell r="B78" t="str">
            <v>Hasson David</v>
          </cell>
          <cell r="C78" t="str">
            <v>Av. du Prince d’Orange, 28A</v>
          </cell>
          <cell r="D78">
            <v>1180</v>
          </cell>
          <cell r="E78" t="str">
            <v>Uccle</v>
          </cell>
          <cell r="F78" t="str">
            <v>davidhasson23@gmail.com</v>
          </cell>
          <cell r="G78">
            <v>268</v>
          </cell>
          <cell r="H78" t="str">
            <v>+32475591159</v>
          </cell>
          <cell r="K78" t="str">
            <v>https://drive.google.com/open?id=1hVnhbQ6w_ySDzSlgiXw13H1gd8tcbOak&amp;usp=drive_fs</v>
          </cell>
          <cell r="L78" t="str">
            <v>https://drive.google.com/open?id=1hRR81aLHMcWeKWbn9JbB5Re4DFpRvqjY&amp;usp=drive_fs</v>
          </cell>
          <cell r="M78" t="str">
            <v>953 - Hasson David</v>
          </cell>
          <cell r="O78" t="str">
            <v>Démoussage</v>
          </cell>
          <cell r="P78">
            <v>2680</v>
          </cell>
          <cell r="Q78">
            <v>900.80000000000018</v>
          </cell>
          <cell r="R78">
            <v>3466.4</v>
          </cell>
          <cell r="S78">
            <v>45096</v>
          </cell>
        </row>
        <row r="79">
          <cell r="A79">
            <v>954</v>
          </cell>
          <cell r="B79" t="str">
            <v>Blitz Cecile</v>
          </cell>
          <cell r="C79" t="str">
            <v>Av. du Prince d'Orange, 220</v>
          </cell>
          <cell r="D79">
            <v>1180</v>
          </cell>
          <cell r="E79" t="str">
            <v>Uccle</v>
          </cell>
          <cell r="F79" t="str">
            <v>cecile.blitz@gmail.com</v>
          </cell>
          <cell r="G79">
            <v>30</v>
          </cell>
          <cell r="H79" t="str">
            <v>+32475360676</v>
          </cell>
          <cell r="K79" t="str">
            <v>https://drive.google.com/open?id=1ibTlf5TwgFSznK1siyNflkjteCgzBo4m&amp;usp=drive_fs</v>
          </cell>
          <cell r="L79" t="str">
            <v>https://drive.google.com/open?id=1ib6Sm51UfSRkmuln_YQxBngln5qqzeNF&amp;usp=drive_fs</v>
          </cell>
          <cell r="M79" t="str">
            <v>954 - Blitz Cecile</v>
          </cell>
          <cell r="O79" t="str">
            <v>Démoussage</v>
          </cell>
          <cell r="P79">
            <v>385</v>
          </cell>
          <cell r="Q79">
            <v>108.10000000000002</v>
          </cell>
          <cell r="R79">
            <v>300</v>
          </cell>
        </row>
        <row r="80">
          <cell r="A80">
            <v>955</v>
          </cell>
          <cell r="B80" t="str">
            <v>Hoa Nguyen-Phuc-Bao</v>
          </cell>
          <cell r="C80" t="str">
            <v>Rue Gergay, 1</v>
          </cell>
          <cell r="D80">
            <v>1340</v>
          </cell>
          <cell r="E80" t="str">
            <v>Ottignies</v>
          </cell>
          <cell r="F80" t="str">
            <v>hoa.nguyenphucbao@gmail.com</v>
          </cell>
          <cell r="G80">
            <v>202</v>
          </cell>
          <cell r="H80" t="str">
            <v>+32477532998</v>
          </cell>
          <cell r="I80" t="str">
            <v>(voir 013)</v>
          </cell>
          <cell r="K80" t="str">
            <v>https://drive.google.com/open?id=1j-CN4i5-kHJ0OXBkXhjQAp_agOfiJXFd&amp;usp=drive_fs</v>
          </cell>
          <cell r="L80" t="str">
            <v>https://drive.google.com/open?id=1izqZzdaRRYg-FZtP19YI2HwByYubgkon&amp;usp=drive_fs</v>
          </cell>
          <cell r="M80" t="str">
            <v>955 - Hoa Nguyen-Phuc-Bao</v>
          </cell>
          <cell r="O80" t="str">
            <v>Démoussage</v>
          </cell>
          <cell r="P80">
            <v>2020</v>
          </cell>
          <cell r="Q80">
            <v>701.20000000000027</v>
          </cell>
          <cell r="R80">
            <v>1440</v>
          </cell>
        </row>
        <row r="81">
          <cell r="A81">
            <v>956</v>
          </cell>
          <cell r="B81" t="str">
            <v>Simonet Jean-Louis</v>
          </cell>
          <cell r="C81" t="str">
            <v>Grand'Rue, 84</v>
          </cell>
          <cell r="D81">
            <v>6000</v>
          </cell>
          <cell r="E81" t="str">
            <v>Charleroi</v>
          </cell>
          <cell r="F81" t="str">
            <v>febsimi@gmail.com</v>
          </cell>
          <cell r="G81">
            <v>19</v>
          </cell>
          <cell r="H81" t="str">
            <v>+3271125672</v>
          </cell>
          <cell r="K81" t="str">
            <v>https://drive.google.com/open?id=1jz0EK14LM5PxSoLy1MD2ZnXyvYJ4lcUS&amp;usp=drive_fs</v>
          </cell>
          <cell r="L81" t="str">
            <v>https://drive.google.com/open?id=1jbQPE62u-KEa-mJkrKClH1afb72maF4O&amp;usp=drive_fs</v>
          </cell>
          <cell r="M81" t="str">
            <v>956 - Simonet Jean-Louis</v>
          </cell>
          <cell r="O81" t="str">
            <v>Démoussage</v>
          </cell>
          <cell r="P81">
            <v>495</v>
          </cell>
          <cell r="Q81">
            <v>204.70000000000005</v>
          </cell>
          <cell r="R81">
            <v>320</v>
          </cell>
        </row>
        <row r="82">
          <cell r="A82">
            <v>957</v>
          </cell>
          <cell r="B82" t="str">
            <v>Petrosino Vincent</v>
          </cell>
          <cell r="C82" t="str">
            <v>Rue de la Croyère, 7</v>
          </cell>
          <cell r="D82">
            <v>7170</v>
          </cell>
          <cell r="E82" t="str">
            <v>Manage</v>
          </cell>
          <cell r="F82" t="str">
            <v>vincent.petrosino@gmail.com</v>
          </cell>
          <cell r="G82">
            <v>150</v>
          </cell>
          <cell r="H82" t="str">
            <v>+32497298800</v>
          </cell>
          <cell r="I82" t="str">
            <v>&lt; 173m² via Google Earth &gt;</v>
          </cell>
          <cell r="K82" t="str">
            <v>https://drive.google.com/open?id=1kFJ-64wcivmPhp1Prq8oKxeNXnnGcsEY&amp;usp=drive_fs</v>
          </cell>
          <cell r="L82" t="str">
            <v>https://drive.google.com/open?id=1kFDj6rYG71Q23tpRszalroeGBOy4EVhy&amp;usp=drive_fs</v>
          </cell>
          <cell r="M82" t="str">
            <v>957 - Petrosino Vincent</v>
          </cell>
          <cell r="O82" t="str">
            <v>Démoussage</v>
          </cell>
          <cell r="P82">
            <v>1500</v>
          </cell>
          <cell r="Q82">
            <v>500</v>
          </cell>
          <cell r="R82">
            <v>1090</v>
          </cell>
          <cell r="S82">
            <v>45106</v>
          </cell>
        </row>
        <row r="83">
          <cell r="A83">
            <v>958</v>
          </cell>
          <cell r="B83" t="str">
            <v>Della Faille Lydia</v>
          </cell>
          <cell r="C83" t="str">
            <v>Rue de Sart, 15</v>
          </cell>
          <cell r="D83">
            <v>1490</v>
          </cell>
          <cell r="E83" t="str">
            <v>Court-Saint-Étienne</v>
          </cell>
          <cell r="F83" t="str">
            <v>lydia.dellafaille@gmail.com</v>
          </cell>
          <cell r="G83">
            <v>297</v>
          </cell>
          <cell r="H83" t="str">
            <v>+32496212130</v>
          </cell>
          <cell r="K83" t="str">
            <v>https://drive.google.com/open?id=1kZNB3qx-npXinj6TgMZXaDEYdelnMwah&amp;usp=drive_fs</v>
          </cell>
          <cell r="L83" t="str">
            <v>https://drive.google.com/open?id=1kWobDmK5yffxDbjCPmbCIfwfYwoybbII&amp;usp=drive_fs</v>
          </cell>
          <cell r="M83" t="str">
            <v>958 - Della Faille Lydia</v>
          </cell>
          <cell r="O83" t="str">
            <v>Démoussage</v>
          </cell>
          <cell r="P83">
            <v>2970</v>
          </cell>
          <cell r="Q83">
            <v>1008.2000000000007</v>
          </cell>
          <cell r="R83">
            <v>2139.9999999999995</v>
          </cell>
        </row>
        <row r="84">
          <cell r="A84">
            <v>959</v>
          </cell>
          <cell r="B84" t="str">
            <v>Buttice Salvatore</v>
          </cell>
          <cell r="C84" t="str">
            <v>Résidence Docteur Cambier, 57</v>
          </cell>
          <cell r="D84">
            <v>7100</v>
          </cell>
          <cell r="E84" t="str">
            <v>Saint Vaast</v>
          </cell>
          <cell r="F84" t="str">
            <v>sbuttice.03@hotmail.com</v>
          </cell>
          <cell r="G84">
            <v>159</v>
          </cell>
          <cell r="H84" t="str">
            <v>+32494476154</v>
          </cell>
          <cell r="K84" t="str">
            <v>https://drive.google.com/open?id=1l-yOsvdJujEbMwz0H-qGGRf5OL4IPTjA&amp;usp=drive_fs</v>
          </cell>
          <cell r="L84" t="str">
            <v>https://drive.google.com/open?id=1kyIDovjYtrwwkyMMlb7fxdgu0XBwyeU9&amp;usp=drive_fs</v>
          </cell>
          <cell r="M84" t="str">
            <v>959 - Buttice Salvatore</v>
          </cell>
          <cell r="O84" t="str">
            <v>Démoussage</v>
          </cell>
          <cell r="P84">
            <v>1590</v>
          </cell>
          <cell r="Q84">
            <v>605.40000000000009</v>
          </cell>
          <cell r="R84">
            <v>1080</v>
          </cell>
        </row>
        <row r="85">
          <cell r="A85">
            <v>960</v>
          </cell>
          <cell r="B85" t="str">
            <v>Corrillon Daniel</v>
          </cell>
          <cell r="C85" t="str">
            <v>Rue Auguste Goemans, 14</v>
          </cell>
          <cell r="D85" t="str">
            <v>1320</v>
          </cell>
          <cell r="E85" t="str">
            <v>Hamme-Mille</v>
          </cell>
          <cell r="F85" t="str">
            <v>sportclublouvainlaneuve@proximus.be</v>
          </cell>
          <cell r="G85">
            <v>140</v>
          </cell>
          <cell r="H85" t="str">
            <v>+32475694342</v>
          </cell>
          <cell r="I85" t="str">
            <v>&lt; Google : 162m² &gt;</v>
          </cell>
          <cell r="K85" t="str">
            <v>https://drive.google.com/open?id=1lTi7oPcxoFHqnMjmS7_tVBxaOj3f9Qo2&amp;usp=drive_fs</v>
          </cell>
          <cell r="L85" t="str">
            <v>https://drive.google.com/open?id=1lS1eaDw-aEe_Z3wb4eEwd7UpBNIRc7ZD&amp;usp=drive_fs</v>
          </cell>
          <cell r="M85" t="str">
            <v>960 - Corrillon Daniel</v>
          </cell>
          <cell r="O85" t="str">
            <v>Démoussage</v>
          </cell>
          <cell r="P85">
            <v>1400</v>
          </cell>
          <cell r="Q85">
            <v>504</v>
          </cell>
          <cell r="R85">
            <v>980</v>
          </cell>
        </row>
        <row r="86">
          <cell r="A86">
            <v>961</v>
          </cell>
          <cell r="B86" t="str">
            <v>Marcel Winant</v>
          </cell>
          <cell r="C86" t="str">
            <v>Rue d'Hanneton, 51</v>
          </cell>
          <cell r="D86" t="str">
            <v>7300</v>
          </cell>
          <cell r="E86" t="str">
            <v>Boussu</v>
          </cell>
          <cell r="F86" t="str">
            <v>marcel.winant14@gmail.com</v>
          </cell>
          <cell r="G86">
            <v>193</v>
          </cell>
          <cell r="H86" t="str">
            <v>+32479960145</v>
          </cell>
          <cell r="K86" t="str">
            <v>https://drive.google.com/open?id=1lc_nFbuUEaz-fZWiUDAF4MMmvGjwcpOF&amp;usp=drive_fs</v>
          </cell>
          <cell r="L86" t="str">
            <v>https://drive.google.com/open?id=1laG4F9vOouCz5HkJITer79Sdhv1xen03&amp;usp=drive_fs</v>
          </cell>
          <cell r="M86" t="str">
            <v>961 - Marcel Winant</v>
          </cell>
          <cell r="O86" t="str">
            <v>Démoussage</v>
          </cell>
          <cell r="P86">
            <v>1930</v>
          </cell>
          <cell r="Q86">
            <v>705.80000000000018</v>
          </cell>
          <cell r="R86">
            <v>1340</v>
          </cell>
        </row>
        <row r="87">
          <cell r="A87">
            <v>962</v>
          </cell>
          <cell r="B87" t="str">
            <v>Luyten David</v>
          </cell>
          <cell r="C87" t="str">
            <v>Rue de wavre, 131</v>
          </cell>
          <cell r="D87" t="str">
            <v>5140</v>
          </cell>
          <cell r="E87" t="str">
            <v>Sombreffe</v>
          </cell>
          <cell r="F87" t="str">
            <v>gmtsprl@gmail.com</v>
          </cell>
          <cell r="G87">
            <v>24</v>
          </cell>
          <cell r="H87" t="str">
            <v>+32495816141</v>
          </cell>
          <cell r="K87" t="str">
            <v>https://drive.google.com/open?id=1mO6cgdQf4tETIvFTyfCVoYCRMKb2PqiM&amp;usp=drive_fs</v>
          </cell>
          <cell r="L87" t="str">
            <v>https://drive.google.com/open?id=1mLHhdqWU4w-KeRoQSCRTmb23P6ovo1g5&amp;usp=drive_fs</v>
          </cell>
          <cell r="M87" t="str">
            <v>962 - Luyten David</v>
          </cell>
          <cell r="O87" t="str">
            <v>Démoussage</v>
          </cell>
          <cell r="P87">
            <v>615</v>
          </cell>
          <cell r="Q87">
            <v>201.89999999999998</v>
          </cell>
          <cell r="R87">
            <v>450</v>
          </cell>
        </row>
        <row r="88">
          <cell r="A88">
            <v>963</v>
          </cell>
          <cell r="B88" t="str">
            <v>Colina Luigi</v>
          </cell>
          <cell r="C88" t="str">
            <v>Rue des Bleuets, 76/C</v>
          </cell>
          <cell r="D88" t="str">
            <v>7160</v>
          </cell>
          <cell r="E88" t="str">
            <v>Chapelle-Lez-Herlaimont</v>
          </cell>
          <cell r="F88" t="str">
            <v>luigi.colina@skynet.be</v>
          </cell>
          <cell r="G88">
            <v>340</v>
          </cell>
          <cell r="H88" t="str">
            <v>+32495218976</v>
          </cell>
          <cell r="K88" t="str">
            <v>https://drive.google.com/open?id=1mfl-ci0Ya4Alot1qbi63A_ahwbdnI9zF&amp;usp=drive_fs</v>
          </cell>
          <cell r="L88" t="str">
            <v>https://drive.google.com/open?id=1mfNbmcgBGtqj25WwchT5ioQnuqK6f6ut&amp;usp=drive_fs</v>
          </cell>
          <cell r="M88" t="str">
            <v>963 - Colina Luigi</v>
          </cell>
          <cell r="O88" t="str">
            <v>Démoussage</v>
          </cell>
          <cell r="P88">
            <v>3400</v>
          </cell>
          <cell r="Q88">
            <v>1204</v>
          </cell>
          <cell r="R88">
            <v>2400</v>
          </cell>
        </row>
        <row r="89">
          <cell r="A89">
            <v>964</v>
          </cell>
          <cell r="B89" t="str">
            <v>Bennici Samuele</v>
          </cell>
          <cell r="C89" t="str">
            <v>Rue Winston Churchill, 310</v>
          </cell>
          <cell r="D89" t="str">
            <v>6180</v>
          </cell>
          <cell r="E89" t="str">
            <v>Courcelles</v>
          </cell>
          <cell r="F89" t="str">
            <v>samuelebennici@yahoo.com</v>
          </cell>
          <cell r="G89">
            <v>274</v>
          </cell>
          <cell r="H89" t="str">
            <v>+32497218252</v>
          </cell>
          <cell r="I89" t="str">
            <v>&lt; Ardoises 60x32 donc sans amiante d'après client. &gt;</v>
          </cell>
          <cell r="K89" t="str">
            <v>https://drive.google.com/open?id=1on5Ua6471xwDAF7sPnKTc0K9DTLqjkga&amp;usp=drive_fs</v>
          </cell>
          <cell r="L89" t="str">
            <v>https://drive.google.com/open?id=1ogVJtpJY_03yP1Mx899XbWk8YktWzGsH&amp;usp=drive_fs</v>
          </cell>
          <cell r="M89" t="str">
            <v>964 - Bennici Samuele</v>
          </cell>
          <cell r="O89" t="str">
            <v>Démoussage</v>
          </cell>
          <cell r="P89">
            <v>2740</v>
          </cell>
          <cell r="Q89">
            <v>1004.4000000000001</v>
          </cell>
          <cell r="R89">
            <v>1900</v>
          </cell>
        </row>
        <row r="90">
          <cell r="A90">
            <v>965</v>
          </cell>
          <cell r="B90" t="str">
            <v>Beudaert Celine</v>
          </cell>
          <cell r="C90" t="str">
            <v>Avenue Louis Goblet, 105</v>
          </cell>
          <cell r="D90" t="str">
            <v>7331</v>
          </cell>
          <cell r="E90" t="str">
            <v>Baudour</v>
          </cell>
          <cell r="F90" t="str">
            <v>celine.beudaert@hotmail.fr</v>
          </cell>
          <cell r="G90">
            <v>91.5</v>
          </cell>
          <cell r="H90" t="str">
            <v>+32489515393</v>
          </cell>
          <cell r="K90" t="str">
            <v>https://drive.google.com/open?id=1pp_MDnzNiUCTG0xK86Q6kLwmLDnamU_Q&amp;usp=drive_fs</v>
          </cell>
          <cell r="L90" t="str">
            <v>https://drive.google.com/open?id=1pc4hDYeK5m0cXAeWX-J-MJ9s-3_1II3p&amp;usp=drive_fs</v>
          </cell>
          <cell r="M90" t="str">
            <v>965 - Beudaert Celine</v>
          </cell>
          <cell r="O90" t="str">
            <v>Démoussage</v>
          </cell>
          <cell r="P90">
            <v>1050</v>
          </cell>
          <cell r="Q90">
            <v>403</v>
          </cell>
          <cell r="R90">
            <v>710</v>
          </cell>
        </row>
        <row r="91">
          <cell r="A91">
            <v>966</v>
          </cell>
          <cell r="B91" t="str">
            <v>Papadopoulos Eftimios</v>
          </cell>
          <cell r="C91" t="str">
            <v>Av. du Sagittaire, 28</v>
          </cell>
          <cell r="D91" t="str">
            <v>1410</v>
          </cell>
          <cell r="E91" t="str">
            <v>Waterloo</v>
          </cell>
          <cell r="F91" t="str">
            <v>papyrus43@hotmail.com</v>
          </cell>
          <cell r="G91">
            <v>165</v>
          </cell>
          <cell r="H91" t="str">
            <v>+32475296345</v>
          </cell>
          <cell r="K91" t="str">
            <v>https://drive.google.com/open?id=1q7oczCJsXtubT3RrL-GQNsBqYqCykyqr&amp;usp=drive_fs</v>
          </cell>
          <cell r="L91" t="str">
            <v>https://drive.google.com/open?id=1q5iC2xF9RkBE6-xyPpbQuKWK9hJVvV0K&amp;usp=drive_fs</v>
          </cell>
          <cell r="M91" t="str">
            <v>966 - Papadopoulos Eftimios</v>
          </cell>
          <cell r="O91" t="str">
            <v/>
          </cell>
          <cell r="S91">
            <v>45183</v>
          </cell>
        </row>
        <row r="92">
          <cell r="A92">
            <v>967</v>
          </cell>
          <cell r="B92" t="str">
            <v>Spinoit Julien</v>
          </cell>
          <cell r="C92" t="str">
            <v>Rue Mary, 9a</v>
          </cell>
          <cell r="D92">
            <v>5140</v>
          </cell>
          <cell r="E92" t="str">
            <v>Ligny</v>
          </cell>
          <cell r="F92" t="str">
            <v>julienspinoit@gmail.com</v>
          </cell>
          <cell r="G92">
            <v>27</v>
          </cell>
          <cell r="H92" t="str">
            <v>+32472331453</v>
          </cell>
          <cell r="I92" t="str">
            <v>VOIR CLIENT 273</v>
          </cell>
          <cell r="K92" t="str">
            <v>https://drive.google.com/open?id=1qTa5dAdempPVqomBOEy5e3tjlSSjmYCQ&amp;usp=drive_fs</v>
          </cell>
          <cell r="L92" t="str">
            <v>https://drive.google.com/open?id=1qTZu253_-CdiuHcTXglLqtwgkGjG2yZs&amp;usp=drive_fs</v>
          </cell>
          <cell r="M92" t="str">
            <v>967 - Spinoit Julien</v>
          </cell>
          <cell r="O92" t="str">
            <v>PV</v>
          </cell>
          <cell r="P92">
            <v>675</v>
          </cell>
          <cell r="Q92">
            <v>205.5</v>
          </cell>
          <cell r="R92">
            <v>510</v>
          </cell>
        </row>
        <row r="93">
          <cell r="A93">
            <v>968</v>
          </cell>
          <cell r="B93" t="str">
            <v>Isnasni Hicham</v>
          </cell>
          <cell r="C93" t="str">
            <v>Gieterijstraat, 4</v>
          </cell>
          <cell r="D93" t="str">
            <v>1502</v>
          </cell>
          <cell r="E93" t="str">
            <v>Lembeek</v>
          </cell>
          <cell r="F93" t="str">
            <v>hicham.isnasni@gmail.com</v>
          </cell>
          <cell r="G93">
            <v>172</v>
          </cell>
          <cell r="H93" t="str">
            <v>+32487538066</v>
          </cell>
          <cell r="K93" t="str">
            <v>https://drive.google.com/open?id=1q_pwizAZwNjNLbhqRKKV2sSXlqQmARNj&amp;usp=drive_fs</v>
          </cell>
          <cell r="L93" t="str">
            <v>https://drive.google.com/open?id=1qZeBNwmfmJRnttZyAYTq3ZVRrU2rC6Wp&amp;usp=drive_fs</v>
          </cell>
          <cell r="M93" t="str">
            <v>968 - Isnasni Hicham</v>
          </cell>
          <cell r="O93" t="str">
            <v>Démoussage</v>
          </cell>
          <cell r="P93">
            <v>1720</v>
          </cell>
          <cell r="Q93">
            <v>603.19999999999982</v>
          </cell>
          <cell r="R93">
            <v>1220.0000000000002</v>
          </cell>
          <cell r="S93">
            <v>45100</v>
          </cell>
        </row>
        <row r="94">
          <cell r="A94">
            <v>969</v>
          </cell>
          <cell r="B94" t="str">
            <v>Hassan Khazri</v>
          </cell>
          <cell r="C94" t="str">
            <v>Brusselstraat, 536</v>
          </cell>
          <cell r="D94" t="str">
            <v>1700</v>
          </cell>
          <cell r="E94" t="str">
            <v>Dilbeek</v>
          </cell>
          <cell r="F94" t="str">
            <v>pharmacie.delacour@skynet.be</v>
          </cell>
          <cell r="G94">
            <v>219</v>
          </cell>
          <cell r="H94" t="str">
            <v>+32496556774</v>
          </cell>
          <cell r="K94" t="str">
            <v>https://drive.google.com/open?id=1sS4BgWNYtAnCl7Eyg919kpeovoYfM-Bt&amp;usp=drive_fs</v>
          </cell>
          <cell r="L94" t="str">
            <v>https://drive.google.com/open?id=1sRDCp5RgIygICjLFA-qTS9axB7zwsVT8&amp;usp=drive_fs</v>
          </cell>
          <cell r="M94" t="str">
            <v>969 - Hassan Khazri</v>
          </cell>
          <cell r="O94" t="str">
            <v>Démoussage</v>
          </cell>
          <cell r="P94">
            <v>2190</v>
          </cell>
          <cell r="Q94">
            <v>801.40000000000009</v>
          </cell>
          <cell r="R94">
            <v>1520</v>
          </cell>
        </row>
        <row r="95">
          <cell r="A95">
            <v>970</v>
          </cell>
          <cell r="B95" t="str">
            <v>Crevaux Nicole</v>
          </cell>
          <cell r="C95" t="str">
            <v>Cité de L'Argilière, 75</v>
          </cell>
          <cell r="D95">
            <v>7170</v>
          </cell>
          <cell r="E95" t="str">
            <v>Manage</v>
          </cell>
          <cell r="F95" t="str">
            <v>jonidefayt@skynet.be</v>
          </cell>
          <cell r="G95">
            <v>111</v>
          </cell>
          <cell r="H95" t="str">
            <v>+32472133851</v>
          </cell>
          <cell r="K95" t="str">
            <v>https://drive.google.com/open?id=1sp5M3QMv31Jr0ZEimh15T0Roa-RlmrP_&amp;usp=drive_fs</v>
          </cell>
          <cell r="L95" t="str">
            <v>https://drive.google.com/open?id=1sZ-GxpH0dYW9AYoTNK8kXEfKz3Cy670o&amp;usp=drive_fs</v>
          </cell>
          <cell r="M95" t="str">
            <v>970 - Crevaux Nicole</v>
          </cell>
          <cell r="O95" t="str">
            <v>Démoussage</v>
          </cell>
          <cell r="P95">
            <v>1110</v>
          </cell>
          <cell r="Q95">
            <v>406.60000000000014</v>
          </cell>
          <cell r="R95">
            <v>770</v>
          </cell>
        </row>
        <row r="96">
          <cell r="A96">
            <v>971</v>
          </cell>
          <cell r="B96" t="str">
            <v>De Ville Jean-Paul (2)</v>
          </cell>
          <cell r="C96" t="str">
            <v>Ch. De Vleurgat, 15</v>
          </cell>
          <cell r="D96">
            <v>1050</v>
          </cell>
          <cell r="E96" t="str">
            <v>Bruxelles</v>
          </cell>
          <cell r="F96" t="str">
            <v>jp.deville@icloud.com</v>
          </cell>
          <cell r="G96">
            <v>85</v>
          </cell>
          <cell r="H96" t="str">
            <v>+32475488022</v>
          </cell>
          <cell r="K96" t="str">
            <v>https://drive.google.com/open?id=1uLS6vEOoaGyxthcYWrzHwOW5AKMNdUap&amp;usp=drive_fs</v>
          </cell>
          <cell r="L96" t="str">
            <v>https://drive.google.com/open?id=1uJZHkrTbSEwtOS_nWWNhE6Wokivie62f&amp;usp=drive_fs</v>
          </cell>
          <cell r="M96" t="str">
            <v>971 - De Ville Jean-Paul (2)</v>
          </cell>
          <cell r="O96" t="str">
            <v>Démoussage</v>
          </cell>
          <cell r="P96">
            <v>935</v>
          </cell>
          <cell r="Q96">
            <v>301.10000000000002</v>
          </cell>
          <cell r="R96">
            <v>690</v>
          </cell>
          <cell r="S96">
            <v>45099</v>
          </cell>
        </row>
        <row r="97">
          <cell r="A97">
            <v>972</v>
          </cell>
          <cell r="B97" t="str">
            <v>Murgia Luciana</v>
          </cell>
          <cell r="C97" t="str">
            <v>Rue Frans Robbrechts, 52</v>
          </cell>
          <cell r="D97" t="str">
            <v>1780</v>
          </cell>
          <cell r="E97" t="str">
            <v>Wemmel</v>
          </cell>
          <cell r="F97" t="str">
            <v>bdx64fr@gmail.com</v>
          </cell>
          <cell r="G97">
            <v>139</v>
          </cell>
          <cell r="H97" t="str">
            <v>+32498961912</v>
          </cell>
          <cell r="I97" t="str">
            <v>&lt; D'après Google : 116m² &gt;</v>
          </cell>
          <cell r="K97" t="str">
            <v>https://drive.google.com/open?id=1uvA9hj2kk-vr0MRlghIBgQ1JdGa-AChI&amp;usp=drive_fs</v>
          </cell>
          <cell r="L97" t="str">
            <v>https://drive.google.com/open?id=1uu5kPAZdraIh3m4IDT9Nelq3TvyvskPC&amp;usp=drive_fs</v>
          </cell>
          <cell r="M97" t="str">
            <v>972 - Murgia Luciana</v>
          </cell>
          <cell r="O97" t="str">
            <v>Démoussage</v>
          </cell>
          <cell r="P97">
            <v>1390</v>
          </cell>
          <cell r="Q97">
            <v>503.40000000000009</v>
          </cell>
          <cell r="R97">
            <v>970</v>
          </cell>
          <cell r="S97">
            <v>45105</v>
          </cell>
        </row>
        <row r="98">
          <cell r="A98">
            <v>973</v>
          </cell>
          <cell r="B98" t="str">
            <v>SA SI Moliere - BE.0426.284.415.</v>
          </cell>
          <cell r="C98" t="str">
            <v>Ch. De Roodebeek, 521</v>
          </cell>
          <cell r="D98">
            <v>1200</v>
          </cell>
          <cell r="E98" t="str">
            <v>Bruxelles</v>
          </cell>
          <cell r="F98" t="str">
            <v>eric.baland01@gmail.com</v>
          </cell>
          <cell r="G98">
            <v>306</v>
          </cell>
          <cell r="H98" t="str">
            <v>+32475724492</v>
          </cell>
          <cell r="I98" t="str">
            <v>Chantier : Chapelle de la Croix, 15 - 1390</v>
          </cell>
          <cell r="J98" t="str">
            <v>Contact : Baland Eric</v>
          </cell>
          <cell r="K98" t="str">
            <v>https://drive.google.com/open?id=1xQDUKzC-zOx0WHNIhL9NGdzc5OwZzWAm&amp;usp=drive_fs</v>
          </cell>
          <cell r="L98" t="str">
            <v>https://drive.google.com/open?id=1xM2QH8Dqv89KAFa4MelVLEF7eJVO7RaN&amp;usp=drive_fs</v>
          </cell>
          <cell r="M98" t="str">
            <v>973 - SA SI Moliere - BE.0426.284.415.</v>
          </cell>
          <cell r="O98" t="str">
            <v>DHG10</v>
          </cell>
          <cell r="P98">
            <v>3060</v>
          </cell>
          <cell r="R98">
            <v>3243.6000000000004</v>
          </cell>
        </row>
        <row r="99">
          <cell r="A99">
            <v>974</v>
          </cell>
          <cell r="B99" t="str">
            <v>Roeland Adrien</v>
          </cell>
          <cell r="C99" t="str">
            <v>Rue de Bruxelles, 106</v>
          </cell>
          <cell r="D99" t="str">
            <v>6210</v>
          </cell>
          <cell r="E99" t="str">
            <v>Rèves</v>
          </cell>
          <cell r="F99" t="str">
            <v>adrien.roelandhecq@gmail.com</v>
          </cell>
          <cell r="G99">
            <v>159</v>
          </cell>
          <cell r="H99" t="str">
            <v>+32472704420</v>
          </cell>
          <cell r="K99" t="str">
            <v>https://drive.google.com/open?id=1zPQKZ5hVhl5Gi8pmV7qZyW_Tdxt1OwUM&amp;usp=drive_fs</v>
          </cell>
          <cell r="L99" t="str">
            <v>https://drive.google.com/open?id=1zLLMdf400rJkqNNhWXaM86gRsUV8XK1e&amp;usp=drive_fs</v>
          </cell>
          <cell r="M99" t="str">
            <v>974 - Roeland Adrien</v>
          </cell>
          <cell r="O99" t="str">
            <v>Démoussage</v>
          </cell>
          <cell r="P99">
            <v>1590</v>
          </cell>
          <cell r="Q99">
            <v>605.40000000000009</v>
          </cell>
          <cell r="R99">
            <v>1080</v>
          </cell>
        </row>
        <row r="100">
          <cell r="A100">
            <v>975</v>
          </cell>
          <cell r="B100" t="str">
            <v>Pinsart Nathalie</v>
          </cell>
          <cell r="C100" t="str">
            <v>Grote baan, 231</v>
          </cell>
          <cell r="D100" t="str">
            <v>1650</v>
          </cell>
          <cell r="E100" t="str">
            <v>Beersel</v>
          </cell>
          <cell r="F100" t="str">
            <v>nathalie.pinsart@gmail.com</v>
          </cell>
          <cell r="G100">
            <v>30</v>
          </cell>
          <cell r="H100" t="str">
            <v>+32476224465</v>
          </cell>
          <cell r="K100" t="str">
            <v>https://drive.google.com/open?id=1zyCmf9wlxYy1vVLMoYrWq_nzL7plV5hf&amp;usp=drive_fs</v>
          </cell>
          <cell r="L100" t="str">
            <v>https://drive.google.com/open?id=1zklKoLB5-E7g6o-mNJgUYmqWk8Vn16hS&amp;usp=drive_fs</v>
          </cell>
          <cell r="M100" t="str">
            <v>975 - Pinsart Nathalie</v>
          </cell>
          <cell r="O100" t="str">
            <v>Démoussage</v>
          </cell>
          <cell r="P100">
            <v>385</v>
          </cell>
          <cell r="Q100">
            <v>108.10000000000002</v>
          </cell>
          <cell r="R100">
            <v>353</v>
          </cell>
          <cell r="S100">
            <v>45110</v>
          </cell>
        </row>
        <row r="101">
          <cell r="A101">
            <v>976</v>
          </cell>
          <cell r="B101" t="str">
            <v>Carlier Michaël</v>
          </cell>
          <cell r="C101" t="str">
            <v>Rue des Primevères, 4</v>
          </cell>
          <cell r="D101" t="str">
            <v>7850</v>
          </cell>
          <cell r="E101" t="str">
            <v>Marcq</v>
          </cell>
          <cell r="F101" t="str">
            <v>carliermichael@hotmail.com</v>
          </cell>
          <cell r="G101">
            <v>164</v>
          </cell>
          <cell r="H101" t="str">
            <v>+32496232685</v>
          </cell>
          <cell r="K101" t="str">
            <v>https://drive.google.com/open?id=12D9UDkQ2QJ2ap4duioAMKJqpI4GwJwxG&amp;usp=drive_fs</v>
          </cell>
          <cell r="L101" t="str">
            <v>https://drive.google.com/open?id=12AkZK_lGZq85mY3XCsjQ8gqUZuUARRMN&amp;usp=drive_fs</v>
          </cell>
          <cell r="M101" t="str">
            <v>976 - Carlier Michaël</v>
          </cell>
          <cell r="O101" t="str">
            <v>Démoussage</v>
          </cell>
          <cell r="P101">
            <v>1500</v>
          </cell>
          <cell r="S101">
            <v>45134</v>
          </cell>
        </row>
        <row r="102">
          <cell r="A102">
            <v>977</v>
          </cell>
          <cell r="B102" t="str">
            <v>Disciacca Pietro</v>
          </cell>
          <cell r="C102" t="str">
            <v>Rue du Muguet, 10</v>
          </cell>
          <cell r="D102" t="str">
            <v>7100</v>
          </cell>
          <cell r="E102" t="str">
            <v>La Louvière</v>
          </cell>
          <cell r="F102" t="str">
            <v>enzamessina@hotmail.com</v>
          </cell>
          <cell r="G102">
            <v>83</v>
          </cell>
          <cell r="H102" t="str">
            <v>+32471343703</v>
          </cell>
          <cell r="K102" t="str">
            <v>https://drive.google.com/open?id=12xBAlfHLIkd4uFqAxyh4ZfjFneT17TXT&amp;usp=drive_fs</v>
          </cell>
          <cell r="L102" t="str">
            <v>https://drive.google.com/open?id=12jGvN4StDpJ479tdEUlUyTFzW00sbMiO&amp;usp=drive_fs</v>
          </cell>
          <cell r="M102" t="str">
            <v>977 - Disciacca Pietro</v>
          </cell>
          <cell r="O102" t="str">
            <v>Démoussage</v>
          </cell>
          <cell r="P102">
            <v>965</v>
          </cell>
          <cell r="Q102">
            <v>302.90000000000009</v>
          </cell>
          <cell r="R102">
            <v>720</v>
          </cell>
        </row>
        <row r="103">
          <cell r="A103">
            <v>978</v>
          </cell>
          <cell r="B103" t="str">
            <v>Maes Virginie</v>
          </cell>
          <cell r="C103" t="str">
            <v>Amazonenlaan, 44</v>
          </cell>
          <cell r="D103" t="str">
            <v>1800</v>
          </cell>
          <cell r="E103" t="str">
            <v>Vilvoorde</v>
          </cell>
          <cell r="F103" t="str">
            <v>vmaes.shopping@icloud.com</v>
          </cell>
          <cell r="G103">
            <v>12</v>
          </cell>
          <cell r="H103" t="str">
            <v>+32474897098</v>
          </cell>
          <cell r="K103" t="str">
            <v>https://drive.google.com/open?id=13BMBhx-Ui79URK3BfvWn8X0rKkBsK3Dj&amp;usp=drive_fs</v>
          </cell>
          <cell r="L103" t="str">
            <v>https://drive.google.com/open?id=139QsNekubp1BTl1Z-_ojIi72HBBBk9GN&amp;usp=drive_fs</v>
          </cell>
          <cell r="M103" t="str">
            <v>978 - Maes Virginie</v>
          </cell>
          <cell r="O103" t="str">
            <v>Démoussage</v>
          </cell>
          <cell r="P103">
            <v>405</v>
          </cell>
          <cell r="Q103">
            <v>109.29999999999995</v>
          </cell>
          <cell r="R103">
            <v>320.00000000000006</v>
          </cell>
          <cell r="S103">
            <v>45117</v>
          </cell>
        </row>
        <row r="104">
          <cell r="A104">
            <v>979</v>
          </cell>
          <cell r="B104" t="str">
            <v>Jacob Guy</v>
          </cell>
          <cell r="C104" t="str">
            <v>Chemin des Postes, 18</v>
          </cell>
          <cell r="D104" t="str">
            <v>1410</v>
          </cell>
          <cell r="E104" t="str">
            <v>Waterloo</v>
          </cell>
          <cell r="F104" t="str">
            <v>jacob.guy@skynet.be</v>
          </cell>
          <cell r="G104">
            <v>103</v>
          </cell>
          <cell r="H104" t="str">
            <v>+32475270170</v>
          </cell>
          <cell r="K104" t="str">
            <v>https://drive.google.com/open?id=13vCFzcGIIRc_duU7z2BA72WWghkDNM0h&amp;usp=drive_fs</v>
          </cell>
          <cell r="L104" t="str">
            <v>https://drive.google.com/open?id=13mJY7WWaShGWUyGFdl4Uq4AmCkoviGMy&amp;usp=drive_fs</v>
          </cell>
          <cell r="M104" t="str">
            <v>979 - Jacob Guy</v>
          </cell>
          <cell r="O104" t="str">
            <v>Démoussage</v>
          </cell>
          <cell r="P104">
            <v>1030</v>
          </cell>
          <cell r="Q104">
            <v>401.79999999999995</v>
          </cell>
          <cell r="R104">
            <v>690</v>
          </cell>
        </row>
        <row r="105">
          <cell r="A105">
            <v>980</v>
          </cell>
          <cell r="B105" t="str">
            <v>Immo Vermast</v>
          </cell>
          <cell r="C105" t="str">
            <v>Kastanjeslaan, 12</v>
          </cell>
          <cell r="D105">
            <v>1950</v>
          </cell>
          <cell r="E105" t="str">
            <v>Kraainem</v>
          </cell>
          <cell r="F105" t="str">
            <v>info@immovermast.be</v>
          </cell>
          <cell r="G105">
            <v>62</v>
          </cell>
          <cell r="H105" t="str">
            <v>+3226877990</v>
          </cell>
          <cell r="I105" t="str">
            <v>Contact : Pamela Hoffmann</v>
          </cell>
          <cell r="K105" t="str">
            <v>https://drive.google.com/open?id=17Hi7x7aqZlY0Jl6OdS7DJ_un5I15Qk8D&amp;usp=drive_fs</v>
          </cell>
          <cell r="L105" t="str">
            <v>https://drive.google.com/open?id=17EmtCsWcprVqePQ-zP8JPZqbb_0l_JBT&amp;usp=drive_fs</v>
          </cell>
          <cell r="M105" t="str">
            <v>980 - Immo Vermast</v>
          </cell>
          <cell r="O105" t="str">
            <v>Démoussage</v>
          </cell>
          <cell r="P105">
            <v>620</v>
          </cell>
          <cell r="Q105">
            <v>207.20000000000005</v>
          </cell>
          <cell r="R105">
            <v>450</v>
          </cell>
        </row>
        <row r="106">
          <cell r="A106">
            <v>981</v>
          </cell>
          <cell r="B106" t="str">
            <v>Fonteyne André</v>
          </cell>
          <cell r="C106" t="str">
            <v>Rue du Paradis, 9</v>
          </cell>
          <cell r="D106" t="str">
            <v>7387</v>
          </cell>
          <cell r="E106" t="str">
            <v>Athis</v>
          </cell>
          <cell r="F106" t="str">
            <v>andre.fonteyne@gmail.com</v>
          </cell>
          <cell r="G106">
            <v>207</v>
          </cell>
          <cell r="H106" t="str">
            <v>+32478303183</v>
          </cell>
          <cell r="K106" t="str">
            <v>https://drive.google.com/open?id=17mbhmpBXoAwof-3DTC0MgTF_pZBjUKcc&amp;usp=drive_fs</v>
          </cell>
          <cell r="L106" t="str">
            <v>https://drive.google.com/open?id=17mAENttdEqm6sjgsOox8CfL7RS0fCa1n&amp;usp=drive_fs</v>
          </cell>
          <cell r="M106" t="str">
            <v>981 - Fonteyne André</v>
          </cell>
          <cell r="O106" t="str">
            <v>Démoussage</v>
          </cell>
          <cell r="P106">
            <v>2070</v>
          </cell>
          <cell r="Q106">
            <v>704.20000000000027</v>
          </cell>
          <cell r="R106">
            <v>1490</v>
          </cell>
        </row>
        <row r="107">
          <cell r="A107">
            <v>982</v>
          </cell>
          <cell r="B107" t="str">
            <v>Duby Vincent</v>
          </cell>
          <cell r="C107" t="str">
            <v>Rue du Perron, 11</v>
          </cell>
          <cell r="D107" t="str">
            <v>7100</v>
          </cell>
          <cell r="E107" t="str">
            <v>La Louvière</v>
          </cell>
          <cell r="F107" t="str">
            <v>vincentduby@gmail.com</v>
          </cell>
          <cell r="G107">
            <v>12</v>
          </cell>
          <cell r="H107" t="str">
            <v>+32473378158</v>
          </cell>
          <cell r="K107" t="str">
            <v>https://drive.google.com/open?id=19rQWjTg_-SxdhyVdbVZgjlw5KVzzgvy4&amp;usp=drive_fs</v>
          </cell>
          <cell r="L107" t="str">
            <v>https://drive.google.com/open?id=19qfMJtMCJ9AJ6obj8XZLjHegImohHi1_&amp;usp=drive_fs</v>
          </cell>
          <cell r="M107" t="str">
            <v>982 - Duby Vincent</v>
          </cell>
          <cell r="O107" t="str">
            <v>Démoussage</v>
          </cell>
          <cell r="P107">
            <v>255</v>
          </cell>
          <cell r="Q107">
            <v>100.30000000000001</v>
          </cell>
          <cell r="R107">
            <v>170</v>
          </cell>
        </row>
        <row r="108">
          <cell r="A108">
            <v>983</v>
          </cell>
          <cell r="B108" t="str">
            <v>Nakos Despina</v>
          </cell>
          <cell r="C108" t="str">
            <v>Stevensveld, 17</v>
          </cell>
          <cell r="D108" t="str">
            <v>1730</v>
          </cell>
          <cell r="E108" t="str">
            <v>Asse</v>
          </cell>
          <cell r="F108" t="str">
            <v>despina@despina.be</v>
          </cell>
          <cell r="G108">
            <v>17</v>
          </cell>
          <cell r="H108" t="str">
            <v>+32475808012</v>
          </cell>
          <cell r="K108" t="str">
            <v>https://drive.google.com/open?id=1AJB7ZGuP7vmuoOqjPE3rm4nurS_cUfA2&amp;usp=drive_fs</v>
          </cell>
          <cell r="L108" t="str">
            <v>https://drive.google.com/open?id=1A4fq07y-3kda9k6RvWNK9DKrZYLmfBIS&amp;usp=drive_fs</v>
          </cell>
          <cell r="M108" t="str">
            <v>983 - Nakos Despina</v>
          </cell>
          <cell r="O108" t="str">
            <v>Démoussage</v>
          </cell>
          <cell r="P108">
            <v>255</v>
          </cell>
          <cell r="Q108">
            <v>100.30000000000001</v>
          </cell>
          <cell r="R108">
            <v>215.58</v>
          </cell>
          <cell r="S108">
            <v>45110</v>
          </cell>
        </row>
        <row r="109">
          <cell r="A109">
            <v>984</v>
          </cell>
          <cell r="B109" t="str">
            <v>Decorte Jeremy</v>
          </cell>
          <cell r="C109" t="str">
            <v>Rue de Ploegsteert, 16</v>
          </cell>
          <cell r="D109" t="str">
            <v>7700</v>
          </cell>
          <cell r="E109" t="str">
            <v>Mouscron</v>
          </cell>
          <cell r="F109" t="str">
            <v>decortejeremy@gmail.com</v>
          </cell>
          <cell r="G109">
            <v>1</v>
          </cell>
          <cell r="H109" t="str">
            <v>+32472868472</v>
          </cell>
          <cell r="K109" t="str">
            <v>https://drive.google.com/open?id=1AhGtRN9QFMOO1URRwGcOOy8FR-L3GR-m&amp;usp=drive_fs</v>
          </cell>
          <cell r="L109" t="str">
            <v>https://drive.google.com/open?id=1AgDJUH-IiSftvoCc9IkOXO0Zc6xzr1kh&amp;usp=drive_fs</v>
          </cell>
          <cell r="M109" t="str">
            <v>984 - Decorte Jeremy</v>
          </cell>
          <cell r="O109" t="str">
            <v>Démoussage</v>
          </cell>
          <cell r="P109">
            <v>1005</v>
          </cell>
          <cell r="Q109">
            <v>405.29999999999995</v>
          </cell>
          <cell r="R109">
            <v>660</v>
          </cell>
        </row>
        <row r="110">
          <cell r="A110">
            <v>985</v>
          </cell>
          <cell r="B110" t="str">
            <v>Lenchant Olivier</v>
          </cell>
          <cell r="C110" t="str">
            <v>Rue du Bois, 35</v>
          </cell>
          <cell r="D110" t="str">
            <v>7830</v>
          </cell>
          <cell r="E110" t="str">
            <v>Bassilly</v>
          </cell>
          <cell r="F110" t="str">
            <v>olivier.lenchant@gmail.com</v>
          </cell>
          <cell r="G110">
            <v>273</v>
          </cell>
          <cell r="H110" t="str">
            <v>+32486421778</v>
          </cell>
          <cell r="K110" t="str">
            <v>https://drive.google.com/open?id=1BEVX7El7ly3ARY0RmPK00MiGhsmEmbjG&amp;usp=drive_fs</v>
          </cell>
          <cell r="L110" t="str">
            <v>https://drive.google.com/open?id=1B2S8gs4maAxbEnyJxICuUP1CK4fwTxXQ&amp;usp=drive_fs</v>
          </cell>
          <cell r="M110" t="str">
            <v>985 - Lenchant Olivier</v>
          </cell>
          <cell r="O110" t="str">
            <v>Démoussage</v>
          </cell>
          <cell r="P110">
            <v>2730</v>
          </cell>
          <cell r="Q110">
            <v>1003.8000000000002</v>
          </cell>
          <cell r="R110">
            <v>1890</v>
          </cell>
        </row>
        <row r="111">
          <cell r="A111">
            <v>986</v>
          </cell>
          <cell r="B111" t="str">
            <v>Bellomo Mirella</v>
          </cell>
          <cell r="C111" t="str">
            <v>Rue de la Fontaine à Louche, 29</v>
          </cell>
          <cell r="D111" t="str">
            <v>7850</v>
          </cell>
          <cell r="E111" t="str">
            <v>Petit-Enghien</v>
          </cell>
          <cell r="F111" t="str">
            <v>bellomomirella@gmail.com</v>
          </cell>
          <cell r="G111">
            <v>211</v>
          </cell>
          <cell r="H111" t="str">
            <v>+32486643294</v>
          </cell>
          <cell r="I111" t="str">
            <v>&lt; Construction de 2004 d'après client. &gt;</v>
          </cell>
          <cell r="K111" t="str">
            <v>https://drive.google.com/open?id=1CuDBz_9Ax3usvbmt6XOXuSLc-tbmQNPc&amp;usp=drive_fs</v>
          </cell>
          <cell r="L111" t="str">
            <v>https://drive.google.com/open?id=1Cg9XyB6Z9DGoNexTHhSS5OAJSrICWiLL&amp;usp=drive_fs</v>
          </cell>
          <cell r="M111" t="str">
            <v>986 - Bellomo Mirella</v>
          </cell>
          <cell r="O111" t="str">
            <v>Démoussage</v>
          </cell>
          <cell r="P111">
            <v>2110</v>
          </cell>
          <cell r="Q111">
            <v>706.59999999999991</v>
          </cell>
          <cell r="R111">
            <v>1530</v>
          </cell>
          <cell r="S111" t="str">
            <v>05-06/07/23</v>
          </cell>
        </row>
        <row r="112">
          <cell r="A112">
            <v>987</v>
          </cell>
          <cell r="B112" t="str">
            <v>Bocquart Philippe</v>
          </cell>
          <cell r="C112" t="str">
            <v>Rue de France, 48</v>
          </cell>
          <cell r="D112" t="str">
            <v>7034</v>
          </cell>
          <cell r="E112" t="str">
            <v>Obourg</v>
          </cell>
          <cell r="F112" t="str">
            <v>bocquart@yahoo.fr</v>
          </cell>
          <cell r="G112">
            <v>127</v>
          </cell>
          <cell r="H112" t="str">
            <v>+32471759363</v>
          </cell>
          <cell r="K112" t="str">
            <v>https://drive.google.com/open?id=1D9_U2qI1dCPI8ta2RCP_oLOdEFSm-dyB&amp;usp=drive_fs</v>
          </cell>
          <cell r="L112" t="str">
            <v>https://drive.google.com/open?id=1D8bO7_JwWMS-xIajZaQ2IkAkuQCNW-8t&amp;usp=drive_fs</v>
          </cell>
          <cell r="M112" t="str">
            <v>987 - Bocquart Philippe</v>
          </cell>
          <cell r="O112" t="str">
            <v>Démoussage</v>
          </cell>
          <cell r="P112">
            <v>1270</v>
          </cell>
          <cell r="Q112">
            <v>406.20000000000005</v>
          </cell>
          <cell r="R112">
            <v>940</v>
          </cell>
          <cell r="S112">
            <v>45111</v>
          </cell>
        </row>
        <row r="113">
          <cell r="A113">
            <v>988</v>
          </cell>
          <cell r="B113" t="str">
            <v>Beuselinck Paul</v>
          </cell>
          <cell r="C113" t="str">
            <v>Ch. De Nivelles 602 A</v>
          </cell>
          <cell r="D113" t="str">
            <v>6230</v>
          </cell>
          <cell r="E113" t="str">
            <v>Buzet</v>
          </cell>
          <cell r="F113" t="str">
            <v>paul.beuselinck@scam-sc.be</v>
          </cell>
          <cell r="G113">
            <v>167</v>
          </cell>
          <cell r="H113" t="str">
            <v>+32496165882</v>
          </cell>
          <cell r="K113" t="str">
            <v>https://drive.google.com/open?id=1GJW4PUt1D1G_tqP0lAWYyYtGppJjp_gf&amp;usp=drive_fs</v>
          </cell>
          <cell r="L113" t="str">
            <v>https://drive.google.com/open?id=1G0o_S27yvFThzXOxnyOdk-gkMnOy9lzD&amp;usp=drive_fs</v>
          </cell>
          <cell r="M113" t="str">
            <v>988 - Beuselinck Paul</v>
          </cell>
          <cell r="O113" t="str">
            <v>Démoussage</v>
          </cell>
          <cell r="P113">
            <v>1670</v>
          </cell>
          <cell r="Q113">
            <v>600.19999999999982</v>
          </cell>
          <cell r="R113">
            <v>1170.0000000000002</v>
          </cell>
        </row>
        <row r="114">
          <cell r="A114">
            <v>989</v>
          </cell>
          <cell r="B114" t="str">
            <v>Mormile Daniela</v>
          </cell>
          <cell r="C114" t="str">
            <v>Montagne de St job, 102</v>
          </cell>
          <cell r="D114" t="str">
            <v>1180</v>
          </cell>
          <cell r="E114" t="str">
            <v>Bruxelles</v>
          </cell>
          <cell r="F114" t="str">
            <v>danielamormile1965@gmail.com</v>
          </cell>
          <cell r="G114">
            <v>18</v>
          </cell>
          <cell r="H114" t="str">
            <v>+32484561095</v>
          </cell>
          <cell r="K114" t="str">
            <v>https://drive.google.com/open?id=1Gzo9QrAQ6Jwmj5yJ0oKnrHpC2x_CVFfo&amp;usp=drive_fs</v>
          </cell>
          <cell r="L114" t="str">
            <v>https://drive.google.com/open?id=1GxH05Dddu8dEKHyEFsVmxlZmtSTFtCjz&amp;usp=drive_fs</v>
          </cell>
          <cell r="M114" t="str">
            <v>989 - Mormile Daniela</v>
          </cell>
          <cell r="O114" t="str">
            <v>Démoussage</v>
          </cell>
          <cell r="P114">
            <v>315</v>
          </cell>
          <cell r="Q114">
            <v>103.90000000000003</v>
          </cell>
          <cell r="R114">
            <v>283</v>
          </cell>
          <cell r="S114">
            <v>45110</v>
          </cell>
        </row>
        <row r="115">
          <cell r="A115">
            <v>990</v>
          </cell>
          <cell r="B115" t="str">
            <v>Hasson Clément</v>
          </cell>
          <cell r="C115" t="str">
            <v>Av. du Bois de la Cambre, 202</v>
          </cell>
          <cell r="D115">
            <v>1050</v>
          </cell>
          <cell r="E115" t="str">
            <v>Ixelles</v>
          </cell>
          <cell r="F115" t="str">
            <v>clem.hasson@gmail.com</v>
          </cell>
          <cell r="G115">
            <v>578</v>
          </cell>
          <cell r="H115" t="str">
            <v>+32477345711</v>
          </cell>
          <cell r="K115" t="str">
            <v>https://drive.google.com/open?id=1KCrlWYjdxyUV49Gz7v96BeuCSzVe0mMi&amp;usp=drive_fs</v>
          </cell>
          <cell r="L115" t="str">
            <v>https://drive.google.com/open?id=1KCq2CXKQZd74eF_quHoIed4zOX-LVsYY&amp;usp=drive_fs</v>
          </cell>
          <cell r="M115" t="str">
            <v>990 - Hasson Clément</v>
          </cell>
          <cell r="O115" t="str">
            <v>DHG10</v>
          </cell>
          <cell r="P115">
            <v>3773.584905660377</v>
          </cell>
          <cell r="Q115">
            <v>1300</v>
          </cell>
          <cell r="R115">
            <v>2700</v>
          </cell>
          <cell r="S115">
            <v>45215</v>
          </cell>
        </row>
        <row r="116">
          <cell r="A116">
            <v>991</v>
          </cell>
          <cell r="B116" t="str">
            <v>Uwumukiza Esther</v>
          </cell>
          <cell r="C116" t="str">
            <v>Hermès van Wyghnestraat, 73</v>
          </cell>
          <cell r="D116" t="str">
            <v>9600</v>
          </cell>
          <cell r="E116" t="str">
            <v>Ronse</v>
          </cell>
          <cell r="F116" t="str">
            <v>kizaeste@hotmail.com</v>
          </cell>
          <cell r="G116">
            <v>12</v>
          </cell>
          <cell r="H116" t="str">
            <v>+32468353193</v>
          </cell>
          <cell r="K116" t="str">
            <v>https://drive.google.com/open?id=1KfEPp0vLF5-Wp8ABKIZrDExubBRTPg9A&amp;usp=drive_fs</v>
          </cell>
          <cell r="L116" t="str">
            <v>https://drive.google.com/open?id=1KcbEpO6HiziCj8VNaWSNN2wkS_77rq-x&amp;usp=drive_fs</v>
          </cell>
          <cell r="M116" t="str">
            <v>991 - Uwumukiza Esther</v>
          </cell>
          <cell r="O116" t="str">
            <v>Démoussage</v>
          </cell>
          <cell r="P116">
            <v>260</v>
          </cell>
          <cell r="Q116">
            <v>105.60000000000002</v>
          </cell>
          <cell r="R116">
            <v>170</v>
          </cell>
        </row>
        <row r="117">
          <cell r="A117">
            <v>992</v>
          </cell>
          <cell r="B117" t="str">
            <v>Beckers Vincent</v>
          </cell>
          <cell r="C117" t="str">
            <v>Rue du Petit Pont, 574</v>
          </cell>
          <cell r="D117" t="str">
            <v>5300</v>
          </cell>
          <cell r="E117" t="str">
            <v>Landenne</v>
          </cell>
          <cell r="F117" t="str">
            <v>vincentbeckers@skynet.be</v>
          </cell>
          <cell r="G117">
            <v>15</v>
          </cell>
          <cell r="H117" t="str">
            <v>+32474098450</v>
          </cell>
          <cell r="K117" t="str">
            <v>https://drive.google.com/open?id=1KsDczBEpluIBwh7nQ1HkpKQUWt8oXMxb&amp;usp=drive_fs</v>
          </cell>
          <cell r="L117" t="str">
            <v>https://drive.google.com/open?id=1Kru-8pxp1DVJUtdnoSbhxIErSf8JGp2k&amp;usp=drive_fs</v>
          </cell>
          <cell r="M117" t="str">
            <v>992 - Beckers Vincent</v>
          </cell>
          <cell r="O117" t="str">
            <v>Démoussage</v>
          </cell>
          <cell r="P117">
            <v>295</v>
          </cell>
          <cell r="Q117">
            <v>102.69999999999999</v>
          </cell>
          <cell r="R117">
            <v>210</v>
          </cell>
        </row>
        <row r="118">
          <cell r="A118">
            <v>993</v>
          </cell>
          <cell r="B118" t="str">
            <v>Chrons Anna</v>
          </cell>
          <cell r="C118" t="str">
            <v>Rue des Chataigniers, 10</v>
          </cell>
          <cell r="D118" t="str">
            <v>1421</v>
          </cell>
          <cell r="E118" t="str">
            <v>Ophain Bois Seigneur Isaac</v>
          </cell>
          <cell r="F118" t="str">
            <v>mark.v.seidah@gmail.com</v>
          </cell>
          <cell r="G118">
            <v>28</v>
          </cell>
          <cell r="H118" t="str">
            <v>+32471794283</v>
          </cell>
          <cell r="K118" t="str">
            <v>https://drive.google.com/open?id=1L84aA7pb7DNPRCTm-jewfqIxojSL-95j&amp;usp=drive_fs</v>
          </cell>
          <cell r="L118" t="str">
            <v>https://drive.google.com/open?id=1L7xVrCYRp82AahJ5K6Ml7IaJ5Q-PJCk8&amp;usp=drive_fs</v>
          </cell>
          <cell r="M118" t="str">
            <v>993 - Chrons Anna</v>
          </cell>
          <cell r="O118" t="str">
            <v>Démoussage</v>
          </cell>
          <cell r="P118">
            <v>365</v>
          </cell>
          <cell r="Q118">
            <v>106.90000000000003</v>
          </cell>
          <cell r="R118">
            <v>280</v>
          </cell>
        </row>
        <row r="119">
          <cell r="A119">
            <v>994</v>
          </cell>
          <cell r="B119" t="str">
            <v>Danna Hassan</v>
          </cell>
          <cell r="C119" t="str">
            <v>Rue Docteur Charles Beudin, 27</v>
          </cell>
          <cell r="D119" t="str">
            <v>1080</v>
          </cell>
          <cell r="E119" t="str">
            <v>Molenbeek-Saint-Jean</v>
          </cell>
          <cell r="F119" t="str">
            <v>hayat_ze@live.fr</v>
          </cell>
          <cell r="G119">
            <v>75</v>
          </cell>
          <cell r="H119" t="str">
            <v>+32489306583</v>
          </cell>
          <cell r="K119" t="str">
            <v>https://drive.google.com/open?id=1LRUxQhOZVWDy-vvOn1-NuSTn5t3H71qa&amp;usp=drive_fs</v>
          </cell>
          <cell r="L119" t="str">
            <v>https://drive.google.com/open?id=1LMff9Z-sNOlI3ztJDY0Z4sLejtR45PAI&amp;usp=drive_fs</v>
          </cell>
          <cell r="M119" t="str">
            <v>994 - Danna Hassan</v>
          </cell>
          <cell r="O119" t="str">
            <v>Démoussage</v>
          </cell>
          <cell r="P119">
            <v>835</v>
          </cell>
          <cell r="Q119">
            <v>305.09999999999991</v>
          </cell>
          <cell r="R119">
            <v>580.00000000000011</v>
          </cell>
        </row>
        <row r="120">
          <cell r="A120">
            <v>995</v>
          </cell>
          <cell r="B120" t="str">
            <v>Canteri Vincent</v>
          </cell>
          <cell r="C120" t="str">
            <v>Rue d'Hirson, 27</v>
          </cell>
          <cell r="D120" t="str">
            <v>6001</v>
          </cell>
          <cell r="E120" t="str">
            <v>Marcinelle</v>
          </cell>
          <cell r="F120" t="str">
            <v>vincentfox@msn.com</v>
          </cell>
          <cell r="G120">
            <v>112</v>
          </cell>
          <cell r="H120" t="str">
            <v>+32487599786</v>
          </cell>
          <cell r="I120" t="str">
            <v>&lt; Construction de 2003 d'après le client. &gt;</v>
          </cell>
          <cell r="K120" t="str">
            <v>https://drive.google.com/open?id=1LmrHWGv-nysTyfDd8F-xXta0ebVCPEHN&amp;usp=drive_fs</v>
          </cell>
          <cell r="L120" t="str">
            <v>https://drive.google.com/open?id=1LlYGMRsPsgw3MGsN8Ya_CanZb6NQxJ1z&amp;usp=drive_fs</v>
          </cell>
          <cell r="M120" t="str">
            <v>995 - Canteri Vincent</v>
          </cell>
          <cell r="O120" t="str">
            <v>Démoussage</v>
          </cell>
          <cell r="P120">
            <v>1120</v>
          </cell>
          <cell r="Q120">
            <v>407.20000000000005</v>
          </cell>
          <cell r="R120">
            <v>780</v>
          </cell>
        </row>
        <row r="121">
          <cell r="A121">
            <v>996</v>
          </cell>
          <cell r="B121" t="str">
            <v>Kagan gregory - CMAI SPRL</v>
          </cell>
          <cell r="C121" t="str">
            <v>Rue de Boussu, 8</v>
          </cell>
          <cell r="D121">
            <v>7340</v>
          </cell>
          <cell r="E121" t="str">
            <v>Colfontaine</v>
          </cell>
          <cell r="F121" t="str">
            <v>info@cmai.be</v>
          </cell>
          <cell r="H121" t="str">
            <v>+32478239707</v>
          </cell>
          <cell r="I121" t="str">
            <v>Siège social : Av. de Jemappes, 165 - 7000 Mons</v>
          </cell>
          <cell r="J121" t="str">
            <v>BE.0866.321.450.</v>
          </cell>
          <cell r="K121" t="str">
            <v>https://drive.google.com/open?id=1DDFo0doUZUYGHTlh7ZevIucwGGNLGcR7&amp;authuser=toiturewash4%40gmail.com&amp;usp=drive_fs</v>
          </cell>
          <cell r="L121" t="str">
            <v>https://drive.google.com/open?id=1DADTk_8DdTkG-QdE8iSg2rSUxZhWmFQy&amp;authuser=toiturewash4%40gmail.com&amp;usp=drive_fs</v>
          </cell>
          <cell r="M121" t="str">
            <v>996 - Kagan gregory - CMAI SPRL</v>
          </cell>
          <cell r="O121" t="str">
            <v>Façades et sols</v>
          </cell>
          <cell r="P121">
            <v>2440.1999999999998</v>
          </cell>
          <cell r="Q121">
            <v>786.61</v>
          </cell>
          <cell r="R121">
            <v>1800.002</v>
          </cell>
        </row>
        <row r="122">
          <cell r="A122">
            <v>997</v>
          </cell>
          <cell r="B122" t="str">
            <v>Infernuso Matteo</v>
          </cell>
          <cell r="C122" t="str">
            <v>Rue Pierre de Cock, 1</v>
          </cell>
          <cell r="D122" t="str">
            <v>1150</v>
          </cell>
          <cell r="E122" t="str">
            <v>Woluwe-Saint-Pierre</v>
          </cell>
          <cell r="F122" t="str">
            <v>matteo.infernuso@hotmail.it</v>
          </cell>
          <cell r="G122">
            <v>33</v>
          </cell>
          <cell r="H122" t="str">
            <v>+32471991151</v>
          </cell>
          <cell r="K122" t="str">
            <v>https://drive.google.com/open?id=1MWcuaNK5WyRoHiJTzG9xJmomi0d6XyVn&amp;usp=drive_fs</v>
          </cell>
          <cell r="L122" t="str">
            <v>https://drive.google.com/open?id=1MCxyrchHYrGSjAyCPWYVeKwAsnb0VYNm&amp;usp=drive_fs</v>
          </cell>
          <cell r="M122" t="str">
            <v>997 - Infernuso Matteo</v>
          </cell>
          <cell r="O122" t="str">
            <v>Démoussage</v>
          </cell>
          <cell r="P122">
            <v>615</v>
          </cell>
          <cell r="Q122">
            <v>201.89999999999998</v>
          </cell>
          <cell r="R122">
            <v>450</v>
          </cell>
          <cell r="S122">
            <v>45139</v>
          </cell>
        </row>
        <row r="123">
          <cell r="A123">
            <v>998</v>
          </cell>
          <cell r="B123" t="str">
            <v>Angele Nguele</v>
          </cell>
          <cell r="C123" t="str">
            <v>Ch. de Mons, 19</v>
          </cell>
          <cell r="D123" t="str">
            <v>7060</v>
          </cell>
          <cell r="E123" t="str">
            <v>Soignies</v>
          </cell>
          <cell r="F123" t="str">
            <v>aude2009@live.be</v>
          </cell>
          <cell r="G123">
            <v>10</v>
          </cell>
          <cell r="H123" t="str">
            <v>+32474174757</v>
          </cell>
          <cell r="K123" t="str">
            <v>https://drive.google.com/open?id=1U27aylKc0LdSGTX4cEkvBFBcRjYZZJob&amp;usp=drive_fs</v>
          </cell>
          <cell r="L123" t="str">
            <v>https://drive.google.com/open?id=1U1DSPFNsAHWZV-Pca_lq-SPo5iwUrflT&amp;usp=drive_fs</v>
          </cell>
          <cell r="M123" t="str">
            <v>998 - Angele Nguele</v>
          </cell>
          <cell r="O123" t="str">
            <v>Gouttières</v>
          </cell>
          <cell r="P123">
            <v>245</v>
          </cell>
          <cell r="Q123">
            <v>109.69999999999999</v>
          </cell>
          <cell r="R123">
            <v>150</v>
          </cell>
          <cell r="S123">
            <v>45133</v>
          </cell>
        </row>
        <row r="124">
          <cell r="A124">
            <v>999</v>
          </cell>
          <cell r="B124" t="str">
            <v>Thille Eric</v>
          </cell>
          <cell r="C124" t="str">
            <v>Rue du Moulin, 33</v>
          </cell>
          <cell r="D124" t="str">
            <v>5670</v>
          </cell>
          <cell r="E124" t="str">
            <v>Mazée - Viroinval</v>
          </cell>
          <cell r="F124" t="str">
            <v>eric.thille@gmail.com</v>
          </cell>
          <cell r="G124">
            <v>115</v>
          </cell>
          <cell r="H124" t="str">
            <v>+32495158659</v>
          </cell>
          <cell r="I124" t="str">
            <v>&lt; Construction de 2005 d'après client. &gt;</v>
          </cell>
          <cell r="J124" t="str">
            <v>&lt; 152m² d'après Google &gt;</v>
          </cell>
          <cell r="K124" t="str">
            <v>https://drive.google.com/open?id=1ULfnlogD5wkkFzSm_P85uKExhgqH059A&amp;usp=drive_fs</v>
          </cell>
          <cell r="L124" t="str">
            <v>https://drive.google.com/open?id=1UL2U7Zy-P994rNzPUS5d-k1kO7N1k6nO&amp;usp=drive_fs</v>
          </cell>
          <cell r="M124" t="str">
            <v>999 - Thille Eric</v>
          </cell>
          <cell r="O124" t="str">
            <v>Démoussage</v>
          </cell>
          <cell r="P124">
            <v>1150</v>
          </cell>
          <cell r="Q124">
            <v>409</v>
          </cell>
          <cell r="R124">
            <v>947.8</v>
          </cell>
          <cell r="S124">
            <v>45132</v>
          </cell>
        </row>
        <row r="125">
          <cell r="A125">
            <v>1000</v>
          </cell>
          <cell r="B125" t="str">
            <v>Vanderoost Stephanie</v>
          </cell>
          <cell r="C125" t="str">
            <v>Rue de Parsignies, 44a</v>
          </cell>
          <cell r="D125" t="str">
            <v>7134</v>
          </cell>
          <cell r="E125" t="str">
            <v>Ressaix</v>
          </cell>
          <cell r="F125" t="str">
            <v>parfumex@outlook.com</v>
          </cell>
          <cell r="G125">
            <v>177</v>
          </cell>
          <cell r="H125" t="str">
            <v>+32475694621</v>
          </cell>
          <cell r="K125" t="str">
            <v>https://drive.google.com/open?id=1V7c8GbkSuRgGfcGoN2MaxBox7GCMaI7C&amp;usp=drive_fs</v>
          </cell>
          <cell r="L125" t="str">
            <v>https://drive.google.com/open?id=1V7JTyg9xV2ynFguU7x3Wjo7wa5btbYMB&amp;usp=drive_fs</v>
          </cell>
          <cell r="M125" t="str">
            <v>1000 - Vanderoost Stephanie</v>
          </cell>
          <cell r="O125" t="str">
            <v>Démoussage</v>
          </cell>
          <cell r="P125">
            <v>1770</v>
          </cell>
          <cell r="Q125">
            <v>606.19999999999982</v>
          </cell>
          <cell r="R125">
            <v>1270.0000000000002</v>
          </cell>
        </row>
        <row r="126">
          <cell r="A126">
            <v>1001</v>
          </cell>
          <cell r="B126" t="str">
            <v>Notarrigo Jessica</v>
          </cell>
          <cell r="C126" t="str">
            <v>Rue de Sirault, 14</v>
          </cell>
          <cell r="D126" t="str">
            <v>7334</v>
          </cell>
          <cell r="E126" t="str">
            <v>Villerot</v>
          </cell>
          <cell r="F126" t="str">
            <v>notarrigojessica@hotmail.com</v>
          </cell>
          <cell r="G126">
            <v>164</v>
          </cell>
          <cell r="H126" t="str">
            <v>+32498529954</v>
          </cell>
          <cell r="K126" t="str">
            <v>https://drive.google.com/open?id=1WvhstamV_R0Ud94dVr7D9yU6k8vlW1b3&amp;usp=drive_fs</v>
          </cell>
          <cell r="L126" t="str">
            <v>https://drive.google.com/open?id=1WveG2pOsHAEaAf9zDmSAAUspmQU6WuZE&amp;usp=drive_fs</v>
          </cell>
          <cell r="M126" t="str">
            <v>1001 - Notarrigo Jessica</v>
          </cell>
          <cell r="O126" t="str">
            <v>Démoussage</v>
          </cell>
          <cell r="P126">
            <v>1640</v>
          </cell>
          <cell r="Q126">
            <v>608.40000000000009</v>
          </cell>
          <cell r="R126">
            <v>1130</v>
          </cell>
        </row>
        <row r="127">
          <cell r="A127">
            <v>1002</v>
          </cell>
          <cell r="B127" t="str">
            <v>Hummel Rosemarie</v>
          </cell>
          <cell r="C127" t="str">
            <v>Av. de la Résistance, 20</v>
          </cell>
          <cell r="D127" t="str">
            <v>7340</v>
          </cell>
          <cell r="E127" t="str">
            <v>Pâturages</v>
          </cell>
          <cell r="F127" t="str">
            <v>sofiaservian2@gmail.com</v>
          </cell>
          <cell r="G127">
            <v>14</v>
          </cell>
          <cell r="H127" t="str">
            <v>+3265662553</v>
          </cell>
          <cell r="K127" t="str">
            <v>https://drive.google.com/open?id=1XK-30uiDaWzsrS14g_vpow0bXuQhctLR&amp;usp=drive_fs</v>
          </cell>
          <cell r="L127" t="str">
            <v>https://drive.google.com/open?id=1XI5NnJ3t815cOTIDtKeFvEYt5a5VRtTo&amp;usp=drive_fs</v>
          </cell>
          <cell r="M127" t="str">
            <v>1002 - Hummel Rosemarie</v>
          </cell>
          <cell r="O127" t="str">
            <v>Gouttières</v>
          </cell>
          <cell r="P127">
            <v>275</v>
          </cell>
          <cell r="Q127">
            <v>101.5</v>
          </cell>
          <cell r="R127">
            <v>190</v>
          </cell>
        </row>
        <row r="128">
          <cell r="A128">
            <v>1003</v>
          </cell>
          <cell r="B128" t="str">
            <v>Etienne Cindy</v>
          </cell>
          <cell r="C128" t="str">
            <v>Holstheide, 16</v>
          </cell>
          <cell r="D128" t="str">
            <v>3040</v>
          </cell>
          <cell r="E128" t="str">
            <v>Huldenberg</v>
          </cell>
          <cell r="F128" t="str">
            <v>Cindy.etienne1@gmail.com</v>
          </cell>
          <cell r="G128">
            <v>209</v>
          </cell>
          <cell r="H128" t="str">
            <v>+32491565872</v>
          </cell>
          <cell r="K128" t="str">
            <v>https://drive.google.com/open?id=1Yzdwd0RnJW_I8qxlEwo1lU_6LR1J1afZ&amp;usp=drive_fs</v>
          </cell>
          <cell r="L128" t="str">
            <v>https://drive.google.com/open?id=1Yvvy1UsUn-xErFm55yCMkf9lzXHdzy05&amp;usp=drive_fs</v>
          </cell>
          <cell r="M128" t="str">
            <v>1003 - Etienne Cindy</v>
          </cell>
          <cell r="O128" t="str">
            <v>Démoussage</v>
          </cell>
          <cell r="P128">
            <v>2090</v>
          </cell>
          <cell r="Q128">
            <v>705.40000000000009</v>
          </cell>
          <cell r="R128">
            <v>1510</v>
          </cell>
        </row>
        <row r="129">
          <cell r="A129">
            <v>1004</v>
          </cell>
          <cell r="B129" t="str">
            <v>Bahri Hakim</v>
          </cell>
          <cell r="C129" t="str">
            <v>Vogelenzangstraat, 66</v>
          </cell>
          <cell r="D129" t="str">
            <v>3070</v>
          </cell>
          <cell r="E129" t="str">
            <v>Kortenberg</v>
          </cell>
          <cell r="F129" t="str">
            <v>bahrihakim@gmail.com</v>
          </cell>
          <cell r="G129">
            <v>92</v>
          </cell>
          <cell r="H129" t="str">
            <v>+32484163143</v>
          </cell>
          <cell r="K129" t="str">
            <v>https://drive.google.com/open?id=1ZDMRyO3VV5ZMSrjCjBvRxjmRiZdNWt9h&amp;usp=drive_fs</v>
          </cell>
          <cell r="L129" t="str">
            <v>https://drive.google.com/open?id=1ZAGEDK_8OcBRLduMu0_Yj0TnvaCwPVFx&amp;usp=drive_fs</v>
          </cell>
          <cell r="M129" t="str">
            <v>1004 - Bahri Hakim</v>
          </cell>
          <cell r="O129" t="str">
            <v>Démoussage</v>
          </cell>
          <cell r="P129">
            <v>1005</v>
          </cell>
          <cell r="Q129">
            <v>405.29999999999995</v>
          </cell>
          <cell r="R129">
            <v>660</v>
          </cell>
        </row>
        <row r="130">
          <cell r="A130">
            <v>1005</v>
          </cell>
          <cell r="B130" t="str">
            <v>Cochard Sophie</v>
          </cell>
          <cell r="C130" t="str">
            <v>Rue Clara Clairbert, 62</v>
          </cell>
          <cell r="D130" t="str">
            <v>1070</v>
          </cell>
          <cell r="E130" t="str">
            <v>Bruxelles</v>
          </cell>
          <cell r="F130" t="str">
            <v>sophiecochard1962@gmail.com</v>
          </cell>
          <cell r="G130">
            <v>82</v>
          </cell>
          <cell r="H130" t="str">
            <v>+32478636777</v>
          </cell>
          <cell r="K130" t="str">
            <v>https://drive.google.com/open?id=1ZrN-reRziY5-En_lhptU5DzaRh7DkRAe&amp;usp=drive_fs</v>
          </cell>
          <cell r="L130" t="str">
            <v>https://drive.google.com/open?id=1ZqSGtDZHrdQko0vAhIcXrCwbH2qkcdQQ&amp;usp=drive_fs</v>
          </cell>
          <cell r="M130" t="str">
            <v>1005 - Cochard Sophie</v>
          </cell>
          <cell r="O130" t="str">
            <v>Démoussage</v>
          </cell>
          <cell r="P130">
            <v>905</v>
          </cell>
          <cell r="Q130">
            <v>309.30000000000018</v>
          </cell>
          <cell r="R130">
            <v>649.99999999999989</v>
          </cell>
        </row>
        <row r="131">
          <cell r="A131">
            <v>1006</v>
          </cell>
          <cell r="B131" t="str">
            <v>Sory Jacques</v>
          </cell>
          <cell r="C131" t="str">
            <v>Rue du Verger d'Auvin, 2</v>
          </cell>
          <cell r="D131" t="str">
            <v>5140</v>
          </cell>
          <cell r="E131" t="str">
            <v>Tongrinne</v>
          </cell>
          <cell r="F131" t="str">
            <v>fj.sory@gmail.com</v>
          </cell>
          <cell r="G131">
            <v>143</v>
          </cell>
          <cell r="H131" t="str">
            <v>+32494252802</v>
          </cell>
          <cell r="K131" t="str">
            <v>https://drive.google.com/open?id=1_HWh6ndOBzBp0ASYrdDojugatRC5Atvf&amp;usp=drive_fs</v>
          </cell>
          <cell r="L131" t="str">
            <v>https://drive.google.com/open?id=1_7mXNNSMxS8oqk5Fz6NGdqpOsPOSuas9&amp;usp=drive_fs</v>
          </cell>
          <cell r="M131" t="str">
            <v>1006 - Sory Jacques</v>
          </cell>
          <cell r="O131" t="str">
            <v>Démoussage</v>
          </cell>
          <cell r="P131">
            <v>1430</v>
          </cell>
          <cell r="Q131">
            <v>505.80000000000018</v>
          </cell>
          <cell r="R131">
            <v>1010</v>
          </cell>
        </row>
        <row r="132">
          <cell r="A132">
            <v>1007</v>
          </cell>
          <cell r="B132" t="str">
            <v>Scipioni Hugues</v>
          </cell>
          <cell r="C132" t="str">
            <v>Rue de la Haute Folie, 133</v>
          </cell>
          <cell r="D132" t="str">
            <v>7062</v>
          </cell>
          <cell r="E132" t="str">
            <v>Naast</v>
          </cell>
          <cell r="F132" t="str">
            <v>hscipioni@hotmail.com</v>
          </cell>
          <cell r="G132">
            <v>5</v>
          </cell>
          <cell r="H132" t="str">
            <v>+32496935577</v>
          </cell>
          <cell r="K132" t="str">
            <v>https://drive.google.com/open?id=1_UTPmGY4pSeNSMtyLYCZPN_mgQG3c_Cp&amp;usp=drive_fs</v>
          </cell>
          <cell r="L132" t="str">
            <v>https://drive.google.com/open?id=1_UOGYYk-lpsElipMdzO_8HMHwhmLGzbI&amp;usp=drive_fs</v>
          </cell>
          <cell r="M132" t="str">
            <v>1007 - Scipioni Hugues</v>
          </cell>
          <cell r="O132" t="str">
            <v>Gouttières</v>
          </cell>
          <cell r="P132">
            <v>185</v>
          </cell>
          <cell r="Q132">
            <v>96.1</v>
          </cell>
          <cell r="R132">
            <v>100.00000000000003</v>
          </cell>
          <cell r="S132">
            <v>45133</v>
          </cell>
        </row>
        <row r="133">
          <cell r="A133">
            <v>1008</v>
          </cell>
          <cell r="B133" t="str">
            <v>Andriessens Erik</v>
          </cell>
          <cell r="C133" t="str">
            <v>Dokter Hemerijckxlaan, 17</v>
          </cell>
          <cell r="D133">
            <v>1850</v>
          </cell>
          <cell r="E133" t="str">
            <v>Grimbergen</v>
          </cell>
          <cell r="F133" t="str">
            <v>erikandriessens@gmail.com</v>
          </cell>
          <cell r="G133">
            <v>144</v>
          </cell>
          <cell r="H133" t="str">
            <v>+32488868841</v>
          </cell>
          <cell r="I133" t="str">
            <v>(=TW22)</v>
          </cell>
          <cell r="M133" t="str">
            <v>1008 - Andriessens Erik</v>
          </cell>
          <cell r="O133" t="str">
            <v>Démoussage</v>
          </cell>
          <cell r="P133">
            <v>1440</v>
          </cell>
          <cell r="Q133">
            <v>506.40000000000009</v>
          </cell>
          <cell r="R133">
            <v>1020</v>
          </cell>
        </row>
        <row r="134">
          <cell r="A134">
            <v>1009</v>
          </cell>
          <cell r="B134" t="str">
            <v>Fontana Rosario</v>
          </cell>
          <cell r="C134" t="str">
            <v>Velodroomstraat, 135</v>
          </cell>
          <cell r="D134" t="str">
            <v>1770</v>
          </cell>
          <cell r="E134" t="str">
            <v>Liedekerke</v>
          </cell>
          <cell r="F134" t="str">
            <v>rfo1203@gmail.com</v>
          </cell>
          <cell r="G134">
            <v>148</v>
          </cell>
          <cell r="H134" t="str">
            <v>+32460950656</v>
          </cell>
          <cell r="K134" t="str">
            <v>https://drive.google.com/open?id=1aKDMmD4a_uu7aSRqXAhrS6czlFYbKpzQ&amp;usp=drive_fs</v>
          </cell>
          <cell r="L134" t="str">
            <v>https://drive.google.com/open?id=1aKAs3LBDmWje361nNhIlmzyhD3LYcmE9&amp;usp=drive_fs</v>
          </cell>
          <cell r="M134" t="str">
            <v>1009 - Fontana Rosario</v>
          </cell>
          <cell r="O134" t="str">
            <v>Démoussage</v>
          </cell>
          <cell r="P134">
            <v>0</v>
          </cell>
          <cell r="Q134">
            <v>0</v>
          </cell>
          <cell r="R134">
            <v>1400</v>
          </cell>
          <cell r="S134">
            <v>45147</v>
          </cell>
          <cell r="T134" t="str">
            <v>CASH</v>
          </cell>
        </row>
        <row r="135">
          <cell r="A135">
            <v>1010</v>
          </cell>
          <cell r="B135" t="str">
            <v>Gonzalez Perla</v>
          </cell>
          <cell r="C135" t="str">
            <v>Rue Solleveld, 97</v>
          </cell>
          <cell r="D135" t="str">
            <v>1200</v>
          </cell>
          <cell r="E135" t="str">
            <v>Woluwe Saint Lambert</v>
          </cell>
          <cell r="F135" t="str">
            <v>perla.gar@gmail.com</v>
          </cell>
          <cell r="G135">
            <v>18</v>
          </cell>
          <cell r="H135" t="str">
            <v>+32484338208</v>
          </cell>
          <cell r="K135" t="str">
            <v>https://drive.google.com/open?id=1a_mtmRJRkz-10GihGLfkJzRrw2G98VWt&amp;usp=drive_fs</v>
          </cell>
          <cell r="L135" t="str">
            <v>https://drive.google.com/open?id=1a_5pLnaafoFHJ9iT__8vrWfI2ib_OnzH&amp;usp=drive_fs</v>
          </cell>
          <cell r="M135" t="str">
            <v>1010 - Gonzalez Perla</v>
          </cell>
          <cell r="O135" t="str">
            <v>Démoussage</v>
          </cell>
          <cell r="P135">
            <v>315</v>
          </cell>
          <cell r="Q135">
            <v>103.90000000000003</v>
          </cell>
          <cell r="R135">
            <v>230</v>
          </cell>
        </row>
        <row r="136">
          <cell r="A136">
            <v>1011</v>
          </cell>
          <cell r="B136" t="str">
            <v>Ackerman Nancy</v>
          </cell>
          <cell r="C136" t="str">
            <v>Route de Lessines, 129</v>
          </cell>
          <cell r="D136" t="str">
            <v>7800</v>
          </cell>
          <cell r="E136" t="str">
            <v>Lanquesaint</v>
          </cell>
          <cell r="F136" t="str">
            <v>n.ackerman92@gmail.com</v>
          </cell>
          <cell r="G136">
            <v>162</v>
          </cell>
          <cell r="H136" t="str">
            <v>+32473307117</v>
          </cell>
          <cell r="K136" t="str">
            <v>https://drive.google.com/open?id=1bB4o70Rt4J05ZRky6Cno9EvqM8Ib5iO2&amp;usp=drive_fs</v>
          </cell>
          <cell r="L136" t="str">
            <v>https://drive.google.com/open?id=1bAzgVvP5-wkuEM6yMRUPw9a4EiKxd2yD&amp;usp=drive_fs</v>
          </cell>
          <cell r="M136" t="str">
            <v>1011 - Ackerman Nancy</v>
          </cell>
          <cell r="O136" t="str">
            <v>DHG10</v>
          </cell>
          <cell r="P136">
            <v>1620</v>
          </cell>
          <cell r="Q136">
            <v>717.19999999999982</v>
          </cell>
          <cell r="R136">
            <v>1000.0000000000002</v>
          </cell>
        </row>
        <row r="137">
          <cell r="A137">
            <v>1012</v>
          </cell>
          <cell r="B137" t="str">
            <v>Attiziti Rihab</v>
          </cell>
          <cell r="C137" t="str">
            <v>Rue de Cologne, 22</v>
          </cell>
          <cell r="D137" t="str">
            <v>1030</v>
          </cell>
          <cell r="E137" t="str">
            <v>Bruxelles</v>
          </cell>
          <cell r="F137" t="str">
            <v>attizitir@gmail.com</v>
          </cell>
          <cell r="G137">
            <v>12</v>
          </cell>
          <cell r="H137" t="str">
            <v>+32491590426</v>
          </cell>
          <cell r="K137" t="str">
            <v>https://drive.google.com/open?id=1baf8Xrh8wr8QIXy_9f3wpzkAog_W5mqA&amp;usp=drive_fs</v>
          </cell>
          <cell r="L137" t="str">
            <v>https://drive.google.com/open?id=1bYvNDzjejCa2rFaNbuvRdFA2Ws2bpXRA&amp;usp=drive_fs</v>
          </cell>
          <cell r="M137" t="str">
            <v>1012 - Attiziti Rihab</v>
          </cell>
          <cell r="O137" t="str">
            <v>Démoussage</v>
          </cell>
          <cell r="P137">
            <v>415</v>
          </cell>
          <cell r="Q137">
            <v>109.90000000000009</v>
          </cell>
          <cell r="R137">
            <v>329.99999999999994</v>
          </cell>
        </row>
        <row r="138">
          <cell r="A138">
            <v>1013</v>
          </cell>
          <cell r="B138" t="str">
            <v>Klimis Anne</v>
          </cell>
          <cell r="C138" t="str">
            <v>Av. de la Tenderie, 54</v>
          </cell>
          <cell r="D138" t="str">
            <v>1170</v>
          </cell>
          <cell r="E138" t="str">
            <v>Bruxelles</v>
          </cell>
          <cell r="F138" t="str">
            <v>anne.klimis@gmail.com</v>
          </cell>
          <cell r="G138">
            <v>281</v>
          </cell>
          <cell r="H138" t="str">
            <v>+32477662776</v>
          </cell>
          <cell r="I138" t="str">
            <v>+3226604395</v>
          </cell>
          <cell r="K138" t="str">
            <v>https://drive.google.com/open?id=1bhEbOdA0bbrTAvYNYX6SwEjeBLXFQzEf&amp;usp=drive_fs</v>
          </cell>
          <cell r="L138" t="str">
            <v>https://drive.google.com/open?id=1bfg_dat1t7E2--NR4hMw7kPyZ0zPFpAR&amp;usp=drive_fs</v>
          </cell>
          <cell r="M138" t="str">
            <v>1013 - Klimis Anne</v>
          </cell>
          <cell r="O138" t="str">
            <v>Gouttières</v>
          </cell>
          <cell r="P138">
            <v>370</v>
          </cell>
          <cell r="Q138">
            <v>102.20000000000005</v>
          </cell>
          <cell r="R138">
            <v>290</v>
          </cell>
          <cell r="S138">
            <v>45140</v>
          </cell>
          <cell r="T138" t="str">
            <v>+3226604395</v>
          </cell>
        </row>
        <row r="139">
          <cell r="A139">
            <v>1014</v>
          </cell>
          <cell r="B139" t="str">
            <v>Faraji Abdelhalim</v>
          </cell>
          <cell r="C139" t="str">
            <v>Emiel Derooverlaan, 18</v>
          </cell>
          <cell r="D139" t="str">
            <v>1501</v>
          </cell>
          <cell r="E139" t="str">
            <v>Halle</v>
          </cell>
          <cell r="F139" t="str">
            <v>halimo-king1@hotmail.fr</v>
          </cell>
          <cell r="G139">
            <v>5.2</v>
          </cell>
          <cell r="H139" t="str">
            <v>+32489617962</v>
          </cell>
          <cell r="I139" t="str">
            <v>&lt; Juste gouttière avant &gt;</v>
          </cell>
          <cell r="K139" t="str">
            <v>https://drive.google.com/open?id=1chTSkKU6NH8zUJy5eU4XLkkiUoRmZkwq&amp;usp=drive_fs</v>
          </cell>
          <cell r="L139" t="str">
            <v>https://drive.google.com/open?id=1ccMxUizXkO2edHwxaAeBYky4fvktIHgw&amp;usp=drive_fs</v>
          </cell>
          <cell r="M139" t="str">
            <v>1014 - Faraji Abdelhalim</v>
          </cell>
          <cell r="O139" t="str">
            <v>Gouttières</v>
          </cell>
          <cell r="P139">
            <v>157</v>
          </cell>
          <cell r="Q139">
            <v>86.42</v>
          </cell>
          <cell r="R139">
            <v>80.000000000000014</v>
          </cell>
        </row>
        <row r="140">
          <cell r="A140">
            <v>1015</v>
          </cell>
          <cell r="B140" t="str">
            <v>Bouchat Daniel</v>
          </cell>
          <cell r="C140" t="str">
            <v>Jubellaan, 68</v>
          </cell>
          <cell r="D140" t="str">
            <v>1500</v>
          </cell>
          <cell r="E140" t="str">
            <v>Halle</v>
          </cell>
          <cell r="F140" t="str">
            <v>marysejamoulle@hotmail.com</v>
          </cell>
          <cell r="G140">
            <v>4</v>
          </cell>
          <cell r="H140" t="str">
            <v>+32476683977</v>
          </cell>
          <cell r="K140" t="str">
            <v>https://drive.google.com/open?id=1cwfHLGT2nIPTkLQsFzNutVe1I0sQVnzs&amp;usp=drive_fs</v>
          </cell>
          <cell r="L140" t="str">
            <v>https://drive.google.com/open?id=1cweK1Si4HnExT0jKpn2WAY83Nm8Jji8e&amp;usp=drive_fs</v>
          </cell>
          <cell r="M140" t="str">
            <v>1015 - Bouchat Daniel</v>
          </cell>
          <cell r="O140" t="str">
            <v>Démoussage</v>
          </cell>
          <cell r="P140">
            <v>175</v>
          </cell>
          <cell r="Q140">
            <v>105.5</v>
          </cell>
          <cell r="R140">
            <v>80</v>
          </cell>
        </row>
        <row r="141">
          <cell r="A141">
            <v>1016</v>
          </cell>
          <cell r="B141" t="str">
            <v>Immo Vermast</v>
          </cell>
          <cell r="C141" t="str">
            <v>Elisabethlaan, 2</v>
          </cell>
          <cell r="D141" t="str">
            <v>3080</v>
          </cell>
          <cell r="E141" t="str">
            <v>Tervuren</v>
          </cell>
          <cell r="F141" t="str">
            <v>info@immovermast.be</v>
          </cell>
          <cell r="G141">
            <v>61</v>
          </cell>
          <cell r="H141" t="str">
            <v>+3226877990</v>
          </cell>
          <cell r="K141" t="str">
            <v>https://drive.google.com/open?id=1dYH03oW031wBXnEJEOpGU5S-RND1vTVl&amp;usp=drive_fs</v>
          </cell>
          <cell r="L141" t="str">
            <v>https://drive.google.com/open?id=1dXp54Dx29oqamU8gdVhM50fans7U6sEu&amp;usp=drive_fs</v>
          </cell>
          <cell r="M141" t="str">
            <v>1016 - Immo Vermast</v>
          </cell>
          <cell r="O141" t="str">
            <v>Gouttières</v>
          </cell>
          <cell r="P141">
            <v>735</v>
          </cell>
          <cell r="Q141">
            <v>309.09999999999991</v>
          </cell>
          <cell r="R141">
            <v>470.00000000000011</v>
          </cell>
        </row>
        <row r="142">
          <cell r="A142">
            <v>1017</v>
          </cell>
          <cell r="B142" t="str">
            <v>Vaessen Philippe</v>
          </cell>
          <cell r="C142" t="str">
            <v>Rue Des Déportés, 39</v>
          </cell>
          <cell r="D142" t="str">
            <v>1390</v>
          </cell>
          <cell r="E142" t="str">
            <v>Gottechain</v>
          </cell>
          <cell r="F142" t="str">
            <v>phvaessen@gmail.com</v>
          </cell>
          <cell r="G142">
            <v>260</v>
          </cell>
          <cell r="H142" t="str">
            <v>+32456368755</v>
          </cell>
          <cell r="K142" t="str">
            <v>https://drive.google.com/open?id=1duQAsg6SQx76d2pLCA4czKqYEGWBLcC3&amp;usp=drive_fs</v>
          </cell>
          <cell r="L142" t="str">
            <v>https://drive.google.com/open?id=1dtBWpOQjcM9pq-BFMlPSyf6Z3NPmY199&amp;usp=drive_fs</v>
          </cell>
          <cell r="M142" t="str">
            <v>1017 - Vaessen Philippe</v>
          </cell>
          <cell r="O142" t="str">
            <v>Démoussage</v>
          </cell>
          <cell r="P142">
            <v>2600</v>
          </cell>
          <cell r="Q142">
            <v>906</v>
          </cell>
          <cell r="R142">
            <v>1850</v>
          </cell>
        </row>
        <row r="143">
          <cell r="A143">
            <v>1018</v>
          </cell>
          <cell r="B143" t="str">
            <v>Ragusa Abele</v>
          </cell>
          <cell r="C143" t="str">
            <v>Rue Abel Hélin, 17</v>
          </cell>
          <cell r="D143" t="str">
            <v>7140</v>
          </cell>
          <cell r="E143" t="str">
            <v>Morlanwelz</v>
          </cell>
          <cell r="F143" t="str">
            <v>abeluccio1@hotmail.com</v>
          </cell>
          <cell r="G143">
            <v>5.5</v>
          </cell>
          <cell r="H143" t="str">
            <v>+32498226731</v>
          </cell>
          <cell r="K143" t="str">
            <v>https://drive.google.com/open?id=1etgBk-ovSmQdUdjgZ4O0pXozn6SYzCQf&amp;usp=drive_fs</v>
          </cell>
          <cell r="L143" t="str">
            <v>https://drive.google.com/open?id=1eo310c0rr2wPumU4DnYaCG9XGh34TxlQ&amp;usp=drive_fs</v>
          </cell>
          <cell r="M143" t="str">
            <v>1018 - Ragusa Abele</v>
          </cell>
          <cell r="O143" t="str">
            <v>Gouttière</v>
          </cell>
          <cell r="P143">
            <v>210</v>
          </cell>
          <cell r="Q143">
            <v>102.60000000000002</v>
          </cell>
          <cell r="R143">
            <v>120</v>
          </cell>
        </row>
        <row r="144">
          <cell r="A144">
            <v>1019</v>
          </cell>
          <cell r="B144" t="str">
            <v>Sobry Geneviève</v>
          </cell>
          <cell r="C144" t="str">
            <v>Rue Louis Hap, 175</v>
          </cell>
          <cell r="D144" t="str">
            <v>1040</v>
          </cell>
          <cell r="E144" t="str">
            <v>Etterbeek</v>
          </cell>
          <cell r="F144" t="str">
            <v>sobry.genevieve@gmail.com</v>
          </cell>
          <cell r="G144">
            <v>12</v>
          </cell>
          <cell r="H144" t="str">
            <v>+32486955972</v>
          </cell>
          <cell r="K144" t="str">
            <v>https://drive.google.com/open?id=1f9qmgFl5iEouQ6zwGdeF2eKWM4D4BTwA&amp;usp=drive_fs</v>
          </cell>
          <cell r="L144" t="str">
            <v>https://drive.google.com/open?id=1f6vUjLkDC3RTHxXG2iHLpbdCx_NI96Ba&amp;usp=drive_fs</v>
          </cell>
          <cell r="M144" t="str">
            <v>1019 - Sobry Geneviève</v>
          </cell>
          <cell r="O144" t="str">
            <v>Gouttières</v>
          </cell>
          <cell r="P144">
            <v>235</v>
          </cell>
          <cell r="Q144">
            <v>109.10000000000002</v>
          </cell>
          <cell r="R144">
            <v>140</v>
          </cell>
        </row>
        <row r="145">
          <cell r="A145">
            <v>1020</v>
          </cell>
          <cell r="B145" t="str">
            <v>De Vlaminck Florian</v>
          </cell>
          <cell r="C145" t="str">
            <v>Willem Van Oranjehof, 39</v>
          </cell>
          <cell r="D145" t="str">
            <v>1933</v>
          </cell>
          <cell r="E145" t="str">
            <v>Sterrebeek</v>
          </cell>
          <cell r="F145" t="str">
            <v>florian.devlaminck@telenet.be</v>
          </cell>
          <cell r="G145">
            <v>137</v>
          </cell>
          <cell r="H145" t="str">
            <v>+32483685898</v>
          </cell>
          <cell r="K145" t="str">
            <v>https://drive.google.com/open?id=1faz8bLpl5nKgkHIyjmCP66nGoDpfXWXJ&amp;usp=drive_fs</v>
          </cell>
          <cell r="L145" t="str">
            <v>https://drive.google.com/open?id=1fZ87mENf9AfKCXOWaOiYKWkTGQ5azvE1&amp;usp=drive_fs</v>
          </cell>
          <cell r="M145" t="str">
            <v>1020 - De Vlaminck Florian</v>
          </cell>
          <cell r="O145" t="str">
            <v>Démoussage</v>
          </cell>
          <cell r="P145">
            <v>1370</v>
          </cell>
          <cell r="Q145">
            <v>502.20000000000005</v>
          </cell>
          <cell r="R145">
            <v>950</v>
          </cell>
        </row>
        <row r="146">
          <cell r="A146">
            <v>1021</v>
          </cell>
          <cell r="B146" t="str">
            <v>Droeven Denis</v>
          </cell>
          <cell r="C146" t="str">
            <v>Av. des Tritons, 47</v>
          </cell>
          <cell r="D146" t="str">
            <v>1170</v>
          </cell>
          <cell r="E146" t="str">
            <v>Bruxelles</v>
          </cell>
          <cell r="F146" t="str">
            <v>denisdroe@hotmail.com</v>
          </cell>
          <cell r="G146">
            <v>19</v>
          </cell>
          <cell r="H146" t="str">
            <v>+32491256988</v>
          </cell>
          <cell r="K146" t="str">
            <v>https://drive.google.com/open?id=1fqFr0COo9vw2cGEn40GSU5nffOBB5KFa&amp;usp=drive_fs</v>
          </cell>
          <cell r="L146" t="str">
            <v>https://drive.google.com/open?id=1fp3hTjUSrQf2Lo0yxlbEq8hrjujGAZe2&amp;usp=drive_fs</v>
          </cell>
          <cell r="M146" t="str">
            <v>1021 - Droeven Denis</v>
          </cell>
          <cell r="O146" t="str">
            <v>Démoussage</v>
          </cell>
          <cell r="P146">
            <v>315</v>
          </cell>
          <cell r="Q146">
            <v>103.90000000000003</v>
          </cell>
          <cell r="R146">
            <v>230</v>
          </cell>
        </row>
        <row r="147">
          <cell r="A147">
            <v>1022</v>
          </cell>
          <cell r="B147" t="str">
            <v>Lans Héloïse</v>
          </cell>
          <cell r="C147" t="str">
            <v>Ch. de l'Orangerie, 88</v>
          </cell>
          <cell r="D147" t="str">
            <v>1300</v>
          </cell>
          <cell r="E147" t="str">
            <v>Wavre</v>
          </cell>
          <cell r="F147" t="str">
            <v>heloiselans@hotmail.com</v>
          </cell>
          <cell r="G147">
            <v>14</v>
          </cell>
          <cell r="H147" t="str">
            <v>+32486282069</v>
          </cell>
          <cell r="K147" t="str">
            <v>https://drive.google.com/open?id=1g5-xaFWkGjw6fTATJUwtgGHJ6Y0m8PLR&amp;usp=drive_fs</v>
          </cell>
          <cell r="L147" t="str">
            <v>https://drive.google.com/open?id=1g3kcqk9n_DClJAoc-qm-vEBCt8X-0H55&amp;usp=drive_fs</v>
          </cell>
          <cell r="M147" t="str">
            <v>1022 - Lans Héloïse</v>
          </cell>
          <cell r="O147" t="str">
            <v>Démoussage</v>
          </cell>
          <cell r="P147">
            <v>255</v>
          </cell>
          <cell r="Q147">
            <v>100.30000000000001</v>
          </cell>
          <cell r="R147">
            <v>170</v>
          </cell>
          <cell r="S147">
            <v>45139</v>
          </cell>
        </row>
        <row r="148">
          <cell r="A148">
            <v>1023</v>
          </cell>
          <cell r="B148" t="str">
            <v>Faraji Abdelhalim</v>
          </cell>
          <cell r="C148" t="str">
            <v>Emiel Derooverlaan, 18</v>
          </cell>
          <cell r="D148" t="str">
            <v>1501</v>
          </cell>
          <cell r="E148" t="str">
            <v>Halle</v>
          </cell>
          <cell r="F148" t="str">
            <v>halimo-king1@hotmail.fr</v>
          </cell>
          <cell r="G148">
            <v>65</v>
          </cell>
          <cell r="H148" t="str">
            <v>+32489617962</v>
          </cell>
          <cell r="I148" t="str">
            <v>voir TW 1014</v>
          </cell>
          <cell r="K148" t="str">
            <v>https://drive.google.com/open?id=1chTSkKU6NH8zUJy5eU4XLkkiUoRmZkwq&amp;usp=drive_fs</v>
          </cell>
          <cell r="L148" t="str">
            <v>https://drive.google.com/open?id=1ccMxUizXkO2edHwxaAeBYky4fvktIHgw&amp;usp=drive_fs</v>
          </cell>
          <cell r="M148" t="str">
            <v>1023 - Faraji Abdelhalim</v>
          </cell>
          <cell r="O148" t="str">
            <v>Démoussage</v>
          </cell>
          <cell r="P148">
            <v>755</v>
          </cell>
          <cell r="Q148">
            <v>300.30000000000018</v>
          </cell>
          <cell r="R148">
            <v>499.99999999999989</v>
          </cell>
        </row>
        <row r="149">
          <cell r="A149">
            <v>1024</v>
          </cell>
          <cell r="B149" t="str">
            <v>Billemont Vincent</v>
          </cell>
          <cell r="C149" t="str">
            <v>Ch. de Maubeuge, 568 D</v>
          </cell>
          <cell r="D149" t="str">
            <v>7022</v>
          </cell>
          <cell r="E149" t="str">
            <v>Mesvin</v>
          </cell>
          <cell r="F149" t="str">
            <v>vbillemont@gmail.com</v>
          </cell>
          <cell r="G149">
            <v>18</v>
          </cell>
          <cell r="H149" t="str">
            <v>+32487543508</v>
          </cell>
          <cell r="K149" t="str">
            <v>https://drive.google.com/open?id=1ixkTtnH7EV34lK0I7q6Qwdo4IOjWAEg5&amp;usp=drive_fs</v>
          </cell>
          <cell r="L149" t="str">
            <v>https://drive.google.com/open?id=1ixLlUmkSOaIhtyFroSiLWJNOAfk1gcOq&amp;usp=drive_fs</v>
          </cell>
          <cell r="M149" t="str">
            <v>1024 - Billemont Vincent</v>
          </cell>
          <cell r="O149" t="str">
            <v>Gouttières</v>
          </cell>
          <cell r="P149">
            <v>325</v>
          </cell>
          <cell r="Q149">
            <v>104.5</v>
          </cell>
          <cell r="R149">
            <v>240</v>
          </cell>
        </row>
        <row r="150">
          <cell r="A150">
            <v>1025</v>
          </cell>
          <cell r="B150" t="str">
            <v>Hance Justine</v>
          </cell>
          <cell r="C150" t="str">
            <v>Rue Augustin Berger, 114</v>
          </cell>
          <cell r="D150" t="str">
            <v>7160</v>
          </cell>
          <cell r="E150" t="str">
            <v>Piéton</v>
          </cell>
          <cell r="F150" t="str">
            <v>justine.hance@live.be</v>
          </cell>
          <cell r="G150">
            <v>36</v>
          </cell>
          <cell r="H150" t="str">
            <v>+32474846490</v>
          </cell>
          <cell r="K150" t="str">
            <v>https://drive.google.com/open?id=1jX2aled_Nh8ncUUaXVETBdfAnCdYOVqR&amp;usp=drive_fs</v>
          </cell>
          <cell r="L150" t="str">
            <v>https://drive.google.com/open?id=1jPp0WYNxgAxKXMSmFHDqlRwE7zW9AtgW&amp;usp=drive_fs</v>
          </cell>
          <cell r="M150" t="str">
            <v>1025 - Hance Justine</v>
          </cell>
          <cell r="O150" t="str">
            <v>Démoussage</v>
          </cell>
          <cell r="P150">
            <v>495</v>
          </cell>
          <cell r="Q150">
            <v>204.70000000000005</v>
          </cell>
          <cell r="R150">
            <v>320</v>
          </cell>
          <cell r="T150" t="str">
            <v>ATTENTION : 2 devis</v>
          </cell>
        </row>
        <row r="151">
          <cell r="A151">
            <v>1026</v>
          </cell>
          <cell r="B151" t="str">
            <v>Delacroix Catalina</v>
          </cell>
          <cell r="C151" t="str">
            <v>Ch. de St. Job, 633</v>
          </cell>
          <cell r="D151" t="str">
            <v>1180</v>
          </cell>
          <cell r="E151" t="str">
            <v>Bruxelles</v>
          </cell>
          <cell r="F151" t="str">
            <v>info@catalinadelacroix.be</v>
          </cell>
          <cell r="G151">
            <v>0</v>
          </cell>
          <cell r="H151" t="str">
            <v>+32475513515</v>
          </cell>
          <cell r="K151" t="str">
            <v>https://drive.google.com/open?id=1k82Rp9fM2RkgD8zCBcOZDNFGi1E639Kr&amp;usp=drive_fs</v>
          </cell>
          <cell r="L151" t="str">
            <v>https://drive.google.com/open?id=1k4uS2zoT9RGSI2neKU7fFLRePr0lG2Kq&amp;usp=drive_fs</v>
          </cell>
          <cell r="M151" t="str">
            <v>1026 - Delacroix Catalina</v>
          </cell>
          <cell r="O151" t="str">
            <v>Démoussage</v>
          </cell>
          <cell r="P151">
            <v>0</v>
          </cell>
          <cell r="Q151">
            <v>0</v>
          </cell>
          <cell r="R151">
            <v>0</v>
          </cell>
          <cell r="S151">
            <v>45145</v>
          </cell>
        </row>
        <row r="152">
          <cell r="A152">
            <v>1027</v>
          </cell>
          <cell r="B152" t="str">
            <v>Misago Patrice</v>
          </cell>
          <cell r="C152" t="str">
            <v>Kouterbaan, 100</v>
          </cell>
          <cell r="D152" t="str">
            <v>9470</v>
          </cell>
          <cell r="E152" t="str">
            <v>Denderleeuw</v>
          </cell>
          <cell r="F152" t="str">
            <v>misapatric@yahoo.fr</v>
          </cell>
          <cell r="G152">
            <v>24</v>
          </cell>
          <cell r="H152" t="str">
            <v>+32474713920</v>
          </cell>
          <cell r="K152" t="str">
            <v>https://drive.google.com/open?id=1l1PqiA68h_YjeoBhhayAVdB7JyVT1mks&amp;usp=drive_fs</v>
          </cell>
          <cell r="L152" t="str">
            <v>https://drive.google.com/open?id=1ksJ8Gl9x0nsOdnv45si3ThIrNwJlcvgv&amp;usp=drive_fs</v>
          </cell>
          <cell r="M152" t="str">
            <v>1027 - Misago Patrice</v>
          </cell>
          <cell r="O152" t="str">
            <v>Démoussage</v>
          </cell>
          <cell r="P152">
            <v>335</v>
          </cell>
          <cell r="Q152">
            <v>105.10000000000002</v>
          </cell>
          <cell r="R152">
            <v>250</v>
          </cell>
        </row>
        <row r="153">
          <cell r="A153">
            <v>1028</v>
          </cell>
          <cell r="B153" t="str">
            <v>Laguardia Vincent</v>
          </cell>
          <cell r="C153" t="str">
            <v>Rue Gustave Defnet, 10</v>
          </cell>
          <cell r="D153" t="str">
            <v>7080</v>
          </cell>
          <cell r="E153" t="str">
            <v>Frameries</v>
          </cell>
          <cell r="F153" t="str">
            <v>laguardiavincent@gmail.com</v>
          </cell>
          <cell r="G153">
            <v>8</v>
          </cell>
          <cell r="H153" t="str">
            <v>+32479495774</v>
          </cell>
          <cell r="K153" t="str">
            <v>https://drive.google.com/open?id=1lHEQAcQWThWq4nOZec54IwBY4KPt7aZB&amp;usp=drive_fs</v>
          </cell>
          <cell r="L153" t="str">
            <v>https://drive.google.com/open?id=1lEHNoUZRrL9TZSGZcXd7iEd5Co2qZcex&amp;usp=drive_fs</v>
          </cell>
          <cell r="M153" t="str">
            <v>1028 - Laguardia Vincent</v>
          </cell>
          <cell r="O153" t="str">
            <v>Gouttières</v>
          </cell>
          <cell r="P153">
            <v>225</v>
          </cell>
          <cell r="Q153">
            <v>108.5</v>
          </cell>
          <cell r="R153">
            <v>130</v>
          </cell>
        </row>
        <row r="154">
          <cell r="A154">
            <v>1029</v>
          </cell>
          <cell r="B154" t="str">
            <v>Jacquet Frédéricq</v>
          </cell>
          <cell r="C154" t="str">
            <v>Plantsoendal, 10</v>
          </cell>
          <cell r="D154" t="str">
            <v>3080</v>
          </cell>
          <cell r="E154" t="str">
            <v>Duisburg</v>
          </cell>
          <cell r="F154" t="str">
            <v>fredericqjacquet@gmail.com</v>
          </cell>
          <cell r="G154">
            <v>56</v>
          </cell>
          <cell r="H154" t="str">
            <v>+32478217362</v>
          </cell>
          <cell r="K154" t="str">
            <v>https://drive.google.com/open?id=1mwHTp5A2V8vziN8kv6mwhuRbL2-iMNJd&amp;usp=drive_fs</v>
          </cell>
          <cell r="L154" t="str">
            <v>https://drive.google.com/open?id=1muF_uXvxZSrY9-c8wnStvrkNevQVeIEu&amp;usp=drive_fs</v>
          </cell>
          <cell r="M154" t="str">
            <v>1029 - Jacquet Frédéricq</v>
          </cell>
          <cell r="O154" t="str">
            <v>Démoussage</v>
          </cell>
          <cell r="P154">
            <v>685</v>
          </cell>
          <cell r="Q154">
            <v>206.10000000000002</v>
          </cell>
          <cell r="R154">
            <v>520</v>
          </cell>
        </row>
        <row r="155">
          <cell r="A155">
            <v>1030</v>
          </cell>
          <cell r="B155" t="str">
            <v>Hristovski Nikola</v>
          </cell>
          <cell r="C155" t="str">
            <v>Av. des Prisonniers de Guerre, 31</v>
          </cell>
          <cell r="D155" t="str">
            <v>1490</v>
          </cell>
          <cell r="E155" t="str">
            <v>Court-Saint-Etienne</v>
          </cell>
          <cell r="F155" t="str">
            <v>nikola.hristovski50@gmail.com</v>
          </cell>
          <cell r="G155">
            <v>21</v>
          </cell>
          <cell r="H155" t="str">
            <v>+32476773535</v>
          </cell>
          <cell r="K155" t="str">
            <v>https://drive.google.com/open?id=1pD-BLolxlfWaY5Sqhs5Q20xgajokosub&amp;usp=drive_fs</v>
          </cell>
          <cell r="L155" t="str">
            <v>https://drive.google.com/open?id=1p8vP7rEEiSOAlgzfK1v398CK5TBlDir7&amp;usp=drive_fs</v>
          </cell>
          <cell r="M155" t="str">
            <v>1030 - Hristovski Nikola</v>
          </cell>
          <cell r="O155" t="str">
            <v>Démoussage</v>
          </cell>
          <cell r="P155">
            <v>345</v>
          </cell>
          <cell r="Q155">
            <v>105.70000000000005</v>
          </cell>
          <cell r="R155">
            <v>260</v>
          </cell>
        </row>
        <row r="156">
          <cell r="A156">
            <v>1031</v>
          </cell>
          <cell r="B156" t="str">
            <v>Vandael Anaïs</v>
          </cell>
          <cell r="C156" t="str">
            <v>Leuvensestraat, 48</v>
          </cell>
          <cell r="D156" t="str">
            <v>3090</v>
          </cell>
          <cell r="E156" t="str">
            <v>Overijse</v>
          </cell>
          <cell r="F156" t="str">
            <v>vandaelanais@yahoo.com</v>
          </cell>
          <cell r="G156">
            <v>48</v>
          </cell>
          <cell r="H156" t="str">
            <v>+32471786797</v>
          </cell>
          <cell r="K156" t="str">
            <v>https://drive.google.com/open?id=1pWwm54tKBc7JBhuZlMQGFabcLwzpvjqx&amp;usp=drive_fs</v>
          </cell>
          <cell r="L156" t="str">
            <v>https://drive.google.com/open?id=1pTZ3KpZ8jKykE8DPLrLL9nkc9WC7mYKC&amp;usp=drive_fs</v>
          </cell>
          <cell r="M156" t="str">
            <v>1031 - Vandael Anaïs</v>
          </cell>
          <cell r="O156" t="str">
            <v>Démoussage</v>
          </cell>
          <cell r="P156">
            <v>575</v>
          </cell>
          <cell r="Q156">
            <v>209.5</v>
          </cell>
          <cell r="R156">
            <v>400</v>
          </cell>
        </row>
        <row r="157">
          <cell r="A157">
            <v>1032</v>
          </cell>
          <cell r="B157" t="str">
            <v>Ectors Florence</v>
          </cell>
          <cell r="C157" t="str">
            <v>Av. des Noisetiers, 58</v>
          </cell>
          <cell r="D157" t="str">
            <v>1170</v>
          </cell>
          <cell r="E157" t="str">
            <v>Bruxelles</v>
          </cell>
          <cell r="F157" t="str">
            <v>florence.ectors@gmail.com</v>
          </cell>
          <cell r="G157">
            <v>16</v>
          </cell>
          <cell r="H157" t="str">
            <v>+32497110626</v>
          </cell>
          <cell r="K157" t="str">
            <v>https://drive.google.com/open?id=1plyxX8Q1F9QwCo8v0Ndz1habFC8TAFho&amp;usp=drive_fs</v>
          </cell>
          <cell r="L157" t="str">
            <v>https://drive.google.com/open?id=1phFu0DgGV8MPOcNQG9DclyuPzNMRa81m&amp;usp=drive_fs</v>
          </cell>
          <cell r="M157" t="str">
            <v>1032 - Ectors Florence</v>
          </cell>
          <cell r="O157" t="str">
            <v>Gouttières</v>
          </cell>
          <cell r="P157">
            <v>245</v>
          </cell>
          <cell r="Q157">
            <v>109.69999999999999</v>
          </cell>
          <cell r="R157">
            <v>150</v>
          </cell>
        </row>
        <row r="158">
          <cell r="A158">
            <v>1033</v>
          </cell>
          <cell r="B158" t="str">
            <v>El maimouni Idriss</v>
          </cell>
          <cell r="C158" t="str">
            <v>Rue Jean Deraeck, 23 /02</v>
          </cell>
          <cell r="D158" t="str">
            <v>1150</v>
          </cell>
          <cell r="E158" t="str">
            <v>Bruxelles</v>
          </cell>
          <cell r="F158" t="str">
            <v>elmaimouniidriss12@gmail.com</v>
          </cell>
          <cell r="G158">
            <v>8</v>
          </cell>
          <cell r="H158" t="str">
            <v>+32487432642</v>
          </cell>
          <cell r="K158" t="str">
            <v>https://drive.google.com/open?id=1qGPGo02UobXx3yPG6Fgotiuwx_4LU_Rg&amp;usp=drive_fs</v>
          </cell>
          <cell r="L158" t="str">
            <v>https://drive.google.com/open?id=1qG-KeRjssiTXrHMZecGA3tJTpHqwpAcf&amp;usp=drive_fs</v>
          </cell>
          <cell r="M158" t="str">
            <v>1033 - El maimouni Idriss</v>
          </cell>
          <cell r="O158" t="str">
            <v>Démoussage</v>
          </cell>
          <cell r="P158">
            <v>205</v>
          </cell>
          <cell r="Q158">
            <v>107.30000000000001</v>
          </cell>
          <cell r="R158">
            <v>110</v>
          </cell>
        </row>
        <row r="159">
          <cell r="A159">
            <v>1034</v>
          </cell>
          <cell r="B159" t="str">
            <v>Amisi Laurence</v>
          </cell>
          <cell r="C159" t="str">
            <v>Rue du Grandchamp, 20</v>
          </cell>
          <cell r="D159" t="str">
            <v>6200</v>
          </cell>
          <cell r="E159" t="str">
            <v>Châtelet</v>
          </cell>
          <cell r="F159" t="str">
            <v>lambu23@hotmail.com</v>
          </cell>
          <cell r="G159">
            <v>26</v>
          </cell>
          <cell r="H159" t="str">
            <v>+32488483556</v>
          </cell>
          <cell r="K159" t="str">
            <v>https://drive.google.com/open?id=1qhIpKJiVr7NF563TzpzyZIKzSEkLAIJl&amp;usp=drive_fs</v>
          </cell>
          <cell r="L159" t="str">
            <v>https://drive.google.com/open?id=1qdP-CnhzYc_Qv8tUPcCLCUp82EMcv6ID&amp;usp=drive_fs</v>
          </cell>
          <cell r="M159" t="str">
            <v>1034 - Amisi Laurence</v>
          </cell>
          <cell r="O159" t="str">
            <v>Démoussage</v>
          </cell>
          <cell r="P159">
            <v>395</v>
          </cell>
          <cell r="Q159">
            <v>108.70000000000005</v>
          </cell>
          <cell r="R159">
            <v>310</v>
          </cell>
        </row>
        <row r="160">
          <cell r="A160">
            <v>1035</v>
          </cell>
          <cell r="B160" t="str">
            <v>Junius Patrick</v>
          </cell>
          <cell r="C160" t="str">
            <v>Albert I-laan, 2</v>
          </cell>
          <cell r="D160" t="str">
            <v>1560</v>
          </cell>
          <cell r="E160" t="str">
            <v>Hoeilaart</v>
          </cell>
          <cell r="F160" t="str">
            <v>patrick.junius@telenet.be</v>
          </cell>
          <cell r="G160">
            <v>55</v>
          </cell>
          <cell r="H160" t="str">
            <v>+32477625598</v>
          </cell>
          <cell r="K160" t="str">
            <v>https://drive.google.com/open?id=1r9ZxeMHmTjzMbc6P3aswhlA4sHrf_cmf&amp;usp=drive_fs</v>
          </cell>
          <cell r="L160" t="str">
            <v>https://drive.google.com/open?id=1r7vJIPFUwmaVWmy5nVTYHZTA5Xy279hr&amp;usp=drive_fs</v>
          </cell>
          <cell r="M160" t="str">
            <v>1035 - Junius Patrick</v>
          </cell>
          <cell r="O160" t="str">
            <v>Démoussage</v>
          </cell>
          <cell r="P160">
            <v>635</v>
          </cell>
          <cell r="Q160">
            <v>203.10000000000002</v>
          </cell>
          <cell r="R160">
            <v>470</v>
          </cell>
          <cell r="T160" t="str">
            <v>ATTENTION : 3 devis</v>
          </cell>
        </row>
        <row r="161">
          <cell r="A161">
            <v>1036</v>
          </cell>
          <cell r="B161" t="str">
            <v>Vracas Ryo</v>
          </cell>
          <cell r="C161" t="str">
            <v>Scherpstraat, 5</v>
          </cell>
          <cell r="D161" t="str">
            <v>9470</v>
          </cell>
          <cell r="E161" t="str">
            <v>Denderleeuw</v>
          </cell>
          <cell r="F161" t="str">
            <v>ryo.v@synexis.be</v>
          </cell>
          <cell r="G161">
            <v>197</v>
          </cell>
          <cell r="H161" t="str">
            <v>+32499874449</v>
          </cell>
          <cell r="K161" t="str">
            <v>https://drive.google.com/open?id=1rSSySTWR0O1v-20KSvbXa91rGx-_PqcX&amp;usp=drive_fs</v>
          </cell>
          <cell r="L161" t="str">
            <v>https://drive.google.com/open?id=1rQ6pBVYVT3MG2KtS_VRK9JiBcTqOjIMC&amp;usp=drive_fs</v>
          </cell>
          <cell r="M161" t="str">
            <v>1036 - Vracas Ryo</v>
          </cell>
          <cell r="O161" t="str">
            <v>Démoussage</v>
          </cell>
          <cell r="P161">
            <v>1970</v>
          </cell>
          <cell r="Q161">
            <v>708.20000000000027</v>
          </cell>
          <cell r="R161">
            <v>1380</v>
          </cell>
          <cell r="S161">
            <v>45148</v>
          </cell>
        </row>
        <row r="162">
          <cell r="A162">
            <v>1037</v>
          </cell>
          <cell r="B162" t="str">
            <v>Aevaliotis Stamatis</v>
          </cell>
          <cell r="C162" t="str">
            <v>Vinkenlaan, 53</v>
          </cell>
          <cell r="D162" t="str">
            <v>3078</v>
          </cell>
          <cell r="E162" t="str">
            <v>Everberg</v>
          </cell>
          <cell r="F162" t="str">
            <v>astam2@hotmail.com</v>
          </cell>
          <cell r="G162">
            <v>293</v>
          </cell>
          <cell r="H162" t="str">
            <v>+32484604195</v>
          </cell>
          <cell r="K162" t="str">
            <v>https://drive.google.com/open?id=1s0WL9R7bjLypx7yGW2Xlfi4fxJHmXNQy&amp;usp=drive_fs</v>
          </cell>
          <cell r="L162" t="str">
            <v>https://drive.google.com/open?id=1rxpY8IkkIqbTS2-iNhiQVxfdfoWbl26C&amp;usp=drive_fs</v>
          </cell>
          <cell r="M162" t="str">
            <v>1037 - Aevaliotis Stamatis</v>
          </cell>
          <cell r="O162" t="str">
            <v>Démoussage</v>
          </cell>
          <cell r="P162">
            <v>0</v>
          </cell>
          <cell r="Q162">
            <v>0</v>
          </cell>
          <cell r="R162">
            <v>2000</v>
          </cell>
          <cell r="S162">
            <v>45154</v>
          </cell>
          <cell r="T162" t="str">
            <v>2k cash</v>
          </cell>
        </row>
        <row r="163">
          <cell r="A163">
            <v>1038</v>
          </cell>
          <cell r="B163" t="str">
            <v>Delacroix Catalina</v>
          </cell>
          <cell r="C163" t="str">
            <v>Ch. de St. Job, 633</v>
          </cell>
          <cell r="D163" t="str">
            <v>1180</v>
          </cell>
          <cell r="E163" t="str">
            <v>Bruxelles</v>
          </cell>
          <cell r="F163" t="str">
            <v>info@catalinadelacroix.be</v>
          </cell>
          <cell r="G163">
            <v>221</v>
          </cell>
          <cell r="H163" t="str">
            <v>+32475513515</v>
          </cell>
          <cell r="I163" t="str">
            <v>VOIR TW 1026</v>
          </cell>
          <cell r="K163" t="str">
            <v>https://drive.google.com/open?id=1k82Rp9fM2RkgD8zCBcOZDNFGi1E639Kr&amp;usp=drive_fs</v>
          </cell>
          <cell r="L163" t="str">
            <v>https://drive.google.com/open?id=1k4uS2zoT9RGSI2neKU7fFLRePr0lG2Kq&amp;usp=drive_fs</v>
          </cell>
          <cell r="M163" t="str">
            <v>1038 - Delacroix Catalina</v>
          </cell>
          <cell r="O163" t="str">
            <v>Démoussage</v>
          </cell>
          <cell r="P163">
            <v>2210</v>
          </cell>
          <cell r="Q163">
            <v>802.59999999999991</v>
          </cell>
          <cell r="R163">
            <v>1540</v>
          </cell>
          <cell r="T163" t="str">
            <v>VOIR TW 1026</v>
          </cell>
        </row>
        <row r="164">
          <cell r="A164">
            <v>1039</v>
          </cell>
          <cell r="B164" t="str">
            <v>Bailly Anne</v>
          </cell>
          <cell r="C164" t="str">
            <v>Ch. de Renaix, 123</v>
          </cell>
          <cell r="D164" t="str">
            <v>7860</v>
          </cell>
          <cell r="E164" t="str">
            <v>Lessines</v>
          </cell>
          <cell r="F164" t="str">
            <v>abailly2016@gmail.com</v>
          </cell>
          <cell r="G164">
            <v>6</v>
          </cell>
          <cell r="H164" t="str">
            <v>+32495615799</v>
          </cell>
          <cell r="K164" t="str">
            <v>https://drive.google.com/open?id=1tloE2WkxlvI8Kd7VrAeiSawJlJMYOtFf&amp;usp=drive_fs</v>
          </cell>
          <cell r="L164" t="str">
            <v>https://drive.google.com/open?id=1ti5JDbQs6g8X4YXm8DCX37QWhExZgnP3&amp;usp=drive_fs</v>
          </cell>
          <cell r="M164" t="str">
            <v>1039 - Bailly Anne</v>
          </cell>
          <cell r="O164" t="str">
            <v>Démoussage</v>
          </cell>
          <cell r="P164">
            <v>205</v>
          </cell>
          <cell r="Q164">
            <v>107.30000000000001</v>
          </cell>
          <cell r="R164">
            <v>110</v>
          </cell>
        </row>
        <row r="165">
          <cell r="A165">
            <v>1040</v>
          </cell>
          <cell r="B165" t="str">
            <v>Nicolas Van Brandt SPRL</v>
          </cell>
          <cell r="C165" t="str">
            <v>Grensstraat, 28</v>
          </cell>
          <cell r="D165" t="str">
            <v>1970</v>
          </cell>
          <cell r="E165" t="str">
            <v>Wezembeek-Oppem</v>
          </cell>
          <cell r="F165" t="str">
            <v>nvanbrandt@yahoo.fr</v>
          </cell>
          <cell r="G165">
            <v>271</v>
          </cell>
          <cell r="H165" t="str">
            <v>+32475980073</v>
          </cell>
          <cell r="I165" t="str">
            <v>BE.0886.770.535.</v>
          </cell>
          <cell r="J165" t="str">
            <v>Chantier : Rue de la limite, 28 - 1970</v>
          </cell>
          <cell r="K165" t="str">
            <v>https://drive.google.com/open?id=1tt3fHIU86H-QExHux0yw9ilCTpEZo9qM&amp;usp=drive_fs</v>
          </cell>
          <cell r="L165" t="str">
            <v>https://drive.google.com/open?id=1trSG7HYqiryrMk1Ju2yn8ibxK6FrUJZn&amp;usp=drive_fs</v>
          </cell>
          <cell r="M165" t="str">
            <v>1040 - Nicolas Van Brandt SPRL</v>
          </cell>
          <cell r="O165" t="str">
            <v>Démoussage</v>
          </cell>
          <cell r="P165">
            <v>2710</v>
          </cell>
          <cell r="Q165">
            <v>1109.0999999999999</v>
          </cell>
          <cell r="R165">
            <v>2170</v>
          </cell>
        </row>
        <row r="166">
          <cell r="A166">
            <v>1041</v>
          </cell>
          <cell r="B166" t="str">
            <v>Loicq Valérie</v>
          </cell>
          <cell r="C166" t="str">
            <v>Rue Pont Scaron, 24</v>
          </cell>
          <cell r="D166" t="str">
            <v>7181</v>
          </cell>
          <cell r="E166" t="str">
            <v>Feluy</v>
          </cell>
          <cell r="F166" t="str">
            <v>valerieloicq@hotmail.com</v>
          </cell>
          <cell r="G166">
            <v>83</v>
          </cell>
          <cell r="H166" t="str">
            <v>+32472518940</v>
          </cell>
          <cell r="I166" t="str">
            <v>&lt; Maison 1, voir photos. &gt;</v>
          </cell>
          <cell r="K166" t="str">
            <v>https://drive.google.com/open?id=1u8pKy38ydzWTGsXoyMAvhhSg2GLLbMqx&amp;usp=drive_fs</v>
          </cell>
          <cell r="L166" t="str">
            <v>https://drive.google.com/open?id=1u5HvD7SVKnez7lOCjQmtCplZIGPDKpOC&amp;usp=drive_fs</v>
          </cell>
          <cell r="M166" t="str">
            <v>1041 - Loicq Valérie</v>
          </cell>
          <cell r="O166" t="str">
            <v>Démoussage</v>
          </cell>
          <cell r="P166">
            <v>965</v>
          </cell>
          <cell r="Q166">
            <v>302.90000000000009</v>
          </cell>
          <cell r="R166">
            <v>720</v>
          </cell>
        </row>
        <row r="167">
          <cell r="A167">
            <v>1042</v>
          </cell>
          <cell r="B167" t="str">
            <v>Vandamme Michaël</v>
          </cell>
          <cell r="C167" t="str">
            <v>Ch. de la Hulpe, 593</v>
          </cell>
          <cell r="D167" t="str">
            <v>1170</v>
          </cell>
          <cell r="E167" t="str">
            <v>Watermael-Boitsfort</v>
          </cell>
          <cell r="F167" t="str">
            <v>mi.vandamme@hotmail.com</v>
          </cell>
          <cell r="G167">
            <v>21</v>
          </cell>
          <cell r="H167" t="str">
            <v>+32477170841</v>
          </cell>
          <cell r="K167" t="str">
            <v>https://drive.google.com/open?id=1uhymn0hwyKYZfJqQ-cqUPsU2ncP6QPkE&amp;usp=drive_fs</v>
          </cell>
          <cell r="L167" t="str">
            <v>https://drive.google.com/open?id=1udnZ88zB8pN2KY3Fuvj4HujD0z3-5vry&amp;usp=drive_fs</v>
          </cell>
          <cell r="M167" t="str">
            <v>1042 - Vandamme Michaël</v>
          </cell>
          <cell r="O167" t="str">
            <v>Démoussage</v>
          </cell>
          <cell r="P167">
            <v>325</v>
          </cell>
          <cell r="Q167">
            <v>104.5</v>
          </cell>
          <cell r="R167">
            <v>240</v>
          </cell>
        </row>
        <row r="168">
          <cell r="A168">
            <v>1043</v>
          </cell>
          <cell r="B168" t="str">
            <v>De Herdt Denise</v>
          </cell>
          <cell r="C168" t="str">
            <v>Clos des Pinsons, 34</v>
          </cell>
          <cell r="D168" t="str">
            <v>1342</v>
          </cell>
          <cell r="E168" t="str">
            <v>Limelette</v>
          </cell>
          <cell r="F168" t="str">
            <v>denise.deherdt@gmail.com</v>
          </cell>
          <cell r="G168">
            <v>22</v>
          </cell>
          <cell r="H168" t="str">
            <v>+32476829066</v>
          </cell>
          <cell r="K168" t="str">
            <v>https://drive.google.com/open?id=1utrZ9NkE84LxkFSizk4ohjN9dRVvfK6C&amp;usp=drive_fs</v>
          </cell>
          <cell r="L168" t="str">
            <v>https://drive.google.com/open?id=1us9Ods_9HCnN8OuLYTF1RkiOZMB8i64z&amp;usp=drive_fs</v>
          </cell>
          <cell r="M168" t="str">
            <v>1043 - De Herdt Denise</v>
          </cell>
          <cell r="O168" t="str">
            <v>Démoussage</v>
          </cell>
          <cell r="P168">
            <v>335</v>
          </cell>
          <cell r="Q168">
            <v>105.10000000000002</v>
          </cell>
          <cell r="R168">
            <v>250</v>
          </cell>
        </row>
        <row r="169">
          <cell r="A169">
            <v>1044</v>
          </cell>
          <cell r="B169" t="str">
            <v>Bouilliez Fabian</v>
          </cell>
          <cell r="C169" t="str">
            <v>Rue Renault Moulin, 56</v>
          </cell>
          <cell r="D169" t="str">
            <v>7387</v>
          </cell>
          <cell r="E169" t="str">
            <v>Autreppe</v>
          </cell>
          <cell r="F169" t="str">
            <v>fabian.bouilliez@icloud.com</v>
          </cell>
          <cell r="G169">
            <v>21</v>
          </cell>
          <cell r="H169" t="str">
            <v>+32472013499</v>
          </cell>
          <cell r="K169" t="str">
            <v>https://drive.google.com/open?id=1v6I4XNO-I7D7dXoy4dNhmSWkIGRG2pvL&amp;usp=drive_fs</v>
          </cell>
          <cell r="L169" t="str">
            <v>https://drive.google.com/open?id=1v4koXzd7WfZrMyw96SnRzzesQcKgX2qD&amp;usp=drive_fs</v>
          </cell>
          <cell r="M169" t="str">
            <v>1044 - Bouilliez Fabian</v>
          </cell>
          <cell r="O169" t="str">
            <v>Démoussage</v>
          </cell>
          <cell r="P169">
            <v>415</v>
          </cell>
          <cell r="Q169">
            <v>109.90000000000009</v>
          </cell>
          <cell r="R169">
            <v>329.99999999999994</v>
          </cell>
        </row>
        <row r="170">
          <cell r="A170">
            <v>1045</v>
          </cell>
          <cell r="B170" t="str">
            <v>Van Eycken Patrice</v>
          </cell>
          <cell r="C170" t="str">
            <v>t Hof te Overbeke, 46</v>
          </cell>
          <cell r="D170" t="str">
            <v>1082</v>
          </cell>
          <cell r="E170" t="str">
            <v>Berchem-Ste.-Agathe</v>
          </cell>
          <cell r="F170" t="str">
            <v>patrice_van_eycken@yahoo.com</v>
          </cell>
          <cell r="H170" t="str">
            <v>+32470963836</v>
          </cell>
          <cell r="K170" t="str">
            <v>https://drive.google.com/open?id=1y-KwsYdoesOTov4NwUsOjH4sGh_wAWnj&amp;usp=drive_fs</v>
          </cell>
          <cell r="L170" t="str">
            <v>https://drive.google.com/open?id=1xzs7yVa3Bgz3UIfqahZxN2Lq7u8S_veO&amp;usp=drive_fs</v>
          </cell>
          <cell r="M170" t="str">
            <v>1045 - Van Eycken Patrice</v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</row>
        <row r="171">
          <cell r="A171">
            <v>1046</v>
          </cell>
          <cell r="B171" t="str">
            <v>Mghezzi Bouzidi Tayeb</v>
          </cell>
          <cell r="C171" t="str">
            <v>Stooktstraat, 112</v>
          </cell>
          <cell r="D171" t="str">
            <v>9600</v>
          </cell>
          <cell r="E171" t="str">
            <v>Ronse</v>
          </cell>
          <cell r="F171" t="str">
            <v>tayeb.mghezzi@gmail.com</v>
          </cell>
          <cell r="G171">
            <v>256</v>
          </cell>
          <cell r="H171" t="str">
            <v>+32487721003</v>
          </cell>
          <cell r="K171" t="str">
            <v>https://drive.google.com/open?id=1zLX7I7u_dOv99LrvcRieuEmGTPoSWoBZ&amp;usp=drive_fs</v>
          </cell>
          <cell r="L171" t="str">
            <v>https://drive.google.com/open?id=1zJYQ7GEdlyj1YxjqQdp4kv9Tlccp-En5&amp;usp=drive_fs</v>
          </cell>
          <cell r="M171" t="str">
            <v>1046 - Mghezzi Bouzidi Tayeb</v>
          </cell>
          <cell r="O171" t="str">
            <v>Démoussage</v>
          </cell>
          <cell r="P171">
            <v>2560</v>
          </cell>
          <cell r="Q171">
            <v>903.60000000000036</v>
          </cell>
          <cell r="R171">
            <v>1810</v>
          </cell>
        </row>
        <row r="172">
          <cell r="A172">
            <v>1047</v>
          </cell>
          <cell r="B172" t="str">
            <v>Libouton Aline</v>
          </cell>
          <cell r="C172" t="str">
            <v>Av. des Villas, 57/59/61</v>
          </cell>
          <cell r="D172" t="str">
            <v>1348</v>
          </cell>
          <cell r="E172" t="str">
            <v>Ottignies</v>
          </cell>
          <cell r="F172" t="str">
            <v>alibouton@op.be</v>
          </cell>
          <cell r="G172">
            <v>965</v>
          </cell>
          <cell r="H172" t="str">
            <v>+32499718709</v>
          </cell>
          <cell r="I172" t="str">
            <v>ACP Pré Ste. Anne ; Mr. Courtois : +32478974599</v>
          </cell>
          <cell r="K172" t="str">
            <v>https://drive.google.com/open?id=1znGyZ63cMq4lRlRkZBU1gUOafCx_iOQS&amp;usp=drive_fs</v>
          </cell>
          <cell r="L172" t="str">
            <v>https://drive.google.com/open?id=1zfhjm-DuCYQ48582BqAkRK2SEwJ0J29I&amp;usp=drive_fs</v>
          </cell>
          <cell r="M172" t="str">
            <v>1047 - Libouton Aline</v>
          </cell>
          <cell r="O172" t="str">
            <v>Démoussage</v>
          </cell>
          <cell r="P172">
            <v>9650</v>
          </cell>
          <cell r="Q172">
            <v>3409</v>
          </cell>
          <cell r="R172">
            <v>6820</v>
          </cell>
        </row>
        <row r="173">
          <cell r="A173">
            <v>1048</v>
          </cell>
          <cell r="B173" t="str">
            <v>De Temmerman Xavier</v>
          </cell>
          <cell r="C173" t="str">
            <v>Rue G. Delvaux, 70</v>
          </cell>
          <cell r="D173">
            <v>1450</v>
          </cell>
          <cell r="E173" t="str">
            <v>Cortil-Noirmont</v>
          </cell>
          <cell r="F173" t="str">
            <v>xavdetem@gmail.com</v>
          </cell>
          <cell r="G173">
            <v>37</v>
          </cell>
          <cell r="H173" t="str">
            <v>+32495217465</v>
          </cell>
          <cell r="K173" t="str">
            <v>https://drive.google.com/open?id=1-Azn4R9jw95s9uTm6olfEMl9M7hUIzmn&amp;usp=drive_fs</v>
          </cell>
          <cell r="L173" t="str">
            <v>https://drive.google.com/open?id=1-4Z-9mu1rpkN_oAJli4J9berenSZPQnW&amp;usp=drive_fs</v>
          </cell>
          <cell r="M173" t="str">
            <v>1048 - De Temmerman Xavier</v>
          </cell>
          <cell r="O173" t="str">
            <v>Démoussage</v>
          </cell>
          <cell r="P173">
            <v>455</v>
          </cell>
          <cell r="Q173">
            <v>202.29999999999995</v>
          </cell>
          <cell r="R173">
            <v>280.00000000000006</v>
          </cell>
        </row>
        <row r="174">
          <cell r="A174">
            <v>1049</v>
          </cell>
          <cell r="B174" t="str">
            <v>Lycops Coralie</v>
          </cell>
          <cell r="C174" t="str">
            <v>Klauwaarstlaan, 16</v>
          </cell>
          <cell r="D174">
            <v>1853</v>
          </cell>
          <cell r="E174" t="str">
            <v>Strombeek</v>
          </cell>
          <cell r="F174" t="str">
            <v>cora0487@gmail.com</v>
          </cell>
          <cell r="H174" t="str">
            <v>+32479625284</v>
          </cell>
          <cell r="K174" t="str">
            <v>https://drive.google.com/open?id=1-T8osg3VQkEg8joxEjDSa85yOPvD6wcx&amp;usp=drive_fs</v>
          </cell>
          <cell r="L174" t="str">
            <v>https://drive.google.com/open?id=1-MmK9ajkdWt5C6P2S668j_Qg15-0kqn3&amp;usp=drive_fs</v>
          </cell>
          <cell r="M174" t="str">
            <v>1049 - Lycops Coralie</v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</row>
        <row r="175">
          <cell r="A175">
            <v>1050</v>
          </cell>
          <cell r="B175" t="str">
            <v>De Cock Dominique</v>
          </cell>
          <cell r="C175" t="str">
            <v>Pl. de Cuesmes, 16</v>
          </cell>
          <cell r="D175" t="str">
            <v>7033</v>
          </cell>
          <cell r="E175" t="str">
            <v>Cuesmes</v>
          </cell>
          <cell r="F175" t="str">
            <v>le_neptune@skynet.be</v>
          </cell>
          <cell r="G175">
            <v>18</v>
          </cell>
          <cell r="H175" t="str">
            <v>+33065846385</v>
          </cell>
          <cell r="K175" t="str">
            <v>https://drive.google.com/open?id=1-X3P0uhpJANXuME1FjF910Trxrq_q8hH&amp;usp=drive_fs</v>
          </cell>
          <cell r="L175" t="str">
            <v>https://drive.google.com/open?id=1-VXEixT2ZDcHnDU6lYZtkAQ_ZUL27H5i&amp;usp=drive_fs</v>
          </cell>
          <cell r="M175" t="str">
            <v>1050 - De Cock Dominique</v>
          </cell>
          <cell r="O175" t="str">
            <v>Démoussage</v>
          </cell>
          <cell r="P175">
            <v>315</v>
          </cell>
          <cell r="Q175">
            <v>103.90000000000003</v>
          </cell>
          <cell r="R175">
            <v>230</v>
          </cell>
        </row>
        <row r="176">
          <cell r="A176">
            <v>1051</v>
          </cell>
          <cell r="B176" t="str">
            <v>Sampoux Luc</v>
          </cell>
          <cell r="C176" t="str">
            <v>Pl. de Wisbecq, 29</v>
          </cell>
          <cell r="D176" t="str">
            <v>1430</v>
          </cell>
          <cell r="E176" t="str">
            <v>Rebecq</v>
          </cell>
          <cell r="F176" t="str">
            <v>Luc.sampoux@skynet.be</v>
          </cell>
          <cell r="G176">
            <v>143</v>
          </cell>
          <cell r="H176" t="str">
            <v>+32474532375</v>
          </cell>
          <cell r="K176" t="str">
            <v>https://drive.google.com/open?id=1-lYowIrWTpXFuGVYQhUpYF_3H4dv0Y1t&amp;usp=drive_fs</v>
          </cell>
          <cell r="L176" t="str">
            <v>https://drive.google.com/open?id=1-kmg_-bIcL9c_eu_5-zI1cndg5-yITqk&amp;usp=drive_fs</v>
          </cell>
          <cell r="M176" t="str">
            <v>1051 - Sampoux Luc</v>
          </cell>
          <cell r="O176" t="str">
            <v>Démoussage</v>
          </cell>
          <cell r="P176">
            <v>1430</v>
          </cell>
          <cell r="Q176">
            <v>505.80000000000018</v>
          </cell>
          <cell r="R176">
            <v>1010</v>
          </cell>
        </row>
        <row r="177">
          <cell r="A177">
            <v>1052</v>
          </cell>
          <cell r="B177" t="str">
            <v>Assenheim George -FR-</v>
          </cell>
          <cell r="C177" t="str">
            <v>Av. L. Wiener, 44</v>
          </cell>
          <cell r="D177" t="str">
            <v>1170</v>
          </cell>
          <cell r="E177" t="str">
            <v>Watermael-Boitsfort</v>
          </cell>
          <cell r="F177" t="str">
            <v>george.assenheim@skynet.be</v>
          </cell>
          <cell r="G177">
            <v>6</v>
          </cell>
          <cell r="H177" t="str">
            <v>+32477331478</v>
          </cell>
          <cell r="K177" t="str">
            <v>https://drive.google.com/open?id=101HmM7e6hKgq5-4NGSlTAe1mF1_UeWa6&amp;usp=drive_fs</v>
          </cell>
          <cell r="L177" t="str">
            <v>https://drive.google.com/open?id=100wb5uDCzRRUtItOzN9f4DVAgXcBbTE_&amp;usp=drive_fs</v>
          </cell>
          <cell r="M177" t="str">
            <v>1052 - Assenheim George -FR-</v>
          </cell>
          <cell r="O177" t="str">
            <v>G10</v>
          </cell>
          <cell r="P177">
            <v>185</v>
          </cell>
          <cell r="Q177">
            <v>106.10000000000002</v>
          </cell>
          <cell r="R177">
            <v>90</v>
          </cell>
          <cell r="S177">
            <v>45156</v>
          </cell>
        </row>
        <row r="178">
          <cell r="A178">
            <v>1053</v>
          </cell>
          <cell r="B178" t="str">
            <v>Rowet Eddy</v>
          </cell>
          <cell r="C178" t="str">
            <v>Rue Del Gotch, 10</v>
          </cell>
          <cell r="D178" t="str">
            <v>4280</v>
          </cell>
          <cell r="E178" t="str">
            <v>Hannut</v>
          </cell>
          <cell r="F178" t="str">
            <v>eddy.rowet@hotmail.com</v>
          </cell>
          <cell r="G178">
            <v>240</v>
          </cell>
          <cell r="H178" t="str">
            <v>+32475921380</v>
          </cell>
          <cell r="I178" t="str">
            <v>&lt; Via Google : 275m² &gt;</v>
          </cell>
          <cell r="K178" t="str">
            <v>https://drive.google.com/open?id=10VFDSxV-4_FCEhByJKWqr8pylRs6AM-m&amp;usp=drive_fs</v>
          </cell>
          <cell r="L178" t="str">
            <v>https://drive.google.com/open?id=10Nh-qqa1GQZvsXoWwd3nXraysil2fgWh&amp;usp=drive_fs</v>
          </cell>
          <cell r="M178" t="str">
            <v>1053 - Rowet Eddy</v>
          </cell>
          <cell r="O178" t="str">
            <v>Démoussage</v>
          </cell>
          <cell r="P178">
            <v>2400</v>
          </cell>
          <cell r="Q178">
            <v>804</v>
          </cell>
          <cell r="R178">
            <v>1740</v>
          </cell>
          <cell r="S178">
            <v>45160</v>
          </cell>
        </row>
        <row r="179">
          <cell r="A179">
            <v>1054</v>
          </cell>
          <cell r="B179" t="str">
            <v>ACP Mélèze - Bekaert Romain</v>
          </cell>
          <cell r="C179" t="str">
            <v>Av. Molière, 11</v>
          </cell>
          <cell r="D179">
            <v>1300</v>
          </cell>
          <cell r="E179" t="str">
            <v>Wavre</v>
          </cell>
          <cell r="F179" t="str">
            <v>romain.b@couet.be</v>
          </cell>
          <cell r="G179">
            <v>68</v>
          </cell>
          <cell r="H179" t="str">
            <v>+32497183385</v>
          </cell>
          <cell r="K179" t="str">
            <v>https://drive.google.com/open?id=10d_9O4g6qqMuFpGVjWvb1Bqq5QJWVM38&amp;usp=drive_fs</v>
          </cell>
          <cell r="L179" t="str">
            <v>https://drive.google.com/open?id=10cCf74pVXi1N6a1NvfNwwQI44STWUFza&amp;usp=drive_fs</v>
          </cell>
          <cell r="M179" t="str">
            <v>1054 - ACP Mélèze - Bekaert Romain</v>
          </cell>
          <cell r="O179" t="str">
            <v>G10</v>
          </cell>
          <cell r="P179">
            <v>930</v>
          </cell>
          <cell r="Q179">
            <v>305.80000000000018</v>
          </cell>
          <cell r="R179">
            <v>679.99999999999989</v>
          </cell>
          <cell r="S179">
            <v>45222</v>
          </cell>
          <cell r="T179" t="str">
            <v>acompte payé puis remboursé ; chantier annulé</v>
          </cell>
        </row>
        <row r="180">
          <cell r="A180">
            <v>1055</v>
          </cell>
          <cell r="B180" t="str">
            <v>Ferme des 4 Sapins - Bekaert Romain</v>
          </cell>
          <cell r="C180" t="str">
            <v>Ch. De Huy, 120</v>
          </cell>
          <cell r="D180">
            <v>1300</v>
          </cell>
          <cell r="E180" t="str">
            <v>Wavre</v>
          </cell>
          <cell r="F180" t="str">
            <v>romain.b@couet.be</v>
          </cell>
          <cell r="G180">
            <v>26</v>
          </cell>
          <cell r="H180" t="str">
            <v>+32497183385</v>
          </cell>
          <cell r="I180" t="str">
            <v>&lt; Voir TW 1138 &gt;</v>
          </cell>
          <cell r="K180" t="str">
            <v>https://drive.google.com/open?id=11-jB7rCsj6Wf8r6OHjkbwK5UsgSquYKg&amp;usp=drive_fs</v>
          </cell>
          <cell r="L180" t="str">
            <v>https://drive.google.com/open?id=10y_5IJJQGIzs4qjaVVBLOWEjniPRap6_&amp;usp=drive_fs</v>
          </cell>
          <cell r="M180" t="str">
            <v>1055 - Ferme des 4 Sapins - Bekaert Romain</v>
          </cell>
          <cell r="O180" t="str">
            <v>Gouttières</v>
          </cell>
          <cell r="P180">
            <v>435</v>
          </cell>
          <cell r="Q180">
            <v>201.10000000000002</v>
          </cell>
          <cell r="R180">
            <v>260</v>
          </cell>
          <cell r="S180">
            <v>45163</v>
          </cell>
          <cell r="T180" t="str">
            <v>Payé en totalité à l'avance.</v>
          </cell>
        </row>
        <row r="181">
          <cell r="A181">
            <v>1056</v>
          </cell>
          <cell r="B181" t="str">
            <v>Del Re Michael</v>
          </cell>
          <cell r="C181" t="str">
            <v>Rue d'Erbisoeul, 193</v>
          </cell>
          <cell r="D181" t="str">
            <v>7050</v>
          </cell>
          <cell r="E181" t="str">
            <v>Jurbise</v>
          </cell>
          <cell r="F181" t="str">
            <v>michael.delre@skynet.be</v>
          </cell>
          <cell r="G181">
            <v>136.5</v>
          </cell>
          <cell r="H181" t="str">
            <v>+32479669973</v>
          </cell>
          <cell r="I181" t="str">
            <v>&lt; Google : 144m² &gt;</v>
          </cell>
          <cell r="K181" t="str">
            <v>https://drive.google.com/open?id=11RxHPGm4klBM6JbdDFPUUOi4dS-GWCMW&amp;usp=drive_fs</v>
          </cell>
          <cell r="L181" t="str">
            <v>https://drive.google.com/open?id=11MDWG17U4BT3GndRTzRfgOLcLOKIPWj2&amp;usp=drive_fs</v>
          </cell>
          <cell r="M181" t="str">
            <v>1056 - Del Re Michael</v>
          </cell>
          <cell r="O181" t="str">
            <v>Démoussage</v>
          </cell>
          <cell r="P181">
            <v>1365</v>
          </cell>
          <cell r="Q181">
            <v>506.90000000000009</v>
          </cell>
          <cell r="R181">
            <v>940</v>
          </cell>
          <cell r="S181">
            <v>45162</v>
          </cell>
        </row>
        <row r="182">
          <cell r="A182">
            <v>1057</v>
          </cell>
          <cell r="B182" t="str">
            <v>Jassogne Christian</v>
          </cell>
          <cell r="C182" t="str">
            <v>Stevensveld, 26</v>
          </cell>
          <cell r="D182" t="str">
            <v>1730</v>
          </cell>
          <cell r="E182" t="str">
            <v>Asse</v>
          </cell>
          <cell r="F182" t="str">
            <v>christian.jassogne@telenet.be</v>
          </cell>
          <cell r="G182">
            <v>16</v>
          </cell>
          <cell r="H182" t="str">
            <v>+32468176196</v>
          </cell>
          <cell r="K182" t="str">
            <v>https://drive.google.com/open?id=124SStoCsL6fXcCiIUJLijJUbT7RIcIt3&amp;usp=drive_fs</v>
          </cell>
          <cell r="L182" t="str">
            <v>https://drive.google.com/open?id=11r0DZHGGWHUIFse3qwKAm28RNA4w5Cmr&amp;usp=drive_fs</v>
          </cell>
          <cell r="M182" t="str">
            <v>1057 - Jassogne Christian</v>
          </cell>
          <cell r="O182" t="str">
            <v>Gouttières</v>
          </cell>
          <cell r="P182">
            <v>245</v>
          </cell>
          <cell r="Q182">
            <v>109.69999999999999</v>
          </cell>
          <cell r="R182">
            <v>150</v>
          </cell>
          <cell r="S182">
            <v>45168</v>
          </cell>
        </row>
        <row r="183">
          <cell r="A183">
            <v>1058</v>
          </cell>
          <cell r="B183" t="str">
            <v>Köntges Nils</v>
          </cell>
          <cell r="C183" t="str">
            <v>Clos Ingrid Bergman, 19</v>
          </cell>
          <cell r="D183" t="str">
            <v>1090</v>
          </cell>
          <cell r="E183" t="str">
            <v>Bruxelles</v>
          </cell>
          <cell r="F183" t="str">
            <v>Nils.kontges@gmail.com</v>
          </cell>
          <cell r="G183">
            <v>7</v>
          </cell>
          <cell r="H183" t="str">
            <v>+32479551629</v>
          </cell>
          <cell r="K183" t="str">
            <v>https://drive.google.com/open?id=12LT2rUTCOt9ytotISDGj5XMQq4j6Q9tq&amp;usp=drive_fs</v>
          </cell>
          <cell r="L183" t="str">
            <v>https://drive.google.com/open?id=12KA8mL96I0EXXGd_cfuZPJEBWjmQoaon&amp;usp=drive_fs</v>
          </cell>
          <cell r="M183" t="str">
            <v>1058 - Köntges Nils</v>
          </cell>
          <cell r="O183" t="str">
            <v>Gouttières</v>
          </cell>
          <cell r="P183">
            <v>235</v>
          </cell>
          <cell r="Q183">
            <v>109.10000000000002</v>
          </cell>
          <cell r="R183">
            <v>140</v>
          </cell>
        </row>
        <row r="184">
          <cell r="A184">
            <v>1059</v>
          </cell>
          <cell r="B184" t="str">
            <v>Balkaya Turgay</v>
          </cell>
          <cell r="C184" t="str">
            <v>Kosterstraat, 133</v>
          </cell>
          <cell r="D184" t="str">
            <v>1831</v>
          </cell>
          <cell r="E184" t="str">
            <v>Machelen</v>
          </cell>
          <cell r="F184" t="str">
            <v>balkayaturgay@gmail.com</v>
          </cell>
          <cell r="G184">
            <v>211</v>
          </cell>
          <cell r="H184" t="str">
            <v>+32489193949</v>
          </cell>
          <cell r="K184" t="str">
            <v>https://drive.google.com/open?id=12woxqALOn3hNyaNTEGooryJrUMZUL6XK&amp;usp=drive_fs</v>
          </cell>
          <cell r="L184" t="str">
            <v>https://drive.google.com/open?id=12jZZM8RJb2rNWZCV_cazzXdRfg9VBCiq&amp;usp=drive_fs</v>
          </cell>
          <cell r="M184" t="str">
            <v>1059 - Balkaya Turgay</v>
          </cell>
          <cell r="O184" t="str">
            <v/>
          </cell>
          <cell r="R184">
            <v>1500</v>
          </cell>
        </row>
        <row r="185">
          <cell r="A185">
            <v>1060</v>
          </cell>
          <cell r="B185" t="str">
            <v>Laca Invest SRL - BE.0724.946.326.</v>
          </cell>
          <cell r="C185" t="str">
            <v>Rue du Manège, 18</v>
          </cell>
          <cell r="D185" t="str">
            <v>1301</v>
          </cell>
          <cell r="E185" t="str">
            <v>Wavre</v>
          </cell>
          <cell r="F185" t="str">
            <v>olivier@idustry.be</v>
          </cell>
          <cell r="G185">
            <v>181</v>
          </cell>
          <cell r="H185" t="str">
            <v>+32477292995</v>
          </cell>
          <cell r="I185" t="str">
            <v>Contact : Marchant Olivier</v>
          </cell>
          <cell r="K185" t="str">
            <v>https://drive.google.com/open?id=13qncZH4WfgZuyY7gKbw8efZsSC4oOSRA&amp;usp=drive_fs</v>
          </cell>
          <cell r="L185" t="str">
            <v>https://drive.google.com/open?id=13ocWd_vjdV_TNR7Js0XgaVsXgJ0sXbGW&amp;usp=drive_fs</v>
          </cell>
          <cell r="M185" t="str">
            <v>1060 - Laca Invest SRL - BE.0724.946.326.</v>
          </cell>
          <cell r="O185" t="str">
            <v>Gouttières</v>
          </cell>
          <cell r="P185">
            <v>2500</v>
          </cell>
          <cell r="Q185">
            <v>900</v>
          </cell>
          <cell r="R185">
            <v>1600</v>
          </cell>
          <cell r="S185">
            <v>45184</v>
          </cell>
        </row>
        <row r="186">
          <cell r="A186">
            <v>1061</v>
          </cell>
          <cell r="B186" t="str">
            <v>Bannani Emir</v>
          </cell>
          <cell r="C186" t="str">
            <v>Rue St. Ambroise, 35</v>
          </cell>
          <cell r="D186" t="str">
            <v>9600</v>
          </cell>
          <cell r="E186" t="str">
            <v>Renaix</v>
          </cell>
          <cell r="F186" t="str">
            <v>info@bannani.be</v>
          </cell>
          <cell r="G186">
            <v>11</v>
          </cell>
          <cell r="H186" t="str">
            <v>+32474792645</v>
          </cell>
          <cell r="K186" t="str">
            <v>https://drive.google.com/open?id=14WuGAoS-YKPFEQk4phl_JBNiebvK1fZm&amp;usp=drive_fs</v>
          </cell>
          <cell r="L186" t="str">
            <v>https://drive.google.com/open?id=14OzC9n4gPaAMI5Tl8z8mxdk4he1KDL9m&amp;usp=drive_fs</v>
          </cell>
          <cell r="M186" t="str">
            <v>1061 - Bannani Emir</v>
          </cell>
          <cell r="O186" t="str">
            <v>Gouttières</v>
          </cell>
          <cell r="P186">
            <v>255</v>
          </cell>
          <cell r="Q186">
            <v>100.30000000000001</v>
          </cell>
          <cell r="R186">
            <v>170</v>
          </cell>
        </row>
        <row r="187">
          <cell r="A187">
            <v>1062</v>
          </cell>
          <cell r="B187" t="str">
            <v>To Hoang Tom</v>
          </cell>
          <cell r="C187" t="str">
            <v>Rue du Ménil, 88</v>
          </cell>
          <cell r="D187" t="str">
            <v>1410</v>
          </cell>
          <cell r="E187" t="str">
            <v>Waterloo</v>
          </cell>
          <cell r="F187" t="str">
            <v>tom.tohoang@gmail.com</v>
          </cell>
          <cell r="G187">
            <v>150</v>
          </cell>
          <cell r="H187" t="str">
            <v>+32499132815</v>
          </cell>
          <cell r="K187" t="str">
            <v>https://drive.google.com/open?id=14hZPfRtpLEu4ZhmVFy2X6WWkPECktJid&amp;usp=drive_fs</v>
          </cell>
          <cell r="L187" t="str">
            <v>https://drive.google.com/open?id=14hSdlF2NO_ddNiKT1dcojBy083QNalXX&amp;usp=drive_fs</v>
          </cell>
          <cell r="M187" t="str">
            <v>1062 - To Hoang Tom</v>
          </cell>
          <cell r="O187" t="str">
            <v/>
          </cell>
          <cell r="R187">
            <v>1350</v>
          </cell>
          <cell r="S187">
            <v>45218</v>
          </cell>
          <cell r="T187" t="str">
            <v>cash</v>
          </cell>
        </row>
        <row r="188">
          <cell r="A188">
            <v>1063</v>
          </cell>
          <cell r="B188" t="str">
            <v>Demblon Françoise</v>
          </cell>
          <cell r="C188" t="str">
            <v>Clos des Arbalétriers, 5</v>
          </cell>
          <cell r="D188" t="str">
            <v>1390</v>
          </cell>
          <cell r="E188" t="str">
            <v>Grez-Doiceau</v>
          </cell>
          <cell r="F188" t="str">
            <v>fr.demblon@gmail.com</v>
          </cell>
          <cell r="G188">
            <v>142</v>
          </cell>
          <cell r="H188" t="str">
            <v>+32479805793</v>
          </cell>
          <cell r="K188" t="str">
            <v>https://drive.google.com/open?id=17FlqGCTJ6BsvE79GoXZ0WZJwiGUBGFX4&amp;usp=drive_fs</v>
          </cell>
          <cell r="L188" t="str">
            <v>https://drive.google.com/open?id=17DvnPTr_z9uHatdQcO2ArxI4-hV-oiUL&amp;usp=drive_fs</v>
          </cell>
          <cell r="M188" t="str">
            <v>1063 - Demblon Françoise</v>
          </cell>
          <cell r="O188" t="str">
            <v/>
          </cell>
          <cell r="R188">
            <v>1300</v>
          </cell>
          <cell r="S188">
            <v>45191</v>
          </cell>
          <cell r="T188" t="str">
            <v>Cash à la fin ; prévu 22/09/23 mais a décidé de reporter</v>
          </cell>
        </row>
        <row r="189">
          <cell r="A189">
            <v>1064</v>
          </cell>
          <cell r="B189" t="str">
            <v xml:space="preserve">Paul Van Buylaere </v>
          </cell>
          <cell r="C189" t="str">
            <v>Square Drouet d'Erlon, 57</v>
          </cell>
          <cell r="D189" t="str">
            <v>1420</v>
          </cell>
          <cell r="E189" t="str">
            <v>Braine-l'Alleud</v>
          </cell>
          <cell r="F189" t="str">
            <v xml:space="preserve">christellegilis@gmail.com ; vanbuylaere.paul@hotmail.be </v>
          </cell>
          <cell r="G189">
            <v>13</v>
          </cell>
          <cell r="H189" t="str">
            <v>+32477660766</v>
          </cell>
          <cell r="I189" t="str">
            <v>Locataire : Gilis Christelle (+32477660766)</v>
          </cell>
          <cell r="K189" t="str">
            <v>https://drive.google.com/open?id=17g3vMmvvBAj_cxG2lxZ8yxbysJ4v0Aj7&amp;usp=drive_fs</v>
          </cell>
          <cell r="L189" t="str">
            <v>https://drive.google.com/open?id=17dPquSWsjz--zTR0vdMaEGsP5tzrXUCU&amp;usp=drive_fs</v>
          </cell>
          <cell r="M189" t="str">
            <v xml:space="preserve">1064 - Paul Van Buylaere </v>
          </cell>
          <cell r="O189" t="str">
            <v>Démoussage</v>
          </cell>
          <cell r="P189">
            <v>335</v>
          </cell>
          <cell r="Q189">
            <v>105.10000000000002</v>
          </cell>
          <cell r="R189">
            <v>250</v>
          </cell>
        </row>
        <row r="190">
          <cell r="A190">
            <v>1065</v>
          </cell>
          <cell r="B190" t="str">
            <v>Périgord Clara - Wanfercée</v>
          </cell>
          <cell r="C190" t="str">
            <v>Rue Champs des Oiseaux, 22</v>
          </cell>
          <cell r="D190">
            <v>6224</v>
          </cell>
          <cell r="E190" t="str">
            <v>Wanfercée-Baulet</v>
          </cell>
          <cell r="F190" t="str">
            <v>c.perigord@biome.immo</v>
          </cell>
          <cell r="G190">
            <v>50</v>
          </cell>
          <cell r="H190" t="str">
            <v>+3261860939</v>
          </cell>
          <cell r="K190" t="str">
            <v>https://drive.google.com/open?id=18iH6hETUQWGKmWp_tI1UpPETT2jw8s1w&amp;usp=drive_fs</v>
          </cell>
          <cell r="L190" t="str">
            <v>https://drive.google.com/open?id=18fAEv4i1y88pSWDCm6lpkN4djH_QsM2V&amp;usp=drive_fs</v>
          </cell>
          <cell r="M190" t="str">
            <v>1065 - Périgord Clara - Wanfercée</v>
          </cell>
          <cell r="O190" t="str">
            <v>Gouttières</v>
          </cell>
          <cell r="P190">
            <v>625</v>
          </cell>
          <cell r="Q190">
            <v>202.5</v>
          </cell>
          <cell r="R190">
            <v>460</v>
          </cell>
        </row>
        <row r="191">
          <cell r="A191">
            <v>1066</v>
          </cell>
          <cell r="B191" t="str">
            <v>Périgord Clara - Fontaine</v>
          </cell>
          <cell r="C191" t="str">
            <v>Av. des Déportés, 127</v>
          </cell>
          <cell r="D191">
            <v>6140</v>
          </cell>
          <cell r="E191" t="str">
            <v>Fontaine-l'Evêque</v>
          </cell>
          <cell r="F191" t="str">
            <v>c.perigord@biome.immo</v>
          </cell>
          <cell r="G191">
            <v>50</v>
          </cell>
          <cell r="H191" t="str">
            <v>+3261860939</v>
          </cell>
          <cell r="K191" t="str">
            <v>https://drive.google.com/open?id=1951gDLe-Hxstgxz7r61lqz2_7J6-2AZ6&amp;usp=drive_fs</v>
          </cell>
          <cell r="L191" t="str">
            <v>https://drive.google.com/open?id=18p1d_1ESrngxn7j2ri-Fq9FrSWpBtjx1&amp;usp=drive_fs</v>
          </cell>
          <cell r="M191" t="str">
            <v>1066 - Périgord Clara - Fontaine</v>
          </cell>
          <cell r="O191" t="str">
            <v>Gouttières</v>
          </cell>
          <cell r="P191">
            <v>625</v>
          </cell>
          <cell r="Q191">
            <v>202.5</v>
          </cell>
          <cell r="R191">
            <v>460</v>
          </cell>
        </row>
        <row r="192">
          <cell r="A192">
            <v>1067</v>
          </cell>
          <cell r="B192" t="str">
            <v>Jacobs Eric</v>
          </cell>
          <cell r="C192" t="str">
            <v>Av. des Hêtres, 16</v>
          </cell>
          <cell r="D192" t="str">
            <v>1421</v>
          </cell>
          <cell r="E192" t="str">
            <v>Ophain</v>
          </cell>
          <cell r="F192" t="str">
            <v>eric02031957@gmail.com</v>
          </cell>
          <cell r="G192">
            <v>369</v>
          </cell>
          <cell r="H192" t="str">
            <v>+32478231082</v>
          </cell>
          <cell r="K192" t="str">
            <v>https://drive.google.com/open?id=19oxa4HznWiNlAAfsS0pd_4e3CSMp-oXb&amp;usp=drive_fs</v>
          </cell>
          <cell r="L192" t="str">
            <v>https://drive.google.com/open?id=19UmEYw_ePy6laBq5ia3r5ZzYMpybeZSM&amp;usp=drive_fs</v>
          </cell>
          <cell r="M192" t="str">
            <v>1067 - Jacobs Eric</v>
          </cell>
          <cell r="O192" t="str">
            <v>Démoussage</v>
          </cell>
          <cell r="P192">
            <v>3690</v>
          </cell>
          <cell r="Q192">
            <v>1301.3999999999996</v>
          </cell>
          <cell r="R192">
            <v>2610.0000000000005</v>
          </cell>
          <cell r="S192" t="str">
            <v>28-29/08/23</v>
          </cell>
        </row>
        <row r="193">
          <cell r="A193">
            <v>1068</v>
          </cell>
          <cell r="B193" t="str">
            <v>Ozyurt Gulcan</v>
          </cell>
          <cell r="C193" t="str">
            <v>Rue Jacques Bufquin des Essarts, 3</v>
          </cell>
          <cell r="D193" t="str">
            <v>6032</v>
          </cell>
          <cell r="E193" t="str">
            <v>Mont sur Marchienne</v>
          </cell>
          <cell r="F193" t="str">
            <v>cangul.yurtoz@gmail.com</v>
          </cell>
          <cell r="G193">
            <v>132</v>
          </cell>
          <cell r="H193" t="str">
            <v>+32485362432</v>
          </cell>
          <cell r="K193" t="str">
            <v>https://drive.google.com/open?id=1AIUOX8YE00EYbnVnGfXRKg2D2gOuXEUq&amp;usp=drive_fs</v>
          </cell>
          <cell r="L193" t="str">
            <v>https://drive.google.com/open?id=1AGwAqrXqFz7PqwBApAvkaVVF3z7gHz9-&amp;usp=drive_fs</v>
          </cell>
          <cell r="M193" t="str">
            <v>1068 - Ozyurt Gulcan</v>
          </cell>
          <cell r="O193" t="str">
            <v>Démoussage</v>
          </cell>
          <cell r="P193">
            <v>1320</v>
          </cell>
          <cell r="Q193">
            <v>509.20000000000005</v>
          </cell>
          <cell r="R193">
            <v>890</v>
          </cell>
        </row>
        <row r="194">
          <cell r="A194">
            <v>1069</v>
          </cell>
          <cell r="B194" t="str">
            <v>Gilson Delphine</v>
          </cell>
          <cell r="C194" t="str">
            <v>Impasse Hubert Goffin, 13B</v>
          </cell>
          <cell r="D194" t="str">
            <v>4000</v>
          </cell>
          <cell r="E194" t="str">
            <v>Glain</v>
          </cell>
          <cell r="F194" t="str">
            <v>delphinegilson86@gmail.com</v>
          </cell>
          <cell r="G194">
            <v>42</v>
          </cell>
          <cell r="H194" t="str">
            <v>+32479462876</v>
          </cell>
          <cell r="K194" t="str">
            <v>https://drive.google.com/open?id=1As_h9NNP-gXbtdP9nLRK4PqMmrN0xARF&amp;usp=drive_fs</v>
          </cell>
          <cell r="L194" t="str">
            <v>https://drive.google.com/open?id=1AbDNoArC6JapA-mwNqgVB27fzgUtImym&amp;usp=drive_fs</v>
          </cell>
          <cell r="M194" t="str">
            <v>1069 - Gilson Delphine</v>
          </cell>
          <cell r="O194" t="str">
            <v>Gouttières</v>
          </cell>
          <cell r="P194">
            <v>595</v>
          </cell>
          <cell r="Q194">
            <v>200.70000000000005</v>
          </cell>
          <cell r="R194">
            <v>430</v>
          </cell>
        </row>
        <row r="195">
          <cell r="A195">
            <v>1070</v>
          </cell>
          <cell r="B195" t="str">
            <v>Bernaerts Yves</v>
          </cell>
          <cell r="C195" t="str">
            <v>Grote Baan, 126</v>
          </cell>
          <cell r="D195" t="str">
            <v>1650</v>
          </cell>
          <cell r="E195" t="str">
            <v>Beersel</v>
          </cell>
          <cell r="F195" t="str">
            <v>yves.bernaerts@taxyb.eu</v>
          </cell>
          <cell r="G195">
            <v>164</v>
          </cell>
          <cell r="H195" t="str">
            <v>+32476490852</v>
          </cell>
          <cell r="I195" t="str">
            <v>&gt;&gt;&gt; Juste pan avant (Nord). &lt;&lt;&lt;</v>
          </cell>
          <cell r="K195" t="str">
            <v>https://drive.google.com/open?id=1B7BkaLAiovrJ28Z_IBkY3-S77qYNVEM3&amp;usp=drive_fs</v>
          </cell>
          <cell r="L195" t="str">
            <v>https://drive.google.com/open?id=1B5Xijp2hESoIfHN2zKIliILKAxKQnl0Q&amp;usp=drive_fs</v>
          </cell>
          <cell r="M195" t="str">
            <v>1070 - Bernaerts Yves</v>
          </cell>
          <cell r="O195" t="str">
            <v>Démoussage</v>
          </cell>
          <cell r="P195">
            <v>1640</v>
          </cell>
          <cell r="Q195">
            <v>608.40000000000009</v>
          </cell>
          <cell r="R195">
            <v>1130</v>
          </cell>
        </row>
        <row r="196">
          <cell r="A196">
            <v>1071</v>
          </cell>
          <cell r="B196" t="str">
            <v>Tinel Aurélie -FR-</v>
          </cell>
          <cell r="C196" t="str">
            <v>Av. du Général Lobau, 12</v>
          </cell>
          <cell r="D196" t="str">
            <v>1380</v>
          </cell>
          <cell r="E196" t="str">
            <v>Lasne</v>
          </cell>
          <cell r="F196" t="str">
            <v>aurelietinel@outlook.com</v>
          </cell>
          <cell r="G196">
            <v>195</v>
          </cell>
          <cell r="H196" t="str">
            <v>+32491150752</v>
          </cell>
          <cell r="I196" t="str">
            <v>&lt; Plusieurs devis remis &gt;</v>
          </cell>
          <cell r="K196" t="str">
            <v>https://drive.google.com/open?id=1BXOKwSjU1267JZWrW9gj9c3KRFRSNn9P&amp;usp=drive_fs</v>
          </cell>
          <cell r="L196" t="str">
            <v>https://drive.google.com/open?id=1BUgqmIkH_KWOeNUwnzbC42zZAHmQmqCv&amp;usp=drive_fs</v>
          </cell>
          <cell r="M196" t="str">
            <v>1071 - Tinel Aurélie -FR-</v>
          </cell>
          <cell r="O196" t="str">
            <v>FH15</v>
          </cell>
          <cell r="P196">
            <v>3050</v>
          </cell>
          <cell r="Q196">
            <v>1103</v>
          </cell>
          <cell r="R196">
            <v>2130</v>
          </cell>
        </row>
        <row r="197">
          <cell r="A197">
            <v>1072</v>
          </cell>
          <cell r="B197" t="str">
            <v>Van Eggelpoel Andy</v>
          </cell>
          <cell r="C197" t="str">
            <v>Rue Debauche Paulin, 42</v>
          </cell>
          <cell r="D197" t="str">
            <v>6220</v>
          </cell>
          <cell r="E197" t="str">
            <v>Wangenies</v>
          </cell>
          <cell r="F197" t="str">
            <v>antoine.andy.92@gmail.com</v>
          </cell>
          <cell r="G197">
            <v>94</v>
          </cell>
          <cell r="H197" t="str">
            <v>+32492940535</v>
          </cell>
          <cell r="K197" t="str">
            <v>https://drive.google.com/open?id=1BsnpbTuK0w3oAp5qD5lp1cKYQRcL50xp&amp;usp=drive_fs</v>
          </cell>
          <cell r="L197" t="str">
            <v>https://drive.google.com/open?id=1BsVEuoWfsax5d67qMoRnq6d92NSRD9SE&amp;usp=drive_fs</v>
          </cell>
          <cell r="M197" t="str">
            <v>1072 - Van Eggelpoel Andy</v>
          </cell>
          <cell r="O197" t="str">
            <v>Démoussage</v>
          </cell>
          <cell r="P197">
            <v>1025</v>
          </cell>
          <cell r="Q197">
            <v>406.5</v>
          </cell>
          <cell r="R197">
            <v>680</v>
          </cell>
          <cell r="S197">
            <v>45180</v>
          </cell>
        </row>
        <row r="198">
          <cell r="A198">
            <v>1073</v>
          </cell>
          <cell r="B198" t="str">
            <v>Ceuppers Patricia</v>
          </cell>
          <cell r="C198" t="str">
            <v>Rue Etienne Dourlet, 127</v>
          </cell>
          <cell r="D198" t="str">
            <v>6000</v>
          </cell>
          <cell r="E198" t="str">
            <v>Charleroi</v>
          </cell>
          <cell r="F198" t="str">
            <v>ceuppep@yahoo.fr</v>
          </cell>
          <cell r="G198">
            <v>22</v>
          </cell>
          <cell r="H198" t="str">
            <v>+32479202130</v>
          </cell>
          <cell r="K198" t="str">
            <v>https://drive.google.com/open?id=1DdUQsfL5W_QtxNimXSUp8sESqCn5iAsY&amp;usp=drive_fs</v>
          </cell>
          <cell r="L198" t="str">
            <v>https://drive.google.com/open?id=1DSGHeFegumtB6JLFRy8Zr3PiiLse8x5f&amp;usp=drive_fs</v>
          </cell>
          <cell r="M198" t="str">
            <v>1073 - Ceuppers Patricia</v>
          </cell>
          <cell r="O198" t="str">
            <v>Gouttières</v>
          </cell>
          <cell r="P198">
            <v>375</v>
          </cell>
          <cell r="Q198">
            <v>107.5</v>
          </cell>
          <cell r="R198">
            <v>290</v>
          </cell>
        </row>
        <row r="199">
          <cell r="A199">
            <v>1074</v>
          </cell>
          <cell r="B199" t="str">
            <v>Quertinmont Frédéric</v>
          </cell>
          <cell r="C199" t="str">
            <v>Rue de Presles, 179</v>
          </cell>
          <cell r="D199" t="str">
            <v>6280</v>
          </cell>
          <cell r="E199" t="str">
            <v>Villers poterie</v>
          </cell>
          <cell r="F199" t="str">
            <v>f_keke1@yahoo.fr</v>
          </cell>
          <cell r="G199">
            <v>189</v>
          </cell>
          <cell r="H199" t="str">
            <v>+32491227631</v>
          </cell>
          <cell r="K199" t="str">
            <v>https://drive.google.com/open?id=1E2VdOea1p23QE15GRuroHOWfXKqbqqiX&amp;usp=drive_fs</v>
          </cell>
          <cell r="L199" t="str">
            <v>https://drive.google.com/open?id=1DtGro-f4jITd9GTP6q2TrdbgzD-ntf_v&amp;usp=drive_fs</v>
          </cell>
          <cell r="M199" t="str">
            <v>1074 - Quertinmont Frédéric</v>
          </cell>
          <cell r="O199" t="str">
            <v>Démoussage</v>
          </cell>
          <cell r="P199">
            <v>1890</v>
          </cell>
          <cell r="Q199">
            <v>703.40000000000009</v>
          </cell>
          <cell r="R199">
            <v>1300</v>
          </cell>
        </row>
        <row r="200">
          <cell r="A200">
            <v>1075</v>
          </cell>
          <cell r="B200" t="str">
            <v>Jezek Robin</v>
          </cell>
          <cell r="C200" t="str">
            <v>Beau Site 1ère Avenue, 47</v>
          </cell>
          <cell r="D200" t="str">
            <v>1330</v>
          </cell>
          <cell r="E200" t="str">
            <v>Rixensart</v>
          </cell>
          <cell r="F200" t="str">
            <v>jezek.robin@gmail.com</v>
          </cell>
          <cell r="G200">
            <v>28</v>
          </cell>
          <cell r="H200" t="str">
            <v>+32484601303</v>
          </cell>
          <cell r="K200" t="str">
            <v>https://drive.google.com/open?id=1ELt4jAC_6reNnAU_JCfRe8Ugr1HT0N_N&amp;usp=drive_fs</v>
          </cell>
          <cell r="L200" t="str">
            <v>https://drive.google.com/open?id=1EG3lb2aGBJCrycSs72Blkoy5PDWNqwD1&amp;usp=drive_fs</v>
          </cell>
          <cell r="M200" t="str">
            <v>1075 - Jezek Robin</v>
          </cell>
          <cell r="O200" t="str">
            <v>Gouttières</v>
          </cell>
          <cell r="P200">
            <v>375</v>
          </cell>
          <cell r="Q200">
            <v>107.5</v>
          </cell>
          <cell r="R200">
            <v>290</v>
          </cell>
        </row>
        <row r="201">
          <cell r="A201">
            <v>1076</v>
          </cell>
          <cell r="B201" t="str">
            <v>Zante Melina</v>
          </cell>
          <cell r="C201" t="str">
            <v>Brusselstraat, 108</v>
          </cell>
          <cell r="D201" t="str">
            <v>1702</v>
          </cell>
          <cell r="E201" t="str">
            <v>Groot-Bijgaarden</v>
          </cell>
          <cell r="F201" t="str">
            <v>zantemelina@gmail.com</v>
          </cell>
          <cell r="G201">
            <v>27</v>
          </cell>
          <cell r="H201" t="str">
            <v>+32484177689</v>
          </cell>
          <cell r="K201" t="str">
            <v>https://drive.google.com/open?id=1EmrBZCRmP0tTj0Zw9rHXcrhCP3A0YBUt&amp;usp=drive_fs</v>
          </cell>
          <cell r="L201" t="str">
            <v>https://drive.google.com/open?id=1Eju-1faKqA8H4VZJ_S87PpjLMvb5G209&amp;usp=drive_fs</v>
          </cell>
          <cell r="M201" t="str">
            <v>1076 - Zante Melina</v>
          </cell>
          <cell r="O201" t="str">
            <v>Façades</v>
          </cell>
          <cell r="P201">
            <v>405</v>
          </cell>
          <cell r="Q201">
            <v>129.30000000000001</v>
          </cell>
          <cell r="R201">
            <v>300</v>
          </cell>
        </row>
        <row r="202">
          <cell r="A202">
            <v>1077</v>
          </cell>
          <cell r="B202" t="str">
            <v>Hendrickx Sabri</v>
          </cell>
          <cell r="C202" t="str">
            <v>Generaal Lemanstraat, 22</v>
          </cell>
          <cell r="D202" t="str">
            <v>1600</v>
          </cell>
          <cell r="E202" t="str">
            <v>Sint-Pieters-Leeuw</v>
          </cell>
          <cell r="F202" t="str">
            <v>sabrihendrickx@hotmail.be</v>
          </cell>
          <cell r="G202">
            <v>63</v>
          </cell>
          <cell r="H202" t="str">
            <v>+32492750920</v>
          </cell>
          <cell r="K202" t="str">
            <v>https://drive.google.com/open?id=1FCNE5SVJUhkaZWRgya4dOjm43qhhumC3&amp;usp=drive_fs</v>
          </cell>
          <cell r="L202" t="str">
            <v>https://drive.google.com/open?id=1F-bcUVBGeS-_NooSA-QcWn8t6-Q8ceT-&amp;usp=drive_fs</v>
          </cell>
          <cell r="M202" t="str">
            <v>1077 - Hendrickx Sabri</v>
          </cell>
          <cell r="O202" t="str">
            <v>Démoussage</v>
          </cell>
          <cell r="P202">
            <v>755</v>
          </cell>
          <cell r="Q202">
            <v>300.30000000000018</v>
          </cell>
          <cell r="R202">
            <v>499.99999999999989</v>
          </cell>
        </row>
        <row r="203">
          <cell r="A203">
            <v>1078</v>
          </cell>
          <cell r="B203" t="str">
            <v>Wattez christiane</v>
          </cell>
          <cell r="C203" t="str">
            <v>Rue d'Erbisoeul, 199</v>
          </cell>
          <cell r="D203" t="str">
            <v>7050</v>
          </cell>
          <cell r="E203" t="str">
            <v>Herchies</v>
          </cell>
          <cell r="F203" t="str">
            <v>christianewattez@hotmail.fr</v>
          </cell>
          <cell r="G203">
            <v>40</v>
          </cell>
          <cell r="H203" t="str">
            <v>+32487476542</v>
          </cell>
          <cell r="K203" t="str">
            <v>https://drive.google.com/open?id=1FN8F86rWpkzaA0ZSxY2Tc68l442Qt-WO&amp;usp=drive_fs</v>
          </cell>
          <cell r="L203" t="str">
            <v>https://drive.google.com/open?id=1FM5XAjbUZEgglmCjcnePnwF_6kEyNuHT&amp;usp=drive_fs</v>
          </cell>
          <cell r="M203" t="str">
            <v>1078 - Wattez christiane</v>
          </cell>
          <cell r="O203" t="str">
            <v>PV</v>
          </cell>
          <cell r="P203">
            <v>800</v>
          </cell>
          <cell r="Q203">
            <v>308</v>
          </cell>
          <cell r="R203">
            <v>540</v>
          </cell>
        </row>
        <row r="204">
          <cell r="A204">
            <v>1079</v>
          </cell>
          <cell r="B204" t="str">
            <v>Bibione Giuseppa</v>
          </cell>
          <cell r="C204" t="str">
            <v>Rue de Namur, 47</v>
          </cell>
          <cell r="D204" t="str">
            <v>4280</v>
          </cell>
          <cell r="E204" t="str">
            <v>Hannut</v>
          </cell>
          <cell r="F204" t="str">
            <v>giuseppabibione@gmail.com</v>
          </cell>
          <cell r="G204">
            <v>20</v>
          </cell>
          <cell r="H204" t="str">
            <v>+32478908651</v>
          </cell>
          <cell r="K204" t="str">
            <v>https://drive.google.com/open?id=1GykH1WxNS9BNvmHDydwk_MHoL105y1jR&amp;usp=drive_fs</v>
          </cell>
          <cell r="L204" t="str">
            <v>https://drive.google.com/open?id=1GvzXHpRUIRwNyLWtZ_03grbdJTUZMYOv&amp;usp=drive_fs</v>
          </cell>
          <cell r="M204" t="str">
            <v>1079 - Bibione Giuseppa</v>
          </cell>
          <cell r="O204" t="str">
            <v>Démoussage</v>
          </cell>
          <cell r="P204">
            <v>355</v>
          </cell>
          <cell r="Q204">
            <v>106.30000000000001</v>
          </cell>
          <cell r="R204">
            <v>270</v>
          </cell>
        </row>
        <row r="205">
          <cell r="A205">
            <v>1080</v>
          </cell>
          <cell r="B205" t="str">
            <v>Rigo Stéphane</v>
          </cell>
          <cell r="C205" t="str">
            <v>Rue de Bodegnée, 6</v>
          </cell>
          <cell r="D205">
            <v>4530</v>
          </cell>
          <cell r="E205" t="str">
            <v xml:space="preserve">Villers-le-Bouillet </v>
          </cell>
          <cell r="F205" t="str">
            <v>stephane.rigo@outlook.com</v>
          </cell>
          <cell r="G205">
            <v>171</v>
          </cell>
          <cell r="H205" t="str">
            <v>320473968613</v>
          </cell>
          <cell r="K205" t="str">
            <v>https://drive.google.com/open?id=1H9paiP82MRQ9WEnh4AeyMZuQkYC8diUY&amp;usp=drive_fs</v>
          </cell>
          <cell r="L205" t="str">
            <v>https://drive.google.com/open?id=1H3laUSsn_-F-JiD0g58_GHbXnKiiCsyg&amp;usp=drive_fs</v>
          </cell>
          <cell r="M205" t="str">
            <v>1080 - Rigo Stéphane</v>
          </cell>
          <cell r="O205" t="str">
            <v>Démoussage</v>
          </cell>
          <cell r="P205">
            <v>1710</v>
          </cell>
          <cell r="Q205">
            <v>612.60000000000036</v>
          </cell>
          <cell r="R205">
            <v>1199.9999999999998</v>
          </cell>
        </row>
        <row r="206">
          <cell r="A206">
            <v>1081</v>
          </cell>
          <cell r="B206" t="str">
            <v>Bourgaux Gabriel</v>
          </cell>
          <cell r="C206" t="str">
            <v>Rue Auguste Lannoye, 22</v>
          </cell>
          <cell r="D206" t="str">
            <v>1332</v>
          </cell>
          <cell r="E206" t="str">
            <v>Genval</v>
          </cell>
          <cell r="F206" t="str">
            <v>gbblueleader@gmail.com</v>
          </cell>
          <cell r="G206">
            <v>6</v>
          </cell>
          <cell r="H206" t="str">
            <v>+32471132419</v>
          </cell>
          <cell r="I206" t="str">
            <v>&lt; Juste gouttière avant. &gt;</v>
          </cell>
          <cell r="K206" t="str">
            <v>https://drive.google.com/open?id=1HEUrEUlDmmcgt-WpLXHl0gIOariHzA6T&amp;usp=drive_fs</v>
          </cell>
          <cell r="L206" t="str">
            <v>https://drive.google.com/open?id=1HDJWADfAmYvRaxNhOT0lTJaIXlsVfMZs&amp;usp=drive_fs</v>
          </cell>
          <cell r="M206" t="str">
            <v>1081 - Bourgaux Gabriel</v>
          </cell>
          <cell r="O206" t="str">
            <v>G10</v>
          </cell>
          <cell r="P206">
            <v>215</v>
          </cell>
          <cell r="Q206">
            <v>227.9</v>
          </cell>
          <cell r="R206">
            <v>0</v>
          </cell>
        </row>
        <row r="207">
          <cell r="A207">
            <v>1082</v>
          </cell>
          <cell r="B207" t="str">
            <v>Mendes Elisabeth (voir TW 385)</v>
          </cell>
          <cell r="C207" t="str">
            <v>Venelle aux Cyprès, 33</v>
          </cell>
          <cell r="D207">
            <v>1300</v>
          </cell>
          <cell r="E207" t="str">
            <v>Wavre</v>
          </cell>
          <cell r="F207" t="str">
            <v>emendes77@hotmail.com</v>
          </cell>
          <cell r="G207">
            <v>177</v>
          </cell>
          <cell r="H207" t="str">
            <v>+32491223858</v>
          </cell>
          <cell r="J207" t="str">
            <v>VOIR TW385</v>
          </cell>
          <cell r="K207" t="str">
            <v>https://drive.google.com/open?id=1HS-tTwh1m4T91quPu3wuugrLZTYeP5Yi&amp;usp=drive_fs</v>
          </cell>
          <cell r="L207" t="str">
            <v>https://drive.google.com/open?id=1HN595uaTfR6D38I4bn_RbOldcA9sadOO&amp;usp=drive_fs</v>
          </cell>
          <cell r="M207" t="str">
            <v>1082 - Mendes Elisabeth (voir TW 385)</v>
          </cell>
          <cell r="O207" t="str">
            <v>Démoussage</v>
          </cell>
          <cell r="P207">
            <v>1770</v>
          </cell>
          <cell r="Q207">
            <v>606.19999999999982</v>
          </cell>
          <cell r="R207">
            <v>1270.0000000000002</v>
          </cell>
          <cell r="S207">
            <v>45176</v>
          </cell>
        </row>
        <row r="208">
          <cell r="A208">
            <v>1083</v>
          </cell>
          <cell r="B208" t="str">
            <v>Gilis Frank</v>
          </cell>
          <cell r="C208" t="str">
            <v>Tuinbouwlaan, 58</v>
          </cell>
          <cell r="D208" t="str">
            <v>1700</v>
          </cell>
          <cell r="E208" t="str">
            <v>Dilbeek</v>
          </cell>
          <cell r="F208" t="str">
            <v>frgil1@skynet.be</v>
          </cell>
          <cell r="G208">
            <v>183</v>
          </cell>
          <cell r="H208" t="str">
            <v>+32475955314</v>
          </cell>
          <cell r="K208" t="str">
            <v>https://drive.google.com/open?id=1Hmfnv0B9zeUfGY4NgfKY49rKZQLmg9DR&amp;usp=drive_fs</v>
          </cell>
          <cell r="L208" t="str">
            <v>https://drive.google.com/open?id=1HjkLpnq9UyVANUUhD4g4BOxYO-N6a2-h&amp;usp=drive_fs</v>
          </cell>
          <cell r="M208" t="str">
            <v>1083 - Gilis Frank</v>
          </cell>
          <cell r="O208" t="str">
            <v>Démoussage</v>
          </cell>
          <cell r="P208">
            <v>1830</v>
          </cell>
          <cell r="Q208">
            <v>609.80000000000018</v>
          </cell>
          <cell r="R208">
            <v>1330</v>
          </cell>
          <cell r="T208" t="str">
            <v>fixé au 25/09 mais reporté. Client à l'hosto ; solde déjà payé.</v>
          </cell>
        </row>
        <row r="209">
          <cell r="A209">
            <v>1084</v>
          </cell>
          <cell r="B209" t="str">
            <v>Gevers Michel</v>
          </cell>
          <cell r="C209" t="str">
            <v>Rue des Trois Fontaines, 24</v>
          </cell>
          <cell r="D209" t="str">
            <v>1457</v>
          </cell>
          <cell r="E209" t="str">
            <v>Walhain</v>
          </cell>
          <cell r="F209" t="str">
            <v>Michel.Gevers@uclouvain.be</v>
          </cell>
          <cell r="G209">
            <v>28</v>
          </cell>
          <cell r="H209" t="str">
            <v>+32476289540</v>
          </cell>
          <cell r="K209" t="str">
            <v>https://drive.google.com/open?id=1IaSzwzvvqARKKVqXaUnP0ZGqbcwTVSE2&amp;usp=drive_fs</v>
          </cell>
          <cell r="L209" t="str">
            <v>https://drive.google.com/open?id=1IZEkrhlo51gDPeI3rFlfAFreGE6FE8Jp&amp;usp=drive_fs</v>
          </cell>
          <cell r="M209" t="str">
            <v>1084 - Gevers Michel</v>
          </cell>
          <cell r="O209" t="str">
            <v>Gouttières</v>
          </cell>
          <cell r="P209">
            <v>415</v>
          </cell>
          <cell r="Q209">
            <v>139.90000000000009</v>
          </cell>
          <cell r="R209">
            <v>299.99999999999994</v>
          </cell>
        </row>
        <row r="210">
          <cell r="A210">
            <v>1085</v>
          </cell>
          <cell r="B210" t="str">
            <v>Matyn Cedric</v>
          </cell>
          <cell r="C210" t="str">
            <v>Rue du Cimetière, 16</v>
          </cell>
          <cell r="D210" t="str">
            <v>5190</v>
          </cell>
          <cell r="E210" t="str">
            <v>Jemeppe-sur-Sambre</v>
          </cell>
          <cell r="F210" t="str">
            <v>cedric.matyn@outlook.com</v>
          </cell>
          <cell r="G210">
            <v>216</v>
          </cell>
          <cell r="H210" t="str">
            <v>+32494996819</v>
          </cell>
          <cell r="K210" t="str">
            <v>https://drive.google.com/open?id=1IoFBdIMJe5tHNFkqwwEZBn1mZbpkxMtS&amp;usp=drive_fs</v>
          </cell>
          <cell r="L210" t="str">
            <v>https://drive.google.com/open?id=1Im0wmn08eCHf25XRBtLulBoCLwVqL2GQ&amp;usp=drive_fs</v>
          </cell>
          <cell r="M210" t="str">
            <v>1085 - Matyn Cedric</v>
          </cell>
          <cell r="O210" t="str">
            <v>Démoussage</v>
          </cell>
          <cell r="P210">
            <v>2160</v>
          </cell>
          <cell r="Q210">
            <v>809.59999999999991</v>
          </cell>
          <cell r="R210">
            <v>1480</v>
          </cell>
        </row>
        <row r="211">
          <cell r="A211">
            <v>1086</v>
          </cell>
          <cell r="B211" t="str">
            <v>Miceli Daniel</v>
          </cell>
          <cell r="C211" t="str">
            <v>Ninoofsesteenweg, 139</v>
          </cell>
          <cell r="D211" t="str">
            <v>1500</v>
          </cell>
          <cell r="E211" t="str">
            <v>Halle</v>
          </cell>
          <cell r="F211" t="str">
            <v>micelidany@hotmail.com</v>
          </cell>
          <cell r="G211">
            <v>28</v>
          </cell>
          <cell r="H211" t="str">
            <v>+32497366396</v>
          </cell>
          <cell r="K211" t="str">
            <v>https://drive.google.com/open?id=1J9GiY1dUg5JFeJMxm8QJMSXAUlQBcl8I&amp;usp=drive_fs</v>
          </cell>
          <cell r="L211" t="str">
            <v>https://drive.google.com/open?id=1J5oOMoA8l-oZmFrML7dXCfeB1zylIfQb&amp;usp=drive_fs</v>
          </cell>
          <cell r="M211" t="str">
            <v>1086 - Miceli Daniel</v>
          </cell>
          <cell r="O211" t="str">
            <v>Démoussage</v>
          </cell>
          <cell r="P211">
            <v>420</v>
          </cell>
          <cell r="Q211">
            <v>145.19999999999999</v>
          </cell>
          <cell r="R211">
            <v>300.00000000000006</v>
          </cell>
        </row>
        <row r="212">
          <cell r="A212">
            <v>1087</v>
          </cell>
          <cell r="B212" t="str">
            <v>Tinant Yannik</v>
          </cell>
          <cell r="C212" t="str">
            <v>Petrus Ascanusstraat, 66</v>
          </cell>
          <cell r="D212" t="str">
            <v>1730</v>
          </cell>
          <cell r="E212" t="str">
            <v>Asse</v>
          </cell>
          <cell r="F212" t="str">
            <v>yanniktinant@outlook.com</v>
          </cell>
          <cell r="G212">
            <v>7</v>
          </cell>
          <cell r="H212" t="str">
            <v>+32486930935</v>
          </cell>
          <cell r="I212" t="str">
            <v>&lt; Juste gouttière avant. &gt;</v>
          </cell>
          <cell r="J212" t="str">
            <v>&lt; 9m d'après Google &gt;</v>
          </cell>
          <cell r="K212" t="str">
            <v>https://drive.google.com/open?id=1Jcecl9KtYgofhnskuVZ8qw5JS0qJyKlg&amp;usp=drive_fs</v>
          </cell>
          <cell r="L212" t="str">
            <v>https://drive.google.com/open?id=1JYeSym7l8--uoujwCs-pljYKAmPhFz6f&amp;usp=drive_fs</v>
          </cell>
          <cell r="M212" t="str">
            <v>1087 - Tinant Yannik</v>
          </cell>
          <cell r="O212" t="str">
            <v>Gouttières</v>
          </cell>
          <cell r="P212">
            <v>155</v>
          </cell>
          <cell r="Q212">
            <v>84.3</v>
          </cell>
          <cell r="R212">
            <v>80.000000000000014</v>
          </cell>
          <cell r="S212">
            <v>45168</v>
          </cell>
        </row>
        <row r="213">
          <cell r="A213">
            <v>1088</v>
          </cell>
          <cell r="B213" t="str">
            <v>Maman Julian</v>
          </cell>
          <cell r="C213" t="str">
            <v>Gladiolenlaan, 18</v>
          </cell>
          <cell r="D213">
            <v>1600</v>
          </cell>
          <cell r="E213" t="str">
            <v>Sint-Pieters-Leeuw</v>
          </cell>
          <cell r="G213">
            <v>205</v>
          </cell>
          <cell r="K213" t="str">
            <v>https://drive.google.com/open?id=1L4PHC3aXAL8iNT1oXo8SRL9bf0_-DBn2&amp;usp=drive_fs</v>
          </cell>
          <cell r="L213" t="str">
            <v>https://drive.google.com/open?id=1L3vAuLKzj8aQ7hJkcgr_zfy8k5XxYWJ-&amp;usp=drive_fs</v>
          </cell>
          <cell r="M213" t="str">
            <v>1088 - Maman Julian</v>
          </cell>
          <cell r="O213" t="str">
            <v>Démoussage</v>
          </cell>
          <cell r="P213">
            <v>2050</v>
          </cell>
          <cell r="Q213">
            <v>703</v>
          </cell>
          <cell r="R213">
            <v>1470</v>
          </cell>
        </row>
        <row r="214">
          <cell r="A214">
            <v>1089</v>
          </cell>
          <cell r="B214" t="str">
            <v>Clignez Garance</v>
          </cell>
          <cell r="C214" t="str">
            <v>Rue de la Station, 6</v>
          </cell>
          <cell r="D214" t="str">
            <v>6210</v>
          </cell>
          <cell r="E214" t="str">
            <v>Rêves</v>
          </cell>
          <cell r="F214" t="str">
            <v>serihayasaka13@gmail.com</v>
          </cell>
          <cell r="G214">
            <v>68</v>
          </cell>
          <cell r="H214" t="str">
            <v>+32475787996</v>
          </cell>
          <cell r="K214" t="str">
            <v>https://drive.google.com/open?id=1NKts3l5BGU58ZUdGn2EAv88uXIt7ERWC&amp;usp=drive_fs</v>
          </cell>
          <cell r="L214" t="str">
            <v>https://drive.google.com/open?id=1NI6o7-zM-4DqjNt01VgocOAiURAWrqoc&amp;usp=drive_fs</v>
          </cell>
          <cell r="M214" t="str">
            <v>1089 - Clignez Garance</v>
          </cell>
          <cell r="O214" t="str">
            <v>Gouttières</v>
          </cell>
          <cell r="P214">
            <v>785</v>
          </cell>
          <cell r="Q214">
            <v>302.09999999999991</v>
          </cell>
          <cell r="R214">
            <v>530.00000000000011</v>
          </cell>
        </row>
        <row r="215">
          <cell r="A215">
            <v>1090</v>
          </cell>
          <cell r="B215" t="str">
            <v>Gaëtan Delhaye</v>
          </cell>
          <cell r="C215" t="str">
            <v>Av. Vauban, 54</v>
          </cell>
          <cell r="D215" t="str">
            <v>5000</v>
          </cell>
          <cell r="E215" t="str">
            <v>Namur</v>
          </cell>
          <cell r="F215" t="str">
            <v>gdelhaye75@gmail.com</v>
          </cell>
          <cell r="G215">
            <v>297</v>
          </cell>
          <cell r="H215" t="str">
            <v>+32476923449</v>
          </cell>
          <cell r="I215" t="str">
            <v>&lt; ARDOISES : vérifier l'absence d'amiante &gt;</v>
          </cell>
          <cell r="K215" t="str">
            <v>https://drive.google.com/open?id=1O-4hkX0SbELlMpEVSYLd3chf-84KaO1A&amp;usp=drive_fs</v>
          </cell>
          <cell r="L215" t="str">
            <v>https://drive.google.com/open?id=1NxZr4HRU__kaKyQ4FfCnHn-41inMQvr4&amp;usp=drive_fs</v>
          </cell>
          <cell r="M215" t="str">
            <v>1090 - Gaëtan Delhaye</v>
          </cell>
          <cell r="O215" t="str">
            <v>Démoussage</v>
          </cell>
          <cell r="P215">
            <v>2970</v>
          </cell>
          <cell r="Q215">
            <v>1008.2000000000007</v>
          </cell>
          <cell r="R215">
            <v>2139.9999999999995</v>
          </cell>
        </row>
        <row r="216">
          <cell r="A216">
            <v>1091</v>
          </cell>
          <cell r="B216" t="str">
            <v>Castilla Cruz Guillaume</v>
          </cell>
          <cell r="C216" t="str">
            <v>Rue des Forges, 38</v>
          </cell>
          <cell r="D216" t="str">
            <v>1480</v>
          </cell>
          <cell r="E216" t="str">
            <v>Tubize</v>
          </cell>
          <cell r="F216" t="str">
            <v>koobiaak@hotmail.com</v>
          </cell>
          <cell r="G216">
            <v>55</v>
          </cell>
          <cell r="H216" t="str">
            <v>+32472848408</v>
          </cell>
          <cell r="I216" t="str">
            <v>&lt; Google : 66m² &gt;</v>
          </cell>
          <cell r="K216" t="str">
            <v>https://drive.google.com/open?id=1Os68qV9d9D4m1pxNMesHT5MTYvOnIusN&amp;usp=drive_fs</v>
          </cell>
          <cell r="L216" t="str">
            <v>https://drive.google.com/open?id=1OqDCOTNbCycL8VYu610zzbI1mjy9uldt&amp;usp=drive_fs</v>
          </cell>
          <cell r="M216" t="str">
            <v>1091 - Castilla Cruz Guillaume</v>
          </cell>
          <cell r="O216" t="str">
            <v>DHG10</v>
          </cell>
          <cell r="P216">
            <v>635</v>
          </cell>
          <cell r="Q216">
            <v>203.10000000000002</v>
          </cell>
          <cell r="R216">
            <v>554.9</v>
          </cell>
          <cell r="S216">
            <v>45208</v>
          </cell>
        </row>
        <row r="217">
          <cell r="A217">
            <v>1092</v>
          </cell>
          <cell r="B217" t="str">
            <v>Gascard Gilbert</v>
          </cell>
          <cell r="C217" t="str">
            <v>Rue Beau-Chêne, 16</v>
          </cell>
          <cell r="D217" t="str">
            <v>1380</v>
          </cell>
          <cell r="E217" t="str">
            <v>Lasne</v>
          </cell>
          <cell r="F217" t="str">
            <v>gilbertgascard@gmail.com</v>
          </cell>
          <cell r="G217">
            <v>420</v>
          </cell>
          <cell r="H217" t="str">
            <v>+3226331196</v>
          </cell>
          <cell r="K217" t="str">
            <v>https://drive.google.com/open?id=1PU8KJ8VPynA5YVPGUfz-WhKyum1Eumpw&amp;usp=drive_fs</v>
          </cell>
          <cell r="L217" t="str">
            <v>https://drive.google.com/open?id=1PPCzEBQ34m0uijJ-ksKAyckVljoTz8pP&amp;usp=drive_fs</v>
          </cell>
          <cell r="M217" t="str">
            <v>1092 - Gascard Gilbert</v>
          </cell>
          <cell r="O217" t="str">
            <v>Démoussage</v>
          </cell>
          <cell r="P217">
            <v>4200</v>
          </cell>
          <cell r="Q217">
            <v>1502</v>
          </cell>
          <cell r="R217">
            <v>2950</v>
          </cell>
        </row>
        <row r="218">
          <cell r="A218">
            <v>1093</v>
          </cell>
          <cell r="B218" t="str">
            <v>Aydin Elisabeth</v>
          </cell>
          <cell r="C218" t="str">
            <v>Sint-wivinadreef, 26</v>
          </cell>
          <cell r="D218" t="str">
            <v>1702</v>
          </cell>
          <cell r="E218" t="str">
            <v>Dilbeek</v>
          </cell>
          <cell r="F218" t="str">
            <v>elise.aydin1982@gmail.com</v>
          </cell>
          <cell r="G218">
            <v>52</v>
          </cell>
          <cell r="H218" t="str">
            <v>+32486644638</v>
          </cell>
          <cell r="K218" t="str">
            <v>https://drive.google.com/open?id=1Pu_bg9IOGxj38bK0HbZZnPLT1xDC8M_H&amp;usp=drive_fs</v>
          </cell>
          <cell r="L218" t="str">
            <v>https://drive.google.com/open?id=1PqaexrB8zq8O0vDLXHwKrkp8aUJOtNPT&amp;usp=drive_fs</v>
          </cell>
          <cell r="M218" t="str">
            <v>1093 - Aydin Elisabeth</v>
          </cell>
          <cell r="O218" t="str">
            <v>Gouttières</v>
          </cell>
          <cell r="P218">
            <v>520</v>
          </cell>
          <cell r="Q218">
            <v>201.20000000000005</v>
          </cell>
          <cell r="R218">
            <v>350</v>
          </cell>
        </row>
        <row r="219">
          <cell r="A219">
            <v>1094</v>
          </cell>
          <cell r="B219" t="str">
            <v>Richard Christine</v>
          </cell>
          <cell r="C219" t="str">
            <v>Rue Chevauchoir, 97</v>
          </cell>
          <cell r="D219" t="str">
            <v>7387</v>
          </cell>
          <cell r="E219" t="str">
            <v>Honnelles Autreppe</v>
          </cell>
          <cell r="F219" t="str">
            <v>chrisrichard@live.be</v>
          </cell>
          <cell r="G219">
            <v>36</v>
          </cell>
          <cell r="H219" t="str">
            <v>+32479303655</v>
          </cell>
          <cell r="K219" t="str">
            <v>https://drive.google.com/open?id=1Qj_2eZQPghu_S5Mol8U_b9-2zCeiaKaD&amp;usp=drive_fs</v>
          </cell>
          <cell r="L219" t="str">
            <v>https://drive.google.com/open?id=1Qh0VffLmsVHjF18rE1vFMAu2DGN6i8ji&amp;usp=drive_fs</v>
          </cell>
          <cell r="M219" t="str">
            <v>1094 - Richard Christine</v>
          </cell>
          <cell r="O219" t="str">
            <v>Gouttières</v>
          </cell>
          <cell r="P219">
            <v>535</v>
          </cell>
          <cell r="Q219">
            <v>207.10000000000002</v>
          </cell>
          <cell r="R219">
            <v>360</v>
          </cell>
        </row>
        <row r="220">
          <cell r="A220">
            <v>1095</v>
          </cell>
          <cell r="B220" t="str">
            <v>Van Geyseghem Bernard</v>
          </cell>
          <cell r="C220" t="str">
            <v>Rue des Carrières, 22</v>
          </cell>
          <cell r="D220" t="str">
            <v>7181</v>
          </cell>
          <cell r="E220" t="str">
            <v>Arquennes</v>
          </cell>
          <cell r="F220" t="str">
            <v>tshigeys@yahoo.fr</v>
          </cell>
          <cell r="H220" t="str">
            <v>+32472873125</v>
          </cell>
          <cell r="I220" t="str">
            <v>&lt; Analyse amiante &gt;</v>
          </cell>
          <cell r="M220" t="str">
            <v>1095 - Van Geyseghem Bernard</v>
          </cell>
          <cell r="O220" t="str">
            <v>Analyse amiante</v>
          </cell>
          <cell r="R220">
            <v>150</v>
          </cell>
        </row>
        <row r="221">
          <cell r="A221">
            <v>1096</v>
          </cell>
          <cell r="B221" t="str">
            <v>Bonso Laetitia</v>
          </cell>
          <cell r="C221" t="str">
            <v>Rue d’Anderlues, 43</v>
          </cell>
          <cell r="D221" t="str">
            <v>7160</v>
          </cell>
          <cell r="E221" t="str">
            <v>Chapelle lez Herlaimont</v>
          </cell>
          <cell r="F221" t="str">
            <v>laeticia_bonso@hotmail.com</v>
          </cell>
          <cell r="G221">
            <v>12</v>
          </cell>
          <cell r="H221" t="str">
            <v>+32487331435</v>
          </cell>
          <cell r="K221" t="str">
            <v>https://drive.google.com/open?id=1RA5wTw6kJgWS6Bd777wnDS5JXL_oS4Hx&amp;usp=drive_fs</v>
          </cell>
          <cell r="L221" t="str">
            <v>https://drive.google.com/open?id=1R5SZeCxEHjws27aZgfNzdIiHQtEENJUG&amp;usp=drive_fs</v>
          </cell>
          <cell r="M221" t="str">
            <v>1096 - Bonso Laetitia</v>
          </cell>
          <cell r="O221" t="str">
            <v>Gouttières</v>
          </cell>
          <cell r="P221">
            <v>255</v>
          </cell>
          <cell r="Q221">
            <v>100.30000000000001</v>
          </cell>
          <cell r="R221">
            <v>170</v>
          </cell>
        </row>
        <row r="222">
          <cell r="A222">
            <v>1097</v>
          </cell>
          <cell r="B222" t="str">
            <v>Baronio Deisy</v>
          </cell>
          <cell r="C222" t="str">
            <v>Av. du Centaure, 2</v>
          </cell>
          <cell r="D222" t="str">
            <v>1200</v>
          </cell>
          <cell r="E222" t="str">
            <v>Bruxelles</v>
          </cell>
          <cell r="F222" t="str">
            <v>baroniodeisy2@gmail.com</v>
          </cell>
          <cell r="G222">
            <v>36</v>
          </cell>
          <cell r="H222" t="str">
            <v>+32484107095</v>
          </cell>
          <cell r="K222" t="str">
            <v>https://drive.google.com/open?id=1RTJe240qB9e7LguzH4orCV3sz4WL88BE&amp;usp=drive_fs</v>
          </cell>
          <cell r="L222" t="str">
            <v>https://drive.google.com/open?id=1RPOqOidkTaOSFIxTiEt92afrMMgvFh66&amp;usp=drive_fs</v>
          </cell>
          <cell r="M222" t="str">
            <v>1097 - Baronio Deisy</v>
          </cell>
          <cell r="O222" t="str">
            <v>Gouttières</v>
          </cell>
          <cell r="P222">
            <v>445</v>
          </cell>
          <cell r="Q222">
            <v>201.70000000000005</v>
          </cell>
          <cell r="R222">
            <v>270</v>
          </cell>
        </row>
        <row r="223">
          <cell r="A223">
            <v>1098</v>
          </cell>
          <cell r="B223" t="str">
            <v>Marchand Jean-François</v>
          </cell>
          <cell r="C223" t="str">
            <v>Chemin d’Hourpes, 6A</v>
          </cell>
          <cell r="D223" t="str">
            <v>6540</v>
          </cell>
          <cell r="E223" t="str">
            <v>Lobbes</v>
          </cell>
          <cell r="F223" t="str">
            <v>renata1kos1@outlook.be</v>
          </cell>
          <cell r="G223">
            <v>140</v>
          </cell>
          <cell r="H223" t="str">
            <v>+32498186627</v>
          </cell>
          <cell r="K223" t="str">
            <v>https://drive.google.com/open?id=1RnI2t4ECPDvPosF8l9kbsMNASIg-jrED&amp;usp=drive_fs</v>
          </cell>
          <cell r="L223" t="str">
            <v>https://drive.google.com/open?id=1RhkBL4BGjO0xWFQny6rgRCBr9xFWbScV&amp;usp=drive_fs</v>
          </cell>
          <cell r="M223" t="str">
            <v>1098 - Marchand Jean-François</v>
          </cell>
          <cell r="O223" t="str">
            <v>Démoussage</v>
          </cell>
          <cell r="P223">
            <v>1400</v>
          </cell>
          <cell r="Q223">
            <v>504</v>
          </cell>
          <cell r="R223">
            <v>980</v>
          </cell>
        </row>
        <row r="224">
          <cell r="A224">
            <v>1099</v>
          </cell>
          <cell r="B224" t="str">
            <v>Petit Pascale</v>
          </cell>
          <cell r="C224" t="str">
            <v>Rue Marcel Nottebaert, 13</v>
          </cell>
          <cell r="D224" t="str">
            <v>7730</v>
          </cell>
          <cell r="E224" t="str">
            <v>Bailleul</v>
          </cell>
          <cell r="F224" t="str">
            <v>miss_voyage@hotmail.com</v>
          </cell>
          <cell r="G224">
            <v>113.75</v>
          </cell>
          <cell r="H224" t="str">
            <v>+32476298406</v>
          </cell>
          <cell r="I224" t="str">
            <v>&lt; 65% privé de 175m² &gt;</v>
          </cell>
          <cell r="K224" t="str">
            <v>https://drive.google.com/open?id=1SB9bJnoEtolQRrxgVGyyKOxf814-jc4I&amp;usp=drive_fs</v>
          </cell>
          <cell r="L224" t="str">
            <v>https://drive.google.com/open?id=1S3eeQKtwut5GVw8moeZVUX4KuHUdvPik&amp;usp=drive_fs</v>
          </cell>
          <cell r="M224" t="str">
            <v>1099 - Petit Pascale</v>
          </cell>
          <cell r="O224" t="str">
            <v>DHG10</v>
          </cell>
          <cell r="R224">
            <v>600</v>
          </cell>
          <cell r="S224">
            <v>45204</v>
          </cell>
          <cell r="T224" t="str">
            <v>voir aussi TW1100</v>
          </cell>
        </row>
        <row r="225">
          <cell r="A225">
            <v>1100</v>
          </cell>
          <cell r="B225" t="str">
            <v>RD Castel SPRL - BE0684.966.290.</v>
          </cell>
          <cell r="C225" t="str">
            <v>Rue Marcel Nottebaert, 13</v>
          </cell>
          <cell r="D225" t="str">
            <v>7730</v>
          </cell>
          <cell r="E225" t="str">
            <v>Bailleul</v>
          </cell>
          <cell r="F225" t="str">
            <v>miss_voyage@hotmail.com</v>
          </cell>
          <cell r="G225">
            <v>61.249999999999993</v>
          </cell>
          <cell r="H225" t="str">
            <v>+32476298406</v>
          </cell>
          <cell r="I225" t="str">
            <v>&lt; 35% professionnel de 175m² &gt;</v>
          </cell>
          <cell r="M225" t="str">
            <v>1100 - RD Castel SPRL - BE0684.966.290.</v>
          </cell>
          <cell r="O225" t="str">
            <v>DHG10</v>
          </cell>
          <cell r="T225" t="str">
            <v>voir aussi TW1099</v>
          </cell>
        </row>
        <row r="226">
          <cell r="A226">
            <v>1101</v>
          </cell>
          <cell r="B226" t="str">
            <v>Van Vooren Laurent</v>
          </cell>
          <cell r="C226" t="str">
            <v>Av. du Hain, 37</v>
          </cell>
          <cell r="D226" t="str">
            <v>1480</v>
          </cell>
          <cell r="E226" t="str">
            <v>Tubize</v>
          </cell>
          <cell r="F226" t="str">
            <v>laurentlambot79@hotmail.be</v>
          </cell>
          <cell r="G226">
            <v>63</v>
          </cell>
          <cell r="H226" t="str">
            <v>+32479536074</v>
          </cell>
          <cell r="K226" t="str">
            <v>https://drive.google.com/open?id=1Sz8BCI3bTHqm8ooVIql37gBEojqln4W4&amp;usp=drive_fs</v>
          </cell>
          <cell r="L226" t="str">
            <v>https://drive.google.com/open?id=1Swb-5zHRAKoOcUMgrS55o_0RwcnE3dvW&amp;usp=drive_fs</v>
          </cell>
          <cell r="M226" t="str">
            <v>1101 - Van Vooren Laurent</v>
          </cell>
          <cell r="O226" t="str">
            <v>Démoussage</v>
          </cell>
          <cell r="P226">
            <v>765</v>
          </cell>
          <cell r="Q226">
            <v>300.90000000000009</v>
          </cell>
          <cell r="R226">
            <v>510</v>
          </cell>
        </row>
        <row r="227">
          <cell r="A227">
            <v>1102</v>
          </cell>
          <cell r="B227" t="str">
            <v>Houben Brigitte</v>
          </cell>
          <cell r="C227" t="str">
            <v>Av. Charles Graux, 8</v>
          </cell>
          <cell r="D227" t="str">
            <v>1640</v>
          </cell>
          <cell r="E227" t="str">
            <v>Rhode St Genése</v>
          </cell>
          <cell r="F227" t="str">
            <v>brigitte.houben@gmail.com</v>
          </cell>
          <cell r="G227">
            <v>195</v>
          </cell>
          <cell r="H227" t="str">
            <v>+32495510090</v>
          </cell>
          <cell r="K227" t="str">
            <v>https://drive.google.com/open?id=1TEQHgVBhPmmF_Vyd0yIMLMmCexyDzhst&amp;usp=drive_fs</v>
          </cell>
          <cell r="L227" t="str">
            <v>https://drive.google.com/open?id=1TBpeHJWCsYj9nru6tykteGryfH_1PSVm&amp;usp=drive_fs</v>
          </cell>
          <cell r="M227" t="str">
            <v>1102 - Houben Brigitte</v>
          </cell>
          <cell r="O227" t="str">
            <v>Façade</v>
          </cell>
          <cell r="P227">
            <v>2925</v>
          </cell>
          <cell r="Q227">
            <v>1100.5</v>
          </cell>
          <cell r="R227">
            <v>2000</v>
          </cell>
        </row>
        <row r="228">
          <cell r="A228">
            <v>1103</v>
          </cell>
          <cell r="B228" t="str">
            <v>Hauwaert Jeans</v>
          </cell>
          <cell r="C228" t="str">
            <v>Putweidestraat, 1</v>
          </cell>
          <cell r="D228" t="str">
            <v>1700</v>
          </cell>
          <cell r="E228" t="str">
            <v>Dilbeek</v>
          </cell>
          <cell r="F228" t="str">
            <v>jf.hauwaert@gmail.com</v>
          </cell>
          <cell r="G228">
            <v>119</v>
          </cell>
          <cell r="H228" t="str">
            <v>+32497443314</v>
          </cell>
          <cell r="K228" t="str">
            <v>https://drive.google.com/open?id=1TMvAG4vXzO1wueU6Q4qJau3wFpy2pR24&amp;usp=drive_fs</v>
          </cell>
          <cell r="L228" t="str">
            <v>https://drive.google.com/open?id=1TMBLTqTgNElvkrSdnbLA93D4_Y9aTvou&amp;usp=drive_fs</v>
          </cell>
          <cell r="M228" t="str">
            <v>1103 - Hauwaert Jeans</v>
          </cell>
          <cell r="O228" t="str">
            <v>Démoussage</v>
          </cell>
          <cell r="P228">
            <v>1190</v>
          </cell>
          <cell r="Q228">
            <v>401.40000000000009</v>
          </cell>
          <cell r="R228">
            <v>860</v>
          </cell>
        </row>
        <row r="229">
          <cell r="A229">
            <v>1104</v>
          </cell>
          <cell r="B229" t="str">
            <v>Clerens Diana</v>
          </cell>
          <cell r="C229" t="str">
            <v>Av. Felix, 22</v>
          </cell>
          <cell r="D229" t="str">
            <v>1330</v>
          </cell>
          <cell r="E229" t="str">
            <v>Rixensart</v>
          </cell>
          <cell r="F229" t="str">
            <v>diana@clerens.be</v>
          </cell>
          <cell r="G229">
            <v>186</v>
          </cell>
          <cell r="H229" t="str">
            <v>+32487849396</v>
          </cell>
          <cell r="K229" t="str">
            <v>https://drive.google.com/open?id=1Tj12gEgDBZFhucSqn8nXu2Yls26fxl--&amp;usp=drive_fs</v>
          </cell>
          <cell r="L229" t="str">
            <v>https://drive.google.com/open?id=1ThSK_uaxN9cGLVI0rwTnSDvS_v-0da7H&amp;usp=drive_fs</v>
          </cell>
          <cell r="M229" t="str">
            <v>1104 - Clerens Diana</v>
          </cell>
          <cell r="O229" t="str">
            <v>Démoussage</v>
          </cell>
          <cell r="P229">
            <v>1860</v>
          </cell>
          <cell r="Q229">
            <v>701.60000000000036</v>
          </cell>
          <cell r="R229">
            <v>1269.9999999999998</v>
          </cell>
        </row>
        <row r="230">
          <cell r="A230">
            <v>1105</v>
          </cell>
          <cell r="B230" t="str">
            <v>Strauch Cedric</v>
          </cell>
          <cell r="C230" t="str">
            <v>Koensborre, 43</v>
          </cell>
          <cell r="D230" t="str">
            <v>1730</v>
          </cell>
          <cell r="E230" t="str">
            <v>Asse</v>
          </cell>
          <cell r="F230" t="str">
            <v>Cstrauch_4@msn.com</v>
          </cell>
          <cell r="G230">
            <v>11</v>
          </cell>
          <cell r="H230" t="str">
            <v>+32474160710</v>
          </cell>
          <cell r="K230" t="str">
            <v>https://drive.google.com/open?id=1URi1ntVoVGKTerSgengG-LNVMAXSRfXL&amp;usp=drive_fs</v>
          </cell>
          <cell r="L230" t="str">
            <v>https://drive.google.com/open?id=1URW4vDWiAYx8QiRn3f0oU2CPlgxUEZG6&amp;usp=drive_fs</v>
          </cell>
          <cell r="M230" t="str">
            <v>1105 - Strauch Cedric</v>
          </cell>
          <cell r="O230" t="str">
            <v>PV</v>
          </cell>
          <cell r="P230">
            <v>365</v>
          </cell>
          <cell r="Q230">
            <v>106.90000000000003</v>
          </cell>
          <cell r="R230">
            <v>280</v>
          </cell>
        </row>
        <row r="231">
          <cell r="A231">
            <v>1106</v>
          </cell>
          <cell r="B231" t="str">
            <v>Hanin Alexandre</v>
          </cell>
          <cell r="C231" t="str">
            <v>Rue de Dongelberg, 2</v>
          </cell>
          <cell r="D231" t="str">
            <v>1370</v>
          </cell>
          <cell r="E231" t="str">
            <v>Jodoigne</v>
          </cell>
          <cell r="F231" t="str">
            <v>alexandre.hanin@gmail.com</v>
          </cell>
          <cell r="G231">
            <v>28</v>
          </cell>
          <cell r="H231" t="str">
            <v>+32495922089</v>
          </cell>
          <cell r="K231" t="str">
            <v>https://drive.google.com/open?id=1V68G1W7arb6p3CnnAcWla3-6eNjJB-vH&amp;usp=drive_fs</v>
          </cell>
          <cell r="L231" t="str">
            <v>https://drive.google.com/open?id=1V05v5k6aXADet-enKnCWfGzdn8Etkisx&amp;usp=drive_fs</v>
          </cell>
          <cell r="M231" t="str">
            <v>1106 - Hanin Alexandre</v>
          </cell>
          <cell r="O231" t="str">
            <v>Gouttières</v>
          </cell>
          <cell r="P231">
            <v>415</v>
          </cell>
          <cell r="Q231">
            <v>109.90000000000009</v>
          </cell>
          <cell r="R231">
            <v>329.99999999999994</v>
          </cell>
        </row>
        <row r="232">
          <cell r="A232">
            <v>1107</v>
          </cell>
          <cell r="B232" t="str">
            <v>De Man Agnes</v>
          </cell>
          <cell r="C232" t="str">
            <v>Rue Hollebeek, 19</v>
          </cell>
          <cell r="D232" t="str">
            <v>1630</v>
          </cell>
          <cell r="E232" t="str">
            <v>Linkebeek</v>
          </cell>
          <cell r="F232" t="str">
            <v>deman.agnes@gmail.com</v>
          </cell>
          <cell r="G232">
            <v>44</v>
          </cell>
          <cell r="H232" t="str">
            <v>+32478456396</v>
          </cell>
          <cell r="K232" t="str">
            <v>https://drive.google.com/open?id=1YMKqYb1-x2tL-hiaDB9jVbyrBepNFMZ0&amp;usp=drive_fs</v>
          </cell>
          <cell r="L232" t="str">
            <v>https://drive.google.com/open?id=1YHZT87Rzkast6YKjNRNNwLH-LXsp-Kx1&amp;usp=drive_fs</v>
          </cell>
          <cell r="M232" t="str">
            <v>1107 - De Man Agnes</v>
          </cell>
          <cell r="O232" t="str">
            <v>G10</v>
          </cell>
          <cell r="P232">
            <v>525</v>
          </cell>
          <cell r="Q232">
            <v>206.5</v>
          </cell>
          <cell r="R232">
            <v>350</v>
          </cell>
          <cell r="S232">
            <v>45195</v>
          </cell>
        </row>
        <row r="233">
          <cell r="A233">
            <v>1108</v>
          </cell>
          <cell r="B233" t="str">
            <v>Dexpert Michel</v>
          </cell>
          <cell r="C233" t="str">
            <v>Chemin Droleau, 1</v>
          </cell>
          <cell r="D233" t="str">
            <v>1430</v>
          </cell>
          <cell r="E233" t="str">
            <v>Rebecq</v>
          </cell>
          <cell r="F233" t="str">
            <v>dexpertmichel@hotmail.com</v>
          </cell>
          <cell r="G233">
            <v>30</v>
          </cell>
          <cell r="H233" t="str">
            <v>+3267646094</v>
          </cell>
          <cell r="K233" t="str">
            <v>https://drive.google.com/open?id=1Yi_yuwBvPlICVBIbSAh0H4g2OI_vGu1H&amp;usp=drive_fs</v>
          </cell>
          <cell r="L233" t="str">
            <v>https://drive.google.com/open?id=1YdS2m6lHfZQYNdEhA22uZZj5OwzmY4tq&amp;usp=drive_fs</v>
          </cell>
          <cell r="M233" t="str">
            <v>1108 - Dexpert Michel</v>
          </cell>
          <cell r="O233" t="str">
            <v>Gouttières</v>
          </cell>
          <cell r="P233">
            <v>405</v>
          </cell>
          <cell r="Q233">
            <v>109.29999999999995</v>
          </cell>
          <cell r="R233">
            <v>320.00000000000006</v>
          </cell>
        </row>
        <row r="234">
          <cell r="A234">
            <v>1109</v>
          </cell>
          <cell r="B234" t="str">
            <v>Axel Jorion -FR-</v>
          </cell>
          <cell r="C234" t="str">
            <v>Rue Joseph Quintart, 119</v>
          </cell>
          <cell r="D234" t="str">
            <v>7063</v>
          </cell>
          <cell r="E234" t="str">
            <v>Soignies</v>
          </cell>
          <cell r="F234" t="str">
            <v>ajorion@kpmg.com</v>
          </cell>
          <cell r="G234">
            <v>343</v>
          </cell>
          <cell r="H234" t="str">
            <v>+32477564037</v>
          </cell>
          <cell r="I234" t="str">
            <v>&lt; Partie privée &gt;</v>
          </cell>
          <cell r="K234" t="str">
            <v>https://drive.google.com/open?id=1ZlSaBIUNWPrrdDw9UqjxXu2MQMqMhX0E&amp;usp=drive_fs</v>
          </cell>
          <cell r="L234" t="str">
            <v>https://drive.google.com/open?id=1ZkRpnqp3rzCHOiWJVrOm89ytIS0Mvxsc&amp;usp=drive_fs</v>
          </cell>
          <cell r="M234" t="str">
            <v>1109 - Axel Jorion -FR-</v>
          </cell>
          <cell r="O234" t="str">
            <v>DHG10</v>
          </cell>
          <cell r="P234">
            <v>6500</v>
          </cell>
          <cell r="Q234">
            <v>1000</v>
          </cell>
          <cell r="R234">
            <v>8735</v>
          </cell>
          <cell r="S234" t="str">
            <v>12-15/03/24</v>
          </cell>
          <cell r="T234" t="str">
            <v>solde : 2025€ PRO + 3710€ PRIVE + 3000€ cash ; reçu 2,5k cash ; 500€ restants quand hydrofuge façade sera fini (manque de produit)</v>
          </cell>
        </row>
        <row r="235">
          <cell r="A235">
            <v>1110</v>
          </cell>
          <cell r="B235" t="str">
            <v>Frederick Thomas</v>
          </cell>
          <cell r="C235" t="str">
            <v>Rue Hortense Hocquemiller, 183</v>
          </cell>
          <cell r="D235" t="str">
            <v>6042</v>
          </cell>
          <cell r="E235" t="str">
            <v>Lodelinsart</v>
          </cell>
          <cell r="F235" t="str">
            <v>thomasmaite299@gmail.com</v>
          </cell>
          <cell r="G235">
            <v>97</v>
          </cell>
          <cell r="H235" t="str">
            <v>+32494873931</v>
          </cell>
          <cell r="K235" t="str">
            <v>https://drive.google.com/open?id=1aH_fgEbZiqR0gxhxtWiunNTsJo_ezT6p&amp;usp=drive_fs</v>
          </cell>
          <cell r="L235" t="str">
            <v>https://drive.google.com/open?id=1a9IVzR3jR1-EA-Qn2pux6izciCGKE6ea&amp;usp=drive_fs</v>
          </cell>
          <cell r="M235" t="str">
            <v>1110 - Frederick Thomas</v>
          </cell>
          <cell r="O235" t="str">
            <v>Démoussage</v>
          </cell>
          <cell r="P235">
            <v>1105</v>
          </cell>
          <cell r="Q235">
            <v>401.29999999999995</v>
          </cell>
          <cell r="R235">
            <v>770</v>
          </cell>
        </row>
        <row r="236">
          <cell r="A236">
            <v>1111</v>
          </cell>
          <cell r="B236" t="str">
            <v>Friberg Laurits</v>
          </cell>
          <cell r="C236" t="str">
            <v>Zwanenlaan, 46</v>
          </cell>
          <cell r="D236" t="str">
            <v>3090</v>
          </cell>
          <cell r="E236" t="str">
            <v>Overijse</v>
          </cell>
          <cell r="F236" t="str">
            <v>laurits.friberg@gmail.com</v>
          </cell>
          <cell r="G236">
            <v>318</v>
          </cell>
          <cell r="H236" t="str">
            <v>+32483678048</v>
          </cell>
          <cell r="K236" t="str">
            <v>https://drive.google.com/open?id=1agYItLkBCK6YDrHgC1OGIPZKMFcchh_n&amp;usp=drive_fs</v>
          </cell>
          <cell r="L236" t="str">
            <v>https://drive.google.com/open?id=1agMDCVhpY030r-eHS3lQXBWSj4KTWDBY&amp;usp=drive_fs</v>
          </cell>
          <cell r="M236" t="str">
            <v>1111 - Friberg Laurits</v>
          </cell>
          <cell r="O236" t="str">
            <v>Démoussage + klinkers</v>
          </cell>
          <cell r="P236">
            <v>3780</v>
          </cell>
          <cell r="Q236">
            <v>1306.8000000000002</v>
          </cell>
          <cell r="R236">
            <v>2700</v>
          </cell>
        </row>
        <row r="237">
          <cell r="A237">
            <v>1112</v>
          </cell>
          <cell r="B237" t="str">
            <v>Fogula Frédéric</v>
          </cell>
          <cell r="C237" t="str">
            <v>Rue du Bois, 57</v>
          </cell>
          <cell r="D237" t="str">
            <v>5190</v>
          </cell>
          <cell r="E237" t="str">
            <v>Moustier-sur-sambre</v>
          </cell>
          <cell r="F237" t="str">
            <v>f.figula@skynet.be</v>
          </cell>
          <cell r="G237">
            <v>152</v>
          </cell>
          <cell r="H237" t="str">
            <v>+32473890680</v>
          </cell>
          <cell r="K237" t="str">
            <v>https://drive.google.com/open?id=1cKhM6vbx6GD1RXrNLtv0DIuBkrUdLGV8&amp;usp=drive_fs</v>
          </cell>
          <cell r="L237" t="str">
            <v>https://drive.google.com/open?id=1cIW-PELJvnx-ILPij2ckojC7KR5_ez93&amp;usp=drive_fs</v>
          </cell>
          <cell r="M237" t="str">
            <v>1112 - Fogula Frédéric</v>
          </cell>
          <cell r="O237" t="str">
            <v>Démoussage</v>
          </cell>
          <cell r="P237">
            <v>1520</v>
          </cell>
          <cell r="Q237">
            <v>611.19999999999982</v>
          </cell>
          <cell r="R237">
            <v>1000.0000000000002</v>
          </cell>
        </row>
        <row r="238">
          <cell r="A238">
            <v>1113</v>
          </cell>
          <cell r="B238" t="str">
            <v>Rossi Gerardo -FR-</v>
          </cell>
          <cell r="C238" t="str">
            <v>Rue des Panottes, 36 A</v>
          </cell>
          <cell r="D238">
            <v>7830</v>
          </cell>
          <cell r="E238" t="str">
            <v>Phoricourt</v>
          </cell>
          <cell r="F238" t="str">
            <v>gerardo.rossi.123@gmail.com</v>
          </cell>
          <cell r="G238">
            <v>196</v>
          </cell>
          <cell r="H238" t="str">
            <v>+32498771530</v>
          </cell>
          <cell r="K238" t="str">
            <v>https://drive.google.com/open?id=1cl27YUkPvN4Dq7exiqiAuU4rw4jhCQbt&amp;usp=drive_fs</v>
          </cell>
          <cell r="L238" t="str">
            <v>https://drive.google.com/open?id=1ccnxIQ4a5506LcckzhXMcKS1keR31VYv&amp;usp=drive_fs</v>
          </cell>
          <cell r="M238" t="str">
            <v>1113 - Rossi Gerardo -FR-</v>
          </cell>
          <cell r="O238" t="str">
            <v>Démoussage</v>
          </cell>
          <cell r="R238">
            <v>1700</v>
          </cell>
          <cell r="T238" t="str">
            <v>Cash à la fin ; attendre qu'il élimine les frelons pour date</v>
          </cell>
        </row>
        <row r="239">
          <cell r="A239">
            <v>1114</v>
          </cell>
          <cell r="B239" t="str">
            <v>Beublet André -FR-</v>
          </cell>
          <cell r="C239" t="str">
            <v>Chemin du Mortier, 7</v>
          </cell>
          <cell r="D239" t="str">
            <v>1461</v>
          </cell>
          <cell r="E239" t="str">
            <v>Haut-Ittre</v>
          </cell>
          <cell r="F239" t="str">
            <v>abeublet@gmx.com</v>
          </cell>
          <cell r="G239">
            <v>149</v>
          </cell>
          <cell r="H239" t="str">
            <v>+32479630949</v>
          </cell>
          <cell r="K239" t="str">
            <v>https://drive.google.com/open?id=1dj_SEVvVzHJ4pCq7XD52uf-KhH7o9ONT&amp;usp=drive_fs</v>
          </cell>
          <cell r="L239" t="str">
            <v>https://drive.google.com/open?id=1dhNv_6doGp7YvKVcGRm47W1FEt5tRpX6&amp;usp=drive_fs</v>
          </cell>
          <cell r="M239" t="str">
            <v>1114 - Beublet André -FR-</v>
          </cell>
          <cell r="O239" t="str">
            <v>DP25</v>
          </cell>
          <cell r="P239">
            <v>3725</v>
          </cell>
          <cell r="Q239">
            <v>1308.5</v>
          </cell>
          <cell r="R239">
            <v>2640</v>
          </cell>
        </row>
        <row r="240">
          <cell r="A240">
            <v>1115</v>
          </cell>
          <cell r="B240" t="str">
            <v>Sandrelli Roberto -FR-</v>
          </cell>
          <cell r="C240" t="str">
            <v>Allée de la Relevée, 14</v>
          </cell>
          <cell r="D240" t="str">
            <v>1400</v>
          </cell>
          <cell r="E240" t="str">
            <v>Nivelles</v>
          </cell>
          <cell r="F240" t="str">
            <v>desmodarmah@hotmail.com</v>
          </cell>
          <cell r="G240">
            <v>194</v>
          </cell>
          <cell r="H240" t="str">
            <v>+32498357002</v>
          </cell>
          <cell r="K240" t="str">
            <v>https://drive.google.com/open?id=1i-irAsl5oe2BRQp_noMIDUpmP50zSjSj&amp;usp=drive_fs</v>
          </cell>
          <cell r="L240" t="str">
            <v>https://drive.google.com/open?id=1hknguWwJvEYBQYNvpUzypL4t8cNLfXfw&amp;usp=drive_fs</v>
          </cell>
          <cell r="M240" t="str">
            <v>1115 - Sandrelli Roberto -FR-</v>
          </cell>
          <cell r="O240" t="str">
            <v>DP25</v>
          </cell>
          <cell r="P240">
            <v>4850</v>
          </cell>
          <cell r="Q240">
            <v>1741</v>
          </cell>
          <cell r="R240">
            <v>3400</v>
          </cell>
        </row>
        <row r="241">
          <cell r="A241">
            <v>1116</v>
          </cell>
          <cell r="B241" t="str">
            <v>Tombeur Pierre -FR-</v>
          </cell>
          <cell r="C241" t="str">
            <v>Voie du Prac, 2</v>
          </cell>
          <cell r="D241" t="str">
            <v>4130</v>
          </cell>
          <cell r="E241" t="str">
            <v>Esneux</v>
          </cell>
          <cell r="F241" t="str">
            <v>moniquedewolf@skynet.be</v>
          </cell>
          <cell r="G241">
            <v>22</v>
          </cell>
          <cell r="H241" t="str">
            <v>+3243085785</v>
          </cell>
          <cell r="K241" t="str">
            <v>https://drive.google.com/open?id=1i_qzgiZbOTZVn67dA3egu1_TUVir4dce&amp;usp=drive_fs</v>
          </cell>
          <cell r="L241" t="str">
            <v>https://drive.google.com/open?id=1iX3RHt0rmqrw8NUmfIHmHqCDQWjhXB1T&amp;usp=drive_fs</v>
          </cell>
          <cell r="M241" t="str">
            <v>1116 - Tombeur Pierre -FR-</v>
          </cell>
          <cell r="O241" t="str">
            <v>PV20</v>
          </cell>
          <cell r="P241">
            <v>675</v>
          </cell>
          <cell r="Q241">
            <v>205.5</v>
          </cell>
          <cell r="R241">
            <v>510</v>
          </cell>
        </row>
        <row r="242">
          <cell r="A242">
            <v>1117</v>
          </cell>
          <cell r="B242" t="str">
            <v>Sohier Ludovic -FR-</v>
          </cell>
          <cell r="C242" t="str">
            <v>Résidence Christina Lodges, 93</v>
          </cell>
          <cell r="D242" t="str">
            <v>7030</v>
          </cell>
          <cell r="E242" t="str">
            <v>St. Symphorien</v>
          </cell>
          <cell r="F242" t="str">
            <v>l.sohier@hotmail.com</v>
          </cell>
          <cell r="G242">
            <v>189</v>
          </cell>
          <cell r="H242" t="str">
            <v>+32476582275</v>
          </cell>
          <cell r="K242" t="str">
            <v>https://drive.google.com/open?id=1l-z8Yg-zJikJH4bZfjuZcqeG1Vn0Rw3-&amp;usp=drive_fs</v>
          </cell>
          <cell r="L242" t="str">
            <v>https://drive.google.com/open?id=1l-_6_kna3U9WOlQs8Ggl0l_y1ITvx1G-&amp;usp=drive_fs</v>
          </cell>
          <cell r="M242" t="str">
            <v>1117 - Sohier Ludovic -FR-</v>
          </cell>
          <cell r="O242" t="str">
            <v>DHG10</v>
          </cell>
          <cell r="P242">
            <v>1890</v>
          </cell>
          <cell r="Q242">
            <v>703.40000000000009</v>
          </cell>
          <cell r="R242">
            <v>1300</v>
          </cell>
        </row>
        <row r="243">
          <cell r="A243">
            <v>1118</v>
          </cell>
          <cell r="B243" t="str">
            <v>Van Damme Sylvie -FR-</v>
          </cell>
          <cell r="C243" t="str">
            <v>Rue Émile Masset, 63D</v>
          </cell>
          <cell r="D243" t="str">
            <v>1360</v>
          </cell>
          <cell r="E243" t="str">
            <v>Thorembais-Les-Beguines</v>
          </cell>
          <cell r="F243" t="str">
            <v>sylvie.amance@gmail.com</v>
          </cell>
          <cell r="G243">
            <v>135</v>
          </cell>
          <cell r="H243" t="str">
            <v>+32474773272</v>
          </cell>
          <cell r="K243" t="str">
            <v>https://drive.google.com/open?id=1lVqVdTSTf0xl-Ge0tP0PICZyEeeVnbxa&amp;usp=drive_fs</v>
          </cell>
          <cell r="L243" t="str">
            <v>https://drive.google.com/open?id=1lQYQqidKnJHVdw7gRU08FnAdvPZ8xeBY&amp;usp=drive_fs</v>
          </cell>
          <cell r="M243" t="str">
            <v>1118 - Van Damme Sylvie -FR-</v>
          </cell>
          <cell r="O243" t="str">
            <v>DHG10</v>
          </cell>
          <cell r="P243">
            <v>1350</v>
          </cell>
          <cell r="Q243">
            <v>531</v>
          </cell>
          <cell r="R243">
            <v>900</v>
          </cell>
          <cell r="S243">
            <v>45225</v>
          </cell>
        </row>
        <row r="244">
          <cell r="A244">
            <v>1119</v>
          </cell>
          <cell r="B244" t="str">
            <v>Demaret François -FR-</v>
          </cell>
          <cell r="C244" t="str">
            <v>Rue du Coquelet, 96</v>
          </cell>
          <cell r="D244" t="str">
            <v>6060</v>
          </cell>
          <cell r="E244" t="str">
            <v>Gilly (Charleroi)</v>
          </cell>
          <cell r="F244" t="str">
            <v>francoisdemaret1995@gmail.com</v>
          </cell>
          <cell r="G244">
            <v>15</v>
          </cell>
          <cell r="H244" t="str">
            <v>+32494762718</v>
          </cell>
          <cell r="K244" t="str">
            <v>https://drive.google.com/open?id=1lg7pKp38u4Y3Gtbk_205DkcC1BkcuZcx&amp;usp=drive_fs</v>
          </cell>
          <cell r="L244" t="str">
            <v>https://drive.google.com/open?id=1lg2KFpiMejS16ciYrSOGo1krnUgY0DT1&amp;usp=drive_fs</v>
          </cell>
          <cell r="M244" t="str">
            <v>1119 - Demaret François -FR-</v>
          </cell>
          <cell r="O244" t="str">
            <v>G10</v>
          </cell>
          <cell r="P244">
            <v>285</v>
          </cell>
          <cell r="Q244">
            <v>102.10000000000002</v>
          </cell>
          <cell r="R244">
            <v>200</v>
          </cell>
        </row>
        <row r="245">
          <cell r="A245">
            <v>1120</v>
          </cell>
          <cell r="B245" t="str">
            <v>Lambert Benoit -FR-</v>
          </cell>
          <cell r="C245" t="str">
            <v>Rue du Sartau, 46</v>
          </cell>
          <cell r="D245" t="str">
            <v>1325</v>
          </cell>
          <cell r="E245" t="str">
            <v>Dion-Valmont</v>
          </cell>
          <cell r="F245" t="str">
            <v>blambert.valmont@gmail.com</v>
          </cell>
          <cell r="G245">
            <v>241</v>
          </cell>
          <cell r="H245" t="str">
            <v>+32474518035</v>
          </cell>
          <cell r="I245" t="str">
            <v>Voir TW 1199</v>
          </cell>
          <cell r="K245" t="str">
            <v>https://drive.google.com/open?id=1lpQDmXLjGMcibihzeflNfUHTxmnhkXWp&amp;usp=drive_fs</v>
          </cell>
          <cell r="L245" t="str">
            <v>https://drive.google.com/open?id=1llTw1Hic9ixV9DPPDw9Kyo4RLQRMGPYk&amp;usp=drive_fs</v>
          </cell>
          <cell r="M245" t="str">
            <v>1120 - Lambert Benoit -FR-</v>
          </cell>
          <cell r="O245" t="str">
            <v>K6</v>
          </cell>
          <cell r="P245">
            <v>829</v>
          </cell>
          <cell r="Q245">
            <v>378.74</v>
          </cell>
          <cell r="R245">
            <v>500</v>
          </cell>
          <cell r="S245">
            <v>45391</v>
          </cell>
        </row>
        <row r="246">
          <cell r="A246">
            <v>1121</v>
          </cell>
          <cell r="B246" t="str">
            <v>Possoz Philippe -FR-</v>
          </cell>
          <cell r="C246" t="str">
            <v>Av. des Dames Blanches, 33</v>
          </cell>
          <cell r="D246" t="str">
            <v>1150</v>
          </cell>
          <cell r="E246" t="str">
            <v>Bruxelles</v>
          </cell>
          <cell r="F246" t="str">
            <v>philippepossoz@gmail.com</v>
          </cell>
          <cell r="G246">
            <v>158</v>
          </cell>
          <cell r="H246" t="str">
            <v>+32476859610</v>
          </cell>
          <cell r="K246" t="str">
            <v>https://drive.google.com/open?id=1m6AC2o6r-XNSl8dJcHopkS9Zr7KBMFVW&amp;usp=drive_fs</v>
          </cell>
          <cell r="L246" t="str">
            <v>https://drive.google.com/open?id=1m5OPO36h0a1wjfB6qE-gn1_lK3-wnmtk&amp;usp=drive_fs</v>
          </cell>
          <cell r="M246" t="str">
            <v>1121 - Possoz Philippe -FR-</v>
          </cell>
          <cell r="O246" t="str">
            <v>DHG10</v>
          </cell>
          <cell r="P246">
            <v>1580</v>
          </cell>
          <cell r="Q246">
            <v>604.80000000000018</v>
          </cell>
          <cell r="R246">
            <v>1070</v>
          </cell>
        </row>
        <row r="247">
          <cell r="A247">
            <v>1122</v>
          </cell>
          <cell r="B247" t="str">
            <v>Spoto Giuseppe -FR-</v>
          </cell>
          <cell r="C247" t="str">
            <v>Hooglareweg, 15</v>
          </cell>
          <cell r="D247" t="str">
            <v>9450</v>
          </cell>
          <cell r="E247" t="str">
            <v>Haaltert</v>
          </cell>
          <cell r="F247" t="str">
            <v>spotogiuseppe81@gmail.com</v>
          </cell>
          <cell r="G247">
            <v>90</v>
          </cell>
          <cell r="H247" t="str">
            <v>+32494400901</v>
          </cell>
          <cell r="I247" t="str">
            <v>&lt; Voir TW 1336 &gt;</v>
          </cell>
          <cell r="K247" t="str">
            <v>https://drive.google.com/open?id=1m_3eoFBIHQQ3NYkEAY-gSXS2N_6BANY5&amp;usp=drive_fs</v>
          </cell>
          <cell r="L247" t="str">
            <v>https://drive.google.com/open?id=1mXWVhjmmA_5QbpqNXV-aHvBe_3CVuoqc&amp;usp=drive_fs</v>
          </cell>
          <cell r="M247" t="str">
            <v>1122 - Spoto Giuseppe -FR-</v>
          </cell>
          <cell r="O247" t="str">
            <v>DHG10</v>
          </cell>
          <cell r="P247">
            <v>985</v>
          </cell>
          <cell r="Q247">
            <v>304.10000000000014</v>
          </cell>
          <cell r="R247">
            <v>740</v>
          </cell>
        </row>
        <row r="248">
          <cell r="A248">
            <v>1123</v>
          </cell>
          <cell r="B248" t="str">
            <v>Uhlrich Johann -FR-</v>
          </cell>
          <cell r="C248" t="str">
            <v>Av. Winston Churchill, 218</v>
          </cell>
          <cell r="D248" t="str">
            <v>1180</v>
          </cell>
          <cell r="E248" t="str">
            <v>Uccle</v>
          </cell>
          <cell r="F248" t="str">
            <v>j_uhlrich@yahoo.fr</v>
          </cell>
          <cell r="G248">
            <v>315</v>
          </cell>
          <cell r="H248" t="str">
            <v>+32499791653</v>
          </cell>
          <cell r="I248" t="str">
            <v>&lt; Ardoises sans amiante d'après client. &gt;</v>
          </cell>
          <cell r="K248" t="str">
            <v>https://drive.google.com/open?id=1npUv8RXNVIcSjesRs-D5w2MqxOKB57GI&amp;usp=drive_fs</v>
          </cell>
          <cell r="L248" t="str">
            <v>https://drive.google.com/open?id=1ni43KW9rfpOTzVstrxClzUtGDGL7WkIL&amp;usp=drive_fs</v>
          </cell>
          <cell r="M248" t="str">
            <v>1123 - Uhlrich Johann -FR-</v>
          </cell>
          <cell r="O248" t="str">
            <v>DHG10</v>
          </cell>
          <cell r="P248">
            <v>3235</v>
          </cell>
          <cell r="Q248">
            <v>1109.1000000000004</v>
          </cell>
          <cell r="R248">
            <v>2320</v>
          </cell>
        </row>
        <row r="249">
          <cell r="A249">
            <v>1124</v>
          </cell>
          <cell r="B249" t="str">
            <v>Crescenzi Luca -FR-</v>
          </cell>
          <cell r="C249" t="str">
            <v>Av. des Jacinthes, 31</v>
          </cell>
          <cell r="D249" t="str">
            <v>1030</v>
          </cell>
          <cell r="E249" t="str">
            <v>Schaerbeek</v>
          </cell>
          <cell r="F249" t="str">
            <v>luca.crescenzi@icloud.com</v>
          </cell>
          <cell r="G249">
            <v>40</v>
          </cell>
          <cell r="H249" t="str">
            <v>+32494775679</v>
          </cell>
          <cell r="K249" t="str">
            <v>https://drive.google.com/open?id=1o7w2L7RCcE9qkLJXYcLNCD8A4_JI_3Zv&amp;usp=drive_fs</v>
          </cell>
          <cell r="L249" t="str">
            <v>https://drive.google.com/open?id=1o79fxCK3H2L_xLQR8MFT75PmPMICZHT1&amp;usp=drive_fs</v>
          </cell>
          <cell r="M249" t="str">
            <v>1124 - Crescenzi Luca -FR-</v>
          </cell>
          <cell r="O249" t="str">
            <v>G10</v>
          </cell>
          <cell r="P249">
            <v>485</v>
          </cell>
          <cell r="Q249">
            <v>204.10000000000002</v>
          </cell>
          <cell r="R249">
            <v>310</v>
          </cell>
        </row>
        <row r="250">
          <cell r="A250">
            <v>1125</v>
          </cell>
          <cell r="B250" t="str">
            <v>Chiffi Cosimo -FR-</v>
          </cell>
          <cell r="C250" t="str">
            <v>Sintelstraat, 12</v>
          </cell>
          <cell r="D250">
            <v>9320</v>
          </cell>
          <cell r="E250" t="str">
            <v>Alost</v>
          </cell>
          <cell r="F250" t="str">
            <v>cosi.cosi@telenet.be</v>
          </cell>
          <cell r="G250">
            <v>157</v>
          </cell>
          <cell r="H250" t="str">
            <v>+32475372271</v>
          </cell>
          <cell r="K250" t="str">
            <v>https://drive.google.com/open?id=1oZzStuxUk_TqbOELxvlxd8SW90itsoSc&amp;usp=drive_fs</v>
          </cell>
          <cell r="L250" t="str">
            <v>https://drive.google.com/open?id=1oXDWz4DcbKjvKfD900CIWLNYPEHExCgW&amp;usp=drive_fs</v>
          </cell>
          <cell r="M250" t="str">
            <v>1125 - Chiffi Cosimo -FR-</v>
          </cell>
          <cell r="O250" t="str">
            <v>DHG10</v>
          </cell>
          <cell r="P250">
            <v>1570</v>
          </cell>
          <cell r="Q250">
            <v>664.19999999999982</v>
          </cell>
          <cell r="R250">
            <v>1000.0000000000002</v>
          </cell>
        </row>
        <row r="251">
          <cell r="A251">
            <v>1126</v>
          </cell>
          <cell r="B251" t="str">
            <v>Terlez Sofiya -FR-</v>
          </cell>
          <cell r="C251" t="str">
            <v>Rue de Limal, 31</v>
          </cell>
          <cell r="D251">
            <v>1330</v>
          </cell>
          <cell r="E251" t="str">
            <v>Rixensart</v>
          </cell>
          <cell r="F251" t="str">
            <v>sofigord@gmail.com</v>
          </cell>
          <cell r="G251">
            <v>213</v>
          </cell>
          <cell r="H251" t="str">
            <v>+32484891469</v>
          </cell>
          <cell r="K251" t="str">
            <v>https://drive.google.com/open?id=1qlX416Wji3Z0V_0-41PjvdKcBeAwc0cJ&amp;usp=drive_fs</v>
          </cell>
          <cell r="L251" t="str">
            <v>https://drive.google.com/open?id=1qhubizQ6XHx5ZqQHkcps6_NNOpxqf5Ci&amp;usp=drive_fs</v>
          </cell>
          <cell r="M251" t="str">
            <v>1126 - Terlez Sofiya -FR-</v>
          </cell>
          <cell r="O251" t="str">
            <v>DHG10</v>
          </cell>
          <cell r="P251">
            <v>2130</v>
          </cell>
          <cell r="Q251">
            <v>807.80000000000018</v>
          </cell>
          <cell r="R251">
            <v>1450</v>
          </cell>
          <cell r="S251">
            <v>45211</v>
          </cell>
        </row>
        <row r="252">
          <cell r="A252">
            <v>1127</v>
          </cell>
          <cell r="B252" t="str">
            <v>Hawawini Camil -FR-</v>
          </cell>
          <cell r="C252" t="str">
            <v>Allée des Alouettes, 29</v>
          </cell>
          <cell r="D252" t="str">
            <v>4432</v>
          </cell>
          <cell r="E252" t="str">
            <v>Ans</v>
          </cell>
          <cell r="F252" t="str">
            <v>camil_hb@hotmail.com</v>
          </cell>
          <cell r="G252">
            <v>138</v>
          </cell>
          <cell r="H252" t="str">
            <v>+32483057984</v>
          </cell>
          <cell r="K252" t="str">
            <v>https://drive.google.com/open?id=1qudXYCfi7Mhs4b6YRLjvJ0ThWLDWVV5d&amp;usp=drive_fs</v>
          </cell>
          <cell r="L252" t="str">
            <v>https://drive.google.com/open?id=1qubwKKiy6sb6hNeiuf21ikSTRutIwjmk&amp;usp=drive_fs</v>
          </cell>
          <cell r="M252" t="str">
            <v>1127 - Hawawini Camil -FR-</v>
          </cell>
          <cell r="O252" t="str">
            <v>P15</v>
          </cell>
          <cell r="P252">
            <v>2325</v>
          </cell>
          <cell r="Q252">
            <v>804.5</v>
          </cell>
          <cell r="R252">
            <v>1660</v>
          </cell>
        </row>
        <row r="253">
          <cell r="A253">
            <v>1128</v>
          </cell>
          <cell r="B253" t="str">
            <v>Simo Alida -FR-</v>
          </cell>
          <cell r="C253" t="str">
            <v>Rue des Chênes, 35</v>
          </cell>
          <cell r="D253" t="str">
            <v>7370</v>
          </cell>
          <cell r="E253" t="str">
            <v>Wihéries</v>
          </cell>
          <cell r="F253" t="str">
            <v>nweigang@yahoo.fr</v>
          </cell>
          <cell r="G253">
            <v>55</v>
          </cell>
          <cell r="H253" t="str">
            <v>+32488518789</v>
          </cell>
          <cell r="I253" t="str">
            <v>&lt; 2 devis remis &gt;</v>
          </cell>
          <cell r="K253" t="str">
            <v>https://drive.google.com/open?id=1tbNkK2AkW5bINdsPxKVKl23C9Y4Zz-dv&amp;usp=drive_fs</v>
          </cell>
          <cell r="L253" t="str">
            <v>https://drive.google.com/open?id=1tbHNsKCwWtcLb6dstjwO9Q5ZNyHnbGsn&amp;usp=drive_fs</v>
          </cell>
          <cell r="M253" t="str">
            <v>1128 - Simo Alida -FR-</v>
          </cell>
          <cell r="O253" t="str">
            <v>DHG10</v>
          </cell>
          <cell r="P253">
            <v>705</v>
          </cell>
          <cell r="Q253">
            <v>207.30000000000007</v>
          </cell>
          <cell r="R253">
            <v>540</v>
          </cell>
        </row>
        <row r="254">
          <cell r="A254">
            <v>1129</v>
          </cell>
          <cell r="B254" t="str">
            <v>Pellitteri Salvatore -FR-</v>
          </cell>
          <cell r="C254" t="str">
            <v>Rue de la Citadelle, 65</v>
          </cell>
          <cell r="D254">
            <v>6010</v>
          </cell>
          <cell r="E254" t="str">
            <v>Couillet</v>
          </cell>
          <cell r="F254" t="str">
            <v>pellitteri.salvatore1@gmail.com</v>
          </cell>
          <cell r="G254">
            <v>12</v>
          </cell>
          <cell r="H254" t="str">
            <v>+32494134413</v>
          </cell>
          <cell r="I254" t="str">
            <v>&lt; voir TW 543 &gt;</v>
          </cell>
          <cell r="K254" t="str">
            <v>https://drive.google.com/open?id=1treYQCNZiOnCZnuCyiTw5sS__z_LNhEh&amp;usp=drive_fs</v>
          </cell>
          <cell r="L254" t="str">
            <v>https://drive.google.com/open?id=1tqh3sQJ_jHcHyunJv2gLxdjKmZFydWIR&amp;usp=drive_fs</v>
          </cell>
          <cell r="M254" t="str">
            <v>1129 - Pellitteri Salvatore -FR-</v>
          </cell>
          <cell r="O254" t="str">
            <v>G10</v>
          </cell>
          <cell r="P254">
            <v>255</v>
          </cell>
          <cell r="Q254">
            <v>100.30000000000001</v>
          </cell>
          <cell r="R254">
            <v>170</v>
          </cell>
        </row>
        <row r="255">
          <cell r="A255">
            <v>1130</v>
          </cell>
          <cell r="B255" t="str">
            <v>Delforge Rita -FR-</v>
          </cell>
          <cell r="C255" t="str">
            <v>Rue de Monceau, 2</v>
          </cell>
          <cell r="D255">
            <v>6040</v>
          </cell>
          <cell r="E255" t="str">
            <v>Jumet</v>
          </cell>
          <cell r="F255" t="str">
            <v>delforger@hotmail.com</v>
          </cell>
          <cell r="G255">
            <v>49</v>
          </cell>
          <cell r="H255" t="str">
            <v>+32473439609</v>
          </cell>
          <cell r="I255" t="str">
            <v>Nouvelle adresse : Rue des Chèvres, 4 - 6040</v>
          </cell>
          <cell r="K255" t="str">
            <v>https://drive.google.com/open?id=1uCMuo-kJl9FtqaumM58C_xFSh0EUkzEi&amp;usp=drive_fs</v>
          </cell>
          <cell r="L255" t="str">
            <v>https://drive.google.com/open?id=1u3WI9xjA7zNiC9wQTFGcP324nloiB2jD&amp;usp=drive_fs</v>
          </cell>
          <cell r="M255" t="str">
            <v>1130 - Delforge Rita -FR-</v>
          </cell>
          <cell r="O255" t="str">
            <v>DHG10</v>
          </cell>
          <cell r="P255">
            <v>625</v>
          </cell>
          <cell r="Q255">
            <v>262.5</v>
          </cell>
          <cell r="R255">
            <v>400</v>
          </cell>
        </row>
        <row r="256">
          <cell r="A256">
            <v>1131</v>
          </cell>
          <cell r="B256" t="str">
            <v>Bugingo Leonard -FR-</v>
          </cell>
          <cell r="C256" t="str">
            <v>Begoniastraat, 20</v>
          </cell>
          <cell r="D256" t="str">
            <v>2850</v>
          </cell>
          <cell r="E256" t="str">
            <v>Boom</v>
          </cell>
          <cell r="F256" t="str">
            <v xml:space="preserve"> leobugingo@gmail.com</v>
          </cell>
          <cell r="G256">
            <v>98</v>
          </cell>
          <cell r="H256" t="str">
            <v>+32470978817</v>
          </cell>
          <cell r="I256" t="str">
            <v>&lt; Plusieurs devis remis &gt;</v>
          </cell>
          <cell r="K256" t="str">
            <v>https://drive.google.com/open?id=1vrIjnKP7EshgrA--lKVTqtzjYKu_tiM7&amp;usp=drive_fs</v>
          </cell>
          <cell r="L256" t="str">
            <v>https://drive.google.com/open?id=1ve2tf2pKjU15GU2thioCF5_BAcwfl4LD&amp;usp=drive_fs</v>
          </cell>
          <cell r="M256" t="str">
            <v>1131 - Bugingo Leonard -FR-</v>
          </cell>
          <cell r="O256" t="str">
            <v>FH15</v>
          </cell>
          <cell r="P256">
            <v>1470</v>
          </cell>
          <cell r="Q256">
            <v>508.19999999999982</v>
          </cell>
          <cell r="R256">
            <v>1050.0000000000002</v>
          </cell>
        </row>
        <row r="257">
          <cell r="A257">
            <v>1132</v>
          </cell>
          <cell r="B257" t="str">
            <v>Van Wymeersch Jerome -FR-</v>
          </cell>
          <cell r="C257" t="str">
            <v>Rue de Cerfontaine, 90</v>
          </cell>
          <cell r="D257" t="str">
            <v>5660</v>
          </cell>
          <cell r="E257" t="str">
            <v>Boussu-En-Fagne</v>
          </cell>
          <cell r="F257" t="str">
            <v>Jerome_800@hotmail.com</v>
          </cell>
          <cell r="G257">
            <v>99</v>
          </cell>
          <cell r="H257" t="str">
            <v>+32496393173</v>
          </cell>
          <cell r="K257" t="str">
            <v>https://drive.google.com/open?id=1w6yEFBzvSfbkqxA4Ejgf8uxX2K-JDdRG&amp;usp=drive_fs</v>
          </cell>
          <cell r="L257" t="str">
            <v>https://drive.google.com/open?id=1w6uvIs8E2sXd2OJGMJXkuqxrlNoU0BXd&amp;usp=drive_fs</v>
          </cell>
          <cell r="M257" t="str">
            <v>1132 - Van Wymeersch Jerome -FR-</v>
          </cell>
          <cell r="O257" t="str">
            <v>DHG10</v>
          </cell>
          <cell r="P257">
            <v>1145</v>
          </cell>
          <cell r="Q257">
            <v>403.70000000000005</v>
          </cell>
          <cell r="R257">
            <v>810</v>
          </cell>
        </row>
        <row r="258">
          <cell r="A258">
            <v>1133</v>
          </cell>
          <cell r="B258" t="str">
            <v>Rousseau Marie -FR-</v>
          </cell>
          <cell r="C258" t="str">
            <v>Av. des Faisans, 53</v>
          </cell>
          <cell r="D258">
            <v>1950</v>
          </cell>
          <cell r="E258" t="str">
            <v>Kraainem</v>
          </cell>
          <cell r="F258" t="str">
            <v>marie.rousseau1980@gmail.com</v>
          </cell>
          <cell r="G258">
            <v>129</v>
          </cell>
          <cell r="H258" t="str">
            <v>+32470589997</v>
          </cell>
          <cell r="K258" t="str">
            <v>https://drive.google.com/open?id=1wMXaqPKdbl2w-w_phoFBKRoG83TZjmwV&amp;usp=drive_fs</v>
          </cell>
          <cell r="L258" t="str">
            <v>https://drive.google.com/open?id=1wM9_tl7G_Ng76IOvFnfIc5cpnVFS9Nye&amp;usp=drive_fs</v>
          </cell>
          <cell r="M258" t="str">
            <v>1133 - Rousseau Marie -FR-</v>
          </cell>
          <cell r="O258" t="str">
            <v>DHG10</v>
          </cell>
          <cell r="P258">
            <v>1290</v>
          </cell>
          <cell r="Q258">
            <v>507.40000000000009</v>
          </cell>
          <cell r="R258">
            <v>860</v>
          </cell>
        </row>
        <row r="259">
          <cell r="A259">
            <v>1134</v>
          </cell>
          <cell r="B259" t="str">
            <v>Mauyen Pierre -FR-</v>
          </cell>
          <cell r="C259" t="str">
            <v>Rue Ardenelle, 14</v>
          </cell>
          <cell r="D259" t="str">
            <v>5140</v>
          </cell>
          <cell r="E259" t="str">
            <v>Sombreffe</v>
          </cell>
          <cell r="F259" t="str">
            <v>pierre.mauyen@gmail.com</v>
          </cell>
          <cell r="G259">
            <v>157</v>
          </cell>
          <cell r="H259" t="str">
            <v>+32479398331</v>
          </cell>
          <cell r="J259" t="str">
            <v>&lt; Echevin de Sombreffe &gt;</v>
          </cell>
          <cell r="K259" t="str">
            <v>https://drive.google.com/open?id=1wunQnSyjOX3Imh4HnZ_T8piWdhm1hJaz&amp;usp=drive_fs</v>
          </cell>
          <cell r="L259" t="str">
            <v>https://drive.google.com/open?id=1wtBQguKb-PFffrGj5RTrkWXhRqFXB1lo&amp;usp=drive_fs</v>
          </cell>
          <cell r="M259" t="str">
            <v>1134 - Mauyen Pierre -FR- (Echevin)</v>
          </cell>
          <cell r="O259" t="str">
            <v>G10</v>
          </cell>
          <cell r="P259">
            <v>1570</v>
          </cell>
          <cell r="Q259">
            <v>664.19999999999982</v>
          </cell>
          <cell r="R259">
            <v>1000.0000000000002</v>
          </cell>
          <cell r="S259" t="str">
            <v>16-17/11/23</v>
          </cell>
        </row>
        <row r="260">
          <cell r="A260">
            <v>1135</v>
          </cell>
          <cell r="B260" t="str">
            <v>Grevisse Thomas -FR-</v>
          </cell>
          <cell r="C260" t="str">
            <v>Rue du Moulin, 43</v>
          </cell>
          <cell r="D260" t="str">
            <v>4219</v>
          </cell>
          <cell r="E260" t="str">
            <v>Wasseiges</v>
          </cell>
          <cell r="F260" t="str">
            <v>thomasgrevisse@yahoo.fr</v>
          </cell>
          <cell r="G260">
            <v>141</v>
          </cell>
          <cell r="H260" t="str">
            <v>+32479295442</v>
          </cell>
          <cell r="K260" t="str">
            <v>https://drive.google.com/open?id=1xJFPmd__a6dtT7z_OiWpiUNOp2VOg0M0&amp;usp=drive_fs</v>
          </cell>
          <cell r="L260" t="str">
            <v>https://drive.google.com/open?id=1xHZ9mO0nYo25F2bqZg307yEzjfY-spFl&amp;usp=drive_fs</v>
          </cell>
          <cell r="M260" t="str">
            <v>1135 - Grevisse Thomas -FR-</v>
          </cell>
          <cell r="O260" t="str">
            <v>DHG10</v>
          </cell>
          <cell r="P260">
            <v>1410</v>
          </cell>
          <cell r="Q260">
            <v>504.60000000000014</v>
          </cell>
          <cell r="R260">
            <v>990</v>
          </cell>
        </row>
        <row r="261">
          <cell r="A261">
            <v>1136</v>
          </cell>
          <cell r="B261" t="str">
            <v>Sogodel Vlad -FR-</v>
          </cell>
          <cell r="C261" t="str">
            <v>Clos de la Giberne, 7</v>
          </cell>
          <cell r="D261" t="str">
            <v>1410</v>
          </cell>
          <cell r="E261" t="str">
            <v>Waterloo</v>
          </cell>
          <cell r="F261" t="str">
            <v>vladsogodel@gmail.com</v>
          </cell>
          <cell r="G261">
            <v>63</v>
          </cell>
          <cell r="H261" t="str">
            <v>+32488436856</v>
          </cell>
          <cell r="K261" t="str">
            <v>https://drive.google.com/open?id=1HSovX7KEWTZg2xnnwhDMKsGpVUKIhpav&amp;authuser=toiturewash4%40gmail.com&amp;usp=drive_fs</v>
          </cell>
          <cell r="L261" t="str">
            <v>https://drive.google.com/open?id=1HSZl1sqf2HUl8Pio1lI4ZkPjymMWpoDC&amp;authuser=toiturewash4%40gmail.com&amp;usp=drive_fs</v>
          </cell>
          <cell r="M261" t="str">
            <v>1136 - Sogodel Vlad -FR-</v>
          </cell>
          <cell r="O261" t="str">
            <v>K6</v>
          </cell>
          <cell r="P261">
            <v>0</v>
          </cell>
          <cell r="Q261">
            <v>0</v>
          </cell>
          <cell r="R261">
            <v>500</v>
          </cell>
          <cell r="S261">
            <v>45205</v>
          </cell>
          <cell r="T261" t="str">
            <v>500€ cash sur place après</v>
          </cell>
        </row>
        <row r="262">
          <cell r="A262">
            <v>1137</v>
          </cell>
          <cell r="B262" t="str">
            <v>Fedasil</v>
          </cell>
          <cell r="C262" t="str">
            <v>Rue du Plagniau, 1</v>
          </cell>
          <cell r="D262">
            <v>1330</v>
          </cell>
          <cell r="E262" t="str">
            <v>Rixensart</v>
          </cell>
          <cell r="F262" t="str">
            <v>laurent.gossiaux@fedasil.be ; info.rixensart@fedasil.be</v>
          </cell>
          <cell r="G262">
            <v>525</v>
          </cell>
          <cell r="H262" t="str">
            <v>+3226551020</v>
          </cell>
          <cell r="K262" t="str">
            <v>https://drive.google.com/open?id=1zQbz20prR8clTkLF2QVy0T2hhHGTFIPh&amp;usp=drive_fs</v>
          </cell>
          <cell r="L262" t="str">
            <v>https://drive.google.com/open?id=1zQNefr5NxHKs6PJKJHXItxsip6EVf8KQ&amp;usp=drive_fs</v>
          </cell>
          <cell r="M262" t="str">
            <v>1137 - Fedasil</v>
          </cell>
          <cell r="O262" t="str">
            <v>G10</v>
          </cell>
          <cell r="P262">
            <v>4150</v>
          </cell>
          <cell r="Q262">
            <v>1509</v>
          </cell>
          <cell r="R262">
            <v>2890</v>
          </cell>
        </row>
        <row r="263">
          <cell r="A263">
            <v>1138</v>
          </cell>
          <cell r="B263" t="str">
            <v>Ferme des 4 Sapins - Bekaert Romain</v>
          </cell>
          <cell r="C263" t="str">
            <v>Ch. De Huy, 120</v>
          </cell>
          <cell r="D263">
            <v>1300</v>
          </cell>
          <cell r="E263" t="str">
            <v>Wavre</v>
          </cell>
          <cell r="F263" t="str">
            <v>romain.b@couet.be</v>
          </cell>
          <cell r="G263">
            <v>268</v>
          </cell>
          <cell r="H263" t="str">
            <v>+32497183385</v>
          </cell>
          <cell r="I263" t="str">
            <v>&lt; VOIR TW 1055 &gt;</v>
          </cell>
          <cell r="K263" t="str">
            <v>https://drive.google.com/open?id=11-jB7rCsj6Wf8r6OHjkbwK5UsgSquYKg&amp;usp=drive_fs</v>
          </cell>
          <cell r="L263" t="str">
            <v>https://drive.google.com/open?id=10y_5IJJQGIzs4qjaVVBLOWEjniPRap6_&amp;usp=drive_fs</v>
          </cell>
          <cell r="M263" t="str">
            <v>1138 - Ferme des 4 Sapins - Bekaert Romain</v>
          </cell>
          <cell r="O263" t="str">
            <v>G10</v>
          </cell>
          <cell r="P263">
            <v>2855</v>
          </cell>
          <cell r="Q263">
            <v>1006.3000000000002</v>
          </cell>
          <cell r="R263">
            <v>2020</v>
          </cell>
        </row>
        <row r="264">
          <cell r="A264">
            <v>1139</v>
          </cell>
          <cell r="B264" t="str">
            <v>Andre Jacques -FR-</v>
          </cell>
          <cell r="C264" t="str">
            <v>Av. Fond Generet, 22</v>
          </cell>
          <cell r="D264" t="str">
            <v>1325</v>
          </cell>
          <cell r="E264" t="str">
            <v>Chaumont Gistoux</v>
          </cell>
          <cell r="F264" t="str">
            <v>andreji@skynet.be</v>
          </cell>
          <cell r="G264">
            <v>207</v>
          </cell>
          <cell r="H264" t="str">
            <v>+32475270921</v>
          </cell>
          <cell r="K264" t="str">
            <v>https://drive.google.com/open?id=1-HsfhzGZvFe2YgPyWFLFNTGYOVZ683is&amp;usp=drive_fs</v>
          </cell>
          <cell r="L264" t="str">
            <v>https://drive.google.com/open?id=1-FS_NzocrNxu-qnMsCvSUkVt_a6M0Ujv&amp;usp=drive_fs</v>
          </cell>
          <cell r="M264" t="str">
            <v>1139 - Andre Jacques -FR-</v>
          </cell>
          <cell r="O264" t="str">
            <v>DHG10</v>
          </cell>
          <cell r="P264">
            <v>2070</v>
          </cell>
          <cell r="Q264">
            <v>0</v>
          </cell>
          <cell r="R264">
            <v>1900</v>
          </cell>
          <cell r="S264">
            <v>45366</v>
          </cell>
        </row>
        <row r="265">
          <cell r="A265">
            <v>1140</v>
          </cell>
          <cell r="B265" t="str">
            <v>Joniaux Hervé -FR-</v>
          </cell>
          <cell r="C265" t="str">
            <v>Rue du Bois, 117</v>
          </cell>
          <cell r="D265" t="str">
            <v>6240</v>
          </cell>
          <cell r="E265" t="str">
            <v>Farciennes</v>
          </cell>
          <cell r="F265" t="str">
            <v>Joniauxherve@gmail.com</v>
          </cell>
          <cell r="G265">
            <v>68</v>
          </cell>
          <cell r="H265" t="str">
            <v>+32484933033</v>
          </cell>
          <cell r="I265" t="str">
            <v>&lt; 1er devis démoussage ; 2nd peinture &gt;</v>
          </cell>
          <cell r="K265" t="str">
            <v>https://drive.google.com/open?id=1-NHMP2Tve6Fktv3Ms0dM-3LPPMukigaj&amp;usp=drive_fs</v>
          </cell>
          <cell r="L265" t="str">
            <v>https://drive.google.com/open?id=1-MNEtizpetb4_y3uIkdJfYUZsmV3DkEG&amp;usp=drive_fs</v>
          </cell>
          <cell r="M265" t="str">
            <v>1140 - Joniaux Hervé -FR-</v>
          </cell>
          <cell r="O265" t="str">
            <v>DP25</v>
          </cell>
          <cell r="Q265">
            <v>1279.4000000000001</v>
          </cell>
          <cell r="R265">
            <v>830</v>
          </cell>
          <cell r="S265" t="str">
            <v>05/06 et 07/06</v>
          </cell>
        </row>
        <row r="266">
          <cell r="A266">
            <v>1141</v>
          </cell>
          <cell r="B266" t="str">
            <v>Danny Sioen -FR-</v>
          </cell>
          <cell r="C266" t="str">
            <v>Rue M. Nottebaert, 22B</v>
          </cell>
          <cell r="D266">
            <v>7730</v>
          </cell>
          <cell r="E266" t="str">
            <v>Bailleul</v>
          </cell>
          <cell r="F266" t="str">
            <v>siodanan52@gmail.com</v>
          </cell>
          <cell r="G266">
            <v>175</v>
          </cell>
          <cell r="H266" t="str">
            <v>+3269556459</v>
          </cell>
          <cell r="K266" t="str">
            <v>https://drive.google.com/open?id=1-neOsgg__qRLOsDFcdmnV5dgWhXuH2yL&amp;usp=drive_fs</v>
          </cell>
          <cell r="L266" t="str">
            <v>https://drive.google.com/open?id=1-nXJQhfS0VQtE-g7VSqugIL_iJAT61iL&amp;usp=drive_fs</v>
          </cell>
          <cell r="M266" t="str">
            <v>1141 - Danny Sioen -FR-</v>
          </cell>
          <cell r="O266" t="str">
            <v>DHG10</v>
          </cell>
          <cell r="P266">
            <v>1750</v>
          </cell>
          <cell r="Q266">
            <v>605</v>
          </cell>
          <cell r="R266">
            <v>1250</v>
          </cell>
        </row>
        <row r="267">
          <cell r="A267">
            <v>1142</v>
          </cell>
          <cell r="B267" t="str">
            <v>Côte Laurence -FR-</v>
          </cell>
          <cell r="C267" t="str">
            <v>Rue de la Poudrerie, 50E</v>
          </cell>
          <cell r="D267" t="str">
            <v>7170</v>
          </cell>
          <cell r="E267" t="str">
            <v>Bois d’Haine</v>
          </cell>
          <cell r="F267" t="str">
            <v>laurenced.cote@gmail.com</v>
          </cell>
          <cell r="G267">
            <v>144</v>
          </cell>
          <cell r="H267" t="str">
            <v>+32474242417</v>
          </cell>
          <cell r="K267" t="str">
            <v>https://drive.google.com/open?id=10KDJC9jYOsdzqvjrsa7EF16vbaCEKRNE&amp;usp=drive_fs</v>
          </cell>
          <cell r="L267" t="str">
            <v>https://drive.google.com/open?id=10Ihxr-b8JC47_hmY0lXKLcBY4VE3WY60&amp;usp=drive_fs</v>
          </cell>
          <cell r="M267" t="str">
            <v>1142 - Côte Laurence -FR-</v>
          </cell>
          <cell r="O267" t="str">
            <v>DHG10</v>
          </cell>
          <cell r="P267">
            <v>1440</v>
          </cell>
          <cell r="Q267">
            <v>506.40000000000009</v>
          </cell>
          <cell r="R267">
            <v>1020</v>
          </cell>
        </row>
        <row r="268">
          <cell r="A268">
            <v>1143</v>
          </cell>
          <cell r="B268" t="str">
            <v>Cabinet Médical du Docteur Luc Paillet - SRL -FR-</v>
          </cell>
          <cell r="C268" t="str">
            <v>Sarémont, 8</v>
          </cell>
          <cell r="D268" t="str">
            <v>4653</v>
          </cell>
          <cell r="E268" t="str">
            <v>Bolland</v>
          </cell>
          <cell r="F268" t="str">
            <v>luc.paillet@gmail.com</v>
          </cell>
          <cell r="G268">
            <v>63</v>
          </cell>
          <cell r="H268" t="str">
            <v>+32487021445</v>
          </cell>
          <cell r="K268" t="str">
            <v>https://drive.google.com/open?id=11XLtqGgUB1yyrFNshJwbx4lc2wZOL4ip&amp;usp=drive_fs</v>
          </cell>
          <cell r="L268" t="str">
            <v>https://drive.google.com/open?id=11S87shzrk6C1g7SoDMHNadYf_g2nogdC&amp;usp=drive_fs</v>
          </cell>
          <cell r="M268" t="str">
            <v>1143 - Cabinet Médical Docteur Paillet Luc -FR-</v>
          </cell>
          <cell r="O268" t="str">
            <v>G10</v>
          </cell>
          <cell r="P268">
            <v>805</v>
          </cell>
          <cell r="Q268">
            <v>303.30000000000018</v>
          </cell>
          <cell r="R268">
            <v>549.99999999999989</v>
          </cell>
          <cell r="S268">
            <v>45407</v>
          </cell>
        </row>
        <row r="269">
          <cell r="A269">
            <v>1144</v>
          </cell>
          <cell r="B269" t="str">
            <v>Laurine Vivens -FR-</v>
          </cell>
          <cell r="C269" t="str">
            <v>Av. Wolvendael, 153</v>
          </cell>
          <cell r="D269" t="str">
            <v>1180</v>
          </cell>
          <cell r="E269" t="str">
            <v>Uccle</v>
          </cell>
          <cell r="F269" t="str">
            <v>v_laurine@hotmail.com</v>
          </cell>
          <cell r="G269">
            <v>272</v>
          </cell>
          <cell r="H269" t="str">
            <v>+32475802838</v>
          </cell>
          <cell r="I269" t="str">
            <v>&lt;Toiture de 2008 d'après client. &gt;</v>
          </cell>
          <cell r="K269" t="str">
            <v>https://drive.google.com/open?id=11rZZaQ7DUruItMaW8TvrS79kZPy3uEsN&amp;usp=drive_fs</v>
          </cell>
          <cell r="L269" t="str">
            <v>https://drive.google.com/open?id=11r4F13fF91kHESls9WDqHBTJgd1SZvjB&amp;usp=drive_fs</v>
          </cell>
          <cell r="M269" t="str">
            <v>1144 - Laurine Vivens -FR-</v>
          </cell>
          <cell r="O269" t="str">
            <v>DHG10</v>
          </cell>
          <cell r="P269">
            <v>2720</v>
          </cell>
          <cell r="Q269">
            <v>1003.2000000000003</v>
          </cell>
          <cell r="R269">
            <v>1880</v>
          </cell>
        </row>
        <row r="270">
          <cell r="A270">
            <v>1145</v>
          </cell>
          <cell r="B270" t="str">
            <v>Szigetvari Karoly -FR-</v>
          </cell>
          <cell r="C270" t="str">
            <v>Rode Beukendreef, 10</v>
          </cell>
          <cell r="D270" t="str">
            <v>1930</v>
          </cell>
          <cell r="E270" t="str">
            <v>Nossegem</v>
          </cell>
          <cell r="F270" t="str">
            <v>kszig@telenet.be</v>
          </cell>
          <cell r="G270">
            <v>248</v>
          </cell>
          <cell r="H270" t="str">
            <v>+32495181411</v>
          </cell>
          <cell r="K270" t="str">
            <v>https://drive.google.com/open?id=12cFxplLCUGIIhrdWKSV_ysgY4jODsaVC&amp;usp=drive_fs</v>
          </cell>
          <cell r="L270" t="str">
            <v>https://drive.google.com/open?id=12bPdYrvL6WO3FrDRD9o04IQbJYNbGFO7&amp;usp=drive_fs</v>
          </cell>
          <cell r="M270" t="str">
            <v>1145 - Szigetvari Karoly -FR-</v>
          </cell>
          <cell r="O270" t="str">
            <v>DHG10</v>
          </cell>
          <cell r="P270">
            <v>2480</v>
          </cell>
          <cell r="Q270">
            <v>908.80000000000018</v>
          </cell>
          <cell r="R270">
            <v>1720</v>
          </cell>
        </row>
        <row r="271">
          <cell r="A271">
            <v>1146</v>
          </cell>
          <cell r="B271" t="str">
            <v>Miller Pascal -FR-</v>
          </cell>
          <cell r="C271" t="str">
            <v>Av. du Bois de la Cambre, 15D</v>
          </cell>
          <cell r="D271" t="str">
            <v>1170</v>
          </cell>
          <cell r="E271" t="str">
            <v>Watermaal-Bosvoorde</v>
          </cell>
          <cell r="F271" t="str">
            <v>pascal.miller35@gmail.com</v>
          </cell>
          <cell r="G271">
            <v>10</v>
          </cell>
          <cell r="H271" t="str">
            <v>+32499567977</v>
          </cell>
          <cell r="K271" t="str">
            <v>https://drive.google.com/open?id=12j1nUBU6kOU_xd9r94AFpuG34X7N0qML&amp;usp=drive_fs</v>
          </cell>
          <cell r="L271" t="str">
            <v>https://drive.google.com/open?id=12ihFYhgpxs8cvMYroQ3aCiJ6wQ_Zibml&amp;usp=drive_fs</v>
          </cell>
          <cell r="M271" t="str">
            <v>1146 - Miller Pascal -FR-</v>
          </cell>
          <cell r="O271" t="str">
            <v>G10</v>
          </cell>
          <cell r="P271">
            <v>275</v>
          </cell>
          <cell r="Q271">
            <v>101.5</v>
          </cell>
          <cell r="R271">
            <v>190</v>
          </cell>
        </row>
        <row r="272">
          <cell r="A272">
            <v>1147</v>
          </cell>
          <cell r="B272" t="str">
            <v>Mazy Arnaud -FR-</v>
          </cell>
          <cell r="C272" t="str">
            <v>Rue de la justice, 537</v>
          </cell>
          <cell r="D272" t="str">
            <v>6200</v>
          </cell>
          <cell r="E272" t="str">
            <v>Châtelet</v>
          </cell>
          <cell r="F272" t="str">
            <v>arnaud.mazy@hotmail.fr</v>
          </cell>
          <cell r="G272">
            <v>99</v>
          </cell>
          <cell r="H272" t="str">
            <v>+32486560483</v>
          </cell>
          <cell r="I272" t="str">
            <v>&lt; 2 devis remis &gt;</v>
          </cell>
          <cell r="K272" t="str">
            <v>https://drive.google.com/open?id=130OzMsXhhz6PZaByoLruIYgyiiUhpYXf&amp;usp=drive_fs</v>
          </cell>
          <cell r="L272" t="str">
            <v>https://drive.google.com/open?id=12uf_FnCvT8awapw-ARSCTopwu-A9BVDl&amp;usp=drive_fs</v>
          </cell>
          <cell r="M272" t="str">
            <v>1147 - Mazy Arnaud -FR-</v>
          </cell>
          <cell r="O272" t="str">
            <v>DHG10</v>
          </cell>
          <cell r="P272">
            <v>990</v>
          </cell>
          <cell r="Q272">
            <v>309.40000000000009</v>
          </cell>
          <cell r="R272">
            <v>740</v>
          </cell>
        </row>
        <row r="273">
          <cell r="A273">
            <v>1148</v>
          </cell>
          <cell r="B273" t="str">
            <v>ACP Orangerie - BE.0766.597.235.</v>
          </cell>
          <cell r="C273" t="str">
            <v>Ch. de Bruxelles, 260</v>
          </cell>
          <cell r="D273">
            <v>1300</v>
          </cell>
          <cell r="E273" t="str">
            <v>Wavre</v>
          </cell>
          <cell r="F273" t="str">
            <v>celine.alhamruni@couet.be</v>
          </cell>
          <cell r="G273">
            <v>140</v>
          </cell>
          <cell r="H273" t="str">
            <v>+3223544523</v>
          </cell>
          <cell r="I273" t="str">
            <v>Contact : Al Hamruni Céline</v>
          </cell>
          <cell r="J273" t="str">
            <v>Siège : Drève Richelle, 161N/68 - 1410</v>
          </cell>
          <cell r="K273" t="str">
            <v>https://drive.google.com/open?id=13Cn2v_oOEyuwyZKz7WKFhQeWOvsxWEzo&amp;usp=drive_fs</v>
          </cell>
          <cell r="L273" t="str">
            <v>https://drive.google.com/open?id=138LVYDOhvj4s89-pHPWnXaxQvYNHBYpu&amp;usp=drive_fs</v>
          </cell>
          <cell r="M273" t="str">
            <v>1148 - Copro. Orangerie -FR-</v>
          </cell>
          <cell r="O273" t="str">
            <v>G10</v>
          </cell>
          <cell r="P273">
            <v>1400</v>
          </cell>
          <cell r="Q273">
            <v>604</v>
          </cell>
          <cell r="R273">
            <v>1090</v>
          </cell>
        </row>
        <row r="274">
          <cell r="A274">
            <v>1149</v>
          </cell>
          <cell r="B274" t="str">
            <v>Onderbeke Michel -FR-</v>
          </cell>
          <cell r="C274" t="str">
            <v>Rue de Grimohaye, 18</v>
          </cell>
          <cell r="D274" t="str">
            <v>1300</v>
          </cell>
          <cell r="E274" t="str">
            <v>Wavre</v>
          </cell>
          <cell r="F274" t="str">
            <v>michel.onderbeke@gmail.com</v>
          </cell>
          <cell r="G274">
            <v>37</v>
          </cell>
          <cell r="H274" t="str">
            <v>+32470927317</v>
          </cell>
          <cell r="K274" t="str">
            <v>https://drive.google.com/open?id=13RcnmXTJb2Ctk8LCNlVeX8VJtfttmMIG&amp;usp=drive_fs</v>
          </cell>
          <cell r="L274" t="str">
            <v>https://drive.google.com/open?id=13QFrFQkg5K11U0pdzj8n4FtyTyX-jP8V&amp;usp=drive_fs</v>
          </cell>
          <cell r="M274" t="str">
            <v>1149 - Onderbeke Michel -FR-</v>
          </cell>
          <cell r="O274" t="str">
            <v>G10</v>
          </cell>
          <cell r="P274">
            <v>495</v>
          </cell>
          <cell r="Q274">
            <v>224.70000000000005</v>
          </cell>
          <cell r="R274">
            <v>300</v>
          </cell>
          <cell r="S274">
            <v>45224</v>
          </cell>
        </row>
        <row r="275">
          <cell r="A275">
            <v>1150</v>
          </cell>
          <cell r="B275" t="str">
            <v>Tarantino Tino -FR-</v>
          </cell>
          <cell r="C275" t="str">
            <v>Rue des Sablières, 19</v>
          </cell>
          <cell r="D275" t="str">
            <v>1435</v>
          </cell>
          <cell r="E275" t="str">
            <v>Mont-St.-Guibert</v>
          </cell>
          <cell r="F275" t="str">
            <v>tino.tarantino@gmail.com</v>
          </cell>
          <cell r="G275">
            <v>168</v>
          </cell>
          <cell r="H275" t="str">
            <v>+32497822083</v>
          </cell>
          <cell r="K275" t="str">
            <v>https://drive.google.com/open?id=145Keg0LB2gnu9U9RwHyOZUUDuKDKsHZ-&amp;usp=drive_fs</v>
          </cell>
          <cell r="L275" t="str">
            <v>https://drive.google.com/open?id=144GCof1YxUY_H8CXOJaUpymlIxpDVlbk&amp;usp=drive_fs</v>
          </cell>
          <cell r="M275" t="str">
            <v>1150 - Tarantino Tino -FR-</v>
          </cell>
          <cell r="O275" t="str">
            <v>DHG10</v>
          </cell>
          <cell r="P275">
            <v>1680</v>
          </cell>
          <cell r="Q275">
            <v>600.80000000000018</v>
          </cell>
          <cell r="R275">
            <v>1180</v>
          </cell>
        </row>
        <row r="276">
          <cell r="A276">
            <v>1151</v>
          </cell>
          <cell r="B276" t="str">
            <v>Pitance Laurent -FR-</v>
          </cell>
          <cell r="C276" t="str">
            <v>Av. du Val au Bois, 35</v>
          </cell>
          <cell r="D276" t="str">
            <v>1950</v>
          </cell>
          <cell r="E276" t="str">
            <v>Kraainem</v>
          </cell>
          <cell r="F276" t="str">
            <v>laurentpitance@gmail.com</v>
          </cell>
          <cell r="G276">
            <v>235</v>
          </cell>
          <cell r="H276" t="str">
            <v>+32494680236</v>
          </cell>
          <cell r="K276" t="str">
            <v>https://drive.google.com/open?id=14UTpwDCFs-ri_o7ueydoO9hMbU1j7ZZ5&amp;usp=drive_fs</v>
          </cell>
          <cell r="L276" t="str">
            <v>https://drive.google.com/open?id=14PsvBHz9l6syDzCPvDf5m7Ui6lijJYuS&amp;usp=drive_fs</v>
          </cell>
          <cell r="M276" t="str">
            <v>1151 - Pitance Laurent -FR-</v>
          </cell>
          <cell r="O276" t="str">
            <v>DHG10</v>
          </cell>
          <cell r="P276">
            <v>2450</v>
          </cell>
          <cell r="Q276">
            <v>907</v>
          </cell>
          <cell r="R276">
            <v>1690</v>
          </cell>
        </row>
        <row r="277">
          <cell r="A277">
            <v>1152</v>
          </cell>
          <cell r="B277" t="str">
            <v>Steenwinckel Nancy -FR-</v>
          </cell>
          <cell r="C277" t="str">
            <v>Rue Léon Polart, 96</v>
          </cell>
          <cell r="D277" t="str">
            <v>7070</v>
          </cell>
          <cell r="E277" t="str">
            <v>Le Roeulx</v>
          </cell>
          <cell r="F277" t="str">
            <v>nancy.steenwinckel@gmail.com</v>
          </cell>
          <cell r="G277">
            <v>63</v>
          </cell>
          <cell r="H277" t="str">
            <v>+32485189066</v>
          </cell>
          <cell r="K277" t="str">
            <v>https://drive.google.com/open?id=14i5LvfQE3m3Yi4e0N6WjV4Lz9wJQgrE4&amp;usp=drive_fs</v>
          </cell>
          <cell r="L277" t="str">
            <v>https://drive.google.com/open?id=14Zx6VaGn9u8yIN-3i-3pEv0LsBt_ad_1&amp;usp=drive_fs</v>
          </cell>
          <cell r="M277" t="str">
            <v>1152 - Steenwinckel Nancy -FR-</v>
          </cell>
          <cell r="O277" t="str">
            <v>DHG10</v>
          </cell>
          <cell r="P277">
            <v>815</v>
          </cell>
          <cell r="Q277">
            <v>303.90000000000009</v>
          </cell>
          <cell r="R277">
            <v>560</v>
          </cell>
        </row>
        <row r="278">
          <cell r="A278">
            <v>1153</v>
          </cell>
          <cell r="B278" t="str">
            <v>Ceuppens Christine -FR-</v>
          </cell>
          <cell r="C278" t="str">
            <v>Merellaan, 16</v>
          </cell>
          <cell r="D278" t="str">
            <v>1860</v>
          </cell>
          <cell r="E278" t="str">
            <v>Meise</v>
          </cell>
          <cell r="F278" t="str">
            <v>christine.ceuppens@skynet.be</v>
          </cell>
          <cell r="G278">
            <v>85</v>
          </cell>
          <cell r="H278" t="str">
            <v>+32477353270</v>
          </cell>
          <cell r="I278" t="str">
            <v>&lt; 2 devis remis &gt;</v>
          </cell>
          <cell r="K278" t="str">
            <v>https://drive.google.com/open?id=152SctDJ5MGa4DeBP3M5KO5Yl_ORGz0I8&amp;usp=drive_fs</v>
          </cell>
          <cell r="L278" t="str">
            <v>https://drive.google.com/open?id=14yRcVAp99_RZeVaFEvO-jAlYgeWtcrvj&amp;usp=drive_fs</v>
          </cell>
          <cell r="M278" t="str">
            <v>1153 - Ceuppens Christine -FR-</v>
          </cell>
          <cell r="O278" t="str">
            <v>DHG10</v>
          </cell>
          <cell r="P278">
            <v>985</v>
          </cell>
          <cell r="Q278">
            <v>304.10000000000014</v>
          </cell>
          <cell r="R278">
            <v>740</v>
          </cell>
          <cell r="S278">
            <v>45230</v>
          </cell>
        </row>
        <row r="279">
          <cell r="A279">
            <v>1154</v>
          </cell>
          <cell r="B279" t="str">
            <v>Yonkerque Christian -FR-</v>
          </cell>
          <cell r="C279" t="str">
            <v>Rue de Rédange, 7</v>
          </cell>
          <cell r="D279" t="str">
            <v>6700</v>
          </cell>
          <cell r="E279" t="str">
            <v>Arlon</v>
          </cell>
          <cell r="F279" t="str">
            <v>christianyonkerque@yahoo.fr</v>
          </cell>
          <cell r="G279">
            <v>24</v>
          </cell>
          <cell r="H279" t="str">
            <v>+32499466249</v>
          </cell>
          <cell r="K279" t="str">
            <v>https://drive.google.com/open?id=15S3A2D0Nu2_qjECNO9omWowlKBx0k2Jj&amp;usp=drive_fs</v>
          </cell>
          <cell r="L279" t="str">
            <v>https://drive.google.com/open?id=15QifCgaH6bzEt2JJ1C_3ulQEnx6o4Zid&amp;usp=drive_fs</v>
          </cell>
          <cell r="M279" t="str">
            <v>1154 - Yonkerque Christian -FR-</v>
          </cell>
          <cell r="O279" t="str">
            <v>G10</v>
          </cell>
          <cell r="P279">
            <v>822</v>
          </cell>
          <cell r="Q279">
            <v>371.32</v>
          </cell>
          <cell r="R279">
            <v>500</v>
          </cell>
        </row>
        <row r="280">
          <cell r="A280">
            <v>1155</v>
          </cell>
          <cell r="B280" t="str">
            <v>Dangoisse Matthieu -FR-</v>
          </cell>
          <cell r="C280" t="str">
            <v>Rue de Sart, 19</v>
          </cell>
          <cell r="D280" t="str">
            <v>1495</v>
          </cell>
          <cell r="E280" t="str">
            <v>Villers-La-Ville</v>
          </cell>
          <cell r="F280" t="str">
            <v>dangoisse.matthieu@gmail.com</v>
          </cell>
          <cell r="G280">
            <v>4</v>
          </cell>
          <cell r="H280" t="str">
            <v>+32477805181</v>
          </cell>
          <cell r="K280" t="str">
            <v>https://drive.google.com/open?id=15YyF2xINJtA2FsQOxeJnwITPzhynfTlA&amp;usp=drive_fs</v>
          </cell>
          <cell r="L280" t="str">
            <v>https://drive.google.com/open?id=15VyGvJdhgmtvFloJM8qcP9vO0BoZWYbu&amp;usp=drive_fs</v>
          </cell>
          <cell r="M280" t="str">
            <v>1155 - Dangoisse Matthieu -FR-</v>
          </cell>
          <cell r="O280" t="str">
            <v>PV20</v>
          </cell>
          <cell r="P280">
            <v>305</v>
          </cell>
          <cell r="Q280">
            <v>123.30000000000001</v>
          </cell>
          <cell r="R280">
            <v>200</v>
          </cell>
        </row>
        <row r="281">
          <cell r="A281">
            <v>1156</v>
          </cell>
          <cell r="B281" t="str">
            <v>Fischer Valdi -FR-</v>
          </cell>
          <cell r="C281" t="str">
            <v>Rue de Dinant, 42</v>
          </cell>
          <cell r="D281" t="str">
            <v>1401</v>
          </cell>
          <cell r="E281" t="str">
            <v>Baulers</v>
          </cell>
          <cell r="F281" t="str">
            <v>valdi_fr@yahoo.fr</v>
          </cell>
          <cell r="G281">
            <v>123</v>
          </cell>
          <cell r="H281" t="str">
            <v>+32493580378</v>
          </cell>
          <cell r="K281" t="str">
            <v>https://drive.google.com/open?id=15l75dABHf6vI6rGjpqWjYevD_8NhQ-C7&amp;usp=drive_fs</v>
          </cell>
          <cell r="L281" t="str">
            <v>https://drive.google.com/open?id=15kfSs4zqpZTQzWuEyobbWXdFKfBCAHOe&amp;usp=drive_fs</v>
          </cell>
          <cell r="M281" t="str">
            <v>1156 - Fischer Valdi -FR-</v>
          </cell>
          <cell r="O281" t="str">
            <v>DHG10</v>
          </cell>
          <cell r="P281">
            <v>1230</v>
          </cell>
          <cell r="Q281">
            <v>403.79999999999995</v>
          </cell>
          <cell r="R281">
            <v>900</v>
          </cell>
        </row>
        <row r="282">
          <cell r="A282">
            <v>1157</v>
          </cell>
          <cell r="B282" t="str">
            <v>Vanden Broeck Kevin -FR-</v>
          </cell>
          <cell r="C282" t="str">
            <v>Av. de la Houlette, 105</v>
          </cell>
          <cell r="D282" t="str">
            <v>1160</v>
          </cell>
          <cell r="E282" t="str">
            <v>Auderghem</v>
          </cell>
          <cell r="F282" t="str">
            <v>kev_239@hotmail.com</v>
          </cell>
          <cell r="G282">
            <v>594</v>
          </cell>
          <cell r="H282" t="str">
            <v>+32470471698</v>
          </cell>
          <cell r="K282" t="str">
            <v>https://drive.google.com/open?id=17PNZicJ7EMh0ZowovUKuDsSYJPDVCQxj&amp;usp=drive_fs</v>
          </cell>
          <cell r="L282" t="str">
            <v>https://drive.google.com/open?id=17HEajdm8WCUl7tuTd6rTatOhkt1XfW1x&amp;usp=drive_fs</v>
          </cell>
          <cell r="M282" t="str">
            <v>1157 - Vanden Broeck Kevin -FR-</v>
          </cell>
          <cell r="O282" t="str">
            <v>DHG10</v>
          </cell>
          <cell r="P282">
            <v>5940</v>
          </cell>
          <cell r="Q282">
            <v>2296.4000000000015</v>
          </cell>
          <cell r="R282">
            <v>3999.9999999999991</v>
          </cell>
        </row>
        <row r="283">
          <cell r="A283">
            <v>1158</v>
          </cell>
          <cell r="B283" t="str">
            <v>Hermant Dany -FR-</v>
          </cell>
          <cell r="C283" t="str">
            <v>Ch. d'Alsemberg, 855</v>
          </cell>
          <cell r="D283" t="str">
            <v>1420</v>
          </cell>
          <cell r="E283" t="str">
            <v>Braine l'alleud</v>
          </cell>
          <cell r="F283" t="str">
            <v>hermantdany@gmail.com</v>
          </cell>
          <cell r="G283">
            <v>187</v>
          </cell>
          <cell r="H283" t="str">
            <v>+32472994392</v>
          </cell>
          <cell r="K283" t="str">
            <v>https://drive.google.com/open?id=17Xdrqcb7_wv5nJ9zD0IFOqywa26dEDBM&amp;usp=drive_fs</v>
          </cell>
          <cell r="L283" t="str">
            <v>https://drive.google.com/open?id=17VZ9NLNzg3KqgTBhkwR2byyn6YUW5AHR&amp;usp=drive_fs</v>
          </cell>
          <cell r="M283" t="str">
            <v>1158 - Hermant Dany -FR-</v>
          </cell>
          <cell r="O283" t="str">
            <v>DHG10</v>
          </cell>
          <cell r="P283">
            <v>1870</v>
          </cell>
          <cell r="Q283">
            <v>782.19999999999982</v>
          </cell>
          <cell r="R283">
            <v>1200.0000000000002</v>
          </cell>
        </row>
        <row r="284">
          <cell r="A284">
            <v>1159</v>
          </cell>
          <cell r="B284" t="str">
            <v>Lambert Olivier -FR-</v>
          </cell>
          <cell r="C284" t="str">
            <v>Av. des Vanneaux, 14</v>
          </cell>
          <cell r="D284" t="str">
            <v>1420</v>
          </cell>
          <cell r="E284" t="str">
            <v>Braine l'Alleud</v>
          </cell>
          <cell r="F284" t="str">
            <v>olambert@outlook.com</v>
          </cell>
          <cell r="G284">
            <v>131</v>
          </cell>
          <cell r="H284" t="str">
            <v>+32475235363</v>
          </cell>
          <cell r="K284" t="str">
            <v>https://drive.google.com/open?id=17i95hoX7BhitG6wEqUu0DCCSTsLua433&amp;usp=drive_fs</v>
          </cell>
          <cell r="L284" t="str">
            <v>https://drive.google.com/open?id=17gV7767BHuxQw2ZdKyaJgLA8pu_aAdQK&amp;usp=drive_fs</v>
          </cell>
          <cell r="M284" t="str">
            <v>1159 - Lambert Olivier -FR-</v>
          </cell>
          <cell r="O284" t="str">
            <v>DHG10</v>
          </cell>
          <cell r="R284">
            <v>1200</v>
          </cell>
          <cell r="S284">
            <v>45237</v>
          </cell>
          <cell r="T284" t="str">
            <v>cash après</v>
          </cell>
        </row>
        <row r="285">
          <cell r="A285">
            <v>1160</v>
          </cell>
          <cell r="B285" t="str">
            <v>Alpaslan Osman -FR-</v>
          </cell>
          <cell r="C285" t="str">
            <v>Stationlei, 6</v>
          </cell>
          <cell r="D285" t="str">
            <v>1800</v>
          </cell>
          <cell r="E285" t="str">
            <v>Vilvoorde</v>
          </cell>
          <cell r="F285" t="str">
            <v>osmanalpaslan38@hotmail.com</v>
          </cell>
          <cell r="G285">
            <v>91</v>
          </cell>
          <cell r="H285" t="str">
            <v>+32475243868</v>
          </cell>
          <cell r="K285" t="str">
            <v>https://drive.google.com/open?id=185fmy6WV7y4qc78UW1Sru8mVvW224zXL&amp;usp=drive_fs</v>
          </cell>
          <cell r="L285" t="str">
            <v>https://drive.google.com/open?id=183yiFBbWW18q53ruU1bHmbi671hnBxP7&amp;usp=drive_fs</v>
          </cell>
          <cell r="M285" t="str">
            <v>1160 - Alpaslan Osman -FR-</v>
          </cell>
          <cell r="O285" t="str">
            <v>DHG10</v>
          </cell>
          <cell r="P285">
            <v>1015</v>
          </cell>
          <cell r="Q285">
            <v>405.90000000000009</v>
          </cell>
          <cell r="R285">
            <v>670</v>
          </cell>
        </row>
        <row r="286">
          <cell r="A286">
            <v>1161</v>
          </cell>
          <cell r="B286" t="str">
            <v>Frédéric Scozzari -FR-</v>
          </cell>
          <cell r="C286" t="str">
            <v>Domaine les Petons, 22</v>
          </cell>
          <cell r="D286" t="str">
            <v>5650</v>
          </cell>
          <cell r="E286" t="str">
            <v>Fontaine-l’Évêque</v>
          </cell>
          <cell r="F286" t="str">
            <v>ciaofredo@gmail.com</v>
          </cell>
          <cell r="G286">
            <v>139</v>
          </cell>
          <cell r="H286" t="str">
            <v>+32496257732</v>
          </cell>
          <cell r="K286" t="str">
            <v>https://drive.google.com/open?id=18LN61WRrkDCUfk020WwdReSmOvoyqcj6&amp;usp=drive_fs</v>
          </cell>
          <cell r="L286" t="str">
            <v>https://drive.google.com/open?id=18J1uNIxlDqw8-0rjTTTDR32C-EMjk_pn&amp;usp=drive_fs</v>
          </cell>
          <cell r="M286" t="str">
            <v>1161 - Frédéric Scozzari -FR-</v>
          </cell>
          <cell r="O286" t="str">
            <v>DHG10</v>
          </cell>
          <cell r="P286">
            <v>1390</v>
          </cell>
          <cell r="Q286">
            <v>503.40000000000009</v>
          </cell>
          <cell r="R286">
            <v>970</v>
          </cell>
        </row>
        <row r="287">
          <cell r="A287">
            <v>1162</v>
          </cell>
          <cell r="B287" t="str">
            <v>L'Hoost Bénédicte -FR-</v>
          </cell>
          <cell r="C287" t="str">
            <v>Rue Trieu-Bernard, 1</v>
          </cell>
          <cell r="D287" t="str">
            <v>6224</v>
          </cell>
          <cell r="E287" t="str">
            <v>Wanfercée-Baulet</v>
          </cell>
          <cell r="F287" t="str">
            <v>lhoost76@gmail.com</v>
          </cell>
          <cell r="G287">
            <v>37.5</v>
          </cell>
          <cell r="H287" t="str">
            <v>+32496048782</v>
          </cell>
          <cell r="K287" t="str">
            <v>https://drive.google.com/open?id=18VXCvQeqGMc0Io-6tyU4ULY3m3C9XCPX&amp;usp=drive_fs</v>
          </cell>
          <cell r="L287" t="str">
            <v>https://drive.google.com/open?id=18U-r40JznblmQ_bqRw1OVR7ARdHQnLz0&amp;usp=drive_fs</v>
          </cell>
          <cell r="M287" t="str">
            <v>1162 - L'Hoost Bénédicte -FR-</v>
          </cell>
          <cell r="O287" t="str">
            <v>G10</v>
          </cell>
          <cell r="P287">
            <v>510</v>
          </cell>
          <cell r="Q287">
            <v>200.60000000000002</v>
          </cell>
          <cell r="R287">
            <v>340</v>
          </cell>
        </row>
        <row r="288">
          <cell r="A288">
            <v>1163</v>
          </cell>
          <cell r="B288" t="str">
            <v>Lagrini Hajar -FR-</v>
          </cell>
          <cell r="C288" t="str">
            <v>Sint Annalaan, 188</v>
          </cell>
          <cell r="D288" t="str">
            <v>1800</v>
          </cell>
          <cell r="E288" t="str">
            <v>Vilvoorde</v>
          </cell>
          <cell r="F288" t="str">
            <v>hajar.lagrini@gmail.com</v>
          </cell>
          <cell r="G288">
            <v>85</v>
          </cell>
          <cell r="H288" t="str">
            <v>+32472135797</v>
          </cell>
          <cell r="K288" t="str">
            <v>https://drive.google.com/open?id=18au6z7B8zsXD-LBsg5FRjH6lE-aKiboa&amp;usp=drive_fs</v>
          </cell>
          <cell r="L288" t="str">
            <v>https://drive.google.com/open?id=18_UUOR82_xJgA1uhAFrv0loiqy402zm2&amp;usp=drive_fs</v>
          </cell>
          <cell r="M288" t="str">
            <v>1163 - Lagrini Hajar -FR-</v>
          </cell>
          <cell r="O288" t="str">
            <v>DP25</v>
          </cell>
          <cell r="P288">
            <v>2355</v>
          </cell>
          <cell r="Q288">
            <v>806.3</v>
          </cell>
          <cell r="R288">
            <v>1690.0000000000002</v>
          </cell>
          <cell r="S288">
            <v>45243</v>
          </cell>
        </row>
        <row r="289">
          <cell r="A289">
            <v>1164</v>
          </cell>
          <cell r="B289" t="str">
            <v>Decroly Félix -FR-</v>
          </cell>
          <cell r="C289" t="str">
            <v>Rue de la Roche, 10</v>
          </cell>
          <cell r="D289" t="str">
            <v>1490</v>
          </cell>
          <cell r="E289" t="str">
            <v>Court-Saint-Etienne</v>
          </cell>
          <cell r="F289" t="str">
            <v>felix.decroly@hotmail.fr</v>
          </cell>
          <cell r="G289">
            <v>22</v>
          </cell>
          <cell r="H289" t="str">
            <v>+32485736583</v>
          </cell>
          <cell r="K289" t="str">
            <v>https://drive.google.com/open?id=18rOk6VtxumhdbRZZ21Cj5nmwPlkh3qrw&amp;usp=drive_fs</v>
          </cell>
          <cell r="L289" t="str">
            <v>https://drive.google.com/open?id=18rA42KM3eLhsjigtLm3pF0D9psr_wXkL&amp;usp=drive_fs</v>
          </cell>
          <cell r="M289" t="str">
            <v>1164 - Decroly Félix -FR-</v>
          </cell>
          <cell r="O289" t="str">
            <v>G10</v>
          </cell>
          <cell r="P289">
            <v>355</v>
          </cell>
          <cell r="Q289">
            <v>376.3</v>
          </cell>
          <cell r="R289">
            <v>0</v>
          </cell>
        </row>
        <row r="290">
          <cell r="A290">
            <v>1165</v>
          </cell>
          <cell r="B290" t="str">
            <v>Declaye Gaëtan -FR-</v>
          </cell>
          <cell r="C290" t="str">
            <v>Rue de l'Intérieur, 69</v>
          </cell>
          <cell r="D290" t="str">
            <v>1360</v>
          </cell>
          <cell r="E290" t="str">
            <v>Thorembais-St.-Trond</v>
          </cell>
          <cell r="F290" t="str">
            <v>gdeclaye@icloud.com</v>
          </cell>
          <cell r="G290">
            <v>248</v>
          </cell>
          <cell r="H290" t="str">
            <v>+32475950782</v>
          </cell>
          <cell r="I290" t="str">
            <v>&lt; 2 devis remis &gt;</v>
          </cell>
          <cell r="K290" t="str">
            <v>https://drive.google.com/open?id=18vxLtusZNB19cV55-txvcqQxZ_wmviiC&amp;usp=drive_fs</v>
          </cell>
          <cell r="L290" t="str">
            <v>https://drive.google.com/open?id=18vJRYMbHNLWwvkmiX8ttcuvCPaUfezJp&amp;usp=drive_fs</v>
          </cell>
          <cell r="M290" t="str">
            <v>1165 - Declaye Gaëtan -FR-</v>
          </cell>
          <cell r="O290" t="str">
            <v>G10 + P15</v>
          </cell>
        </row>
        <row r="291">
          <cell r="A291">
            <v>1166</v>
          </cell>
          <cell r="B291" t="str">
            <v>Campo Lucie -FR-</v>
          </cell>
          <cell r="C291" t="str">
            <v>Ch. de Charleroi, 78</v>
          </cell>
          <cell r="D291" t="str">
            <v>1410</v>
          </cell>
          <cell r="E291" t="str">
            <v>Waterloo</v>
          </cell>
          <cell r="F291" t="str">
            <v>virgone.campo@gmail.com</v>
          </cell>
          <cell r="G291">
            <v>5.5</v>
          </cell>
          <cell r="H291" t="str">
            <v>+32472351102</v>
          </cell>
          <cell r="K291" t="str">
            <v>https://drive.google.com/open?id=197yl__ahSluE0pELdUOURSHMeTp7aHO6&amp;usp=drive_fs</v>
          </cell>
          <cell r="L291" t="str">
            <v>https://drive.google.com/open?id=194rNVOcd82Ee9nxmPARzKfN75NCNyRgW&amp;usp=drive_fs</v>
          </cell>
          <cell r="M291" t="str">
            <v>1166 - Campo Lucie -FR-</v>
          </cell>
          <cell r="O291" t="str">
            <v>G10</v>
          </cell>
          <cell r="Q291">
            <v>212</v>
          </cell>
          <cell r="R291" t="str">
            <v/>
          </cell>
          <cell r="S291">
            <v>45236</v>
          </cell>
        </row>
        <row r="292">
          <cell r="A292">
            <v>1167</v>
          </cell>
          <cell r="B292" t="str">
            <v>Geurts Frederic -FR-</v>
          </cell>
          <cell r="C292" t="str">
            <v>Av. des Bouvreuils, 3</v>
          </cell>
          <cell r="D292" t="str">
            <v>1301</v>
          </cell>
          <cell r="E292" t="str">
            <v>Bierges</v>
          </cell>
          <cell r="F292" t="str">
            <v>at@6designavenue.com</v>
          </cell>
          <cell r="G292">
            <v>52</v>
          </cell>
          <cell r="H292" t="str">
            <v>+32472757659</v>
          </cell>
          <cell r="K292" t="str">
            <v>https://drive.google.com/open?id=19LNKCtm9byy3S09TbvqDu4LTQdYTxXsT&amp;usp=drive_fs</v>
          </cell>
          <cell r="L292" t="str">
            <v>https://drive.google.com/open?id=19IsDJMIzl_VIBsg3-lh3PTDa_sOip0_0&amp;usp=drive_fs</v>
          </cell>
          <cell r="M292" t="str">
            <v>1167 - Geurts Frederic -FR-</v>
          </cell>
          <cell r="O292" t="str">
            <v>G10</v>
          </cell>
          <cell r="P292">
            <v>595</v>
          </cell>
          <cell r="Q292">
            <v>230.70000000000005</v>
          </cell>
          <cell r="R292">
            <v>400</v>
          </cell>
          <cell r="S292">
            <v>45236</v>
          </cell>
        </row>
        <row r="293">
          <cell r="A293">
            <v>1168</v>
          </cell>
          <cell r="B293" t="str">
            <v>Goni Pilar -FR-</v>
          </cell>
          <cell r="C293" t="str">
            <v>Av. Louis Madelin, 1</v>
          </cell>
          <cell r="D293" t="str">
            <v>1400</v>
          </cell>
          <cell r="E293" t="str">
            <v>Waterloo</v>
          </cell>
          <cell r="F293" t="str">
            <v>pilar_goni@hotmail.com</v>
          </cell>
          <cell r="G293">
            <v>149</v>
          </cell>
          <cell r="H293" t="str">
            <v>+32472231134</v>
          </cell>
          <cell r="I293" t="str">
            <v>&lt; 2 devis remis &gt;</v>
          </cell>
          <cell r="K293" t="str">
            <v>https://drive.google.com/open?id=19alC9_nx0gh12PkeWPf14sv_gFqmIYYk&amp;usp=drive_fs</v>
          </cell>
          <cell r="L293" t="str">
            <v>https://drive.google.com/open?id=19YfsJhINdvCByDgkVfuRPYGQ_8Qnjyo2&amp;usp=drive_fs</v>
          </cell>
          <cell r="M293" t="str">
            <v>1168 - Goni Pilar -FR-</v>
          </cell>
          <cell r="O293" t="str">
            <v>DHG10 + DP25</v>
          </cell>
        </row>
        <row r="294">
          <cell r="A294">
            <v>1169</v>
          </cell>
          <cell r="B294" t="str">
            <v>De Ridder Morgan -FR-</v>
          </cell>
          <cell r="C294" t="str">
            <v>Marais de Banterlez, 5</v>
          </cell>
          <cell r="D294" t="str">
            <v>1470</v>
          </cell>
          <cell r="E294" t="str">
            <v>Baisy-Thy</v>
          </cell>
          <cell r="F294" t="str">
            <v>mo.deridder@gmail.com</v>
          </cell>
          <cell r="G294">
            <v>30</v>
          </cell>
          <cell r="H294" t="str">
            <v>+32496377177</v>
          </cell>
          <cell r="K294" t="str">
            <v>https://drive.google.com/open?id=19j19SO7FlXylc6SeobS_ImBm7EIsXvAJ&amp;usp=drive_fs</v>
          </cell>
          <cell r="L294" t="str">
            <v>https://drive.google.com/open?id=19hhCHHYD2HmvP0TH1uAb3vo5LwJicXZe&amp;usp=drive_fs</v>
          </cell>
          <cell r="M294" t="str">
            <v>1169 - De Ridder Morgan -FR-</v>
          </cell>
          <cell r="O294" t="str">
            <v>PV20</v>
          </cell>
          <cell r="P294">
            <v>735</v>
          </cell>
          <cell r="Q294">
            <v>309.09999999999991</v>
          </cell>
          <cell r="R294">
            <v>470.00000000000011</v>
          </cell>
        </row>
        <row r="295">
          <cell r="A295">
            <v>1170</v>
          </cell>
          <cell r="B295" t="str">
            <v>Bruyneel Camille -FR-</v>
          </cell>
          <cell r="C295" t="str">
            <v>Rue Gustave Demanet, 54</v>
          </cell>
          <cell r="D295" t="str">
            <v>1020</v>
          </cell>
          <cell r="E295" t="str">
            <v>Laeken</v>
          </cell>
          <cell r="F295" t="str">
            <v>camillebruyneel@yahoo.fr</v>
          </cell>
          <cell r="G295">
            <v>15</v>
          </cell>
          <cell r="H295" t="str">
            <v>+32472605560</v>
          </cell>
          <cell r="K295" t="str">
            <v>https://drive.google.com/open?id=1AQjh_6Y1MHuewYZxNCOC-gx0bKlgOYt7&amp;usp=drive_fs</v>
          </cell>
          <cell r="L295" t="str">
            <v>https://drive.google.com/open?id=1AQ92oZ3OybLHgbNdk5fOpLrT0UuNbIH2&amp;usp=drive_fs</v>
          </cell>
          <cell r="M295" t="str">
            <v>1170 - Bruyneel Camille -FR-</v>
          </cell>
          <cell r="O295" t="str">
            <v>G10</v>
          </cell>
          <cell r="P295">
            <v>285</v>
          </cell>
          <cell r="Q295">
            <v>152.10000000000002</v>
          </cell>
          <cell r="R295">
            <v>150</v>
          </cell>
        </row>
        <row r="296">
          <cell r="A296">
            <v>1171</v>
          </cell>
          <cell r="B296" t="str">
            <v>Buekenhoudt Philippe -FR-</v>
          </cell>
          <cell r="C296" t="str">
            <v>Clos du Bouton d'Or, 8</v>
          </cell>
          <cell r="D296" t="str">
            <v>1200</v>
          </cell>
          <cell r="E296" t="str">
            <v>Bruxelles</v>
          </cell>
          <cell r="F296" t="str">
            <v>buekphil@yahoo.fr</v>
          </cell>
          <cell r="G296">
            <v>13</v>
          </cell>
          <cell r="H296" t="str">
            <v>+32477456317</v>
          </cell>
          <cell r="K296" t="str">
            <v>https://drive.google.com/open?id=1BCia3AAi5THtB3JX9joTtO8S4VN1Wjlz&amp;usp=drive_fs</v>
          </cell>
          <cell r="L296" t="str">
            <v>https://drive.google.com/open?id=1BCMvU2eeD2rI9iKXMvD6Zbe_Ou3GALlN&amp;usp=drive_fs</v>
          </cell>
          <cell r="M296" t="str">
            <v>1171 - Buekenhoudt Philippe -FR-</v>
          </cell>
          <cell r="O296" t="str">
            <v>G10</v>
          </cell>
          <cell r="P296">
            <v>275</v>
          </cell>
          <cell r="Q296">
            <v>101.5</v>
          </cell>
          <cell r="R296">
            <v>190</v>
          </cell>
        </row>
        <row r="297">
          <cell r="A297">
            <v>1172</v>
          </cell>
          <cell r="B297" t="str">
            <v>Theuwissen Anaïs -FR-</v>
          </cell>
          <cell r="C297" t="str">
            <v>Zavelstraat, 108</v>
          </cell>
          <cell r="D297" t="str">
            <v>1500</v>
          </cell>
          <cell r="E297" t="str">
            <v>Halle</v>
          </cell>
          <cell r="F297" t="str">
            <v>A.Theuwissen@hotmail.com</v>
          </cell>
          <cell r="G297">
            <v>95</v>
          </cell>
          <cell r="H297" t="str">
            <v>+32473940012</v>
          </cell>
          <cell r="K297" t="str">
            <v>https://drive.google.com/open?id=1BP6pUqkLviG2Xnz-osapF6W2EbxeapEg&amp;usp=drive_fs</v>
          </cell>
          <cell r="L297" t="str">
            <v>https://drive.google.com/open?id=1BO_l9U8uzetemZssMk7DMQWagbDqR9si&amp;usp=drive_fs</v>
          </cell>
          <cell r="M297" t="str">
            <v>1172 - Theuwissen Anaïs -FR-</v>
          </cell>
          <cell r="O297" t="str">
            <v>DHG10</v>
          </cell>
          <cell r="P297">
            <v>950</v>
          </cell>
          <cell r="Q297">
            <v>407</v>
          </cell>
          <cell r="R297">
            <v>600</v>
          </cell>
          <cell r="S297">
            <v>45271</v>
          </cell>
        </row>
        <row r="298">
          <cell r="A298">
            <v>1173</v>
          </cell>
          <cell r="B298" t="str">
            <v>Visconti Laetitia -FR-</v>
          </cell>
          <cell r="C298" t="str">
            <v>Rue Henri Hautecoeur, 126</v>
          </cell>
          <cell r="D298" t="str">
            <v>7332</v>
          </cell>
          <cell r="E298" t="str">
            <v>Sirault</v>
          </cell>
          <cell r="F298" t="str">
            <v>laeti_vis@hotmail.be</v>
          </cell>
          <cell r="G298">
            <v>111.5</v>
          </cell>
          <cell r="H298" t="str">
            <v>+32474992925</v>
          </cell>
          <cell r="K298" t="str">
            <v>https://drive.google.com/open?id=1BUvgfN7wbYkhh50gf_e1BbNBsTXgIOXt&amp;usp=drive_fs</v>
          </cell>
          <cell r="L298" t="str">
            <v>https://drive.google.com/open?id=1BUQc6f5-B7tu-WfCvT22-gl6gOw7hBKT&amp;usp=drive_fs</v>
          </cell>
          <cell r="M298" t="str">
            <v>1173 - Visconti Laetitia -FR-</v>
          </cell>
          <cell r="O298" t="str">
            <v>DHG10</v>
          </cell>
          <cell r="P298">
            <v>1200</v>
          </cell>
          <cell r="Q298">
            <v>402</v>
          </cell>
          <cell r="R298">
            <v>870</v>
          </cell>
        </row>
        <row r="299">
          <cell r="A299">
            <v>1174</v>
          </cell>
          <cell r="B299" t="str">
            <v>Willemyns Alexis -FR-</v>
          </cell>
          <cell r="C299" t="str">
            <v>Chemin Du Thiolon, 1</v>
          </cell>
          <cell r="D299" t="str">
            <v>7812</v>
          </cell>
          <cell r="E299" t="str">
            <v>Mainvault</v>
          </cell>
          <cell r="F299" t="str">
            <v>alexiswillemyns@gmail.com</v>
          </cell>
          <cell r="G299">
            <v>160</v>
          </cell>
          <cell r="H299" t="str">
            <v>+32478444979</v>
          </cell>
          <cell r="K299" t="str">
            <v>https://drive.google.com/open?id=1BofoYxOndn-DGHjpcExPGQ-Kudvdy3ju&amp;usp=drive_fs</v>
          </cell>
          <cell r="L299" t="str">
            <v>https://drive.google.com/open?id=1BnuWXCAOmHd8j3aVBg24HI7m3SEMnirk&amp;usp=drive_fs</v>
          </cell>
          <cell r="M299" t="str">
            <v>1174 - Willemyns Alexis -FR-</v>
          </cell>
          <cell r="O299" t="str">
            <v>P15</v>
          </cell>
          <cell r="P299">
            <v>2400</v>
          </cell>
          <cell r="Q299">
            <v>894</v>
          </cell>
          <cell r="R299">
            <v>1650</v>
          </cell>
        </row>
        <row r="300">
          <cell r="A300">
            <v>1175</v>
          </cell>
          <cell r="B300" t="str">
            <v>Paoletti Luigi -FR-</v>
          </cell>
          <cell r="C300" t="str">
            <v>Rue des Bois, 78</v>
          </cell>
          <cell r="D300" t="str">
            <v>7100</v>
          </cell>
          <cell r="E300" t="str">
            <v>La Louvière</v>
          </cell>
          <cell r="F300" t="str">
            <v>luigi.paoletti@proximus.be</v>
          </cell>
          <cell r="G300">
            <v>178</v>
          </cell>
          <cell r="H300" t="str">
            <v>+32475735953</v>
          </cell>
          <cell r="I300" t="str">
            <v>&lt; 2 devis remis &gt;</v>
          </cell>
          <cell r="K300" t="str">
            <v>https://drive.google.com/open?id=1ByM1AVnxvWTAON871Yr16jDx3iEGrXvY&amp;usp=drive_fs</v>
          </cell>
          <cell r="L300" t="str">
            <v>https://drive.google.com/open?id=1BwAOBjc4HVcsYRxz-bn2oys0ESnKsMOY&amp;usp=drive_fs</v>
          </cell>
          <cell r="M300" t="str">
            <v>1175 - Paoletti Luigi -FR-</v>
          </cell>
          <cell r="O300" t="str">
            <v>DHG10 + DP25</v>
          </cell>
        </row>
        <row r="301">
          <cell r="A301">
            <v>1176</v>
          </cell>
          <cell r="B301" t="str">
            <v>Lambertycasse Valérie -FR-</v>
          </cell>
          <cell r="C301" t="str">
            <v>Kosterstraat, 109</v>
          </cell>
          <cell r="D301" t="str">
            <v>1831</v>
          </cell>
          <cell r="E301" t="str">
            <v>Diegem</v>
          </cell>
          <cell r="F301" t="str">
            <v>val-0903@hotmail.com</v>
          </cell>
          <cell r="G301">
            <v>82</v>
          </cell>
          <cell r="H301" t="str">
            <v>+32496273177</v>
          </cell>
          <cell r="K301" t="str">
            <v>https://drive.google.com/open?id=1CFki8iHDWez99vF145TiK2IBi5qbpNzY&amp;usp=drive_fs</v>
          </cell>
          <cell r="L301" t="str">
            <v>https://drive.google.com/open?id=1CCTJU-QXFs1gPXPJTh0cgkiGp4oOj4q-&amp;usp=drive_fs</v>
          </cell>
          <cell r="M301" t="str">
            <v>1176 - Lambertycasse Valérie -FR-</v>
          </cell>
          <cell r="O301" t="str">
            <v>G10</v>
          </cell>
          <cell r="R301">
            <v>750</v>
          </cell>
          <cell r="S301">
            <v>45244</v>
          </cell>
        </row>
        <row r="302">
          <cell r="A302">
            <v>1177</v>
          </cell>
          <cell r="B302" t="str">
            <v>Gualandi Pierre -FR-</v>
          </cell>
          <cell r="C302" t="str">
            <v>Rue Henri Loriaux, 67</v>
          </cell>
          <cell r="D302" t="str">
            <v>6210</v>
          </cell>
          <cell r="E302" t="str">
            <v>Frasnes-lez-Gosselies</v>
          </cell>
          <cell r="F302" t="str">
            <v>pierregualandi@msn.com</v>
          </cell>
          <cell r="G302">
            <v>26</v>
          </cell>
          <cell r="H302" t="str">
            <v>+32474494067</v>
          </cell>
          <cell r="K302" t="str">
            <v>https://drive.google.com/open?id=1CWEBBObnO0zq7h4u3HqghIPAsJO9ybB-&amp;usp=drive_fs</v>
          </cell>
          <cell r="L302" t="str">
            <v>https://drive.google.com/open?id=1CU4074C6zoTaA4hv82_BIQeLILyRX1Km&amp;usp=drive_fs</v>
          </cell>
          <cell r="M302" t="str">
            <v>1177 - Gualandi Pierre -FR-</v>
          </cell>
          <cell r="O302" t="str">
            <v>G10 + PV20</v>
          </cell>
          <cell r="P302">
            <v>815</v>
          </cell>
          <cell r="Q302">
            <v>363.90000000000009</v>
          </cell>
          <cell r="R302">
            <v>500</v>
          </cell>
        </row>
        <row r="303">
          <cell r="A303">
            <v>1178</v>
          </cell>
          <cell r="B303" t="str">
            <v>Delot Sophie -FR-</v>
          </cell>
          <cell r="C303" t="str">
            <v>Rue des Bergeries, 12</v>
          </cell>
          <cell r="D303" t="str">
            <v>5070</v>
          </cell>
          <cell r="E303" t="str">
            <v>Fosses-la-Ville</v>
          </cell>
          <cell r="F303" t="str">
            <v>sophiedelot@hotmail.be</v>
          </cell>
          <cell r="G303">
            <v>110</v>
          </cell>
          <cell r="H303" t="str">
            <v>+32492028366</v>
          </cell>
          <cell r="K303" t="str">
            <v>https://drive.google.com/open?id=1ChDQ9wuujkSXkHiL_LPeRyQHnYzMMsAi&amp;usp=drive_fs</v>
          </cell>
          <cell r="L303" t="str">
            <v>https://drive.google.com/open?id=1CgQcXAcR12tReh-yntVOmIy5luxgv8d4&amp;usp=drive_fs</v>
          </cell>
          <cell r="M303" t="str">
            <v>1178 - Delot Sophie -FR-</v>
          </cell>
          <cell r="O303" t="str">
            <v>DHG10</v>
          </cell>
          <cell r="P303">
            <v>1100</v>
          </cell>
          <cell r="Q303">
            <v>466</v>
          </cell>
          <cell r="R303">
            <v>700</v>
          </cell>
        </row>
        <row r="304">
          <cell r="A304">
            <v>1179</v>
          </cell>
          <cell r="B304" t="str">
            <v>De Lannoy Charles -FR-</v>
          </cell>
          <cell r="C304" t="str">
            <v>Rue des Pyrèthres, 13</v>
          </cell>
          <cell r="D304" t="str">
            <v>1170</v>
          </cell>
          <cell r="E304" t="str">
            <v>Bruxelles</v>
          </cell>
          <cell r="F304" t="str">
            <v>charlesemmanuel.delannoy@gmail.com</v>
          </cell>
          <cell r="G304">
            <v>85</v>
          </cell>
          <cell r="H304" t="str">
            <v>+32476978898</v>
          </cell>
          <cell r="K304" t="str">
            <v>https://drive.google.com/open?id=1Copy74MFS42mxG993sQCka9MywZorlGe&amp;usp=drive_fs</v>
          </cell>
          <cell r="L304" t="str">
            <v>https://drive.google.com/open?id=1CoXEM95JIw4wfDAHuVdoR6JZAUt62FYw&amp;usp=drive_fs</v>
          </cell>
          <cell r="M304" t="str">
            <v>1179 - De Lannoy Charles -FR-</v>
          </cell>
          <cell r="O304" t="str">
            <v>DHG10</v>
          </cell>
          <cell r="P304">
            <v>985</v>
          </cell>
          <cell r="Q304">
            <v>344.10000000000014</v>
          </cell>
          <cell r="R304">
            <v>700</v>
          </cell>
        </row>
        <row r="305">
          <cell r="A305">
            <v>1180</v>
          </cell>
          <cell r="B305" t="str">
            <v>Tack Noel -NL-</v>
          </cell>
          <cell r="C305" t="str">
            <v>Av. des Boignées, 18</v>
          </cell>
          <cell r="D305" t="str">
            <v>1440</v>
          </cell>
          <cell r="E305" t="str">
            <v>Wauthier braine</v>
          </cell>
          <cell r="F305" t="str">
            <v>tack.noel@skynet.be</v>
          </cell>
          <cell r="G305">
            <v>39</v>
          </cell>
          <cell r="H305" t="str">
            <v>+32475268422</v>
          </cell>
          <cell r="K305" t="str">
            <v>https://drive.google.com/open?id=1D1yNAEBHpv_AeKXc2MSZADSUUtw7gSJS&amp;usp=drive_fs</v>
          </cell>
          <cell r="L305" t="str">
            <v>https://drive.google.com/open?id=1CvAfW23sc7WfmwE9Nzccsx2Af5W4MGKi&amp;usp=drive_fs</v>
          </cell>
          <cell r="M305" t="str">
            <v>1180 - Tack Noel -NL-</v>
          </cell>
          <cell r="O305" t="str">
            <v>G10</v>
          </cell>
          <cell r="P305">
            <v>485</v>
          </cell>
          <cell r="Q305">
            <v>214.10000000000002</v>
          </cell>
          <cell r="R305">
            <v>300</v>
          </cell>
        </row>
        <row r="306">
          <cell r="A306">
            <v>1181</v>
          </cell>
          <cell r="B306" t="str">
            <v>Devresse Quentin -FR-</v>
          </cell>
          <cell r="C306" t="str">
            <v>Chemin des Matines, 20</v>
          </cell>
          <cell r="D306" t="str">
            <v>5100</v>
          </cell>
          <cell r="E306" t="str">
            <v>Wepion</v>
          </cell>
          <cell r="F306" t="str">
            <v>demoulinsarah@hotmail.com</v>
          </cell>
          <cell r="G306">
            <v>80</v>
          </cell>
          <cell r="H306" t="str">
            <v>+32473171972</v>
          </cell>
          <cell r="I306" t="str">
            <v>&lt; Ardoises de 2008 d'après client &gt;</v>
          </cell>
          <cell r="K306" t="str">
            <v>https://drive.google.com/open?id=1DgB2J4txPuwoy88EfRDZJKcykZc_L74j&amp;usp=drive_fs</v>
          </cell>
          <cell r="L306" t="str">
            <v>https://drive.google.com/open?id=1Ddpk1EZXTPNE5RZa0Eqy_AN0RsqFSS_1&amp;usp=drive_fs</v>
          </cell>
          <cell r="M306" t="str">
            <v>1181 - Devresse Quentin -FR-</v>
          </cell>
          <cell r="O306" t="str">
            <v>DHG10</v>
          </cell>
          <cell r="P306">
            <v>945</v>
          </cell>
          <cell r="Q306">
            <v>301.70000000000005</v>
          </cell>
          <cell r="R306">
            <v>700</v>
          </cell>
        </row>
        <row r="307">
          <cell r="A307">
            <v>1182</v>
          </cell>
          <cell r="B307" t="str">
            <v>Nasr Antoine -FR-</v>
          </cell>
          <cell r="C307" t="str">
            <v>Av. de la Rose des Vents, 24</v>
          </cell>
          <cell r="D307" t="str">
            <v>1410</v>
          </cell>
          <cell r="E307" t="str">
            <v>Waterloo</v>
          </cell>
          <cell r="F307" t="str">
            <v>antounnasr@gmail.com</v>
          </cell>
          <cell r="G307">
            <v>226</v>
          </cell>
          <cell r="H307" t="str">
            <v>+32475605413</v>
          </cell>
          <cell r="I307" t="str">
            <v>&lt; 2 devis remis &gt;</v>
          </cell>
          <cell r="K307" t="str">
            <v>https://drive.google.com/open?id=1Dz2uL6tnEdc67REKxPNkGmJv86Ee73Aj&amp;usp=drive_fs</v>
          </cell>
          <cell r="L307" t="str">
            <v>https://drive.google.com/open?id=1DxkqUVInkuJzRaV8ni5rB1MoZZIqD_rC&amp;usp=drive_fs</v>
          </cell>
          <cell r="M307" t="str">
            <v>1182 - Nasr Antoine -FR-</v>
          </cell>
          <cell r="O307" t="str">
            <v>DHG10 + DP25</v>
          </cell>
        </row>
        <row r="308">
          <cell r="A308">
            <v>1183</v>
          </cell>
          <cell r="B308" t="str">
            <v>Khdim Mehdi -FR-</v>
          </cell>
          <cell r="C308" t="str">
            <v>Steenweg op Wezemaal, 19</v>
          </cell>
          <cell r="D308" t="str">
            <v>3110</v>
          </cell>
          <cell r="E308" t="str">
            <v>Rotselaar</v>
          </cell>
          <cell r="F308" t="str">
            <v>khdim.audio@hotmail.com</v>
          </cell>
          <cell r="G308">
            <v>155</v>
          </cell>
          <cell r="H308" t="str">
            <v>+32485855612</v>
          </cell>
          <cell r="I308" t="str">
            <v>&lt; 2 devis remis &gt;</v>
          </cell>
          <cell r="K308" t="str">
            <v>https://drive.google.com/open?id=1EKMwNYWRMs_Lr0a2SX16DsPk1B12ykKx&amp;usp=drive_fs</v>
          </cell>
          <cell r="L308" t="str">
            <v>https://drive.google.com/open?id=1EH_7VDY49Oo_3_tC3TSoMgqkTevLzcCl&amp;usp=drive_fs</v>
          </cell>
          <cell r="M308" t="str">
            <v>1183 - Khdim Mehdi -FR-</v>
          </cell>
          <cell r="O308" t="str">
            <v>DHG10 + P15</v>
          </cell>
        </row>
        <row r="309">
          <cell r="A309">
            <v>1184</v>
          </cell>
          <cell r="B309" t="str">
            <v>Judith Van Vooren -FR-</v>
          </cell>
          <cell r="C309" t="str">
            <v>Clos des Chanterelles, 8</v>
          </cell>
          <cell r="D309" t="str">
            <v>1050</v>
          </cell>
          <cell r="E309" t="str">
            <v>Ixelles</v>
          </cell>
          <cell r="F309" t="str">
            <v>jvanvooren7@gmail.com</v>
          </cell>
          <cell r="G309">
            <v>16</v>
          </cell>
          <cell r="H309" t="str">
            <v>+32473753149</v>
          </cell>
          <cell r="K309" t="str">
            <v>https://drive.google.com/open?id=1EiWkpFDB0hQV9fJkSfjuddABErDhObv6&amp;usp=drive_fs</v>
          </cell>
          <cell r="L309" t="str">
            <v>https://drive.google.com/open?id=1EgXU_GafH36nTtoX2LR1e0eHb37itZX8&amp;usp=drive_fs</v>
          </cell>
          <cell r="M309" t="str">
            <v>1184 - Judith Van Vooren -FR-</v>
          </cell>
          <cell r="O309" t="str">
            <v>G10</v>
          </cell>
          <cell r="P309">
            <v>345</v>
          </cell>
          <cell r="Q309">
            <v>365.70000000000005</v>
          </cell>
          <cell r="R309">
            <v>0</v>
          </cell>
        </row>
        <row r="310">
          <cell r="A310">
            <v>1185</v>
          </cell>
          <cell r="B310" t="str">
            <v>Duchez Olivier -FR-</v>
          </cell>
          <cell r="C310" t="str">
            <v>Rue de l'Étang, 23</v>
          </cell>
          <cell r="D310" t="str">
            <v>7711</v>
          </cell>
          <cell r="E310" t="str">
            <v>Mouscron</v>
          </cell>
          <cell r="F310" t="str">
            <v>duchez.olivier@icloud.com</v>
          </cell>
          <cell r="G310">
            <v>188</v>
          </cell>
          <cell r="H310" t="str">
            <v>+32473331125</v>
          </cell>
          <cell r="K310" t="str">
            <v>https://drive.google.com/open?id=1Ep6QqU29H6jjBPi5YlPfv01pZ2IF3KLA&amp;usp=drive_fs</v>
          </cell>
          <cell r="L310" t="str">
            <v>https://drive.google.com/open?id=1End83jBCFi4YAkiOSECiX0I49bRrUgcO&amp;usp=drive_fs</v>
          </cell>
          <cell r="M310" t="str">
            <v>1185 - Duchez Olivier -FR-</v>
          </cell>
          <cell r="O310" t="str">
            <v>DHG10</v>
          </cell>
          <cell r="P310">
            <v>1880</v>
          </cell>
          <cell r="Q310">
            <v>692.80000000000018</v>
          </cell>
          <cell r="R310">
            <v>1300</v>
          </cell>
        </row>
        <row r="311">
          <cell r="A311">
            <v>1186</v>
          </cell>
          <cell r="B311" t="str">
            <v>Geraci Toni -FR-</v>
          </cell>
          <cell r="C311" t="str">
            <v>Rue des Braconniers, 1</v>
          </cell>
          <cell r="D311" t="str">
            <v>7100</v>
          </cell>
          <cell r="E311" t="str">
            <v>La Louvière</v>
          </cell>
          <cell r="F311" t="str">
            <v>silvanabartolini56@gmail.com</v>
          </cell>
          <cell r="G311">
            <v>220</v>
          </cell>
          <cell r="H311" t="str">
            <v>+32497541348</v>
          </cell>
          <cell r="I311" t="str">
            <v>&lt; Google : 237m² &gt;</v>
          </cell>
          <cell r="K311" t="str">
            <v>https://drive.google.com/open?id=1F3daEJ5mQAGTLbZTu6XFm3GoTtKgs8PF&amp;usp=drive_fs</v>
          </cell>
          <cell r="L311" t="str">
            <v>https://drive.google.com/open?id=1F2WPZPxV_wg7HdejVLHYeTwkauxyOadF&amp;usp=drive_fs</v>
          </cell>
          <cell r="M311" t="str">
            <v>1186 - Geraci Toni -FR-</v>
          </cell>
          <cell r="O311" t="str">
            <v>DHG10</v>
          </cell>
          <cell r="P311">
            <v>2200</v>
          </cell>
          <cell r="Q311">
            <v>802</v>
          </cell>
          <cell r="R311">
            <v>1530</v>
          </cell>
        </row>
        <row r="312">
          <cell r="A312">
            <v>1187</v>
          </cell>
          <cell r="B312" t="str">
            <v>Schuhmeier Willi -FR-</v>
          </cell>
          <cell r="C312" t="str">
            <v>Ch. de Tervueren, 46/48</v>
          </cell>
          <cell r="D312" t="str">
            <v>1160</v>
          </cell>
          <cell r="E312" t="str">
            <v>Auderghem</v>
          </cell>
          <cell r="F312" t="str">
            <v>schuhmeierwilli4@gmail.com</v>
          </cell>
          <cell r="G312">
            <v>489</v>
          </cell>
          <cell r="H312" t="str">
            <v>+32485938179</v>
          </cell>
          <cell r="K312" t="str">
            <v>https://drive.google.com/open?id=1F9sBYwlQ5m71XPjT74tPHbOOXBu0G6Lh&amp;usp=drive_fs</v>
          </cell>
          <cell r="L312" t="str">
            <v>https://drive.google.com/open?id=1F7oKl9dlBARkZev998dXgwkUPst0_OyV&amp;usp=drive_fs</v>
          </cell>
          <cell r="M312" t="str">
            <v>1187 - Schuhmeier Willi -FR-</v>
          </cell>
          <cell r="O312" t="str">
            <v>DHG10</v>
          </cell>
          <cell r="P312">
            <v>4890</v>
          </cell>
          <cell r="Q312">
            <v>1703.4000000000005</v>
          </cell>
          <cell r="R312">
            <v>3480</v>
          </cell>
        </row>
        <row r="313">
          <cell r="A313">
            <v>1188</v>
          </cell>
          <cell r="B313" t="str">
            <v>Seyler-Jamin Jean-Marie -FR-</v>
          </cell>
          <cell r="C313" t="str">
            <v>Av. Montgolfier, 5</v>
          </cell>
          <cell r="D313" t="str">
            <v>1150</v>
          </cell>
          <cell r="E313" t="str">
            <v>Woluwe-St.-Pierre</v>
          </cell>
          <cell r="F313" t="str">
            <v>seyler.jamin@gmail.com</v>
          </cell>
          <cell r="G313">
            <v>166</v>
          </cell>
          <cell r="H313" t="str">
            <v>+32477626344</v>
          </cell>
          <cell r="I313" t="str">
            <v>+3227625536</v>
          </cell>
          <cell r="K313" t="str">
            <v>https://drive.google.com/open?id=1GAR3qrQgrmFOVc6xqYwFxrBjzq2_DiBj&amp;usp=drive_fs</v>
          </cell>
          <cell r="L313" t="str">
            <v>https://drive.google.com/open?id=1G9yPEVslN4NNk0BrpFtYL8De8nrjkuB0&amp;usp=drive_fs</v>
          </cell>
          <cell r="M313" t="str">
            <v>1188 - Seyler-Jamin Jean-Marie -FR-</v>
          </cell>
          <cell r="O313" t="str">
            <v>DHG10</v>
          </cell>
          <cell r="P313">
            <v>1660</v>
          </cell>
          <cell r="Q313">
            <v>609.60000000000036</v>
          </cell>
          <cell r="R313">
            <v>1149.9999999999998</v>
          </cell>
          <cell r="S313">
            <v>45323</v>
          </cell>
        </row>
        <row r="314">
          <cell r="A314">
            <v>1189</v>
          </cell>
          <cell r="B314" t="str">
            <v>Mr. Me. Lefevre-Simon -FR-</v>
          </cell>
          <cell r="C314" t="str">
            <v>2 adresses différentes</v>
          </cell>
          <cell r="F314" t="str">
            <v>hugues.simon@outlook.com</v>
          </cell>
          <cell r="G314">
            <v>74</v>
          </cell>
          <cell r="H314" t="str">
            <v>+32495471266</v>
          </cell>
          <cell r="K314" t="str">
            <v>https://drive.google.com/open?id=1GWiUWwWW6erBAQGmvMwVC49pUHPrNiA2&amp;usp=drive_fs</v>
          </cell>
          <cell r="L314" t="str">
            <v>https://drive.google.com/open?id=1GUXWuAQ63GW54W7z7FSHpu3coTAktRVn&amp;usp=drive_fs</v>
          </cell>
          <cell r="M314" t="str">
            <v>1189 - Mr. Me. Lefevre-Simon -FR-</v>
          </cell>
          <cell r="O314" t="str">
            <v>G10</v>
          </cell>
          <cell r="P314">
            <v>885</v>
          </cell>
          <cell r="Q314">
            <v>338.09999999999991</v>
          </cell>
          <cell r="R314">
            <v>600.00000000000011</v>
          </cell>
        </row>
        <row r="315">
          <cell r="A315">
            <v>1190</v>
          </cell>
          <cell r="B315" t="str">
            <v>c/o L'Immo. des 4 Vents SRL -FR-</v>
          </cell>
          <cell r="C315" t="str">
            <v>Rue des Trois Rois, 102</v>
          </cell>
          <cell r="D315">
            <v>1180</v>
          </cell>
          <cell r="E315" t="str">
            <v>Uccle</v>
          </cell>
          <cell r="F315" t="str">
            <v>aa@immo4vents.be</v>
          </cell>
          <cell r="G315">
            <v>705</v>
          </cell>
          <cell r="H315" t="str">
            <v>+32479836726</v>
          </cell>
          <cell r="I315" t="str">
            <v>Siège : Ch. d'Alsemberg, 975 - 1180</v>
          </cell>
          <cell r="J315" t="str">
            <v>Contact : Alexis Aubry</v>
          </cell>
          <cell r="K315" t="str">
            <v>https://drive.google.com/open?id=1GyHEMkiNO-dvgaJPqDLbTboFQRoeRY35&amp;usp=drive_fs</v>
          </cell>
          <cell r="L315" t="str">
            <v>https://drive.google.com/open?id=1Gvh_Fg-WsQQRg7D8RFxKWCy0zlRXZH4K&amp;usp=drive_fs</v>
          </cell>
          <cell r="M315" t="str">
            <v>1190 - L'Immo. des 4 Vents -FR-</v>
          </cell>
          <cell r="O315" t="str">
            <v>DHG10</v>
          </cell>
          <cell r="P315">
            <v>7050</v>
          </cell>
          <cell r="Q315">
            <v>2473</v>
          </cell>
          <cell r="R315">
            <v>5000</v>
          </cell>
        </row>
        <row r="316">
          <cell r="A316">
            <v>1191</v>
          </cell>
          <cell r="B316" t="str">
            <v>La Tenuta SRL - BE.0777.492.711. -FR-</v>
          </cell>
          <cell r="C316" t="str">
            <v>Rue de Moortebeek, 106-108-110-112-114</v>
          </cell>
          <cell r="D316">
            <v>1080</v>
          </cell>
          <cell r="E316" t="str">
            <v>Molenbeek</v>
          </cell>
          <cell r="F316" t="str">
            <v>tenuta.lembo@hotmail.com</v>
          </cell>
          <cell r="G316">
            <v>493.5</v>
          </cell>
          <cell r="H316" t="str">
            <v>+32475717677;+32485638810</v>
          </cell>
          <cell r="I316" t="str">
            <v>Siège : Rue de Moortebeek, 102 - 1080</v>
          </cell>
          <cell r="J316" t="str">
            <v>&lt; Plusieurs devis remis &gt;</v>
          </cell>
          <cell r="K316" t="str">
            <v>https://drive.google.com/open?id=1HZhczYpurnYJslR7-FeOnZwA_obqwOah&amp;usp=drive_fs</v>
          </cell>
          <cell r="L316" t="str">
            <v>https://drive.google.com/open?id=1HXFSCJ83PX9VgqEVoyfFZG9YnozAo30d&amp;usp=drive_fs</v>
          </cell>
          <cell r="M316" t="str">
            <v>1191 - La Tenuta SRL -FR-</v>
          </cell>
          <cell r="O316" t="str">
            <v>DHG10 + DP25</v>
          </cell>
        </row>
        <row r="317">
          <cell r="A317">
            <v>1192</v>
          </cell>
          <cell r="B317" t="str">
            <v>Marzari Fabien -FR-</v>
          </cell>
          <cell r="C317" t="str">
            <v>Rue Arthur Oleffe, 89</v>
          </cell>
          <cell r="D317" t="str">
            <v>6220</v>
          </cell>
          <cell r="E317" t="str">
            <v>Fleurus</v>
          </cell>
          <cell r="F317" t="str">
            <v>marzari@librairie.be</v>
          </cell>
          <cell r="G317">
            <v>183</v>
          </cell>
          <cell r="H317" t="str">
            <v>+32475915266</v>
          </cell>
          <cell r="K317" t="str">
            <v>https://drive.google.com/open?id=1Hrgzv4_FAyduNBuKkKg3_znysH4tCIlX&amp;usp=drive_fs</v>
          </cell>
          <cell r="L317" t="str">
            <v>https://drive.google.com/open?id=1HoBctYUO8MdQ06klt_fGs-vv01jum_BW&amp;usp=drive_fs</v>
          </cell>
          <cell r="M317" t="str">
            <v>1192 - Marzari Fabien -FR-</v>
          </cell>
          <cell r="O317" t="str">
            <v>DHG10</v>
          </cell>
          <cell r="P317">
            <v>1830</v>
          </cell>
          <cell r="Q317">
            <v>639.79999999999995</v>
          </cell>
          <cell r="R317">
            <v>1300</v>
          </cell>
          <cell r="S317" t="str">
            <v>23-24/11/2023</v>
          </cell>
        </row>
        <row r="318">
          <cell r="A318">
            <v>1193</v>
          </cell>
          <cell r="B318" t="str">
            <v>Lynx Projects bvba - BE.0559.911.615 - FR-</v>
          </cell>
          <cell r="C318" t="str">
            <v>Boulevard Audent, 51</v>
          </cell>
          <cell r="D318">
            <v>6000</v>
          </cell>
          <cell r="E318" t="str">
            <v>Charleroi</v>
          </cell>
          <cell r="F318" t="str">
            <v>info@lynxprojects.be</v>
          </cell>
          <cell r="G318">
            <v>257</v>
          </cell>
          <cell r="H318" t="str">
            <v>+32479455222</v>
          </cell>
          <cell r="I318" t="str">
            <v>Contact : Kevin Arku</v>
          </cell>
          <cell r="J318" t="str">
            <v>Siège : W. Van Perckstraat 59, - 1140</v>
          </cell>
          <cell r="K318" t="str">
            <v>https://drive.google.com/open?id=1I9CDzYFlm8vnzWgSRmhuf9QsxRMJkunN&amp;usp=drive_fs</v>
          </cell>
          <cell r="L318" t="str">
            <v>https://drive.google.com/open?id=1I9AvnLsxEzk2lb6WLSqgVoxs7J5q_sT5&amp;usp=drive_fs</v>
          </cell>
          <cell r="M318" t="str">
            <v>1193 - Lynx Projects bvba -FR-</v>
          </cell>
          <cell r="O318" t="str">
            <v>DHG10 + DP25</v>
          </cell>
        </row>
        <row r="319">
          <cell r="A319">
            <v>1194</v>
          </cell>
          <cell r="B319" t="str">
            <v>Cartier Guy -FR-</v>
          </cell>
          <cell r="C319" t="str">
            <v>Rue de Chièvres, 429</v>
          </cell>
          <cell r="D319" t="str">
            <v>7332</v>
          </cell>
          <cell r="E319" t="str">
            <v>Neufmaison</v>
          </cell>
          <cell r="F319" t="str">
            <v>sultancartier2018@hotmail.com</v>
          </cell>
          <cell r="G319">
            <v>278</v>
          </cell>
          <cell r="H319" t="str">
            <v>+32472103414</v>
          </cell>
          <cell r="K319" t="str">
            <v>https://drive.google.com/open?id=1IrsmO3XiuGf5eiWu-Pvm3xSoEWi0DnV-&amp;usp=drive_fs</v>
          </cell>
          <cell r="L319" t="str">
            <v>https://drive.google.com/open?id=1IplGQ-YlPQM7bSA2gTfRi2Mmf23_ceVF&amp;usp=drive_fs</v>
          </cell>
          <cell r="M319" t="str">
            <v>1194 - Cartier Guy -FR-</v>
          </cell>
          <cell r="O319" t="str">
            <v>DHG10</v>
          </cell>
          <cell r="P319">
            <v>2780</v>
          </cell>
          <cell r="Q319">
            <v>1046.8000000000002</v>
          </cell>
          <cell r="R319">
            <v>1900</v>
          </cell>
        </row>
        <row r="320">
          <cell r="A320">
            <v>1195</v>
          </cell>
          <cell r="B320" t="str">
            <v>Rakic Drazen -FR-</v>
          </cell>
          <cell r="C320" t="str">
            <v>Av. des Mures, 25</v>
          </cell>
          <cell r="D320" t="str">
            <v>1180</v>
          </cell>
          <cell r="E320" t="str">
            <v>Uccle</v>
          </cell>
          <cell r="F320" t="str">
            <v>drazen.rakic@gmail.com</v>
          </cell>
          <cell r="G320">
            <v>13</v>
          </cell>
          <cell r="H320" t="str">
            <v>+32486076056</v>
          </cell>
          <cell r="I320" t="str">
            <v>Gouttière arrière uniquement.</v>
          </cell>
          <cell r="K320" t="str">
            <v>https://drive.google.com/open?id=1J2P7Q7cLN6bxo_fPi1qCRHVuNb_Bqdx1&amp;usp=drive_fs</v>
          </cell>
          <cell r="L320" t="str">
            <v>https://drive.google.com/open?id=1IzwfI-35kXK4ru9KWaR-BXt02FEmBfd6&amp;usp=drive_fs</v>
          </cell>
          <cell r="M320" t="str">
            <v>1195 - Rakic Drazen -FR-</v>
          </cell>
          <cell r="O320" t="str">
            <v>G10</v>
          </cell>
          <cell r="P320">
            <v>0</v>
          </cell>
          <cell r="Q320">
            <v>0</v>
          </cell>
          <cell r="R320">
            <v>240</v>
          </cell>
          <cell r="S320">
            <v>45244</v>
          </cell>
          <cell r="T320" t="str">
            <v>en cash sur place</v>
          </cell>
        </row>
        <row r="321">
          <cell r="A321">
            <v>1196</v>
          </cell>
          <cell r="B321" t="str">
            <v>Bodart yohan -FR-</v>
          </cell>
          <cell r="C321" t="str">
            <v>Rue des cours, 24</v>
          </cell>
          <cell r="D321" t="str">
            <v>6220</v>
          </cell>
          <cell r="E321" t="str">
            <v>Wangenies</v>
          </cell>
          <cell r="F321" t="str">
            <v>yohanbodart@hotmail.com</v>
          </cell>
          <cell r="G321">
            <v>124</v>
          </cell>
          <cell r="H321" t="str">
            <v>+32471689851</v>
          </cell>
          <cell r="K321" t="str">
            <v>https://drive.google.com/open?id=1JBxWZHyX313Bz0GzvsFExTd21f0cTMdf&amp;usp=drive_fs</v>
          </cell>
          <cell r="L321" t="str">
            <v>https://drive.google.com/open?id=1JB3NPePf_FRTlTenCsuUbCW72dXGm3NE&amp;usp=drive_fs</v>
          </cell>
          <cell r="M321" t="str">
            <v>1196 - Bodart yohan -FR-</v>
          </cell>
          <cell r="O321" t="str">
            <v>DHG10</v>
          </cell>
          <cell r="P321">
            <v>1240</v>
          </cell>
          <cell r="Q321">
            <v>414.40000000000009</v>
          </cell>
          <cell r="R321">
            <v>900</v>
          </cell>
        </row>
        <row r="322">
          <cell r="A322">
            <v>1197</v>
          </cell>
          <cell r="B322" t="str">
            <v>Saïdi Kharim -FR-</v>
          </cell>
          <cell r="C322" t="str">
            <v>Rue Belvaux, 248</v>
          </cell>
          <cell r="D322" t="str">
            <v>4030</v>
          </cell>
          <cell r="E322" t="str">
            <v>Grivegnée</v>
          </cell>
          <cell r="F322" t="str">
            <v>kharimsaidi@gmail.com</v>
          </cell>
          <cell r="G322">
            <v>10</v>
          </cell>
          <cell r="H322" t="str">
            <v>+32474481389</v>
          </cell>
          <cell r="K322" t="str">
            <v>https://drive.google.com/open?id=1JMj6tGPqIC4c4PPhZ_vo8z7pTJo5Fkfp&amp;usp=drive_fs</v>
          </cell>
          <cell r="L322" t="str">
            <v>https://drive.google.com/open?id=1JMP1p26JHjP1AD11Xpoup7ey0gXMNkw8&amp;usp=drive_fs</v>
          </cell>
          <cell r="M322" t="str">
            <v>1197 - Saïdi Kharim -FR-</v>
          </cell>
          <cell r="O322" t="str">
            <v>G10</v>
          </cell>
          <cell r="P322">
            <v>285</v>
          </cell>
          <cell r="Q322">
            <v>302.10000000000002</v>
          </cell>
          <cell r="R322">
            <v>0</v>
          </cell>
        </row>
        <row r="323">
          <cell r="A323">
            <v>1198</v>
          </cell>
          <cell r="B323" t="str">
            <v>Dubois Caroline -FR-</v>
          </cell>
          <cell r="C323" t="str">
            <v>Rue Calus, 15</v>
          </cell>
          <cell r="D323" t="str">
            <v>1410</v>
          </cell>
          <cell r="E323" t="str">
            <v>Waterloo</v>
          </cell>
          <cell r="F323" t="str">
            <v>cd.traductions@gmail.com</v>
          </cell>
          <cell r="G323">
            <v>68</v>
          </cell>
          <cell r="H323" t="str">
            <v>+32476672877</v>
          </cell>
          <cell r="K323" t="str">
            <v>https://drive.google.com/open?id=1J_0jlSVt6btvGYJh_gr0NQdZzKQ5VtJx&amp;usp=drive_fs</v>
          </cell>
          <cell r="L323" t="str">
            <v>https://drive.google.com/open?id=1JYyfgzK9hz7yxmIQBfWa66UbiNFKHTCY&amp;usp=drive_fs</v>
          </cell>
          <cell r="M323" t="str">
            <v>1198 - Dubois Caroline -FR-</v>
          </cell>
          <cell r="O323" t="str">
            <v>DHG10</v>
          </cell>
          <cell r="P323">
            <v>905</v>
          </cell>
          <cell r="Q323">
            <v>309.30000000000018</v>
          </cell>
          <cell r="R323">
            <v>649.99999999999989</v>
          </cell>
        </row>
        <row r="324">
          <cell r="A324">
            <v>1199</v>
          </cell>
          <cell r="B324" t="str">
            <v>Lambert Benoit - FR-</v>
          </cell>
          <cell r="C324" t="str">
            <v>Rue du Sartau, 46</v>
          </cell>
          <cell r="D324" t="str">
            <v>1325</v>
          </cell>
          <cell r="E324" t="str">
            <v>Dion-Valmont</v>
          </cell>
          <cell r="F324" t="str">
            <v>blambert.valmont@gmail.com</v>
          </cell>
          <cell r="G324">
            <v>124</v>
          </cell>
          <cell r="H324" t="str">
            <v>+32474518035</v>
          </cell>
          <cell r="I324" t="str">
            <v>Voir TW 1120</v>
          </cell>
          <cell r="K324" t="str">
            <v>https://drive.google.com/open?id=1lpQDmXLjGMcibihzeflNfUHTxmnhkXWp&amp;usp=drive_fs</v>
          </cell>
          <cell r="L324" t="str">
            <v>https://drive.google.com/open?id=1llTw1Hic9ixV9DPPDw9Kyo4RLQRMGPYk&amp;usp=drive_fs</v>
          </cell>
          <cell r="M324" t="str">
            <v>1199 - Lambert Benoit - FR-</v>
          </cell>
          <cell r="O324" t="str">
            <v>K6</v>
          </cell>
          <cell r="P324">
            <v>829</v>
          </cell>
          <cell r="Q324">
            <v>378.74</v>
          </cell>
          <cell r="R324">
            <v>500</v>
          </cell>
        </row>
        <row r="325">
          <cell r="A325">
            <v>1200</v>
          </cell>
          <cell r="B325" t="str">
            <v>Van Vlasselaer Caroline -FR-</v>
          </cell>
          <cell r="C325" t="str">
            <v>Rue Théophile Vander Elst, 41</v>
          </cell>
          <cell r="D325" t="str">
            <v>1170</v>
          </cell>
          <cell r="E325" t="str">
            <v>Bruxelles</v>
          </cell>
          <cell r="F325" t="str">
            <v>caro2v@gmail.com</v>
          </cell>
          <cell r="G325">
            <v>6</v>
          </cell>
          <cell r="H325" t="str">
            <v>+32486837566</v>
          </cell>
          <cell r="I325" t="str">
            <v>VOIR TW 1215</v>
          </cell>
          <cell r="K325" t="str">
            <v>https://drive.google.com/open?id=1L3xGaCE9TNuIgp3iyJYC5vdd8aW6mYlI&amp;usp=drive_fs</v>
          </cell>
          <cell r="L325" t="str">
            <v>https://drive.google.com/open?id=1L1nWgXiQvMm0YZhp0yKEKU7xVG7pNCto&amp;usp=drive_fs</v>
          </cell>
          <cell r="M325" t="str">
            <v>1200 - Van Vlasselaer Caroline -FR-</v>
          </cell>
          <cell r="O325" t="str">
            <v>G10</v>
          </cell>
          <cell r="P325">
            <v>175</v>
          </cell>
          <cell r="Q325">
            <v>185.5</v>
          </cell>
          <cell r="R325">
            <v>0</v>
          </cell>
          <cell r="S325">
            <v>45251</v>
          </cell>
        </row>
        <row r="326">
          <cell r="A326">
            <v>1201</v>
          </cell>
          <cell r="B326" t="str">
            <v>Sagradini Sabrina -FR-</v>
          </cell>
          <cell r="C326" t="str">
            <v>Rue du Grand Closin, 15</v>
          </cell>
          <cell r="D326" t="str">
            <v>1480</v>
          </cell>
          <cell r="E326" t="str">
            <v>Oisquercq</v>
          </cell>
          <cell r="F326" t="str">
            <v>sapke17569@hotmail.com</v>
          </cell>
          <cell r="G326">
            <v>152</v>
          </cell>
          <cell r="H326" t="str">
            <v>+32473585542</v>
          </cell>
          <cell r="K326" t="str">
            <v>https://drive.google.com/open?id=1LHwV6_XkdRn34SHrpiUQWecgoOLNs9MS&amp;usp=drive_fs</v>
          </cell>
          <cell r="L326" t="str">
            <v>https://drive.google.com/open?id=1LEHskpL2HfSWcBwYNoFH3UZ4-SCp0b8Z&amp;usp=drive_fs</v>
          </cell>
          <cell r="M326" t="str">
            <v>1201 - Sagradini Sabrina -FR-</v>
          </cell>
          <cell r="O326" t="str">
            <v>DHG10</v>
          </cell>
          <cell r="P326">
            <v>1520</v>
          </cell>
          <cell r="Q326">
            <v>611.19999999999982</v>
          </cell>
          <cell r="R326">
            <v>1000.0000000000002</v>
          </cell>
        </row>
        <row r="327">
          <cell r="A327">
            <v>1202</v>
          </cell>
          <cell r="B327" t="str">
            <v>Paciarelli Alain -FR-</v>
          </cell>
          <cell r="C327" t="str">
            <v>Rue De Nalinne, 461</v>
          </cell>
          <cell r="D327" t="str">
            <v>6001</v>
          </cell>
          <cell r="E327" t="str">
            <v>Marcinelle</v>
          </cell>
          <cell r="F327" t="str">
            <v>mipa108@hotmail.com</v>
          </cell>
          <cell r="G327">
            <v>149</v>
          </cell>
          <cell r="H327" t="str">
            <v>+32474464366</v>
          </cell>
          <cell r="K327" t="str">
            <v>https://drive.google.com/open?id=1LOgVP8g0_lS3RQH9LJ_Zd8yXp7Bs9UBV&amp;usp=drive_fs</v>
          </cell>
          <cell r="L327" t="str">
            <v>https://drive.google.com/open?id=1LOTH3r2vqtcVZpr5aKFOc05IiiP69gZW&amp;usp=drive_fs</v>
          </cell>
          <cell r="M327" t="str">
            <v>1202 - Paciarelli Alain -FR-</v>
          </cell>
          <cell r="O327" t="str">
            <v>DHG10</v>
          </cell>
          <cell r="P327">
            <v>1490</v>
          </cell>
          <cell r="Q327">
            <v>579.40000000000009</v>
          </cell>
          <cell r="R327">
            <v>1000</v>
          </cell>
          <cell r="S327">
            <v>45420</v>
          </cell>
        </row>
        <row r="328">
          <cell r="A328">
            <v>1203</v>
          </cell>
          <cell r="B328" t="str">
            <v>Rooseleir Valérie -FR-</v>
          </cell>
          <cell r="C328" t="str">
            <v>Rue de Binche, 246</v>
          </cell>
          <cell r="D328" t="str">
            <v>7170</v>
          </cell>
          <cell r="E328" t="str">
            <v>La Hestre</v>
          </cell>
          <cell r="F328" t="str">
            <v>fred219@gmail.com</v>
          </cell>
          <cell r="G328">
            <v>13</v>
          </cell>
          <cell r="H328" t="str">
            <v>+32495868799</v>
          </cell>
          <cell r="K328" t="str">
            <v>https://drive.google.com/open?id=1Lao7n2qZF7DgOrxYz_nRuRNwAHx4cWS6&amp;usp=drive_fs</v>
          </cell>
          <cell r="L328" t="str">
            <v>https://drive.google.com/open?id=1LaSgwA7x1XO1Jf04OpwTciSGP6aCUKph&amp;usp=drive_fs</v>
          </cell>
          <cell r="M328" t="str">
            <v>1203 - Rooseleir Valérie -FR-</v>
          </cell>
          <cell r="O328" t="str">
            <v>PV20</v>
          </cell>
          <cell r="P328">
            <v>415</v>
          </cell>
          <cell r="Q328">
            <v>439.9</v>
          </cell>
          <cell r="R328">
            <v>0</v>
          </cell>
        </row>
        <row r="329">
          <cell r="A329">
            <v>1204</v>
          </cell>
          <cell r="B329" t="str">
            <v>Debelder Kristof -FR-</v>
          </cell>
          <cell r="C329" t="str">
            <v>Zonneboslaan, 22</v>
          </cell>
          <cell r="D329" t="str">
            <v>1950</v>
          </cell>
          <cell r="E329" t="str">
            <v>Kraainem</v>
          </cell>
          <cell r="F329" t="str">
            <v>kdebelde@hotmail.com</v>
          </cell>
          <cell r="G329">
            <v>52</v>
          </cell>
          <cell r="H329" t="str">
            <v>+32479623756</v>
          </cell>
          <cell r="K329" t="str">
            <v>https://drive.google.com/open?id=1N0GAzP_SJ0_M6C9PZ3aDnWOHodn9_pJb&amp;usp=drive_fs</v>
          </cell>
          <cell r="L329" t="str">
            <v>https://drive.google.com/open?id=1N012mGTkF5svC0PWXRgZZjfx457IeOT1&amp;usp=drive_fs</v>
          </cell>
          <cell r="M329" t="str">
            <v>1204 - Debelder Kristof -FR-</v>
          </cell>
          <cell r="O329" t="str">
            <v>G10</v>
          </cell>
          <cell r="P329">
            <v>605</v>
          </cell>
          <cell r="Q329">
            <v>241.30000000000007</v>
          </cell>
          <cell r="R329">
            <v>400</v>
          </cell>
        </row>
        <row r="330">
          <cell r="A330">
            <v>1205</v>
          </cell>
          <cell r="B330" t="str">
            <v>Guillou Serge -FR-</v>
          </cell>
          <cell r="C330" t="str">
            <v>Leuvensesteenweg, 45</v>
          </cell>
          <cell r="D330" t="str">
            <v>3080</v>
          </cell>
          <cell r="E330" t="str">
            <v>Tervuren</v>
          </cell>
          <cell r="F330" t="str">
            <v>serge.guillou@skynet.be</v>
          </cell>
          <cell r="G330">
            <v>108</v>
          </cell>
          <cell r="H330" t="str">
            <v>+32476520266</v>
          </cell>
          <cell r="K330" t="str">
            <v>https://drive.google.com/open?id=1N_5C9TglL0X4aBCyCXkfO_5b2j-RV-tw&amp;usp=drive_fs</v>
          </cell>
          <cell r="L330" t="str">
            <v>https://drive.google.com/open?id=1NT5Owon8MgJMNAJNdzXmybXbdN-ORZKI&amp;usp=drive_fs</v>
          </cell>
          <cell r="M330" t="str">
            <v>1205 - Guillou Serge -FR-</v>
          </cell>
          <cell r="O330" t="str">
            <v>DHG10</v>
          </cell>
          <cell r="P330">
            <v>1080</v>
          </cell>
          <cell r="Q330">
            <v>444.79999999999995</v>
          </cell>
          <cell r="R330">
            <v>700</v>
          </cell>
          <cell r="S330">
            <v>45315</v>
          </cell>
        </row>
        <row r="331">
          <cell r="A331">
            <v>1206</v>
          </cell>
          <cell r="B331" t="str">
            <v>Hautecoeur Wivine -FR-</v>
          </cell>
          <cell r="C331" t="str">
            <v>Ch. de Namur, 41</v>
          </cell>
          <cell r="D331" t="str">
            <v>1400</v>
          </cell>
          <cell r="E331" t="str">
            <v>Nivelles</v>
          </cell>
          <cell r="F331" t="str">
            <v>whautecoeur@gmail.com</v>
          </cell>
          <cell r="G331">
            <v>66</v>
          </cell>
          <cell r="H331" t="str">
            <v>+32497445207</v>
          </cell>
          <cell r="I331" t="str">
            <v>VOIR TW 1216</v>
          </cell>
          <cell r="K331" t="str">
            <v>https://drive.google.com/open?id=1NlcSd3d49BpnS8nwrj9ZIwkdvMFGvGjh&amp;usp=drive_fs</v>
          </cell>
          <cell r="L331" t="str">
            <v>https://drive.google.com/open?id=1NkEgkZwHZ9-9cV36gQozewNLhsnZ06QI&amp;usp=drive_fs</v>
          </cell>
          <cell r="M331" t="str">
            <v>1206 - Hautecoeur Wivine -FR-</v>
          </cell>
          <cell r="O331" t="str">
            <v>G10</v>
          </cell>
          <cell r="P331">
            <v>755</v>
          </cell>
          <cell r="Q331">
            <v>300</v>
          </cell>
          <cell r="R331">
            <v>500.30000000000007</v>
          </cell>
        </row>
        <row r="332">
          <cell r="A332">
            <v>1207</v>
          </cell>
          <cell r="B332" t="str">
            <v>Stevens Etienne -FR-</v>
          </cell>
          <cell r="C332" t="str">
            <v>Rue Guido Gezelle, 61</v>
          </cell>
          <cell r="D332">
            <v>1780</v>
          </cell>
          <cell r="E332" t="str">
            <v>Wemmel</v>
          </cell>
          <cell r="F332" t="str">
            <v>franetie@yahoo.fr</v>
          </cell>
          <cell r="G332">
            <v>12</v>
          </cell>
          <cell r="H332" t="str">
            <v>+32472333914</v>
          </cell>
          <cell r="I332" t="str">
            <v>VOIR TW 1217</v>
          </cell>
          <cell r="K332" t="str">
            <v>https://drive.google.com/open?id=1NpYjW6m45PEVLEDi9m94N4ZJyoCfyHw9&amp;usp=drive_fs</v>
          </cell>
          <cell r="L332" t="str">
            <v>https://drive.google.com/open?id=1NnmKv4L4NdaYjSH8jjRTcwAmOdEdPL_A&amp;usp=drive_fs</v>
          </cell>
          <cell r="M332" t="str">
            <v>1207 - Stevens Etienne -FR-</v>
          </cell>
          <cell r="O332" t="str">
            <v>G10</v>
          </cell>
          <cell r="P332">
            <v>235</v>
          </cell>
          <cell r="Q332">
            <v>249.1</v>
          </cell>
          <cell r="R332">
            <v>0</v>
          </cell>
          <cell r="S332">
            <v>45251</v>
          </cell>
        </row>
        <row r="333">
          <cell r="A333">
            <v>1208</v>
          </cell>
          <cell r="B333" t="str">
            <v>Vanbever Quentin -FR-</v>
          </cell>
          <cell r="C333" t="str">
            <v>Av. du Gris Moulin, 64</v>
          </cell>
          <cell r="D333" t="str">
            <v>1310</v>
          </cell>
          <cell r="E333" t="str">
            <v>La Hulpe</v>
          </cell>
          <cell r="F333" t="str">
            <v>quentin.vanbever@gmail.com</v>
          </cell>
          <cell r="H333" t="str">
            <v>+32470882829</v>
          </cell>
          <cell r="K333" t="str">
            <v>https://drive.google.com/open?id=1OAApOD3eHj6IeOS3pP-mZVd_BgrC4nc4&amp;usp=drive_fs</v>
          </cell>
          <cell r="L333" t="str">
            <v>https://drive.google.com/open?id=1O6uXuDLCfTzj6Mzlr2DEjQ59se4G5cUs&amp;usp=drive_fs</v>
          </cell>
          <cell r="M333" t="str">
            <v>1208 - Vanbever Quentin -FR-</v>
          </cell>
          <cell r="O333" t="str">
            <v>G10</v>
          </cell>
          <cell r="P333" t="str">
            <v/>
          </cell>
          <cell r="Q333" t="str">
            <v/>
          </cell>
          <cell r="R333" t="str">
            <v/>
          </cell>
        </row>
        <row r="334">
          <cell r="A334">
            <v>1209</v>
          </cell>
          <cell r="B334" t="str">
            <v>Pjetri Zef -FR-</v>
          </cell>
          <cell r="C334" t="str">
            <v>Av. Capitaine R. Wouters, 35</v>
          </cell>
          <cell r="D334" t="str">
            <v>1780</v>
          </cell>
          <cell r="E334" t="str">
            <v>Wemmel</v>
          </cell>
          <cell r="F334" t="str">
            <v>zef-pjetri@live.be</v>
          </cell>
          <cell r="G334">
            <v>209</v>
          </cell>
          <cell r="H334" t="str">
            <v>+32477906130</v>
          </cell>
          <cell r="K334" t="str">
            <v>https://drive.google.com/open?id=1ORzvtq3ZdcGUZ7MQPHXVPoKs1Bgb-Zlq&amp;usp=drive_fs</v>
          </cell>
          <cell r="L334" t="str">
            <v>https://drive.google.com/open?id=1OO5uz-l0vO6UB1jqT5pkOyiMT0MMjiA1&amp;usp=drive_fs</v>
          </cell>
          <cell r="M334" t="str">
            <v>1209 - Pjetri Zef -FR-</v>
          </cell>
          <cell r="O334" t="str">
            <v>DHG10</v>
          </cell>
          <cell r="P334">
            <v>2090</v>
          </cell>
          <cell r="Q334">
            <v>715.40000000000009</v>
          </cell>
          <cell r="R334">
            <v>1500</v>
          </cell>
        </row>
        <row r="335">
          <cell r="A335">
            <v>1210</v>
          </cell>
          <cell r="B335" t="str">
            <v>Basso Thierry -FR-</v>
          </cell>
          <cell r="C335" t="str">
            <v>Rue de Namur, 7</v>
          </cell>
          <cell r="D335" t="str">
            <v>5640</v>
          </cell>
          <cell r="E335" t="str">
            <v>Saint Gerard</v>
          </cell>
          <cell r="F335" t="str">
            <v>thierry.basso.780@gmail.com</v>
          </cell>
          <cell r="G335">
            <v>133</v>
          </cell>
          <cell r="H335" t="str">
            <v>+32476989719</v>
          </cell>
          <cell r="I335" t="str">
            <v>&lt; Google : 144m² &gt;</v>
          </cell>
          <cell r="K335" t="str">
            <v>https://drive.google.com/open?id=1PEbwBP_aHg7mrXZNkbwDLKo-K2hYhz_y&amp;usp=drive_fs</v>
          </cell>
          <cell r="L335" t="str">
            <v>https://drive.google.com/open?id=1PEVe9891b1oONafE1tAXutzHLxbyBPW5&amp;usp=drive_fs</v>
          </cell>
          <cell r="M335" t="str">
            <v>1210 - Basso Thierry -FR-</v>
          </cell>
          <cell r="O335" t="str">
            <v>DHG10</v>
          </cell>
          <cell r="P335">
            <v>1415</v>
          </cell>
          <cell r="Q335">
            <v>499.90000000000009</v>
          </cell>
          <cell r="R335">
            <v>1000</v>
          </cell>
        </row>
        <row r="336">
          <cell r="A336">
            <v>1211</v>
          </cell>
          <cell r="B336" t="str">
            <v>Cammarata Fina -FR-</v>
          </cell>
          <cell r="C336" t="str">
            <v>Ninoofsesteenweg, 372</v>
          </cell>
          <cell r="D336" t="str">
            <v>1750</v>
          </cell>
          <cell r="E336" t="str">
            <v>Lennik</v>
          </cell>
          <cell r="F336" t="str">
            <v>firoro@live.fr</v>
          </cell>
          <cell r="G336">
            <v>46</v>
          </cell>
          <cell r="H336" t="str">
            <v>+32472790379</v>
          </cell>
          <cell r="K336" t="str">
            <v>https://drive.google.com/open?id=1PTkLi4O-2dgDjNVr2iEGyHbrnNTMfLWF&amp;usp=drive_fs</v>
          </cell>
          <cell r="L336" t="str">
            <v>https://drive.google.com/open?id=1PPbMd0HBDM8MLjAkBJ_Mto2RTbNBgg41&amp;usp=drive_fs</v>
          </cell>
          <cell r="M336" t="str">
            <v>1211 - Cammarata Fina -FR-</v>
          </cell>
          <cell r="O336" t="str">
            <v>G10</v>
          </cell>
          <cell r="P336">
            <v>545</v>
          </cell>
          <cell r="Q336">
            <v>227.70000000000005</v>
          </cell>
          <cell r="R336">
            <v>350</v>
          </cell>
        </row>
        <row r="337">
          <cell r="A337">
            <v>1212</v>
          </cell>
          <cell r="B337" t="str">
            <v>Pham Cao -FR-</v>
          </cell>
          <cell r="C337" t="str">
            <v>Drève du Petit Père Michel, 28</v>
          </cell>
          <cell r="D337" t="str">
            <v>1420</v>
          </cell>
          <cell r="E337" t="str">
            <v>Braine-l'Alleud</v>
          </cell>
          <cell r="F337" t="str">
            <v>pham_cao@hotmail.com</v>
          </cell>
          <cell r="G337">
            <v>6</v>
          </cell>
          <cell r="H337" t="str">
            <v>+32476/647198</v>
          </cell>
          <cell r="K337" t="str">
            <v>https://drive.google.com/open?id=1PcAJq7hoatiP6T6BGr8HMZS4msx8q8Oe&amp;usp=drive_fs</v>
          </cell>
          <cell r="L337" t="str">
            <v>https://drive.google.com/open?id=1Pc3ykb_7qh0QcbTrxChV1o3vqmJe8424&amp;usp=drive_fs</v>
          </cell>
          <cell r="M337" t="str">
            <v>1212 - Pham Cao -FR-</v>
          </cell>
          <cell r="O337" t="str">
            <v>G10</v>
          </cell>
          <cell r="P337">
            <v>220</v>
          </cell>
          <cell r="Q337">
            <v>231.7</v>
          </cell>
          <cell r="R337">
            <v>1.5000000000000284</v>
          </cell>
          <cell r="S337">
            <v>45261</v>
          </cell>
          <cell r="T337" t="str">
            <v>Cadeau de 1,50€ car erreur de paiement.</v>
          </cell>
        </row>
        <row r="338">
          <cell r="A338">
            <v>1213</v>
          </cell>
          <cell r="B338" t="str">
            <v>Trie BV - BE.0826.966.669. -FR-</v>
          </cell>
          <cell r="C338" t="str">
            <v>De Bergen, 44</v>
          </cell>
          <cell r="D338" t="str">
            <v>1700</v>
          </cell>
          <cell r="E338" t="str">
            <v>Dilbeek</v>
          </cell>
          <cell r="F338" t="str">
            <v>thomasdarea-perso@yahoo.fr</v>
          </cell>
          <cell r="G338">
            <v>266</v>
          </cell>
          <cell r="H338" t="str">
            <v>+32476338672</v>
          </cell>
          <cell r="I338" t="str">
            <v>Contact : Ducamp Thomas</v>
          </cell>
          <cell r="K338" t="str">
            <v>https://drive.google.com/open?id=1PngLxDHhdit27jmLQ72mbe3Y4QPtm_QL&amp;usp=drive_fs</v>
          </cell>
          <cell r="L338" t="str">
            <v>https://drive.google.com/open?id=1PnclUi4fx7aMzcChj_He6NU6ypxQ6PtE&amp;usp=drive_fs</v>
          </cell>
          <cell r="M338" t="str">
            <v>1213 - Trie BV - Ducamp Thomas -FR-</v>
          </cell>
          <cell r="O338" t="str">
            <v>DHG10</v>
          </cell>
          <cell r="P338">
            <v>2660</v>
          </cell>
          <cell r="Q338">
            <v>919.60000000000036</v>
          </cell>
          <cell r="R338">
            <v>1900</v>
          </cell>
        </row>
        <row r="339">
          <cell r="A339">
            <v>1214</v>
          </cell>
          <cell r="B339" t="str">
            <v>Mohsen Ombelets -FR-</v>
          </cell>
          <cell r="C339" t="str">
            <v>Rue du Fort de Boncelles, 8</v>
          </cell>
          <cell r="D339" t="str">
            <v>1040</v>
          </cell>
          <cell r="E339" t="str">
            <v>Etterbeek</v>
          </cell>
          <cell r="F339" t="str">
            <v>mohsen.ombelets@institutsainteanne.be</v>
          </cell>
          <cell r="G339">
            <v>120</v>
          </cell>
          <cell r="H339" t="str">
            <v>+32498266830</v>
          </cell>
          <cell r="I339" t="str">
            <v>Institut Ste. Anne</v>
          </cell>
          <cell r="J339" t="str">
            <v>&lt; VOIR TW 1312 &gt;</v>
          </cell>
          <cell r="K339" t="str">
            <v>https://drive.google.com/open?id=1PsOOkbgYh5vVQL4IyHYyG16jhYLs2TQM&amp;usp=drive_fs</v>
          </cell>
          <cell r="L339" t="str">
            <v>https://drive.google.com/open?id=1PsIDJ66-v3HO4TPI44kz_zzWOlMxEitU&amp;usp=drive_fs</v>
          </cell>
          <cell r="M339" t="str">
            <v>1214 - Mohsen Ombelets -FR-</v>
          </cell>
          <cell r="O339" t="str">
            <v>G10</v>
          </cell>
          <cell r="P339">
            <v>1500</v>
          </cell>
          <cell r="Q339">
            <v>590</v>
          </cell>
          <cell r="R339">
            <v>1000</v>
          </cell>
          <cell r="S339">
            <v>45322</v>
          </cell>
          <cell r="T339" t="str">
            <v>&lt; VOIR TW 1321 &gt;</v>
          </cell>
        </row>
        <row r="340">
          <cell r="A340">
            <v>1215</v>
          </cell>
          <cell r="B340" t="str">
            <v>Van Vlasselaer Caroline -FR-</v>
          </cell>
          <cell r="C340" t="str">
            <v>Rue Théophile Vander Elst, 41</v>
          </cell>
          <cell r="D340" t="str">
            <v>1170</v>
          </cell>
          <cell r="E340" t="str">
            <v>Bruxelles</v>
          </cell>
          <cell r="F340" t="str">
            <v>caro2v@gmail.com</v>
          </cell>
          <cell r="G340">
            <v>93</v>
          </cell>
          <cell r="H340" t="str">
            <v>+32486837566</v>
          </cell>
          <cell r="I340" t="str">
            <v>VOIR TW 1200</v>
          </cell>
          <cell r="K340" t="str">
            <v>https://drive.google.com/open?id=1L3xGaCE9TNuIgp3iyJYC5vdd8aW6mYlI&amp;usp=drive_fs</v>
          </cell>
          <cell r="L340" t="str">
            <v>https://drive.google.com/open?id=1L1nWgXiQvMm0YZhp0yKEKU7xVG7pNCto&amp;usp=drive_fs</v>
          </cell>
          <cell r="M340" t="str">
            <v>1215 - Van Vlasselaer Caroline -FR-</v>
          </cell>
          <cell r="O340" t="str">
            <v>DHG10</v>
          </cell>
          <cell r="P340">
            <v>1045</v>
          </cell>
          <cell r="Q340">
            <v>407.70000000000005</v>
          </cell>
          <cell r="R340">
            <v>700</v>
          </cell>
        </row>
        <row r="341">
          <cell r="A341">
            <v>1216</v>
          </cell>
          <cell r="B341" t="str">
            <v>Hautecoeur Wivine -FR-</v>
          </cell>
          <cell r="C341" t="str">
            <v>Ch. de Namur, 41</v>
          </cell>
          <cell r="D341" t="str">
            <v>1400</v>
          </cell>
          <cell r="E341" t="str">
            <v>Nivelles</v>
          </cell>
          <cell r="F341" t="str">
            <v>whautecoeur@gmail.com</v>
          </cell>
          <cell r="G341">
            <v>286</v>
          </cell>
          <cell r="H341" t="str">
            <v>+32497445207</v>
          </cell>
          <cell r="I341" t="str">
            <v>VOIR TW 1206</v>
          </cell>
          <cell r="K341" t="str">
            <v>https://drive.google.com/open?id=1NlcSd3d49BpnS8nwrj9ZIwkdvMFGvGjh&amp;usp=drive_fs</v>
          </cell>
          <cell r="L341" t="str">
            <v>https://drive.google.com/open?id=1NkEgkZwHZ9-9cV36gQozewNLhsnZ06QI&amp;usp=drive_fs</v>
          </cell>
          <cell r="M341" t="str">
            <v>1216 - Hautecoeur Wivine -FR-</v>
          </cell>
          <cell r="O341" t="str">
            <v>DHG10</v>
          </cell>
          <cell r="P341">
            <v>2860</v>
          </cell>
          <cell r="Q341">
            <v>1031.6000000000004</v>
          </cell>
          <cell r="R341">
            <v>2000</v>
          </cell>
          <cell r="S341" t="str">
            <v>20-21/03/24</v>
          </cell>
        </row>
        <row r="342">
          <cell r="A342">
            <v>1217</v>
          </cell>
          <cell r="B342" t="str">
            <v>Stevens Etienne -FR-</v>
          </cell>
          <cell r="C342" t="str">
            <v>Rue Guido Gezelle, 61</v>
          </cell>
          <cell r="D342">
            <v>1780</v>
          </cell>
          <cell r="E342" t="str">
            <v>Wemmel</v>
          </cell>
          <cell r="F342" t="str">
            <v>franetie@yahoo.fr</v>
          </cell>
          <cell r="G342">
            <v>72</v>
          </cell>
          <cell r="H342" t="str">
            <v>+32472333914</v>
          </cell>
          <cell r="I342" t="str">
            <v>VOIR TW 1207</v>
          </cell>
          <cell r="K342" t="str">
            <v>https://drive.google.com/open?id=1NpYjW6m45PEVLEDi9m94N4ZJyoCfyHw9&amp;usp=drive_fs</v>
          </cell>
          <cell r="L342" t="str">
            <v>https://drive.google.com/open?id=1NnmKv4L4NdaYjSH8jjRTcwAmOdEdPL_A&amp;usp=drive_fs</v>
          </cell>
          <cell r="M342" t="str">
            <v>1217 - Stevens Etienne -FR-</v>
          </cell>
          <cell r="O342" t="str">
            <v>DHG10</v>
          </cell>
          <cell r="P342">
            <v>835</v>
          </cell>
          <cell r="Q342">
            <v>385.09999999999991</v>
          </cell>
          <cell r="R342">
            <v>500.00000000000011</v>
          </cell>
          <cell r="S342">
            <v>45257</v>
          </cell>
        </row>
        <row r="343">
          <cell r="A343">
            <v>1218</v>
          </cell>
          <cell r="B343" t="str">
            <v>Matthys Michel -FR-</v>
          </cell>
          <cell r="C343" t="str">
            <v>Rue Grand Rue, 203</v>
          </cell>
          <cell r="D343" t="str">
            <v>4870</v>
          </cell>
          <cell r="E343" t="str">
            <v>Trooz</v>
          </cell>
          <cell r="F343" t="str">
            <v>matthysmichel@gmx.com</v>
          </cell>
          <cell r="G343">
            <v>17</v>
          </cell>
          <cell r="H343" t="str">
            <v>+32498047684</v>
          </cell>
          <cell r="K343" t="str">
            <v>https://drive.google.com/open?id=1RiI53Fybe52JeFWWA1xX-6kltOhF530k&amp;usp=drive_fs</v>
          </cell>
          <cell r="L343" t="str">
            <v>https://drive.google.com/open?id=1RhjbSdNNhDuyhNGdfVw9FSKKp_0W6qRY&amp;usp=drive_fs</v>
          </cell>
          <cell r="M343" t="str">
            <v>1218 - Matthys Michel -FR-</v>
          </cell>
          <cell r="O343" t="str">
            <v>G10</v>
          </cell>
          <cell r="P343">
            <v>355</v>
          </cell>
          <cell r="Q343">
            <v>376.3</v>
          </cell>
          <cell r="R343">
            <v>0</v>
          </cell>
        </row>
        <row r="344">
          <cell r="A344">
            <v>1219</v>
          </cell>
          <cell r="B344" t="str">
            <v>Rubinos Mary -FR-</v>
          </cell>
          <cell r="C344" t="str">
            <v>Haute Rue, 17</v>
          </cell>
          <cell r="D344" t="str">
            <v>7190</v>
          </cell>
          <cell r="E344" t="str">
            <v>Ecaussinnes</v>
          </cell>
          <cell r="F344" t="str">
            <v>maryelizabeth24@yahoo.com</v>
          </cell>
          <cell r="G344">
            <v>8.5</v>
          </cell>
          <cell r="H344" t="str">
            <v>+32475347186</v>
          </cell>
          <cell r="K344" t="str">
            <v>https://drive.google.com/open?id=1RvxpxmFfk2PPe9U304DWz3r57j0feqit&amp;usp=drive_fs</v>
          </cell>
          <cell r="L344" t="str">
            <v>https://drive.google.com/open?id=1RthaQKppLEQj2KDNc1hd3o_H5ze3W-Z-&amp;usp=drive_fs</v>
          </cell>
          <cell r="M344" t="str">
            <v>1219 - Rubinos Mary -FR-</v>
          </cell>
          <cell r="O344" t="str">
            <v>G10</v>
          </cell>
          <cell r="P344">
            <v>220</v>
          </cell>
          <cell r="Q344">
            <v>233.2</v>
          </cell>
          <cell r="R344">
            <v>0</v>
          </cell>
        </row>
        <row r="345">
          <cell r="A345">
            <v>1220</v>
          </cell>
          <cell r="B345" t="str">
            <v>Pinzarrone Mario -FR-</v>
          </cell>
          <cell r="C345" t="str">
            <v>Rue Hotel des Monnaies, 112 -114</v>
          </cell>
          <cell r="D345" t="str">
            <v>1060</v>
          </cell>
          <cell r="E345" t="str">
            <v>Saint Gilles</v>
          </cell>
          <cell r="F345" t="str">
            <v>Pinzarronem@gmail.com</v>
          </cell>
          <cell r="G345">
            <v>203</v>
          </cell>
          <cell r="H345" t="str">
            <v>+32498421674</v>
          </cell>
          <cell r="I345" t="str">
            <v>&lt; 2 devis remis &gt;</v>
          </cell>
          <cell r="K345" t="str">
            <v>https://drive.google.com/open?id=1S6CzI2P9rXPtalfVdMJMKMp6tHD9t7rt&amp;usp=drive_fs</v>
          </cell>
          <cell r="L345" t="str">
            <v>https://drive.google.com/open?id=1S5A0Rqog7MqPyRmvrdnEQW5gQqybj1Yq&amp;usp=drive_fs</v>
          </cell>
          <cell r="M345" t="str">
            <v>1220 - Pinzarrone Mario -FR-</v>
          </cell>
          <cell r="O345" t="str">
            <v>DHG10</v>
          </cell>
          <cell r="P345">
            <v>2030</v>
          </cell>
          <cell r="Q345">
            <v>751.80000000000018</v>
          </cell>
          <cell r="R345">
            <v>1400</v>
          </cell>
        </row>
        <row r="346">
          <cell r="A346">
            <v>1221</v>
          </cell>
          <cell r="B346" t="str">
            <v>Ramaekers Véronique -FR-</v>
          </cell>
          <cell r="C346" t="str">
            <v>Av. Des Ducs De Bourgogne, 10</v>
          </cell>
          <cell r="D346" t="str">
            <v>1300</v>
          </cell>
          <cell r="E346" t="str">
            <v>Wavre</v>
          </cell>
          <cell r="F346" t="str">
            <v>veronique.ramaekers@gmail.com</v>
          </cell>
          <cell r="G346">
            <v>52.5</v>
          </cell>
          <cell r="H346" t="str">
            <v>+32475209882</v>
          </cell>
          <cell r="I346" t="str">
            <v>&lt; Voir TW 1316 &gt;</v>
          </cell>
          <cell r="K346" t="str">
            <v>https://drive.google.com/open?id=1SLeMdS5FOJN4EGwAYCkvUn4LJGryHxAa&amp;usp=drive_fs</v>
          </cell>
          <cell r="L346" t="str">
            <v>https://drive.google.com/open?id=1SLYAkIq6HpgjgyDcjR_ncSiE5DV_o_1v&amp;usp=drive_fs</v>
          </cell>
          <cell r="M346" t="str">
            <v>1221 - Ramaekers Véronique -FR-</v>
          </cell>
          <cell r="O346" t="str">
            <v>FH15</v>
          </cell>
          <cell r="P346">
            <v>902.5</v>
          </cell>
          <cell r="Q346">
            <v>356.65000000000009</v>
          </cell>
          <cell r="R346">
            <v>600</v>
          </cell>
          <cell r="S346">
            <v>45324</v>
          </cell>
        </row>
        <row r="347">
          <cell r="A347">
            <v>1222</v>
          </cell>
          <cell r="B347" t="str">
            <v>Saadani Iliass -FR-</v>
          </cell>
          <cell r="C347" t="str">
            <v>Ijzerenwegstraat, 37</v>
          </cell>
          <cell r="D347" t="str">
            <v>9552</v>
          </cell>
          <cell r="E347" t="str">
            <v>Herzele</v>
          </cell>
          <cell r="F347" t="str">
            <v>iliass.saadani@outlook.be</v>
          </cell>
          <cell r="G347">
            <v>18</v>
          </cell>
          <cell r="H347" t="str">
            <v>+32483480026</v>
          </cell>
          <cell r="K347" t="str">
            <v>https://drive.google.com/open?id=1SVqD1qZB-PJ7A4QC76PPkrQEDm7leSX2&amp;usp=drive_fs</v>
          </cell>
          <cell r="L347" t="str">
            <v>https://drive.google.com/open?id=1SUdwkKEqYC_LXenRofjzLdBR_jt1Lqh0&amp;usp=drive_fs</v>
          </cell>
          <cell r="M347" t="str">
            <v>1222 - Saadani Iliass -FR-</v>
          </cell>
          <cell r="O347" t="str">
            <v>G10</v>
          </cell>
          <cell r="P347">
            <v>265</v>
          </cell>
          <cell r="Q347">
            <v>280.89999999999998</v>
          </cell>
          <cell r="R347">
            <v>0</v>
          </cell>
        </row>
        <row r="348">
          <cell r="A348">
            <v>1223</v>
          </cell>
          <cell r="B348" t="str">
            <v>De Baeremacker Kim -FR-</v>
          </cell>
          <cell r="C348" t="str">
            <v>Rue du Bauloy, 39</v>
          </cell>
          <cell r="D348" t="str">
            <v>1340</v>
          </cell>
          <cell r="E348" t="str">
            <v>Ottignies</v>
          </cell>
          <cell r="F348" t="str">
            <v>kim_de_baeremacker@hotmail.com</v>
          </cell>
          <cell r="G348">
            <v>30</v>
          </cell>
          <cell r="H348" t="str">
            <v>+32499860307</v>
          </cell>
          <cell r="K348" t="str">
            <v>https://drive.google.com/open?id=1SgMAMBfrt2qBpGjCycdjff4qH93OFxyT&amp;usp=drive_fs</v>
          </cell>
          <cell r="L348" t="str">
            <v>https://drive.google.com/open?id=1SdsA_ZEOmu6nQbeldAR4IoO9L8ZD_HO3&amp;usp=drive_fs</v>
          </cell>
          <cell r="M348" t="str">
            <v>1223 - De Baeremacker Kim -FR-</v>
          </cell>
          <cell r="O348" t="str">
            <v>PV20</v>
          </cell>
          <cell r="P348">
            <v>685</v>
          </cell>
          <cell r="Q348">
            <v>226.10000000000002</v>
          </cell>
          <cell r="R348">
            <v>500</v>
          </cell>
        </row>
        <row r="349">
          <cell r="A349">
            <v>1224</v>
          </cell>
          <cell r="B349" t="str">
            <v>Steinbach Jonathan -FR-</v>
          </cell>
          <cell r="C349" t="str">
            <v>Route De Genval, 29</v>
          </cell>
          <cell r="D349" t="str">
            <v>1380</v>
          </cell>
          <cell r="E349" t="str">
            <v>Ohain</v>
          </cell>
          <cell r="F349" t="str">
            <v>steinbach.j@hotmail.com</v>
          </cell>
          <cell r="G349">
            <v>33</v>
          </cell>
          <cell r="H349" t="str">
            <v>+32499482607</v>
          </cell>
          <cell r="K349" t="str">
            <v>https://drive.google.com/open?id=1SqMm581mObOzeVTthtJZJvMClSisrcmv&amp;usp=drive_fs</v>
          </cell>
          <cell r="L349" t="str">
            <v>https://drive.google.com/open?id=1SoSLuIqF11V4uqyuGY1pU2U5Qet-v-xn&amp;usp=drive_fs</v>
          </cell>
          <cell r="M349" t="str">
            <v>1224 - Steinbach Jonathan -FR-</v>
          </cell>
          <cell r="O349" t="str">
            <v>G10</v>
          </cell>
          <cell r="P349">
            <v>415</v>
          </cell>
          <cell r="Q349">
            <v>439.9</v>
          </cell>
          <cell r="R349">
            <v>0</v>
          </cell>
        </row>
        <row r="350">
          <cell r="A350">
            <v>1225</v>
          </cell>
          <cell r="B350" t="str">
            <v>Ecole Sts Cyr et Julitte -  Deborah -FR-</v>
          </cell>
          <cell r="C350" t="str">
            <v>Rue Général Leman,6</v>
          </cell>
          <cell r="D350" t="str">
            <v>7180</v>
          </cell>
          <cell r="E350" t="str">
            <v>Seneffe</v>
          </cell>
          <cell r="F350" t="str">
            <v>secretariat.seneffe@gmail.com</v>
          </cell>
          <cell r="G350">
            <v>100</v>
          </cell>
          <cell r="H350" t="str">
            <v>+32495691870</v>
          </cell>
          <cell r="K350" t="str">
            <v>https://drive.google.com/open?id=1THiGRhsU0NN6s-YG42sHHU06b_eocznT&amp;usp=drive_fs</v>
          </cell>
          <cell r="L350" t="str">
            <v>https://drive.google.com/open?id=1TEVlq5NxozAr_v4G1T4dtilPe7iBBUJF&amp;usp=drive_fs</v>
          </cell>
          <cell r="M350" t="str">
            <v>1225 - Ecole Sts Cyr et Julitte -  Deborah -FR-</v>
          </cell>
          <cell r="O350" t="str">
            <v>G10</v>
          </cell>
          <cell r="P350">
            <v>1000</v>
          </cell>
          <cell r="Q350">
            <v>510</v>
          </cell>
          <cell r="R350">
            <v>700</v>
          </cell>
        </row>
        <row r="351">
          <cell r="A351">
            <v>1226</v>
          </cell>
          <cell r="B351" t="str">
            <v>Ergormus Arzu -FR-</v>
          </cell>
          <cell r="C351" t="str">
            <v>Rue Voot, 10</v>
          </cell>
          <cell r="D351" t="str">
            <v>1200</v>
          </cell>
          <cell r="E351" t="str">
            <v>Bruxelles</v>
          </cell>
          <cell r="F351" t="str">
            <v>ergormus.arzu@gmail.com</v>
          </cell>
          <cell r="G351">
            <v>13</v>
          </cell>
          <cell r="H351" t="str">
            <v>+32477654131</v>
          </cell>
          <cell r="K351" t="str">
            <v>https://drive.google.com/open?id=1TdSRzMEQLc9vHPOAJ_93S_mT8dOg9Gh_&amp;usp=drive_fs</v>
          </cell>
          <cell r="L351" t="str">
            <v>https://drive.google.com/open?id=1TbZ4wBgTYJ6-_M1zEJiaXBlwNwuFvrqW&amp;usp=drive_fs</v>
          </cell>
          <cell r="M351" t="str">
            <v>1226 - Ergormus Arzu -FR-</v>
          </cell>
          <cell r="O351" t="str">
            <v>G10</v>
          </cell>
          <cell r="P351">
            <v>215</v>
          </cell>
          <cell r="Q351">
            <v>227.9</v>
          </cell>
          <cell r="R351">
            <v>0</v>
          </cell>
          <cell r="S351">
            <v>45362</v>
          </cell>
        </row>
        <row r="352">
          <cell r="A352">
            <v>1227</v>
          </cell>
          <cell r="B352" t="str">
            <v>Ajouaoui Mustapha -FR-</v>
          </cell>
          <cell r="C352" t="str">
            <v>Merestraat, 93</v>
          </cell>
          <cell r="D352" t="str">
            <v>9300</v>
          </cell>
          <cell r="E352" t="str">
            <v>Aalst</v>
          </cell>
          <cell r="F352" t="str">
            <v>mustapha-aj@hotmail.com</v>
          </cell>
          <cell r="G352">
            <v>51</v>
          </cell>
          <cell r="H352" t="str">
            <v>+32486986858</v>
          </cell>
          <cell r="K352" t="str">
            <v>https://drive.google.com/open?id=1UI9QbT7WNyqb8s96Iw6JcYyD482gbGO5&amp;usp=drive_fs</v>
          </cell>
          <cell r="L352" t="str">
            <v>https://drive.google.com/open?id=1UGCblLB2-ooj26qMM1sIxrPHRjomG0Nv&amp;usp=drive_fs</v>
          </cell>
          <cell r="M352" t="str">
            <v>1227 - Ajouaoui Mustapha -FR-</v>
          </cell>
          <cell r="O352" t="str">
            <v>DHG10</v>
          </cell>
          <cell r="P352">
            <v>695</v>
          </cell>
          <cell r="Q352">
            <v>236.70000000000005</v>
          </cell>
          <cell r="R352">
            <v>450</v>
          </cell>
          <cell r="S352">
            <v>45265</v>
          </cell>
          <cell r="T352" t="str">
            <v>Solde : 450€ cash</v>
          </cell>
        </row>
        <row r="353">
          <cell r="A353">
            <v>1228</v>
          </cell>
          <cell r="B353" t="str">
            <v>Bendahmane Abdellah -FR-</v>
          </cell>
          <cell r="C353" t="str">
            <v>Quartier du Pont, 22</v>
          </cell>
          <cell r="D353" t="str">
            <v>7100</v>
          </cell>
          <cell r="E353" t="str">
            <v>La Louvière</v>
          </cell>
          <cell r="F353" t="str">
            <v>abdellah.bendahmane7100@gmail.com</v>
          </cell>
          <cell r="G353">
            <v>165</v>
          </cell>
          <cell r="H353" t="str">
            <v>+32487380600</v>
          </cell>
          <cell r="K353" t="str">
            <v>https://drive.google.com/open?id=1USgTX6-0t9_H7g4DYUAgTiJQWnsGMLu3&amp;usp=drive_fs</v>
          </cell>
          <cell r="L353" t="str">
            <v>https://drive.google.com/open?id=1USQ0UAbDy4sIfaediIh1Az8MfaEx9KJ2&amp;usp=drive_fs</v>
          </cell>
          <cell r="M353" t="str">
            <v>1228 - Bendahmane Abdellah -FR-</v>
          </cell>
          <cell r="O353" t="str">
            <v>DHG10</v>
          </cell>
          <cell r="P353">
            <v>1650</v>
          </cell>
          <cell r="Q353">
            <v>749</v>
          </cell>
          <cell r="R353">
            <v>1000</v>
          </cell>
        </row>
        <row r="354">
          <cell r="A354">
            <v>1229</v>
          </cell>
          <cell r="B354" t="str">
            <v>Beattie Jacqueline -FR-</v>
          </cell>
          <cell r="C354" t="str">
            <v>Rue de la Joncière, 30</v>
          </cell>
          <cell r="D354" t="str">
            <v>7170</v>
          </cell>
          <cell r="E354" t="str">
            <v>Manage</v>
          </cell>
          <cell r="F354" t="str">
            <v>beattie_52@hotmail.com</v>
          </cell>
          <cell r="G354">
            <v>24</v>
          </cell>
          <cell r="H354" t="str">
            <v>+32491915187</v>
          </cell>
          <cell r="I354" t="str">
            <v>&lt; 2 devis remis &gt;</v>
          </cell>
          <cell r="K354" t="str">
            <v>https://drive.google.com/open?id=1UVqA4xAjh13iAzxx02Ox6KjCp2_ub_AV&amp;usp=drive_fs</v>
          </cell>
          <cell r="L354" t="str">
            <v>https://drive.google.com/open?id=1UV8gK5cg3-q0wq7z4LhRp6OQyG0i-Dfz&amp;usp=drive_fs</v>
          </cell>
          <cell r="M354" t="str">
            <v>1229 - Beattie Jacqueline -FR-</v>
          </cell>
          <cell r="O354" t="str">
            <v>G10</v>
          </cell>
        </row>
        <row r="355">
          <cell r="A355">
            <v>1230</v>
          </cell>
          <cell r="B355" t="str">
            <v>Vanden Bossche-Marquette Emmanuelle -FR-</v>
          </cell>
          <cell r="C355" t="str">
            <v>Chemin de la Bruyère, 34</v>
          </cell>
          <cell r="D355" t="str">
            <v>1473</v>
          </cell>
          <cell r="E355" t="str">
            <v>Glabais</v>
          </cell>
          <cell r="F355" t="str">
            <v>emma56.vdb@gmail.com</v>
          </cell>
          <cell r="G355">
            <v>20</v>
          </cell>
          <cell r="H355" t="str">
            <v>+32487385312</v>
          </cell>
          <cell r="K355" t="str">
            <v>https://drive.google.com/open?id=1UpdIQt5bRintZHozoEiuy4_-3od0s-3F&amp;usp=drive_fs</v>
          </cell>
          <cell r="L355" t="str">
            <v>https://drive.google.com/open?id=1UmIUZKMYaMbgGXJJa9Gvn_rAfkGraMcY&amp;usp=drive_fs</v>
          </cell>
          <cell r="M355" t="str">
            <v>1230 - Vanden Bossche-Marquette Emmanuelle -FR-</v>
          </cell>
          <cell r="O355" t="str">
            <v>G10 + PV20</v>
          </cell>
          <cell r="P355">
            <v>595</v>
          </cell>
          <cell r="Q355">
            <v>230.70000000000005</v>
          </cell>
          <cell r="R355">
            <v>400</v>
          </cell>
        </row>
        <row r="356">
          <cell r="A356">
            <v>1231</v>
          </cell>
          <cell r="B356" t="str">
            <v>Demeuter Laurent -FR-</v>
          </cell>
          <cell r="C356" t="str">
            <v>Drève Marguerite, 44</v>
          </cell>
          <cell r="D356" t="str">
            <v>1410</v>
          </cell>
          <cell r="E356" t="str">
            <v>Waterloo</v>
          </cell>
          <cell r="F356" t="str">
            <v>laurentdemeuter@gmail.com</v>
          </cell>
          <cell r="G356">
            <v>30</v>
          </cell>
          <cell r="H356" t="str">
            <v>+32474973574</v>
          </cell>
          <cell r="K356" t="str">
            <v>https://drive.google.com/open?id=1V7eM2JLQOVjFEMPuqfMNFuzI_6b2MjCY&amp;usp=drive_fs</v>
          </cell>
          <cell r="L356" t="str">
            <v>https://drive.google.com/open?id=1V4zTZMN5sxn1FMwmttE9TjKfGB4x92xt&amp;usp=drive_fs</v>
          </cell>
          <cell r="M356" t="str">
            <v>1231 - Demeuter Laurent -FR-</v>
          </cell>
          <cell r="O356" t="str">
            <v>G10</v>
          </cell>
          <cell r="P356">
            <v>435</v>
          </cell>
          <cell r="Q356">
            <v>211.10000000000002</v>
          </cell>
          <cell r="R356">
            <v>250</v>
          </cell>
        </row>
        <row r="357">
          <cell r="A357">
            <v>1232</v>
          </cell>
          <cell r="B357" t="str">
            <v>Welvaert Françoise -FR-</v>
          </cell>
          <cell r="C357" t="str">
            <v>Rue Chapelle Emmanuel, 13</v>
          </cell>
          <cell r="D357" t="str">
            <v>1435</v>
          </cell>
          <cell r="E357" t="str">
            <v>Mont-Saint-Guibert</v>
          </cell>
          <cell r="F357" t="str">
            <v>francoise.welvaert@gmail.com</v>
          </cell>
          <cell r="G357">
            <v>262</v>
          </cell>
          <cell r="H357" t="str">
            <v>+32494606241</v>
          </cell>
          <cell r="I357" t="str">
            <v>&lt; 150m² annoncés &gt;</v>
          </cell>
          <cell r="K357" t="str">
            <v>https://drive.google.com/open?id=1VTejrkp4YDDK7dC6FqpXKarziNrRRCrY&amp;usp=drive_fs</v>
          </cell>
          <cell r="L357" t="str">
            <v>https://drive.google.com/open?id=1VSxyWniKN4KbCce6znEgccPqMs7UsKI7&amp;usp=drive_fs</v>
          </cell>
          <cell r="M357" t="str">
            <v>1232 - Welvaert Françoise -FR-</v>
          </cell>
          <cell r="O357" t="str">
            <v>DHG10</v>
          </cell>
          <cell r="P357">
            <v>2620</v>
          </cell>
          <cell r="Q357">
            <v>977.20000000000027</v>
          </cell>
          <cell r="R357">
            <v>1800</v>
          </cell>
        </row>
        <row r="358">
          <cell r="A358">
            <v>1233</v>
          </cell>
          <cell r="B358" t="str">
            <v>Danthine Philippe -FR-</v>
          </cell>
          <cell r="C358" t="str">
            <v>Rue de Beaumont, 130</v>
          </cell>
          <cell r="D358" t="str">
            <v>6030</v>
          </cell>
          <cell r="E358" t="str">
            <v>Marchienne-au-Pont</v>
          </cell>
          <cell r="F358" t="str">
            <v>phdanthine@gmail.com</v>
          </cell>
          <cell r="G358">
            <v>13</v>
          </cell>
          <cell r="H358" t="str">
            <v>+32486707942</v>
          </cell>
          <cell r="K358" t="str">
            <v>https://drive.google.com/open?id=1VcSAmeKUSGoEf-qQTJU18Kb81spTFrUf&amp;usp=drive_fs</v>
          </cell>
          <cell r="L358" t="str">
            <v>https://drive.google.com/open?id=1VcFpUCLgG_XQhxugard1s_UiC002jHO8&amp;usp=drive_fs</v>
          </cell>
          <cell r="M358" t="str">
            <v>1233 - Danthine Philippe -FR-</v>
          </cell>
          <cell r="O358" t="str">
            <v>G10</v>
          </cell>
          <cell r="P358">
            <v>285</v>
          </cell>
          <cell r="Q358">
            <v>302.10000000000002</v>
          </cell>
          <cell r="R358">
            <v>0</v>
          </cell>
        </row>
        <row r="359">
          <cell r="A359">
            <v>1234</v>
          </cell>
          <cell r="B359" t="str">
            <v>Hernandez María Leonor -FR-</v>
          </cell>
          <cell r="C359" t="str">
            <v>Ch. de Wavre, 1407</v>
          </cell>
          <cell r="D359" t="str">
            <v>1160</v>
          </cell>
          <cell r="E359" t="str">
            <v>Auderghem</v>
          </cell>
          <cell r="F359" t="str">
            <v>mariahdzporras@gmail.com</v>
          </cell>
          <cell r="G359">
            <v>30</v>
          </cell>
          <cell r="H359" t="str">
            <v>+32456565288</v>
          </cell>
          <cell r="K359" t="str">
            <v>https://drive.google.com/open?id=1Vn_DIHcuSPtCtcC3QNIN4m3BnV_ULgWx&amp;usp=drive_fs</v>
          </cell>
          <cell r="L359" t="str">
            <v>https://drive.google.com/open?id=1ViwbRZUCMHj0Ju1ex898lCLkDKXICWNr&amp;usp=drive_fs</v>
          </cell>
          <cell r="M359" t="str">
            <v>1234 - Hernandez María Leonor -FR-</v>
          </cell>
          <cell r="O359" t="str">
            <v>G10</v>
          </cell>
          <cell r="P359">
            <v>435</v>
          </cell>
          <cell r="Q359">
            <v>461.1</v>
          </cell>
          <cell r="R359">
            <v>0</v>
          </cell>
        </row>
        <row r="360">
          <cell r="A360">
            <v>1235</v>
          </cell>
          <cell r="B360" t="str">
            <v>Boulanger Marie -FR-</v>
          </cell>
          <cell r="C360" t="str">
            <v>Rue des Aubépines, 39</v>
          </cell>
          <cell r="D360" t="str">
            <v>5101</v>
          </cell>
          <cell r="E360" t="str">
            <v>Namur</v>
          </cell>
          <cell r="F360" t="str">
            <v>mlboulanger@skynet.be</v>
          </cell>
          <cell r="G360">
            <v>85</v>
          </cell>
          <cell r="H360" t="str">
            <v>+32479272174</v>
          </cell>
          <cell r="K360" t="str">
            <v>https://drive.google.com/open?id=1WJB-iWAA1bDpSwheJmC8rL-X6FsaDepU&amp;usp=drive_fs</v>
          </cell>
          <cell r="L360" t="str">
            <v>https://drive.google.com/open?id=1WHgcULxuPoXnAlrnk7i8Q7VFnGZxQrm5&amp;usp=drive_fs</v>
          </cell>
          <cell r="M360" t="str">
            <v>1235 - Boulanger Marie -FR-</v>
          </cell>
          <cell r="O360" t="str">
            <v>G10</v>
          </cell>
          <cell r="P360">
            <v>985</v>
          </cell>
          <cell r="Q360">
            <v>344.10000000000014</v>
          </cell>
          <cell r="R360">
            <v>700</v>
          </cell>
        </row>
        <row r="361">
          <cell r="A361">
            <v>1236</v>
          </cell>
          <cell r="B361" t="str">
            <v>Drénou Matthieu -FR-</v>
          </cell>
          <cell r="C361" t="str">
            <v>Dieweg, 54</v>
          </cell>
          <cell r="D361" t="str">
            <v>1180</v>
          </cell>
          <cell r="E361" t="str">
            <v>Uccle</v>
          </cell>
          <cell r="F361" t="str">
            <v>matthieu.drenou@gmail.com</v>
          </cell>
          <cell r="G361">
            <v>26</v>
          </cell>
          <cell r="H361" t="str">
            <v>+32474654831</v>
          </cell>
          <cell r="K361" t="str">
            <v>https://drive.google.com/open?id=1WOj4lfMdeB-tdih1dlgMSeflK7cSDLBD&amp;usp=drive_fs</v>
          </cell>
          <cell r="L361" t="str">
            <v>https://drive.google.com/open?id=1WMEOGJVcEQCzp7nQ1VtpgM5-OD-cXbTh&amp;usp=drive_fs</v>
          </cell>
          <cell r="M361" t="str">
            <v>1236 - Drénou Matthieu -FR-</v>
          </cell>
          <cell r="O361" t="str">
            <v>G10</v>
          </cell>
          <cell r="P361">
            <v>375</v>
          </cell>
          <cell r="Q361">
            <v>0</v>
          </cell>
          <cell r="R361">
            <v>350</v>
          </cell>
          <cell r="S361">
            <v>45266</v>
          </cell>
          <cell r="T361" t="str">
            <v>350€ cash</v>
          </cell>
        </row>
        <row r="362">
          <cell r="A362">
            <v>1237</v>
          </cell>
          <cell r="B362" t="str">
            <v>Abou Hacem Firas -FR-</v>
          </cell>
          <cell r="C362" t="str">
            <v>Av. M. Thyssen, 34</v>
          </cell>
          <cell r="D362" t="str">
            <v>1780</v>
          </cell>
          <cell r="E362" t="str">
            <v>Wemmel</v>
          </cell>
          <cell r="F362" t="str">
            <v>firas_ah_1994@hotmail.com</v>
          </cell>
          <cell r="G362">
            <v>200</v>
          </cell>
          <cell r="H362" t="str">
            <v>+32486249112</v>
          </cell>
          <cell r="K362" t="str">
            <v>https://drive.google.com/open?id=1Wi-957_Os4B-lMMEes9JZt07YHehfJUr&amp;usp=drive_fs</v>
          </cell>
          <cell r="L362" t="str">
            <v>https://drive.google.com/open?id=1WfhjNQyV5Lz1x1eoXvVZ8NU6yi1DU47e&amp;usp=drive_fs</v>
          </cell>
          <cell r="M362" t="str">
            <v>1237 - Abou Hacem Firas -FR-</v>
          </cell>
          <cell r="O362" t="str">
            <v>DHG10</v>
          </cell>
          <cell r="P362">
            <v>2000</v>
          </cell>
          <cell r="Q362">
            <v>720</v>
          </cell>
          <cell r="R362">
            <v>1400</v>
          </cell>
          <cell r="S362">
            <v>45351</v>
          </cell>
        </row>
        <row r="363">
          <cell r="A363">
            <v>1238</v>
          </cell>
          <cell r="B363" t="str">
            <v>Farrugia Maria -EN-</v>
          </cell>
          <cell r="C363" t="str">
            <v>Drève du Renard, 2</v>
          </cell>
          <cell r="D363" t="str">
            <v>1160</v>
          </cell>
          <cell r="E363" t="str">
            <v>Brussels</v>
          </cell>
          <cell r="F363" t="str">
            <v>farrugiamariacarmen@gmail.com</v>
          </cell>
          <cell r="G363">
            <v>55</v>
          </cell>
          <cell r="H363" t="str">
            <v>+352661128715</v>
          </cell>
          <cell r="K363" t="str">
            <v>https://drive.google.com/open?id=1WzGys6dirYYx_OjtV1ZzTP9gNNKRWgzc&amp;usp=drive_fs</v>
          </cell>
          <cell r="L363" t="str">
            <v>https://drive.google.com/open?id=1WxUQ7as5CHteIG08VGn8zYGRrVu-1_nf&amp;usp=drive_fs</v>
          </cell>
          <cell r="M363" t="str">
            <v>1238 - Farrugia Maria -EN-</v>
          </cell>
          <cell r="O363" t="str">
            <v>G10</v>
          </cell>
          <cell r="P363">
            <v>635</v>
          </cell>
          <cell r="Q363">
            <v>273.10000000000002</v>
          </cell>
          <cell r="R363">
            <v>400</v>
          </cell>
        </row>
        <row r="364">
          <cell r="A364">
            <v>1239</v>
          </cell>
          <cell r="B364" t="str">
            <v>ACP Résidence Le Haras -FR- - BE.0820.066.209</v>
          </cell>
          <cell r="C364" t="str">
            <v>Ch. de Nivelles, 150</v>
          </cell>
          <cell r="D364">
            <v>1420</v>
          </cell>
          <cell r="E364" t="str">
            <v>Braine-l'Alleud</v>
          </cell>
          <cell r="F364" t="str">
            <v>gmassimi@voo.be</v>
          </cell>
          <cell r="G364">
            <v>32</v>
          </cell>
          <cell r="H364" t="str">
            <v>+32495749951</v>
          </cell>
          <cell r="I364" t="str">
            <v>&lt; 2 devis remis &gt;</v>
          </cell>
          <cell r="J364" t="str">
            <v>Contact : Me Grandidier (voir TW-585)</v>
          </cell>
          <cell r="K364" t="str">
            <v>https://drive.google.com/open?id=17Akq767wsGlS4BP-ZGA2PrTf9Ax19pYJ&amp;usp=drive_fs</v>
          </cell>
          <cell r="L364" t="str">
            <v>https://drive.google.com/open?id=16ek_TpIinG1CZm4J-RHk89TzdM5GnxcN&amp;usp=drive_fs</v>
          </cell>
          <cell r="M364" t="str">
            <v>1239 - ACP Résidence Le Haras -FR-</v>
          </cell>
          <cell r="O364" t="str">
            <v>G10</v>
          </cell>
          <cell r="Q364">
            <v>466.4</v>
          </cell>
          <cell r="R364">
            <v>0</v>
          </cell>
          <cell r="S364">
            <v>45280</v>
          </cell>
        </row>
        <row r="365">
          <cell r="A365">
            <v>1240</v>
          </cell>
          <cell r="B365" t="str">
            <v>Duvivier Nicolas -FR-</v>
          </cell>
          <cell r="C365" t="str">
            <v>Rue du Try, 21</v>
          </cell>
          <cell r="D365" t="str">
            <v>1421</v>
          </cell>
          <cell r="E365" t="str">
            <v>Ophain-Bois-Seigneur-Isaac</v>
          </cell>
          <cell r="F365" t="str">
            <v>nicolasduvivier42@hotmail.com</v>
          </cell>
          <cell r="G365">
            <v>20</v>
          </cell>
          <cell r="H365" t="str">
            <v>+32477586191</v>
          </cell>
          <cell r="K365" t="str">
            <v>https://drive.google.com/open?id=1XT_3olor6dIAVWMHRuwhbi-pqOBq-NGv&amp;usp=drive_fs</v>
          </cell>
          <cell r="L365" t="str">
            <v>https://drive.google.com/open?id=1XTHdtqjL6CPLF0kkBY1S_tGwq65W6W5L&amp;usp=drive_fs</v>
          </cell>
          <cell r="M365" t="str">
            <v>1240 - Duvivier Nicolas -FR-</v>
          </cell>
          <cell r="O365" t="str">
            <v>G10</v>
          </cell>
          <cell r="P365">
            <v>285</v>
          </cell>
          <cell r="Q365">
            <v>302.10000000000002</v>
          </cell>
          <cell r="R365">
            <v>0</v>
          </cell>
        </row>
        <row r="366">
          <cell r="A366">
            <v>1241</v>
          </cell>
          <cell r="B366" t="str">
            <v>De Lannoy Stéphan -FR-</v>
          </cell>
          <cell r="C366" t="str">
            <v>Av. du Monoplan, 8</v>
          </cell>
          <cell r="D366" t="str">
            <v>1150</v>
          </cell>
          <cell r="E366" t="str">
            <v>Woluwe-St.-Pierre</v>
          </cell>
          <cell r="F366" t="str">
            <v>Stephandelannoy64@gmail.com</v>
          </cell>
          <cell r="G366">
            <v>99</v>
          </cell>
          <cell r="H366" t="str">
            <v>+32497540524</v>
          </cell>
          <cell r="K366" t="str">
            <v>https://drive.google.com/open?id=1YDBKAXiq4KEdiPjbGFNaBayF7-F3nzZc&amp;usp=drive_fs</v>
          </cell>
          <cell r="L366" t="str">
            <v>https://drive.google.com/open?id=1YC3popYXYtx1JpfgHdI9GFvWXQMc-MsG&amp;usp=drive_fs</v>
          </cell>
          <cell r="M366" t="str">
            <v>1241 - De Lannoy Stéphan -FR-</v>
          </cell>
          <cell r="O366" t="str">
            <v>DHG10</v>
          </cell>
          <cell r="P366">
            <v>990</v>
          </cell>
          <cell r="Q366">
            <v>349.40000000000009</v>
          </cell>
          <cell r="R366">
            <v>700</v>
          </cell>
          <cell r="S366">
            <v>45315</v>
          </cell>
        </row>
        <row r="367">
          <cell r="A367">
            <v>1242</v>
          </cell>
          <cell r="B367" t="str">
            <v>Poquet Gaëtan -FR-</v>
          </cell>
          <cell r="C367" t="str">
            <v>Fonds des chênes, 310</v>
          </cell>
          <cell r="D367" t="str">
            <v>5100</v>
          </cell>
          <cell r="E367" t="str">
            <v>Wepion</v>
          </cell>
          <cell r="F367" t="str">
            <v>gaetan.poquet@live.be</v>
          </cell>
          <cell r="G367">
            <v>24</v>
          </cell>
          <cell r="H367" t="str">
            <v>+32495873873</v>
          </cell>
          <cell r="K367" t="str">
            <v>https://drive.google.com/open?id=1YZ6kbVfuoDIoMDIvkTwj-keXSud-NXDm&amp;usp=drive_fs</v>
          </cell>
          <cell r="L367" t="str">
            <v>https://drive.google.com/open?id=1YX6YYbkw9ZESPEGqXoQH9kEnow0yvM9q&amp;usp=drive_fs</v>
          </cell>
          <cell r="M367" t="str">
            <v>1242 - Poquet Gaëtan -FR-</v>
          </cell>
          <cell r="O367" t="str">
            <v>G10</v>
          </cell>
          <cell r="P367">
            <v>380</v>
          </cell>
          <cell r="Q367">
            <v>402.8</v>
          </cell>
          <cell r="R367">
            <v>0</v>
          </cell>
        </row>
        <row r="368">
          <cell r="A368">
            <v>1243</v>
          </cell>
          <cell r="B368" t="str">
            <v>Hanssens Richard -FR-</v>
          </cell>
          <cell r="C368" t="str">
            <v>Terlostraat, 53 B</v>
          </cell>
          <cell r="D368" t="str">
            <v>1755</v>
          </cell>
          <cell r="E368" t="str">
            <v>Gooik</v>
          </cell>
          <cell r="F368" t="str">
            <v>richard.hanssens@gmail.com</v>
          </cell>
          <cell r="G368">
            <v>28</v>
          </cell>
          <cell r="H368" t="str">
            <v>+32474887084</v>
          </cell>
          <cell r="I368" t="str">
            <v>&lt; 2 devis remis &gt;</v>
          </cell>
          <cell r="K368" t="str">
            <v>https://drive.google.com/open?id=1Yk7JXFjypmqx3gKtUZdxN0vGwWYxGcDY&amp;usp=drive_fs</v>
          </cell>
          <cell r="L368" t="str">
            <v>https://drive.google.com/open?id=1Yi4pKZRhl3DF0KKEcyuhnWjl7E3JkQS1&amp;usp=drive_fs</v>
          </cell>
          <cell r="M368" t="str">
            <v>1243 - Hanssens Richard -FR-</v>
          </cell>
          <cell r="O368" t="str">
            <v>G10 &amp; DHG10</v>
          </cell>
        </row>
        <row r="369">
          <cell r="A369">
            <v>1244</v>
          </cell>
          <cell r="B369" t="str">
            <v>Vandevelde Miranda -FR-</v>
          </cell>
          <cell r="C369" t="str">
            <v>Ch. de Bruxelles, 120b</v>
          </cell>
          <cell r="D369" t="str">
            <v>7850</v>
          </cell>
          <cell r="E369" t="str">
            <v>Enghien</v>
          </cell>
          <cell r="F369" t="str">
            <v>vandeveldemiranda@yahoo.fr</v>
          </cell>
          <cell r="G369">
            <v>24</v>
          </cell>
          <cell r="H369" t="str">
            <v>+32476985865</v>
          </cell>
          <cell r="K369" t="str">
            <v>https://drive.google.com/open?id=1ZHgXZhuZurbQHcWsKKX1fKuFt_bdNv15&amp;usp=drive_fs</v>
          </cell>
          <cell r="L369" t="str">
            <v>https://drive.google.com/open?id=1Z9AK5fLNdpoOrrh_6T3M5c68V62xV1W0&amp;usp=drive_fs</v>
          </cell>
          <cell r="M369" t="str">
            <v>1244 - Vandevelde Miranda -FR-</v>
          </cell>
          <cell r="O369" t="str">
            <v>G10</v>
          </cell>
          <cell r="P369">
            <v>633</v>
          </cell>
          <cell r="Q369">
            <v>270.98</v>
          </cell>
          <cell r="R369">
            <v>400</v>
          </cell>
        </row>
        <row r="370">
          <cell r="A370">
            <v>1245</v>
          </cell>
          <cell r="B370" t="str">
            <v>Passagez Francois -FR-</v>
          </cell>
          <cell r="C370" t="str">
            <v>Chemin du Cousin Châles, 15</v>
          </cell>
          <cell r="D370" t="str">
            <v>1471</v>
          </cell>
          <cell r="E370" t="str">
            <v>Genappe (Loupoigne)</v>
          </cell>
          <cell r="F370" t="str">
            <v>frpassagez@hotmail.com</v>
          </cell>
          <cell r="G370">
            <v>36</v>
          </cell>
          <cell r="H370" t="str">
            <v>+32477530668</v>
          </cell>
          <cell r="K370" t="str">
            <v>https://drive.google.com/open?id=1ZPrH7djVCO66J4yIEwdrOgJdDEsu53IO&amp;usp=drive_fs</v>
          </cell>
          <cell r="L370" t="str">
            <v>https://drive.google.com/open?id=1ZLBFykZ1u_Mt9Q8gG3xsk1vfsIzD9vtw&amp;usp=drive_fs</v>
          </cell>
          <cell r="M370" t="str">
            <v>1245 - Passagez Francois -FR-</v>
          </cell>
          <cell r="O370" t="str">
            <v>K6</v>
          </cell>
          <cell r="P370">
            <v>351</v>
          </cell>
          <cell r="Q370">
            <v>372.06</v>
          </cell>
          <cell r="R370">
            <v>0</v>
          </cell>
        </row>
        <row r="371">
          <cell r="A371">
            <v>1246</v>
          </cell>
          <cell r="B371" t="str">
            <v>Bogaerts Jos -FR-</v>
          </cell>
          <cell r="C371" t="str">
            <v>Rue de Royenne, 11</v>
          </cell>
          <cell r="D371" t="str">
            <v>1390</v>
          </cell>
          <cell r="E371" t="str">
            <v>Grez-Doiceau</v>
          </cell>
          <cell r="F371" t="str">
            <v>josbog1390@gmail.com</v>
          </cell>
          <cell r="G371">
            <v>36.5</v>
          </cell>
          <cell r="H371" t="str">
            <v>+32484347120</v>
          </cell>
          <cell r="K371" t="str">
            <v>https://drive.google.com/open?id=1Zc98S8-Z8syhJ5G43vnyqq8X9gD-Ag_H&amp;usp=drive_fs</v>
          </cell>
          <cell r="L371" t="str">
            <v>https://drive.google.com/open?id=1ZZuxqt2TwHZNFLPtAgIFd0T8Qos8vJVD&amp;usp=drive_fs</v>
          </cell>
          <cell r="M371" t="str">
            <v>1246 - Bogaerts Jos -FR-</v>
          </cell>
          <cell r="O371" t="str">
            <v>G10</v>
          </cell>
          <cell r="P371">
            <v>495</v>
          </cell>
          <cell r="Q371">
            <v>524.70000000000005</v>
          </cell>
          <cell r="R371">
            <v>0</v>
          </cell>
        </row>
        <row r="372">
          <cell r="A372">
            <v>1247</v>
          </cell>
          <cell r="B372" t="str">
            <v>Rutten Pauline -FR-</v>
          </cell>
          <cell r="C372" t="str">
            <v>Ch. De Louvain, 292</v>
          </cell>
          <cell r="D372" t="str">
            <v>1380</v>
          </cell>
          <cell r="E372" t="str">
            <v>Lasne</v>
          </cell>
          <cell r="F372" t="str">
            <v>pauline.rutten@gmail.com</v>
          </cell>
          <cell r="G372">
            <v>172</v>
          </cell>
          <cell r="H372" t="str">
            <v>+32479288775</v>
          </cell>
          <cell r="K372" t="str">
            <v>https://drive.google.com/open?id=1ZnjZrVkYFmknbmDq0byuwAEAqTt7uuho&amp;usp=drive_fs</v>
          </cell>
          <cell r="L372" t="str">
            <v>https://drive.google.com/open?id=1ZlHSJkV2XF4Wuww_IjcnN1hG8KWJ1kbJ&amp;usp=drive_fs</v>
          </cell>
          <cell r="M372" t="str">
            <v>1247 - Rutten Pauline -FR-</v>
          </cell>
          <cell r="O372" t="str">
            <v>DP25</v>
          </cell>
          <cell r="P372">
            <v>4300</v>
          </cell>
          <cell r="Q372">
            <v>2058</v>
          </cell>
          <cell r="R372">
            <v>2500</v>
          </cell>
        </row>
        <row r="373">
          <cell r="A373">
            <v>1248</v>
          </cell>
          <cell r="B373" t="str">
            <v>Gerard Françoise -FR-</v>
          </cell>
          <cell r="C373" t="str">
            <v>Lottissement du Bois des Rois, 46</v>
          </cell>
          <cell r="D373" t="str">
            <v>4500</v>
          </cell>
          <cell r="E373" t="str">
            <v>Huy</v>
          </cell>
          <cell r="F373" t="str">
            <v>gerarfrancoise@yahoo.com</v>
          </cell>
          <cell r="G373">
            <v>26</v>
          </cell>
          <cell r="H373" t="str">
            <v>+32498487114</v>
          </cell>
          <cell r="K373" t="str">
            <v>https://drive.google.com/open?id=1_-9yqikGYBrIMQQ3f1dLCnwxlCjUwIv5&amp;usp=drive_fs</v>
          </cell>
          <cell r="L373" t="str">
            <v>https://drive.google.com/open?id=1ZzBpVM6a2pGWEyEXnuORsBRw141LTShI&amp;usp=drive_fs</v>
          </cell>
          <cell r="M373" t="str">
            <v>1248 - Gerard Françoise -FR-</v>
          </cell>
          <cell r="O373" t="str">
            <v>G10</v>
          </cell>
          <cell r="P373">
            <v>435</v>
          </cell>
          <cell r="Q373">
            <v>461.1</v>
          </cell>
          <cell r="R373">
            <v>0</v>
          </cell>
        </row>
        <row r="374">
          <cell r="A374">
            <v>1249</v>
          </cell>
          <cell r="B374" t="str">
            <v>Derclaye Odette -FR-</v>
          </cell>
          <cell r="C374" t="str">
            <v>Rue Mahia, 8</v>
          </cell>
          <cell r="D374" t="str">
            <v>4217</v>
          </cell>
          <cell r="E374" t="str">
            <v>Heron</v>
          </cell>
          <cell r="F374" t="str">
            <v>odette.derclaye@skynet.be</v>
          </cell>
          <cell r="G374">
            <v>30</v>
          </cell>
          <cell r="H374" t="str">
            <v>+32472540954</v>
          </cell>
          <cell r="K374" t="str">
            <v>https://drive.google.com/open?id=1_I2Q_gwYnYITSUhQcvkF31LvkexEMMqR&amp;usp=drive_fs</v>
          </cell>
          <cell r="L374" t="str">
            <v>https://drive.google.com/open?id=1_FV0ibJNVxmcW2_r85F1p35CnTE_bYzQ&amp;usp=drive_fs</v>
          </cell>
          <cell r="M374" t="str">
            <v>1249 - Derclaye Odette -FR-</v>
          </cell>
          <cell r="O374" t="str">
            <v>G10</v>
          </cell>
          <cell r="P374">
            <v>455</v>
          </cell>
          <cell r="Q374">
            <v>482.3</v>
          </cell>
          <cell r="R374">
            <v>0</v>
          </cell>
        </row>
        <row r="375">
          <cell r="A375">
            <v>1250</v>
          </cell>
          <cell r="B375" t="str">
            <v>Chaker Zineb -FR-</v>
          </cell>
          <cell r="C375" t="str">
            <v>Leuvensesteenweg, 132</v>
          </cell>
          <cell r="D375" t="str">
            <v>3080</v>
          </cell>
          <cell r="E375" t="str">
            <v>Tervuren</v>
          </cell>
          <cell r="F375" t="str">
            <v>Zinebchaker@hotmail.com</v>
          </cell>
          <cell r="G375">
            <v>48.2</v>
          </cell>
          <cell r="H375" t="str">
            <v>+32489698752</v>
          </cell>
          <cell r="I375" t="str">
            <v>VOIR TW 1261</v>
          </cell>
          <cell r="K375" t="str">
            <v>https://drive.google.com/open?id=1_OTFVe2fJvFzoVtIHN0HEWRWyXUeXOif&amp;usp=drive_fs</v>
          </cell>
          <cell r="L375" t="str">
            <v>https://drive.google.com/open?id=1_NcKNoZdSyQXUwRGpmeai8qZfs9cFD62&amp;usp=drive_fs</v>
          </cell>
          <cell r="M375" t="str">
            <v>1250 - Chaker Zineb -FR-</v>
          </cell>
          <cell r="O375" t="str">
            <v>G10</v>
          </cell>
          <cell r="P375">
            <v>567</v>
          </cell>
          <cell r="Q375">
            <v>201.01999999999998</v>
          </cell>
          <cell r="R375">
            <v>400</v>
          </cell>
          <cell r="S375">
            <v>45280</v>
          </cell>
        </row>
        <row r="376">
          <cell r="A376">
            <v>1251</v>
          </cell>
          <cell r="B376" t="str">
            <v>Gossuin Johan 1 -NL-</v>
          </cell>
          <cell r="C376" t="str">
            <v>Minneveldstraat, 93</v>
          </cell>
          <cell r="D376" t="str">
            <v>3070</v>
          </cell>
          <cell r="E376" t="str">
            <v>Kortenberg</v>
          </cell>
          <cell r="F376" t="str">
            <v>johan.gossuin@gmail.com</v>
          </cell>
          <cell r="G376">
            <v>313</v>
          </cell>
          <cell r="H376" t="str">
            <v>+32478202906</v>
          </cell>
          <cell r="K376" t="str">
            <v>https://drive.google.com/open?id=1_TjiCfaqHshvH-ZvnirVn65galVVsLxh&amp;usp=drive_fs</v>
          </cell>
          <cell r="L376" t="str">
            <v>https://drive.google.com/open?id=1_TLZMrUn196HhTf0QyvfKJYgXuF7fe4M&amp;usp=drive_fs</v>
          </cell>
          <cell r="M376" t="str">
            <v>1251 - Gossuin Johan -NL-</v>
          </cell>
          <cell r="O376" t="str">
            <v>DHG10</v>
          </cell>
          <cell r="P376">
            <v>3130</v>
          </cell>
          <cell r="Q376">
            <v>1317.8000000000002</v>
          </cell>
          <cell r="R376">
            <v>2000</v>
          </cell>
        </row>
        <row r="377">
          <cell r="A377">
            <v>1252</v>
          </cell>
          <cell r="B377" t="str">
            <v>Gossuin Johan 2 -NL-</v>
          </cell>
          <cell r="C377" t="str">
            <v>Kruisstraat, 75</v>
          </cell>
          <cell r="D377" t="str">
            <v>3078</v>
          </cell>
          <cell r="E377" t="str">
            <v>Everberg</v>
          </cell>
          <cell r="F377" t="str">
            <v>johan.gossuin@gmail.com</v>
          </cell>
          <cell r="H377" t="str">
            <v>+32478202906</v>
          </cell>
          <cell r="K377" t="str">
            <v>https://drive.google.com/open?id=1_fHFfAwZYtAhzp385dV6VEPL4XNgn7pY&amp;usp=drive_fs</v>
          </cell>
          <cell r="L377" t="str">
            <v>https://drive.google.com/open?id=1_ddGhbl3rVcq5IK14N1T6CK24I20BLtA&amp;usp=drive_fs</v>
          </cell>
          <cell r="M377" t="str">
            <v>1252 - Gossuin Johan -NL-</v>
          </cell>
          <cell r="O377" t="str">
            <v>PV20</v>
          </cell>
          <cell r="P377" t="str">
            <v/>
          </cell>
          <cell r="Q377" t="str">
            <v/>
          </cell>
          <cell r="R377" t="str">
            <v/>
          </cell>
        </row>
        <row r="378">
          <cell r="A378">
            <v>1253</v>
          </cell>
          <cell r="B378" t="str">
            <v>Catella Dany -FR-</v>
          </cell>
          <cell r="C378" t="str">
            <v>Rue Onze Novembre, 15</v>
          </cell>
          <cell r="D378" t="str">
            <v>6200</v>
          </cell>
          <cell r="E378" t="str">
            <v>Chatelineau</v>
          </cell>
          <cell r="F378" t="str">
            <v>forzajuve_1@msn.com</v>
          </cell>
          <cell r="G378">
            <v>180</v>
          </cell>
          <cell r="H378" t="str">
            <v>+32497138393</v>
          </cell>
          <cell r="K378" t="str">
            <v>https://drive.google.com/open?id=1_jbdD-CPw-6zMpSmAf2zXtgVNp2ZdBys&amp;usp=drive_fs</v>
          </cell>
          <cell r="L378" t="str">
            <v>https://drive.google.com/open?id=1_h5TD29e39OC7cbmh1a-88H7WvQ0YfdB&amp;usp=drive_fs</v>
          </cell>
          <cell r="M378" t="str">
            <v>1253 - Catella Dany -FR-</v>
          </cell>
          <cell r="O378" t="str">
            <v>DHG10</v>
          </cell>
          <cell r="P378">
            <v>1800</v>
          </cell>
          <cell r="Q378">
            <v>608</v>
          </cell>
          <cell r="R378">
            <v>1300</v>
          </cell>
        </row>
        <row r="379">
          <cell r="A379">
            <v>1254</v>
          </cell>
          <cell r="B379" t="str">
            <v>Timperman Jérémy -FR-</v>
          </cell>
          <cell r="C379" t="str">
            <v>Rue César, 29</v>
          </cell>
          <cell r="D379" t="str">
            <v>7100</v>
          </cell>
          <cell r="E379" t="str">
            <v>Haine-Saint-Paul</v>
          </cell>
          <cell r="F379" t="str">
            <v>timjeremy04@hotmail.com</v>
          </cell>
          <cell r="G379">
            <v>6</v>
          </cell>
          <cell r="H379" t="str">
            <v>+32497295044</v>
          </cell>
          <cell r="K379" t="str">
            <v>https://drive.google.com/open?id=1_zVN3Ibo6I2-488AkV-AT05VeleZTV92&amp;usp=drive_fs</v>
          </cell>
          <cell r="L379" t="str">
            <v>https://drive.google.com/open?id=1_yBzLxOcPgbYCJuVM9IERyuGFzZzIUaR&amp;usp=drive_fs</v>
          </cell>
          <cell r="M379" t="str">
            <v>1254 - Timperman Jérémy -FR-</v>
          </cell>
          <cell r="O379" t="str">
            <v>G10</v>
          </cell>
          <cell r="P379">
            <v>185</v>
          </cell>
          <cell r="Q379">
            <v>196.1</v>
          </cell>
          <cell r="R379">
            <v>2.8421709430404007E-14</v>
          </cell>
          <cell r="S379">
            <v>45317</v>
          </cell>
        </row>
        <row r="380">
          <cell r="A380">
            <v>1255</v>
          </cell>
          <cell r="B380" t="str">
            <v>Musa Dominique -FR-</v>
          </cell>
          <cell r="C380" t="str">
            <v>Av. des Alouettes, 47</v>
          </cell>
          <cell r="D380" t="str">
            <v>1428</v>
          </cell>
          <cell r="E380" t="str">
            <v>Lillois</v>
          </cell>
          <cell r="F380" t="str">
            <v>musadominique08@gmail.com</v>
          </cell>
          <cell r="G380">
            <v>182</v>
          </cell>
          <cell r="H380" t="str">
            <v>+32471073119</v>
          </cell>
          <cell r="K380" t="str">
            <v>https://drive.google.com/open?id=1aC6mPS5Lbladf17YEbgqa8_cP4vxFqfE&amp;usp=drive_fs</v>
          </cell>
          <cell r="L380" t="str">
            <v>https://drive.google.com/open?id=1aBv2nrPPfwObdYI9bN749E__j8hiIVUI&amp;usp=drive_fs</v>
          </cell>
          <cell r="M380" t="str">
            <v>1255 - Musa Dominique -FR-</v>
          </cell>
          <cell r="O380" t="str">
            <v>DHG10</v>
          </cell>
          <cell r="P380">
            <v>1820</v>
          </cell>
          <cell r="Q380">
            <v>729.19999999999982</v>
          </cell>
          <cell r="R380">
            <v>1200.0000000000002</v>
          </cell>
        </row>
        <row r="381">
          <cell r="A381">
            <v>1256</v>
          </cell>
          <cell r="B381" t="str">
            <v>Burgos Irwing -FR-</v>
          </cell>
          <cell r="C381" t="str">
            <v>Rue des Secours, 22</v>
          </cell>
          <cell r="D381" t="str">
            <v>1210</v>
          </cell>
          <cell r="E381" t="str">
            <v>Bruxelles</v>
          </cell>
          <cell r="F381" t="str">
            <v>irwing1414@gmail.com</v>
          </cell>
          <cell r="G381">
            <v>74</v>
          </cell>
          <cell r="H381" t="str">
            <v>+32470298295</v>
          </cell>
          <cell r="K381" t="str">
            <v>https://drive.google.com/open?id=1aWVMdKNBKDR2Rwsg1TemJbBsExKkgIO0&amp;usp=drive_fs</v>
          </cell>
          <cell r="L381" t="str">
            <v>https://drive.google.com/open?id=1aWFMKp-adKbiN0cShUOFY9RRjDKFDfIy&amp;usp=drive_fs</v>
          </cell>
          <cell r="M381" t="str">
            <v>1256 - Burgos Irwing -FR-</v>
          </cell>
          <cell r="O381" t="str">
            <v>DHG10</v>
          </cell>
          <cell r="P381">
            <v>825</v>
          </cell>
          <cell r="Q381">
            <v>374.5</v>
          </cell>
          <cell r="R381">
            <v>500</v>
          </cell>
        </row>
        <row r="382">
          <cell r="A382">
            <v>1257</v>
          </cell>
          <cell r="B382" t="str">
            <v>Navarra Alvaro -FR-</v>
          </cell>
          <cell r="C382" t="str">
            <v>Rue du Coq, 25F</v>
          </cell>
          <cell r="D382" t="str">
            <v>6150</v>
          </cell>
          <cell r="E382" t="str">
            <v>Anderlues</v>
          </cell>
          <cell r="F382" t="str">
            <v>alvaro@forhed.be</v>
          </cell>
          <cell r="G382">
            <v>197</v>
          </cell>
          <cell r="H382" t="str">
            <v>+32496120850</v>
          </cell>
          <cell r="K382" t="str">
            <v>https://drive.google.com/open?id=1aiNpYdNaDn09w9uxBGOfrEYe4AEnXo4c&amp;usp=drive_fs</v>
          </cell>
          <cell r="L382" t="str">
            <v>https://drive.google.com/open?id=1agLuUuJQetha10sHPwtWbXQECO58s1vG&amp;usp=drive_fs</v>
          </cell>
          <cell r="M382" t="str">
            <v>1257 - Navarra Alvaro -FR-</v>
          </cell>
          <cell r="O382" t="str">
            <v>K6</v>
          </cell>
          <cell r="P382">
            <v>1182</v>
          </cell>
          <cell r="Q382">
            <v>452.92000000000007</v>
          </cell>
          <cell r="R382">
            <v>800</v>
          </cell>
        </row>
        <row r="383">
          <cell r="A383">
            <v>1258</v>
          </cell>
          <cell r="B383" t="str">
            <v>Caltagirone Carmela -FR-</v>
          </cell>
          <cell r="C383" t="str">
            <v>Rue Puissant d'Agimont, 228 D</v>
          </cell>
          <cell r="D383" t="str">
            <v>6040</v>
          </cell>
          <cell r="E383" t="str">
            <v>Jumet</v>
          </cell>
          <cell r="F383" t="str">
            <v>caltagironecarmela@gmail.com</v>
          </cell>
          <cell r="G383">
            <v>24.5</v>
          </cell>
          <cell r="H383" t="str">
            <v>+32496616113</v>
          </cell>
          <cell r="K383" t="str">
            <v>https://drive.google.com/open?id=1anf-A0XmT90u257klqcoJY4PM3JsFr-J&amp;usp=drive_fs</v>
          </cell>
          <cell r="L383" t="str">
            <v>https://drive.google.com/open?id=1al8q63Wcj9TbJe3-1s4oHWMw7YPneCxo&amp;usp=drive_fs</v>
          </cell>
          <cell r="M383" t="str">
            <v>1258 - Caltagirone Carmela -FR-</v>
          </cell>
          <cell r="O383" t="str">
            <v>G10</v>
          </cell>
          <cell r="P383">
            <v>380</v>
          </cell>
          <cell r="Q383">
            <v>402.8</v>
          </cell>
          <cell r="R383">
            <v>0</v>
          </cell>
          <cell r="S383">
            <v>45317</v>
          </cell>
        </row>
        <row r="384">
          <cell r="A384">
            <v>1259</v>
          </cell>
          <cell r="B384" t="str">
            <v>Botilde Yves -FR-</v>
          </cell>
          <cell r="C384" t="str">
            <v>Av. Lequime, 66</v>
          </cell>
          <cell r="D384" t="str">
            <v>1640</v>
          </cell>
          <cell r="E384" t="str">
            <v>Rhode-St.-Genèse</v>
          </cell>
          <cell r="F384" t="str">
            <v>yves.algarve@gmail.com</v>
          </cell>
          <cell r="G384">
            <v>166</v>
          </cell>
          <cell r="H384" t="str">
            <v>+351966324512</v>
          </cell>
          <cell r="I384" t="str">
            <v>&lt; 2nd devis  TW1309 &gt;</v>
          </cell>
          <cell r="J384" t="str">
            <v>&lt; Ardoises naturelles d'après client. &gt;</v>
          </cell>
          <cell r="K384" t="str">
            <v>https://drive.google.com/open?id=1b2-aHME49D-fFK1icLksFld_x5Fg-rFW&amp;usp=drive_fs</v>
          </cell>
          <cell r="L384" t="str">
            <v>https://drive.google.com/open?id=1b0O1MJaExdG_mPGHEjSjJfqZVB5UX4Cv&amp;usp=drive_fs</v>
          </cell>
          <cell r="M384" t="str">
            <v>1259 - Botilde yves -FR-</v>
          </cell>
          <cell r="O384" t="str">
            <v>DHG10</v>
          </cell>
          <cell r="P384">
            <v>1660</v>
          </cell>
          <cell r="Q384">
            <v>659.60000000000036</v>
          </cell>
          <cell r="R384">
            <v>1099.9999999999998</v>
          </cell>
          <cell r="S384">
            <v>45320</v>
          </cell>
        </row>
        <row r="385">
          <cell r="A385">
            <v>1260</v>
          </cell>
          <cell r="B385" t="str">
            <v>Nyssens Mathieu -FR-</v>
          </cell>
          <cell r="C385" t="str">
            <v>Av. Norbert Gille 28-30</v>
          </cell>
          <cell r="D385" t="str">
            <v>1070</v>
          </cell>
          <cell r="E385" t="str">
            <v>Bruxelles</v>
          </cell>
          <cell r="F385" t="str">
            <v>mnyssens@yahoo.fr</v>
          </cell>
          <cell r="G385">
            <v>181.25</v>
          </cell>
          <cell r="H385" t="str">
            <v>+32487415954</v>
          </cell>
          <cell r="K385" t="str">
            <v>https://drive.google.com/open?id=1bTfMeoghIgmX1OLKYjgiZFyooF1lgy8V&amp;usp=drive_fs</v>
          </cell>
          <cell r="L385" t="str">
            <v>https://drive.google.com/open?id=1bTCyX19bkKhLH9ih6zW6Cj_0hrllSaCK&amp;usp=drive_fs</v>
          </cell>
          <cell r="M385" t="str">
            <v>1260 - Nyssens Mathieu -FR-</v>
          </cell>
          <cell r="O385" t="str">
            <v>DHG10</v>
          </cell>
          <cell r="P385">
            <v>1812.5</v>
          </cell>
          <cell r="Q385">
            <v>621.25</v>
          </cell>
          <cell r="R385">
            <v>1300</v>
          </cell>
        </row>
        <row r="386">
          <cell r="A386">
            <v>1261</v>
          </cell>
          <cell r="B386" t="str">
            <v>Chaker Zineb -FR-</v>
          </cell>
          <cell r="C386" t="str">
            <v>Leuvensesteenweg, 132</v>
          </cell>
          <cell r="D386" t="str">
            <v>3080</v>
          </cell>
          <cell r="E386" t="str">
            <v>Tervuren</v>
          </cell>
          <cell r="F386" t="str">
            <v>Zinebchaker@hotmail.com</v>
          </cell>
          <cell r="G386">
            <v>202</v>
          </cell>
          <cell r="H386" t="str">
            <v>+32489698752</v>
          </cell>
          <cell r="I386" t="str">
            <v>VOIR TW 1250</v>
          </cell>
          <cell r="K386" t="str">
            <v>https://drive.google.com/open?id=1_OTFVe2fJvFzoVtIHN0HEWRWyXUeXOif&amp;usp=drive_fs</v>
          </cell>
          <cell r="L386" t="str">
            <v>https://drive.google.com/open?id=1_NcKNoZdSyQXUwRGpmeai8qZfs9cFD62&amp;usp=drive_fs</v>
          </cell>
          <cell r="M386" t="str">
            <v>1261 - Chaker Zineb -FR-</v>
          </cell>
          <cell r="O386" t="str">
            <v>DHG10</v>
          </cell>
          <cell r="P386">
            <v>2020</v>
          </cell>
          <cell r="Q386">
            <v>741.20000000000027</v>
          </cell>
          <cell r="R386">
            <v>1400</v>
          </cell>
        </row>
        <row r="387">
          <cell r="A387">
            <v>1262</v>
          </cell>
          <cell r="B387" t="str">
            <v>De Lathouwer Julien -FR-</v>
          </cell>
          <cell r="C387" t="str">
            <v>Drève Du Château, 46</v>
          </cell>
          <cell r="D387" t="str">
            <v>1083</v>
          </cell>
          <cell r="E387" t="str">
            <v>Ganshoren</v>
          </cell>
          <cell r="F387" t="str">
            <v>yanislow@hotmail.com</v>
          </cell>
          <cell r="G387">
            <v>87</v>
          </cell>
          <cell r="H387" t="str">
            <v>+32474517252</v>
          </cell>
          <cell r="I387" t="str">
            <v>&lt; 2 devis remis &gt;</v>
          </cell>
          <cell r="K387" t="str">
            <v>https://drive.google.com/open?id=1cYzflhWW4inT12S6tUHwCIKBWTgwWfrI&amp;usp=drive_fs</v>
          </cell>
          <cell r="L387" t="str">
            <v>https://drive.google.com/open?id=1cSU4keBsUzoF82-v8WKlbLfRexsX8Bjr&amp;usp=drive_fs</v>
          </cell>
          <cell r="M387" t="str">
            <v>1262 - De Lathouwer Julien -FR-</v>
          </cell>
          <cell r="O387" t="str">
            <v>DHG10 &amp; G10</v>
          </cell>
        </row>
        <row r="388">
          <cell r="A388">
            <v>1263</v>
          </cell>
          <cell r="B388" t="str">
            <v>Piret Jonathan -FR-</v>
          </cell>
          <cell r="C388" t="str">
            <v>Rue de la Maison d'Orbais, 35</v>
          </cell>
          <cell r="D388" t="str">
            <v>5032</v>
          </cell>
          <cell r="E388" t="str">
            <v>Corroy-le-Château</v>
          </cell>
          <cell r="F388" t="str">
            <v>Piret_jonathan@hotmail.com</v>
          </cell>
          <cell r="G388">
            <v>151</v>
          </cell>
          <cell r="H388" t="str">
            <v>+32492467268</v>
          </cell>
          <cell r="K388" t="str">
            <v>https://drive.google.com/open?id=1d5Ivxy-JmSyRF6vU_COZUKGQk-QzKtqa&amp;usp=drive_fs</v>
          </cell>
          <cell r="L388" t="str">
            <v>https://drive.google.com/open?id=1cxCsXuiZr06p3zvESSjax2sVDjtA0yty&amp;usp=drive_fs</v>
          </cell>
          <cell r="M388" t="str">
            <v>1263 - Piret Jonathan -FR-</v>
          </cell>
          <cell r="O388" t="str">
            <v>DHG10</v>
          </cell>
          <cell r="P388">
            <v>1510</v>
          </cell>
          <cell r="Q388">
            <v>500.60000000000036</v>
          </cell>
          <cell r="R388">
            <v>1099.9999999999998</v>
          </cell>
        </row>
        <row r="389">
          <cell r="A389">
            <v>1264</v>
          </cell>
          <cell r="B389" t="str">
            <v>Schoonjans Paul -FR-</v>
          </cell>
          <cell r="C389" t="str">
            <v>Rue du Champ des Haies, 2A</v>
          </cell>
          <cell r="D389" t="str">
            <v>7090</v>
          </cell>
          <cell r="E389" t="str">
            <v>Braine-le-Comte</v>
          </cell>
          <cell r="F389" t="str">
            <v>espelette@hotmail.com</v>
          </cell>
          <cell r="G389">
            <v>225</v>
          </cell>
          <cell r="H389" t="str">
            <v>+32477749452</v>
          </cell>
          <cell r="K389" t="str">
            <v>https://drive.google.com/open?id=1dMGNf6cYtA5tXz3irycI8e3tVeN8aU6I&amp;usp=drive_fs</v>
          </cell>
          <cell r="L389" t="str">
            <v>https://drive.google.com/open?id=1dHX2qr-b_14HbW3OIXSUki-HovfSKh6k&amp;usp=drive_fs</v>
          </cell>
          <cell r="M389" t="str">
            <v>1264 - Schoonjans Paul -FR-</v>
          </cell>
          <cell r="O389" t="str">
            <v>DHG10</v>
          </cell>
          <cell r="P389">
            <v>3375</v>
          </cell>
          <cell r="Q389">
            <v>1277.5</v>
          </cell>
          <cell r="R389">
            <v>2300</v>
          </cell>
        </row>
        <row r="390">
          <cell r="A390">
            <v>1265</v>
          </cell>
          <cell r="B390" t="str">
            <v>Warny Jean-Michel -FR-</v>
          </cell>
          <cell r="C390" t="str">
            <v>Rue du Sart, 27</v>
          </cell>
          <cell r="D390" t="str">
            <v>7640</v>
          </cell>
          <cell r="E390" t="str">
            <v>Maubray</v>
          </cell>
          <cell r="F390" t="str">
            <v>sprlwarny@me.com</v>
          </cell>
          <cell r="G390">
            <v>100</v>
          </cell>
          <cell r="H390" t="str">
            <v>+32478244288</v>
          </cell>
          <cell r="I390" t="str">
            <v>&lt; 110m² d'après Google Earth &gt;</v>
          </cell>
          <cell r="K390" t="str">
            <v>https://drive.google.com/open?id=1dafWglMnM5S8D3a6-nrkgG7tFs9ShF_E&amp;usp=drive_fs</v>
          </cell>
          <cell r="L390" t="str">
            <v>https://drive.google.com/open?id=1d_M6lnpxRm3GEdo9p8abTZYB3aiIphEj&amp;usp=drive_fs</v>
          </cell>
          <cell r="M390" t="str">
            <v>1265 - Warny Jean-Michel -FR-</v>
          </cell>
          <cell r="O390" t="str">
            <v>DHG10</v>
          </cell>
          <cell r="P390">
            <v>1085</v>
          </cell>
          <cell r="Q390">
            <v>400.10000000000014</v>
          </cell>
          <cell r="R390">
            <v>750</v>
          </cell>
        </row>
        <row r="391">
          <cell r="A391">
            <v>1266</v>
          </cell>
          <cell r="B391" t="str">
            <v>Talpau Luminita -FR-</v>
          </cell>
          <cell r="C391" t="str">
            <v>Av. de la Paix, 108</v>
          </cell>
          <cell r="D391" t="str">
            <v>6001</v>
          </cell>
          <cell r="E391" t="str">
            <v>Marcinelle</v>
          </cell>
          <cell r="F391" t="str">
            <v>luminel1976@gmail.com</v>
          </cell>
          <cell r="G391">
            <v>12</v>
          </cell>
          <cell r="H391" t="str">
            <v>+32474931847</v>
          </cell>
          <cell r="K391" t="str">
            <v>https://drive.google.com/open?id=1dm1P-n-jhw2fUpJg5C_HH_QRr1UWSlra&amp;usp=drive_fs</v>
          </cell>
          <cell r="L391" t="str">
            <v>https://drive.google.com/open?id=1dk6hzA3gtbNYWLEFnqZEcn_tcyRoHbiQ&amp;usp=drive_fs</v>
          </cell>
          <cell r="M391" t="str">
            <v>1266 - Talpau Luminita -FR-</v>
          </cell>
          <cell r="O391" t="str">
            <v>PV20</v>
          </cell>
          <cell r="P391">
            <v>375</v>
          </cell>
          <cell r="Q391">
            <v>397.5</v>
          </cell>
          <cell r="R391">
            <v>0</v>
          </cell>
        </row>
        <row r="392">
          <cell r="A392">
            <v>1267</v>
          </cell>
          <cell r="B392" t="str">
            <v>Leroy Edmond -FR-</v>
          </cell>
          <cell r="C392" t="str">
            <v>Rue des Cent Bonniers, 77</v>
          </cell>
          <cell r="D392" t="str">
            <v>6150</v>
          </cell>
          <cell r="E392" t="str">
            <v>Anderlues</v>
          </cell>
          <cell r="F392" t="str">
            <v>edmond.leroy@gmail.com</v>
          </cell>
          <cell r="G392">
            <v>146</v>
          </cell>
          <cell r="H392" t="str">
            <v>+32498713839</v>
          </cell>
          <cell r="K392" t="str">
            <v>https://drive.google.com/open?id=1e-fQSjF69-Es4n7gcw8AKNfbEINytSV8&amp;usp=drive_fs</v>
          </cell>
          <cell r="L392" t="str">
            <v>https://drive.google.com/open?id=1dyEERD7OdvyKZLMnLqOO0lpxrcq62Bl1&amp;usp=drive_fs</v>
          </cell>
          <cell r="M392" t="str">
            <v>1267 - Leroy Edmond -FR-</v>
          </cell>
          <cell r="O392" t="str">
            <v>DHG10</v>
          </cell>
          <cell r="P392">
            <v>1460</v>
          </cell>
          <cell r="Q392">
            <v>547.60000000000014</v>
          </cell>
          <cell r="R392">
            <v>1000</v>
          </cell>
        </row>
        <row r="393">
          <cell r="A393">
            <v>1268</v>
          </cell>
          <cell r="B393" t="str">
            <v>Gaban Vincent -FR-</v>
          </cell>
          <cell r="C393" t="str">
            <v>Laie du Goupil, 13</v>
          </cell>
          <cell r="D393" t="str">
            <v>1300</v>
          </cell>
          <cell r="E393" t="str">
            <v>Wavre</v>
          </cell>
          <cell r="F393" t="str">
            <v>vincentgaban@yahoo.fr</v>
          </cell>
          <cell r="G393">
            <v>40</v>
          </cell>
          <cell r="H393" t="str">
            <v>+32486969879</v>
          </cell>
          <cell r="K393" t="str">
            <v>https://drive.google.com/open?id=1eIW6SyKpdFbOYBNl1KWPumOhfBzydKue&amp;usp=drive_fs</v>
          </cell>
          <cell r="L393" t="str">
            <v>https://drive.google.com/open?id=1eI7xakDr7WEJkFXARi01X9d8AjtfVQv8&amp;usp=drive_fs</v>
          </cell>
          <cell r="M393" t="str">
            <v>1268 - Gaban Vincent -FR-</v>
          </cell>
          <cell r="O393" t="str">
            <v>PV20</v>
          </cell>
          <cell r="P393">
            <v>885</v>
          </cell>
          <cell r="Q393">
            <v>338.09999999999991</v>
          </cell>
          <cell r="R393">
            <v>600.00000000000011</v>
          </cell>
        </row>
        <row r="394">
          <cell r="A394">
            <v>1269</v>
          </cell>
          <cell r="B394" t="str">
            <v>Geoffrey Folie -FR-</v>
          </cell>
          <cell r="C394" t="str">
            <v>Rue Mathy, 8</v>
          </cell>
          <cell r="D394">
            <v>1380</v>
          </cell>
          <cell r="E394" t="str">
            <v>Lasne</v>
          </cell>
          <cell r="F394" t="str">
            <v>geoffrey.folie@gmail.com</v>
          </cell>
          <cell r="G394">
            <v>272</v>
          </cell>
          <cell r="H394" t="str">
            <v>+32479907018</v>
          </cell>
          <cell r="K394" t="str">
            <v>https://drive.google.com/open?id=1eQhVyA7_xrdFLncmMqTucB_35_E2RnkJ&amp;usp=drive_fs</v>
          </cell>
          <cell r="L394" t="str">
            <v>https://drive.google.com/open?id=1eQadKMXaZVN6eVeMflvWE3JD50UpmPwD&amp;usp=drive_fs</v>
          </cell>
          <cell r="M394" t="str">
            <v>1269 - Geoffrey Folie -FR-</v>
          </cell>
          <cell r="O394" t="str">
            <v>DP25</v>
          </cell>
          <cell r="P394">
            <v>6800</v>
          </cell>
          <cell r="Q394">
            <v>2408</v>
          </cell>
          <cell r="R394">
            <v>4800</v>
          </cell>
        </row>
        <row r="395">
          <cell r="A395">
            <v>1270</v>
          </cell>
          <cell r="B395" t="str">
            <v>Dock Jean-pierre -FR-</v>
          </cell>
          <cell r="C395" t="str">
            <v>Rue des Alouettes, 4</v>
          </cell>
          <cell r="D395" t="str">
            <v>5300</v>
          </cell>
          <cell r="E395" t="str">
            <v>Seilles</v>
          </cell>
          <cell r="F395" t="str">
            <v>jph.dock@gmail.com</v>
          </cell>
          <cell r="G395">
            <v>18</v>
          </cell>
          <cell r="H395" t="str">
            <v>+3285825328</v>
          </cell>
          <cell r="K395" t="str">
            <v>https://drive.google.com/open?id=1eg19oafnr2MNRmbrGII8LZ8tFszTUkoX&amp;usp=drive_fs</v>
          </cell>
          <cell r="L395" t="str">
            <v>https://drive.google.com/open?id=1efpzZWIDG6q1WsHXEjJcKx9n_LC6uUkL&amp;usp=drive_fs</v>
          </cell>
          <cell r="M395" t="str">
            <v>1270 - Dock Jean-pierre -FR-</v>
          </cell>
          <cell r="O395" t="str">
            <v>PV20</v>
          </cell>
          <cell r="P395">
            <v>495</v>
          </cell>
          <cell r="Q395">
            <v>524.70000000000005</v>
          </cell>
          <cell r="R395">
            <v>0</v>
          </cell>
        </row>
        <row r="396">
          <cell r="A396">
            <v>1271</v>
          </cell>
          <cell r="B396" t="str">
            <v>Guillaume Vinciane -FR-</v>
          </cell>
          <cell r="C396" t="str">
            <v>Rue des Infirmeries, 14</v>
          </cell>
          <cell r="D396" t="str">
            <v>5310</v>
          </cell>
          <cell r="E396" t="str">
            <v>Dhuy</v>
          </cell>
          <cell r="F396" t="str">
            <v>noel.michelvinciane@hotmail.com</v>
          </cell>
          <cell r="G396">
            <v>50</v>
          </cell>
          <cell r="H396" t="str">
            <v>+32496459051</v>
          </cell>
          <cell r="K396" t="str">
            <v>https://drive.google.com/open?id=1evfl30eHU78E_UA2Y6Tb0ZRqE-iVclWd&amp;usp=drive_fs</v>
          </cell>
          <cell r="L396" t="str">
            <v>https://drive.google.com/open?id=1ev3HK7xT3fpRBmvimp6Nf9U8uBa5E10u&amp;usp=drive_fs</v>
          </cell>
          <cell r="M396" t="str">
            <v>1271 - Guillaume Vinciane -FR-</v>
          </cell>
          <cell r="O396" t="str">
            <v>G10</v>
          </cell>
          <cell r="P396">
            <v>625</v>
          </cell>
          <cell r="Q396">
            <v>212.5</v>
          </cell>
          <cell r="R396">
            <v>450</v>
          </cell>
        </row>
        <row r="397">
          <cell r="A397">
            <v>1272</v>
          </cell>
          <cell r="B397" t="str">
            <v>Thomas Paulette -FR-</v>
          </cell>
          <cell r="C397" t="str">
            <v>Rue de la Villa Romaine, 18</v>
          </cell>
          <cell r="D397" t="str">
            <v>6001</v>
          </cell>
          <cell r="E397" t="str">
            <v>Marcinelle</v>
          </cell>
          <cell r="F397" t="str">
            <v>paulette.thomas07@gmail.com</v>
          </cell>
          <cell r="G397">
            <v>36</v>
          </cell>
          <cell r="H397" t="str">
            <v>+32476755616</v>
          </cell>
          <cell r="K397" t="str">
            <v>https://drive.google.com/open?id=1fBCjqQpTVpPEDUZ-a57JOnae8tPaNIKx&amp;usp=drive_fs</v>
          </cell>
          <cell r="L397" t="str">
            <v>https://drive.google.com/open?id=1f8s6AdUlPXP7znO9BgWqW4B8wiwremqq&amp;usp=drive_fs</v>
          </cell>
          <cell r="M397" t="str">
            <v>1272 - Thomas Paulette -FR-</v>
          </cell>
          <cell r="O397" t="str">
            <v>G10</v>
          </cell>
          <cell r="P397">
            <v>495</v>
          </cell>
          <cell r="Q397">
            <v>224.70000000000005</v>
          </cell>
          <cell r="R397">
            <v>300</v>
          </cell>
        </row>
        <row r="398">
          <cell r="A398">
            <v>1273</v>
          </cell>
          <cell r="B398" t="str">
            <v>Mastropietro Sylvie -FR-</v>
          </cell>
          <cell r="C398" t="str">
            <v>Rue des Français, 37</v>
          </cell>
          <cell r="D398" t="str">
            <v>7600</v>
          </cell>
          <cell r="E398" t="str">
            <v>Peruwelz</v>
          </cell>
          <cell r="F398" t="str">
            <v>sylviemastropietro@hotmail.be</v>
          </cell>
          <cell r="G398">
            <v>10</v>
          </cell>
          <cell r="H398" t="str">
            <v>+32478055231</v>
          </cell>
          <cell r="K398" t="str">
            <v>https://drive.google.com/open?id=1fR9_NSlTEV-w_NkVqHPjy9UZtYLXuqRG&amp;usp=drive_fs</v>
          </cell>
          <cell r="L398" t="str">
            <v>https://drive.google.com/open?id=1fOHATtWw-PF1OBPPH0etQjnLThbcHOEM&amp;usp=drive_fs</v>
          </cell>
          <cell r="M398" t="str">
            <v>1273 - Mastropietro Sylvie -FR-</v>
          </cell>
          <cell r="O398" t="str">
            <v>G10</v>
          </cell>
          <cell r="P398">
            <v>245</v>
          </cell>
          <cell r="Q398">
            <v>259.7</v>
          </cell>
          <cell r="R398">
            <v>0</v>
          </cell>
        </row>
        <row r="399">
          <cell r="A399">
            <v>1274</v>
          </cell>
          <cell r="B399" t="str">
            <v>Delannoy Marion -FR-</v>
          </cell>
          <cell r="C399" t="str">
            <v>Chemin du Forgeron, 49</v>
          </cell>
          <cell r="D399" t="str">
            <v>1300</v>
          </cell>
          <cell r="E399" t="str">
            <v>Wavre</v>
          </cell>
          <cell r="F399" t="str">
            <v>marion.alario@gmail.com</v>
          </cell>
          <cell r="G399">
            <v>29</v>
          </cell>
          <cell r="H399" t="str">
            <v>+32476895085</v>
          </cell>
          <cell r="K399" t="str">
            <v>https://drive.google.com/open?id=1feD8XO5gPfgOcV4E0CYc1gP0p7pBHaxt&amp;usp=drive_fs</v>
          </cell>
          <cell r="L399" t="str">
            <v>https://drive.google.com/open?id=1fdWFx0MYo_7Wmu-Z_MagUNcCVzIBQFfJ&amp;usp=drive_fs</v>
          </cell>
          <cell r="M399" t="str">
            <v>1274 - Delannoy Marion -FR-</v>
          </cell>
          <cell r="O399" t="str">
            <v>G10</v>
          </cell>
          <cell r="P399">
            <v>405</v>
          </cell>
          <cell r="Q399">
            <v>429.3</v>
          </cell>
          <cell r="R399">
            <v>0</v>
          </cell>
        </row>
        <row r="400">
          <cell r="A400">
            <v>1275</v>
          </cell>
          <cell r="B400" t="str">
            <v>Deuquet Larissa -FR-</v>
          </cell>
          <cell r="C400" t="str">
            <v>Boulevard Lambermont, 140</v>
          </cell>
          <cell r="D400" t="str">
            <v>1030</v>
          </cell>
          <cell r="E400" t="str">
            <v>Bruxelles</v>
          </cell>
          <cell r="F400" t="str">
            <v>ldeuquet@gmail.com</v>
          </cell>
          <cell r="G400">
            <v>295</v>
          </cell>
          <cell r="H400" t="str">
            <v>+32479478214</v>
          </cell>
          <cell r="K400" t="str">
            <v>https://drive.google.com/open?id=1fu_AuexZTC9fy90sLCjUM9WQ6pIPWZfO&amp;usp=drive_fs</v>
          </cell>
          <cell r="L400" t="str">
            <v>https://drive.google.com/open?id=1fqtfzWShJPp3oevuhU52sUWmfVS1lF1x&amp;usp=drive_fs</v>
          </cell>
          <cell r="M400" t="str">
            <v>1275 - Deuquet Larissa -FR-</v>
          </cell>
          <cell r="O400" t="str">
            <v>G10</v>
          </cell>
          <cell r="P400">
            <v>2950</v>
          </cell>
          <cell r="Q400">
            <v>1007</v>
          </cell>
          <cell r="R400">
            <v>2120</v>
          </cell>
        </row>
        <row r="401">
          <cell r="A401">
            <v>1276</v>
          </cell>
          <cell r="B401" t="str">
            <v>Maurel Baptiste -FR-</v>
          </cell>
          <cell r="C401" t="str">
            <v>Av. des Alezans, 5</v>
          </cell>
          <cell r="D401" t="str">
            <v>1150</v>
          </cell>
          <cell r="E401" t="str">
            <v>Woluwe St.-Pierre</v>
          </cell>
          <cell r="F401" t="str">
            <v>baptiste.maurel@hotmail.com</v>
          </cell>
          <cell r="G401">
            <v>160</v>
          </cell>
          <cell r="H401" t="str">
            <v>+32498758941</v>
          </cell>
          <cell r="I401" t="str">
            <v>&lt; Ardoises naturelles d'après client. &gt;</v>
          </cell>
          <cell r="K401" t="str">
            <v>https://drive.google.com/open?id=1g9f5FyAUymio6fiHGXz6MMBFuTM79ipj&amp;usp=drive_fs</v>
          </cell>
          <cell r="L401" t="str">
            <v>https://drive.google.com/open?id=1g5j8st0bKEb8R2RVhQSpJSkUky3Amu3x&amp;usp=drive_fs</v>
          </cell>
          <cell r="M401" t="str">
            <v>1276 - Maurel Baptiste -FR-</v>
          </cell>
          <cell r="O401" t="str">
            <v>DHG10</v>
          </cell>
          <cell r="P401">
            <v>1600</v>
          </cell>
          <cell r="Q401">
            <v>696</v>
          </cell>
          <cell r="R401">
            <v>1000</v>
          </cell>
        </row>
        <row r="402">
          <cell r="A402">
            <v>1277</v>
          </cell>
          <cell r="B402" t="str">
            <v>Mouffe Jean-Paul -FR-</v>
          </cell>
          <cell r="C402" t="str">
            <v>Rue Lahaut, 41</v>
          </cell>
          <cell r="D402" t="str">
            <v>1325</v>
          </cell>
          <cell r="E402" t="str">
            <v>Chaumont</v>
          </cell>
          <cell r="F402" t="str">
            <v>ga111@skynet.be</v>
          </cell>
          <cell r="G402">
            <v>32</v>
          </cell>
          <cell r="H402" t="str">
            <v>+32475284036</v>
          </cell>
          <cell r="K402" t="str">
            <v>https://drive.google.com/open?id=1gKfz5LD3lPjSGoLP2x16L1SJB3MSsa-A&amp;usp=drive_fs</v>
          </cell>
          <cell r="L402" t="str">
            <v>https://drive.google.com/open?id=1gGma_0iqhbjeqCDZWs33a6ZJdDvLXjVC&amp;usp=drive_fs</v>
          </cell>
          <cell r="M402" t="str">
            <v>1277 - Mouffe Jean-Paul -FR-</v>
          </cell>
          <cell r="O402" t="str">
            <v>G10</v>
          </cell>
          <cell r="P402">
            <v>445</v>
          </cell>
          <cell r="Q402">
            <v>221.70000000000005</v>
          </cell>
          <cell r="R402">
            <v>250</v>
          </cell>
        </row>
        <row r="403">
          <cell r="A403">
            <v>1278</v>
          </cell>
          <cell r="B403" t="str">
            <v>Tshitwenu Tshajimba -FR-</v>
          </cell>
          <cell r="C403" t="str">
            <v>Statiestraat, 132</v>
          </cell>
          <cell r="D403" t="str">
            <v>1740</v>
          </cell>
          <cell r="E403" t="str">
            <v>Ternat</v>
          </cell>
          <cell r="F403" t="str">
            <v>moise.tshitwenu@yahoo.fr</v>
          </cell>
          <cell r="G403">
            <v>78</v>
          </cell>
          <cell r="H403" t="str">
            <v>+32476722685</v>
          </cell>
          <cell r="K403" t="str">
            <v>https://drive.google.com/open?id=1gSMkWHibo6j9SpjFMW-wx6YCRPdN5tUX&amp;usp=drive_fs</v>
          </cell>
          <cell r="L403" t="str">
            <v>https://drive.google.com/open?id=1gNwWYVPGlFZa4Nj0JfjWkQrHkOccbORb&amp;usp=drive_fs</v>
          </cell>
          <cell r="M403" t="str">
            <v>1278 - Tshitwenu Tshajimba -FR-</v>
          </cell>
          <cell r="O403" t="str">
            <v>DHG10</v>
          </cell>
          <cell r="P403">
            <v>865</v>
          </cell>
          <cell r="Q403">
            <v>316.90000000000009</v>
          </cell>
          <cell r="R403">
            <v>600</v>
          </cell>
        </row>
        <row r="404">
          <cell r="A404">
            <v>1279</v>
          </cell>
          <cell r="B404" t="str">
            <v>Mehrotra Mayank -EN-</v>
          </cell>
          <cell r="C404" t="str">
            <v>Rue des Tulipes, 8</v>
          </cell>
          <cell r="D404" t="str">
            <v>1950</v>
          </cell>
          <cell r="E404" t="str">
            <v>Kraainem</v>
          </cell>
          <cell r="F404" t="str">
            <v>mehrotram@gmail.com</v>
          </cell>
          <cell r="G404">
            <v>106</v>
          </cell>
          <cell r="H404" t="str">
            <v>+32494739626</v>
          </cell>
          <cell r="I404" t="str">
            <v>&lt; Plusieurs devis remis &gt;</v>
          </cell>
          <cell r="K404" t="str">
            <v>https://drive.google.com/open?id=1gZXKxvJuJitRxWMdGNxJflkzKk4EX2QB&amp;usp=drive_fs</v>
          </cell>
          <cell r="L404" t="str">
            <v>https://drive.google.com/open?id=1gYvuVt28MzSO-2Vuv1u7ZPEJdY9jEcdP&amp;usp=drive_fs</v>
          </cell>
          <cell r="M404" t="str">
            <v>1279 - Mehrotra Mayank -EN-</v>
          </cell>
          <cell r="O404" t="str">
            <v>DHG10 &amp; DP25</v>
          </cell>
        </row>
        <row r="405">
          <cell r="A405">
            <v>1280</v>
          </cell>
          <cell r="B405" t="str">
            <v>Johnen Marc -FR-</v>
          </cell>
          <cell r="C405" t="str">
            <v>Rue Hilaire Parmentier, 83A</v>
          </cell>
          <cell r="D405" t="str">
            <v>1440</v>
          </cell>
          <cell r="E405" t="str">
            <v>Wauthier Braine</v>
          </cell>
          <cell r="F405" t="str">
            <v>marc.johnen@icloud.com</v>
          </cell>
          <cell r="G405">
            <v>31</v>
          </cell>
          <cell r="H405" t="str">
            <v>+32477727854</v>
          </cell>
          <cell r="K405" t="str">
            <v>https://drive.google.com/open?id=1gmeXWaWQHnw4qfGjJX5_C5JMzvqHIBVo&amp;usp=drive_fs</v>
          </cell>
          <cell r="L405" t="str">
            <v>https://drive.google.com/open?id=1gkDA3OuXYSj89EtGGq1doVAJR86x-RRe&amp;usp=drive_fs</v>
          </cell>
          <cell r="M405" t="str">
            <v>1280 - Johnen Marc -FR-</v>
          </cell>
          <cell r="O405" t="str">
            <v>PV20</v>
          </cell>
          <cell r="P405">
            <v>695</v>
          </cell>
          <cell r="Q405">
            <v>236.70000000000005</v>
          </cell>
          <cell r="R405">
            <v>500</v>
          </cell>
        </row>
        <row r="406">
          <cell r="A406">
            <v>1281</v>
          </cell>
          <cell r="B406" t="str">
            <v>Fassin Marie-Paule -FR-</v>
          </cell>
          <cell r="C406" t="str">
            <v>De Pomp, 8</v>
          </cell>
          <cell r="D406" t="str">
            <v>1800</v>
          </cell>
          <cell r="E406" t="str">
            <v>Vilvoorde</v>
          </cell>
          <cell r="F406" t="str">
            <v>fassinmp@hotmail.com</v>
          </cell>
          <cell r="G406">
            <v>191</v>
          </cell>
          <cell r="H406" t="str">
            <v>+32498645634</v>
          </cell>
          <cell r="K406" t="str">
            <v>https://drive.google.com/open?id=1gsjPyPwW6RuakZG39-NkGdMFCyUbvzSn&amp;usp=drive_fs</v>
          </cell>
          <cell r="L406" t="str">
            <v>https://drive.google.com/open?id=1grirpk9Cb9dCn0zEeJaP1YJ7o9sEaErT&amp;usp=drive_fs</v>
          </cell>
          <cell r="M406" t="str">
            <v>1281 - Fassin Marie-Paule -FR-</v>
          </cell>
          <cell r="O406" t="str">
            <v>DHG10</v>
          </cell>
          <cell r="P406">
            <v>1910</v>
          </cell>
          <cell r="Q406">
            <v>724.60000000000036</v>
          </cell>
          <cell r="R406">
            <v>1299.9999999999998</v>
          </cell>
        </row>
        <row r="407">
          <cell r="A407">
            <v>1282</v>
          </cell>
          <cell r="B407" t="str">
            <v>Mad Gregor -FR-</v>
          </cell>
          <cell r="C407" t="str">
            <v>Pavé d'Ath, 37</v>
          </cell>
          <cell r="D407" t="str">
            <v>7830</v>
          </cell>
          <cell r="E407" t="str">
            <v>Bassily</v>
          </cell>
          <cell r="F407" t="str">
            <v>madgregor-dj@outlook.com</v>
          </cell>
          <cell r="G407">
            <v>126</v>
          </cell>
          <cell r="H407" t="str">
            <v>+32468459502</v>
          </cell>
          <cell r="K407" t="str">
            <v>https://drive.google.com/open?id=1h9bnZnr7m60Cdn1dX87kxFMS1sdYgL2j&amp;usp=drive_fs</v>
          </cell>
          <cell r="L407" t="str">
            <v>https://drive.google.com/open?id=1h6Qh5d_3n51hzz8cEDYWnABHScwpWHqD&amp;usp=drive_fs</v>
          </cell>
          <cell r="M407" t="str">
            <v>1282 - Mad Gregor -FR-</v>
          </cell>
          <cell r="O407" t="str">
            <v>DHG10</v>
          </cell>
          <cell r="P407">
            <v>1260</v>
          </cell>
          <cell r="Q407">
            <v>435.60000000000014</v>
          </cell>
          <cell r="R407">
            <v>900</v>
          </cell>
        </row>
        <row r="408">
          <cell r="A408">
            <v>1283</v>
          </cell>
          <cell r="B408" t="str">
            <v>Vermeire Frederic -FR-</v>
          </cell>
          <cell r="C408" t="str">
            <v>Rue Emile Vandervelde, 22</v>
          </cell>
          <cell r="D408" t="str">
            <v>1390</v>
          </cell>
          <cell r="E408" t="str">
            <v>Néthen</v>
          </cell>
          <cell r="F408" t="str">
            <v>lfvermeire@hotmail.com</v>
          </cell>
          <cell r="G408">
            <v>28</v>
          </cell>
          <cell r="H408" t="str">
            <v>+32491152276</v>
          </cell>
          <cell r="I408" t="str">
            <v>&lt; 2 devis remis &gt;</v>
          </cell>
          <cell r="K408" t="str">
            <v>https://drive.google.com/open?id=1hXGysF9jV7xc2Xw4kIMnjIJDwpYcAd-p&amp;usp=drive_fs</v>
          </cell>
          <cell r="L408" t="str">
            <v>https://drive.google.com/open?id=1hX4aZgjYs23xo7iA3CKt4R5iQObZ0BLh&amp;usp=drive_fs</v>
          </cell>
          <cell r="M408" t="str">
            <v>1283 - Vermeire Frederic -FR-</v>
          </cell>
          <cell r="O408" t="str">
            <v>DHG10 &amp; PV20</v>
          </cell>
        </row>
        <row r="409">
          <cell r="A409">
            <v>1284</v>
          </cell>
          <cell r="B409" t="str">
            <v>Tshimbalanga Tshintu Anne-Charlotte -FR-</v>
          </cell>
          <cell r="C409" t="str">
            <v>Ch. de Tubize, 27</v>
          </cell>
          <cell r="D409" t="str">
            <v>1080</v>
          </cell>
          <cell r="E409" t="str">
            <v>Bruxelles</v>
          </cell>
          <cell r="F409" t="str">
            <v>tshimbalanga96@gmail.com</v>
          </cell>
          <cell r="G409">
            <v>127</v>
          </cell>
          <cell r="H409" t="str">
            <v>+32488160298</v>
          </cell>
          <cell r="K409" t="str">
            <v>https://drive.google.com/open?id=1hq3m8qLMSDarB4SiJl9rlkFDlOWkKaI4&amp;usp=drive_fs</v>
          </cell>
          <cell r="L409" t="str">
            <v>https://drive.google.com/open?id=1hleEXbUsds0xx86rwbzn5caah3FOAAoe&amp;usp=drive_fs</v>
          </cell>
          <cell r="M409" t="str">
            <v>1284 - Tshimbalanga Tshintu Anne-Charlotte -FR-</v>
          </cell>
          <cell r="O409" t="str">
            <v>DP25</v>
          </cell>
          <cell r="P409">
            <v>3175</v>
          </cell>
          <cell r="Q409">
            <v>1165.5</v>
          </cell>
          <cell r="R409">
            <v>2200</v>
          </cell>
        </row>
        <row r="410">
          <cell r="A410">
            <v>1285</v>
          </cell>
          <cell r="B410" t="str">
            <v>Moussebois Myriam -FR-</v>
          </cell>
          <cell r="C410" t="str">
            <v>Rue Arthur Snaps, 39</v>
          </cell>
          <cell r="D410">
            <v>1390</v>
          </cell>
          <cell r="E410" t="str">
            <v>Grez-Doiceau</v>
          </cell>
          <cell r="F410" t="str">
            <v>Sylvie@rigobert.be</v>
          </cell>
          <cell r="G410">
            <v>343</v>
          </cell>
          <cell r="H410" t="str">
            <v>+32478672167</v>
          </cell>
          <cell r="K410" t="str">
            <v>https://drive.google.com/open?id=1iKQrhB3TpLw0jh0Fp-aeYE_sNE_3Uf7i&amp;usp=drive_fs</v>
          </cell>
          <cell r="L410" t="str">
            <v>https://drive.google.com/open?id=1iFWXj4nmsoSTTt9t6DaW4Y2qOdznUfpk&amp;usp=drive_fs</v>
          </cell>
          <cell r="M410" t="str">
            <v>1285 - Moussebois Myriam -FR-</v>
          </cell>
          <cell r="O410" t="str">
            <v>DHG10</v>
          </cell>
          <cell r="P410">
            <v>3430</v>
          </cell>
          <cell r="Q410">
            <v>1235.8000000000002</v>
          </cell>
          <cell r="R410">
            <v>2400</v>
          </cell>
        </row>
        <row r="411">
          <cell r="A411">
            <v>1286</v>
          </cell>
          <cell r="B411" t="str">
            <v>Oudelki Hakim -FR-</v>
          </cell>
          <cell r="C411" t="str">
            <v>Stijn Streuvelsstraat, 10</v>
          </cell>
          <cell r="D411" t="str">
            <v>1831</v>
          </cell>
          <cell r="E411" t="str">
            <v>Diegem</v>
          </cell>
          <cell r="F411" t="str">
            <v>oudelki1133@hotmail.com</v>
          </cell>
          <cell r="G411">
            <v>90</v>
          </cell>
          <cell r="H411" t="str">
            <v>+32487168456</v>
          </cell>
          <cell r="K411" t="str">
            <v>https://drive.google.com/open?id=1iVlDG3fNyOVrpad73eHbgiFiJYewsyY4&amp;usp=drive_fs</v>
          </cell>
          <cell r="L411" t="str">
            <v>https://drive.google.com/open?id=1iS9PVFfseEuJ4llO2CyBGgA0jlsehCi4&amp;usp=drive_fs</v>
          </cell>
          <cell r="M411" t="str">
            <v>1286 - Oudelki Hakim -FR-</v>
          </cell>
          <cell r="O411" t="str">
            <v>DHG10</v>
          </cell>
          <cell r="P411">
            <v>1035</v>
          </cell>
          <cell r="Q411">
            <v>447.10000000000014</v>
          </cell>
          <cell r="R411">
            <v>650</v>
          </cell>
        </row>
        <row r="412">
          <cell r="A412">
            <v>1287</v>
          </cell>
          <cell r="B412" t="str">
            <v>Sauvage André -FR-</v>
          </cell>
          <cell r="C412" t="str">
            <v>Paul Delvauxlaan, 10</v>
          </cell>
          <cell r="D412" t="str">
            <v>8670</v>
          </cell>
          <cell r="E412" t="str">
            <v>Koksijde</v>
          </cell>
          <cell r="F412" t="str">
            <v>andresauvage36@gmail.com</v>
          </cell>
          <cell r="G412">
            <v>85</v>
          </cell>
          <cell r="H412" t="str">
            <v>+32487308874</v>
          </cell>
          <cell r="K412" t="str">
            <v>https://drive.google.com/open?id=1ijKizdYZpLVLR33ZyYjoIeiCOM2RugcU&amp;usp=drive_fs</v>
          </cell>
          <cell r="L412" t="str">
            <v>https://drive.google.com/open?id=1ii2XmoCuSjDZLmadiIXEPx6NWBw9cPlV&amp;usp=drive_fs</v>
          </cell>
          <cell r="M412" t="str">
            <v>1287 - Sauvage André -FR-</v>
          </cell>
          <cell r="O412" t="str">
            <v>K6</v>
          </cell>
          <cell r="P412">
            <v>695</v>
          </cell>
          <cell r="Q412">
            <v>236.70000000000005</v>
          </cell>
          <cell r="R412">
            <v>500</v>
          </cell>
        </row>
        <row r="413">
          <cell r="A413">
            <v>1288</v>
          </cell>
          <cell r="B413" t="str">
            <v>Delaite Bertrand -FR-</v>
          </cell>
          <cell r="C413" t="str">
            <v>Rue des Postes, 5</v>
          </cell>
          <cell r="D413" t="str">
            <v>7090</v>
          </cell>
          <cell r="E413" t="str">
            <v>Braine-Le-Comte</v>
          </cell>
          <cell r="F413" t="str">
            <v>bertrand.delaite@skynet.be</v>
          </cell>
          <cell r="G413">
            <v>44</v>
          </cell>
          <cell r="H413" t="str">
            <v>+32496380688</v>
          </cell>
          <cell r="K413" t="str">
            <v>https://drive.google.com/open?id=1j-mKCfdvcX-eIOdJ4NV59HZciIuui1OD&amp;usp=drive_fs</v>
          </cell>
          <cell r="L413" t="str">
            <v>https://drive.google.com/open?id=1iyi_OjOKJyli3r0Wslf0om2FouHWAiuQ&amp;usp=drive_fs</v>
          </cell>
          <cell r="M413" t="str">
            <v>1288 - Delaite Bertrand -FR-</v>
          </cell>
          <cell r="O413" t="str">
            <v>PV20 &amp; G10</v>
          </cell>
          <cell r="P413">
            <v>1315</v>
          </cell>
          <cell r="Q413">
            <v>493.90000000000009</v>
          </cell>
          <cell r="R413">
            <v>900</v>
          </cell>
        </row>
        <row r="414">
          <cell r="A414">
            <v>1289</v>
          </cell>
          <cell r="B414" t="str">
            <v>Geelhand Olivier -FR-</v>
          </cell>
          <cell r="C414" t="str">
            <v>Av. de Castonier, 42</v>
          </cell>
          <cell r="D414" t="str">
            <v>1640</v>
          </cell>
          <cell r="E414" t="str">
            <v>Rhode-St.-Genèse</v>
          </cell>
          <cell r="F414" t="str">
            <v>olivier@promo-signs.com</v>
          </cell>
          <cell r="G414">
            <v>320</v>
          </cell>
          <cell r="H414" t="str">
            <v>+32475766905</v>
          </cell>
          <cell r="K414" t="str">
            <v>https://drive.google.com/open?id=1j6M3t4K421uake55dElc02_Ya6dYhD5B&amp;usp=drive_fs</v>
          </cell>
          <cell r="L414" t="str">
            <v>https://drive.google.com/open?id=1j6DC7Qs1ojQd2CVwa96tmDFg1MFmO4Ur&amp;usp=drive_fs</v>
          </cell>
          <cell r="M414" t="str">
            <v>1289 - Geelhand Olivier -FR-</v>
          </cell>
          <cell r="O414" t="str">
            <v>DHG10</v>
          </cell>
          <cell r="P414">
            <v>3200</v>
          </cell>
          <cell r="Q414">
            <v>1142</v>
          </cell>
          <cell r="R414">
            <v>2250</v>
          </cell>
        </row>
        <row r="415">
          <cell r="A415">
            <v>1290</v>
          </cell>
          <cell r="B415" t="str">
            <v>Ervinckx Raphael -FR-</v>
          </cell>
          <cell r="C415" t="str">
            <v>Rue du Chêne au Corbeau, 39</v>
          </cell>
          <cell r="D415" t="str">
            <v>1380</v>
          </cell>
          <cell r="E415" t="str">
            <v>Lasne</v>
          </cell>
          <cell r="F415" t="str">
            <v>raphael.ervinckx@gmail.com</v>
          </cell>
          <cell r="G415">
            <v>636</v>
          </cell>
          <cell r="H415" t="str">
            <v>+32493511229</v>
          </cell>
          <cell r="K415" t="str">
            <v>https://drive.google.com/open?id=1jMbAqKTnkL8bA5O-zV46IMii-CPWbLre&amp;usp=drive_fs</v>
          </cell>
          <cell r="L415" t="str">
            <v>https://drive.google.com/open?id=1jFCztFneUkG1gc0EQH7iPT44MS69xmQL&amp;usp=drive_fs</v>
          </cell>
          <cell r="M415" t="str">
            <v>1290 - Ervinckx Raphael -FR-</v>
          </cell>
          <cell r="O415" t="str">
            <v>DHG10</v>
          </cell>
          <cell r="P415">
            <v>6360</v>
          </cell>
          <cell r="Q415">
            <v>2241.6000000000004</v>
          </cell>
          <cell r="R415">
            <v>4775.0600000000004</v>
          </cell>
          <cell r="S415" t="str">
            <v>12-15/02/2024</v>
          </cell>
          <cell r="T415" t="str">
            <v>Solde à payer (13/02/24).</v>
          </cell>
        </row>
        <row r="416">
          <cell r="A416">
            <v>1291</v>
          </cell>
          <cell r="B416" t="str">
            <v>Portas Beatriz -FR-</v>
          </cell>
          <cell r="C416" t="str">
            <v>Av. de Foestraets, 71</v>
          </cell>
          <cell r="D416" t="str">
            <v>1180</v>
          </cell>
          <cell r="E416" t="str">
            <v>Uccle</v>
          </cell>
          <cell r="F416" t="str">
            <v>boniatriz@icloud.com</v>
          </cell>
          <cell r="G416">
            <v>286</v>
          </cell>
          <cell r="H416" t="str">
            <v>+32486220988</v>
          </cell>
          <cell r="I416" t="str">
            <v>&lt; = TW 454 &gt;</v>
          </cell>
          <cell r="K416" t="str">
            <v>https://drive.google.com/open?id=1j_E9vqboEUQvfCI7olrC2l2Qbey-FWKn&amp;usp=drive_fs</v>
          </cell>
          <cell r="L416" t="str">
            <v>https://drive.google.com/open?id=1jZgJDNvMEKVP5ILhNMnjuhNHo_cJ0RkU&amp;usp=drive_fs</v>
          </cell>
          <cell r="M416" t="str">
            <v>1291 - Portas Beatriz -FR-</v>
          </cell>
          <cell r="O416" t="str">
            <v>DHG10</v>
          </cell>
          <cell r="P416">
            <v>2860</v>
          </cell>
          <cell r="Q416">
            <v>1031.6000000000004</v>
          </cell>
          <cell r="R416">
            <v>2000</v>
          </cell>
        </row>
        <row r="417">
          <cell r="A417">
            <v>1292</v>
          </cell>
          <cell r="B417" t="str">
            <v>Denolf Christian -FR-</v>
          </cell>
          <cell r="C417" t="str">
            <v>Av. du Tonnelier, 45</v>
          </cell>
          <cell r="D417" t="str">
            <v>1428</v>
          </cell>
          <cell r="E417" t="str">
            <v>Lillois Witterzee</v>
          </cell>
          <cell r="F417" t="str">
            <v>denolf.c@skynet.be</v>
          </cell>
          <cell r="G417">
            <v>26</v>
          </cell>
          <cell r="H417" t="str">
            <v>+32478245708</v>
          </cell>
          <cell r="K417" t="str">
            <v>https://drive.google.com/open?id=1jnk8bs0s23v9px26uiYCIQ9g3LmaRiFT&amp;usp=drive_fs</v>
          </cell>
          <cell r="L417" t="str">
            <v>https://drive.google.com/open?id=1jmdVeucG2lqhSmUaw3BzFu1McKwH1kMS&amp;usp=drive_fs</v>
          </cell>
          <cell r="M417" t="str">
            <v>1292 - Denolf Christian -FR-</v>
          </cell>
          <cell r="O417" t="str">
            <v>PV20</v>
          </cell>
          <cell r="P417">
            <v>605</v>
          </cell>
          <cell r="Q417">
            <v>241.30000000000007</v>
          </cell>
          <cell r="R417">
            <v>400</v>
          </cell>
        </row>
        <row r="418">
          <cell r="A418">
            <v>1293</v>
          </cell>
          <cell r="B418" t="str">
            <v>Benameur Zakaria -FR-</v>
          </cell>
          <cell r="C418" t="str">
            <v>Av. Vandromme, 36</v>
          </cell>
          <cell r="D418">
            <v>1160</v>
          </cell>
          <cell r="E418" t="str">
            <v>Bruxelles</v>
          </cell>
          <cell r="F418" t="str">
            <v>zbenameur@hotmail.com</v>
          </cell>
          <cell r="G418">
            <v>78</v>
          </cell>
          <cell r="H418" t="str">
            <v>+32495590335</v>
          </cell>
          <cell r="I418" t="str">
            <v>&lt; Ardoises datent de 2000 d'après client. &gt;</v>
          </cell>
          <cell r="K418" t="str">
            <v>https://drive.google.com/open?id=1k-MPbTPUkAC-wZ7vqK5pCuuv-9bmtEIK&amp;usp=drive_fs</v>
          </cell>
          <cell r="L418" t="str">
            <v>https://drive.google.com/open?id=1jykUXAlYY5Y2psLOygVkIH29reIJ4y1Y&amp;usp=drive_fs</v>
          </cell>
          <cell r="M418" t="str">
            <v>1293 - Benameur Zakaria -FR-</v>
          </cell>
          <cell r="O418" t="str">
            <v>DHG10</v>
          </cell>
          <cell r="P418">
            <v>915</v>
          </cell>
          <cell r="Q418">
            <v>319.90000000000009</v>
          </cell>
          <cell r="R418">
            <v>650</v>
          </cell>
          <cell r="S418">
            <v>45329</v>
          </cell>
        </row>
        <row r="419">
          <cell r="A419">
            <v>1294</v>
          </cell>
          <cell r="B419" t="str">
            <v>Coma Miguel -FR-</v>
          </cell>
          <cell r="C419" t="str">
            <v>Terspautlosweg, 11</v>
          </cell>
          <cell r="D419">
            <v>3090</v>
          </cell>
          <cell r="E419" t="str">
            <v>Overijse</v>
          </cell>
          <cell r="F419" t="str">
            <v>miguel.coma@proton.me</v>
          </cell>
          <cell r="G419">
            <v>266</v>
          </cell>
          <cell r="H419" t="str">
            <v>+32475894339</v>
          </cell>
          <cell r="K419" t="str">
            <v>https://drive.google.com/open?id=1lAYEtzp4Cb1RPTAOLFklDVBvGLFlUiDB&amp;usp=drive_fs</v>
          </cell>
          <cell r="L419" t="str">
            <v>https://drive.google.com/open?id=1l9mjXcs5WYgEWpxY3WYmWJtMYlqkQWAT&amp;usp=drive_fs</v>
          </cell>
          <cell r="M419" t="str">
            <v>1294 - Coma Miguel -FR-</v>
          </cell>
          <cell r="O419" t="str">
            <v>DHG10</v>
          </cell>
          <cell r="P419">
            <v>2660</v>
          </cell>
          <cell r="Q419">
            <v>919.60000000000036</v>
          </cell>
          <cell r="R419">
            <v>1900</v>
          </cell>
        </row>
        <row r="420">
          <cell r="A420">
            <v>1295</v>
          </cell>
          <cell r="B420" t="str">
            <v>Sotomayor Fernando -FR-</v>
          </cell>
          <cell r="C420" t="str">
            <v>Tuindelle, 89</v>
          </cell>
          <cell r="D420" t="str">
            <v>3090</v>
          </cell>
          <cell r="E420" t="str">
            <v>Overijse</v>
          </cell>
          <cell r="F420" t="str">
            <v>fernando.sotomayor.suarez@gmail.com</v>
          </cell>
          <cell r="G420">
            <v>245</v>
          </cell>
          <cell r="H420" t="str">
            <v>+32483386899</v>
          </cell>
          <cell r="I420" t="str">
            <v>&lt; Analyse en labo par client. &gt;</v>
          </cell>
          <cell r="K420" t="str">
            <v>https://drive.google.com/open?id=1lNrG_km-ACjhSOoQIFk-rxSTkAEP9y49&amp;usp=drive_fs</v>
          </cell>
          <cell r="L420" t="str">
            <v>https://drive.google.com/open?id=1lMSyh4X1xCQipVIatGyekvwBRkc-8WNf&amp;usp=drive_fs</v>
          </cell>
          <cell r="M420" t="str">
            <v>1295 - Sotomayor Fernando -FR-</v>
          </cell>
          <cell r="O420" t="str">
            <v>DHG10</v>
          </cell>
          <cell r="P420">
            <v>2450</v>
          </cell>
          <cell r="Q420">
            <v>947</v>
          </cell>
          <cell r="R420">
            <v>1650</v>
          </cell>
        </row>
        <row r="421">
          <cell r="A421">
            <v>1296</v>
          </cell>
          <cell r="B421" t="str">
            <v>ACP Aulnes II -FR-</v>
          </cell>
          <cell r="C421" t="str">
            <v>Rue des Aulnes, 5-9</v>
          </cell>
          <cell r="D421">
            <v>1435</v>
          </cell>
          <cell r="E421" t="str">
            <v>Mont-St.-Guibert</v>
          </cell>
          <cell r="F421" t="str">
            <v>romain.b@couet.be</v>
          </cell>
          <cell r="G421">
            <v>80</v>
          </cell>
          <cell r="H421" t="str">
            <v>+32497183385</v>
          </cell>
          <cell r="I421" t="str">
            <v>Contact : Romain Bekaert, Georges Santamouris</v>
          </cell>
          <cell r="K421" t="str">
            <v>https://drive.google.com/open?id=1lXaE6N2c9RrymqBYSntRJiBiuk9lN74j&amp;usp=drive_fs</v>
          </cell>
          <cell r="L421" t="str">
            <v>https://drive.google.com/open?id=1lVXEx_woyY3zFeoHOI1XNq7ZIg21p1Bt&amp;usp=drive_fs</v>
          </cell>
          <cell r="M421" t="str">
            <v>1296 - ACP Aulnes II -FR-</v>
          </cell>
          <cell r="O421" t="str">
            <v>G10</v>
          </cell>
          <cell r="P421">
            <v>800</v>
          </cell>
          <cell r="Q421">
            <v>348</v>
          </cell>
          <cell r="R421">
            <v>500</v>
          </cell>
          <cell r="T421" t="str">
            <v>Acompte et CGV en attente ; acompte et solde déjà facturés en 2x (TW417-418) ; 28/06 annulé</v>
          </cell>
        </row>
        <row r="422">
          <cell r="A422">
            <v>1297</v>
          </cell>
          <cell r="B422" t="str">
            <v>Taverniers Nicole -FR-</v>
          </cell>
          <cell r="C422" t="str">
            <v>Rue de la Réforme, 50</v>
          </cell>
          <cell r="D422" t="str">
            <v>1050</v>
          </cell>
          <cell r="E422" t="str">
            <v>Ixelles</v>
          </cell>
          <cell r="F422" t="str">
            <v>ntaverniers@yahoo.fr</v>
          </cell>
          <cell r="G422">
            <v>13</v>
          </cell>
          <cell r="H422" t="str">
            <v>+32471396461</v>
          </cell>
          <cell r="K422" t="str">
            <v>https://drive.google.com/open?id=1lcMhgoeT25wZiNKiq7Wakp2D-t3mCNk1&amp;usp=drive_fs</v>
          </cell>
          <cell r="L422" t="str">
            <v>https://drive.google.com/open?id=1la8K9Dcvezd3tx1JFi1Q9y_buWk-mSXG&amp;usp=drive_fs</v>
          </cell>
          <cell r="M422" t="str">
            <v>1297 - Taverniers Nicole -FR-</v>
          </cell>
          <cell r="O422" t="str">
            <v>G10</v>
          </cell>
          <cell r="P422">
            <v>315</v>
          </cell>
          <cell r="Q422">
            <v>333.9</v>
          </cell>
          <cell r="R422">
            <v>0</v>
          </cell>
        </row>
        <row r="423">
          <cell r="A423">
            <v>1298</v>
          </cell>
          <cell r="B423" t="str">
            <v>Timperman Jérémy -FR-</v>
          </cell>
          <cell r="C423" t="str">
            <v>Rue César, 29</v>
          </cell>
          <cell r="D423" t="str">
            <v>7100</v>
          </cell>
          <cell r="E423" t="str">
            <v>Haine-Saint-Paul</v>
          </cell>
          <cell r="F423" t="str">
            <v>timjeremy04@hotmail.com</v>
          </cell>
          <cell r="G423">
            <v>102</v>
          </cell>
          <cell r="H423" t="str">
            <v>+32497295044</v>
          </cell>
          <cell r="I423" t="str">
            <v>&lt; Voir TW 1254 &gt;</v>
          </cell>
          <cell r="K423" t="str">
            <v>https://drive.google.com/open?id=1_zVN3Ibo6I2-488AkV-AT05VeleZTV92&amp;usp=drive_fs</v>
          </cell>
          <cell r="L423" t="str">
            <v>https://drive.google.com/open?id=1_yBzLxOcPgbYCJuVM9IERyuGFzZzIUaR&amp;usp=drive_fs</v>
          </cell>
          <cell r="M423" t="str">
            <v>1298 - Timperman Jérémy -FR-</v>
          </cell>
          <cell r="O423" t="str">
            <v>DHG10</v>
          </cell>
          <cell r="P423">
            <v>1020</v>
          </cell>
          <cell r="Q423">
            <v>431.20000000000005</v>
          </cell>
          <cell r="R423">
            <v>650</v>
          </cell>
        </row>
        <row r="424">
          <cell r="A424">
            <v>1299</v>
          </cell>
          <cell r="B424" t="str">
            <v>Caltagirone Carmela -FR-</v>
          </cell>
          <cell r="C424" t="str">
            <v>Rue Puissant d'Agimont, 228 D</v>
          </cell>
          <cell r="D424" t="str">
            <v>6040</v>
          </cell>
          <cell r="E424" t="str">
            <v>Jumet</v>
          </cell>
          <cell r="F424" t="str">
            <v>caltagironecarmela@gmail.com</v>
          </cell>
          <cell r="G424">
            <v>123</v>
          </cell>
          <cell r="H424" t="str">
            <v>+32496616113</v>
          </cell>
          <cell r="I424" t="str">
            <v>&lt; Voir TW 1258 &gt;</v>
          </cell>
          <cell r="K424" t="str">
            <v>https://drive.google.com/open?id=1anf-A0XmT90u257klqcoJY4PM3JsFr-J&amp;usp=drive_fs</v>
          </cell>
          <cell r="L424" t="str">
            <v>https://drive.google.com/open?id=1al8q63Wcj9TbJe3-1s4oHWMw7YPneCxo&amp;usp=drive_fs</v>
          </cell>
          <cell r="M424" t="str">
            <v>1299 - Caltagirone Carmela -FR-</v>
          </cell>
          <cell r="O424" t="str">
            <v>DHG10 &amp; K6</v>
          </cell>
          <cell r="P424">
            <v>1710</v>
          </cell>
          <cell r="Q424">
            <v>612.60000000000036</v>
          </cell>
          <cell r="R424">
            <v>1199.9999999999998</v>
          </cell>
        </row>
        <row r="425">
          <cell r="A425">
            <v>1300</v>
          </cell>
          <cell r="B425" t="str">
            <v>Dumont Charlotte -FR-</v>
          </cell>
          <cell r="C425" t="str">
            <v>Ch. de St.-Amand 42D</v>
          </cell>
          <cell r="D425" t="str">
            <v>7500</v>
          </cell>
          <cell r="E425" t="str">
            <v>Tournai</v>
          </cell>
          <cell r="F425" t="str">
            <v>chottedumont@gmail.com</v>
          </cell>
          <cell r="G425">
            <v>262</v>
          </cell>
          <cell r="H425" t="str">
            <v>+32478335944</v>
          </cell>
          <cell r="K425" t="str">
            <v>https://drive.google.com/open?id=1m0RjnupAdb2_h5n7yB7o5_Z4ZqEEmnAg&amp;usp=drive_fs</v>
          </cell>
          <cell r="L425" t="str">
            <v>https://drive.google.com/open?id=1lz2mtsbVSMO1xCTzLwg0q7IJk9ao8g4n&amp;usp=drive_fs</v>
          </cell>
          <cell r="M425" t="str">
            <v>1300 - Dumont Charlotte -FR-</v>
          </cell>
          <cell r="O425" t="str">
            <v>DHG10</v>
          </cell>
          <cell r="P425">
            <v>2620</v>
          </cell>
          <cell r="Q425">
            <v>977.20000000000027</v>
          </cell>
          <cell r="R425">
            <v>1800</v>
          </cell>
          <cell r="S425">
            <v>45349</v>
          </cell>
        </row>
        <row r="426">
          <cell r="A426">
            <v>1301</v>
          </cell>
          <cell r="B426" t="str">
            <v>Adam Kevin -FR-</v>
          </cell>
          <cell r="C426" t="str">
            <v>Chemin de la Poudrerie, 4</v>
          </cell>
          <cell r="D426" t="str">
            <v>7061</v>
          </cell>
          <cell r="E426" t="str">
            <v>Casteau</v>
          </cell>
          <cell r="F426" t="str">
            <v>adam1kevin@gmail.com</v>
          </cell>
          <cell r="G426">
            <v>228</v>
          </cell>
          <cell r="H426" t="str">
            <v>+32499316560</v>
          </cell>
          <cell r="K426" t="str">
            <v>https://drive.google.com/open?id=1nItPPEMZuZnkHwIavHhIcEVCyaw06o8v&amp;usp=drive_fs</v>
          </cell>
          <cell r="L426" t="str">
            <v>https://drive.google.com/open?id=1nHoeatLff79fy_C_oeaDw9b9luVNNrqP&amp;usp=drive_fs</v>
          </cell>
          <cell r="M426" t="str">
            <v>1301 - Adam Kevin -FR-</v>
          </cell>
          <cell r="O426" t="str">
            <v>DHG10</v>
          </cell>
          <cell r="P426">
            <v>2280</v>
          </cell>
          <cell r="Q426">
            <v>816.80000000000018</v>
          </cell>
          <cell r="R426">
            <v>1600</v>
          </cell>
        </row>
        <row r="427">
          <cell r="A427">
            <v>1302</v>
          </cell>
          <cell r="B427" t="str">
            <v>Deltenre Bernard -FR-</v>
          </cell>
          <cell r="C427" t="str">
            <v>Résidence les Sablons, 8</v>
          </cell>
          <cell r="D427" t="str">
            <v>7641</v>
          </cell>
          <cell r="E427" t="str">
            <v>Bruyelle</v>
          </cell>
          <cell r="F427" t="str">
            <v>bernard.deltenre@gmail.com</v>
          </cell>
          <cell r="G427">
            <v>123</v>
          </cell>
          <cell r="H427" t="str">
            <v>+32475693533</v>
          </cell>
          <cell r="K427" t="str">
            <v>https://drive.google.com/open?id=1nP7l-cqRzzJPisn26gbDMizw84iEgJNu&amp;usp=drive_fs</v>
          </cell>
          <cell r="L427" t="str">
            <v>https://drive.google.com/open?id=1nOdYhOODHvUkytkifwbViS9yA3DFcIWT&amp;usp=drive_fs</v>
          </cell>
          <cell r="M427" t="str">
            <v>1302 - Deltenre Bernard -FR-</v>
          </cell>
          <cell r="O427" t="str">
            <v>DHG10</v>
          </cell>
          <cell r="P427">
            <v>1230</v>
          </cell>
          <cell r="Q427">
            <v>403.79999999999995</v>
          </cell>
          <cell r="R427">
            <v>900</v>
          </cell>
        </row>
        <row r="428">
          <cell r="A428">
            <v>1303</v>
          </cell>
          <cell r="B428" t="str">
            <v>Turco Filippo -FR-</v>
          </cell>
          <cell r="C428" t="str">
            <v>Rue du Mouligneau, 79</v>
          </cell>
          <cell r="D428" t="str">
            <v>7011</v>
          </cell>
          <cell r="E428" t="str">
            <v>Ghlin</v>
          </cell>
          <cell r="F428" t="str">
            <v>f.turco61@gmail.com</v>
          </cell>
          <cell r="G428">
            <v>251</v>
          </cell>
          <cell r="H428" t="str">
            <v>+32475804396</v>
          </cell>
          <cell r="K428" t="str">
            <v>https://drive.google.com/open?id=1nijS2OLSt-KGET8nbL_vsdyBeFJQsv8e&amp;usp=drive_fs</v>
          </cell>
          <cell r="L428" t="str">
            <v>https://drive.google.com/open?id=1niRa8_Z54vvjhIc7R2ivMcpc9PAqoEFk&amp;usp=drive_fs</v>
          </cell>
          <cell r="M428" t="str">
            <v>1303 - Turco Filippo -FR-</v>
          </cell>
          <cell r="O428" t="str">
            <v>DHG10</v>
          </cell>
          <cell r="P428">
            <v>2510</v>
          </cell>
          <cell r="Q428">
            <v>910.59999999999991</v>
          </cell>
          <cell r="R428">
            <v>1750</v>
          </cell>
        </row>
        <row r="429">
          <cell r="A429">
            <v>1304</v>
          </cell>
          <cell r="B429" t="str">
            <v>Petit Marc -FR-</v>
          </cell>
          <cell r="C429" t="str">
            <v>Drève du Bois des Aulnes, 10</v>
          </cell>
          <cell r="D429">
            <v>1410</v>
          </cell>
          <cell r="E429" t="str">
            <v>Waterloo</v>
          </cell>
          <cell r="F429" t="str">
            <v>marc.l.petit@gmail.com</v>
          </cell>
          <cell r="G429">
            <v>45</v>
          </cell>
          <cell r="H429" t="str">
            <v>+32476059944</v>
          </cell>
          <cell r="K429" t="str">
            <v>https://drive.google.com/open?id=1nvbdwaMJSpklzPwdff86YjuCX-ZqrCtv&amp;usp=drive_fs</v>
          </cell>
          <cell r="L429" t="str">
            <v>https://drive.google.com/open?id=1ntKk4w6S32uszf5b8z2YaClZXLnB48-n&amp;usp=drive_fs</v>
          </cell>
          <cell r="M429" t="str">
            <v>1304 - Petit Marc -FR-</v>
          </cell>
          <cell r="O429" t="str">
            <v>PV20</v>
          </cell>
          <cell r="P429">
            <v>900</v>
          </cell>
          <cell r="Q429">
            <v>304</v>
          </cell>
          <cell r="R429">
            <v>650</v>
          </cell>
        </row>
        <row r="430">
          <cell r="A430">
            <v>1305</v>
          </cell>
          <cell r="B430" t="str">
            <v>Anspach Marielle -FR-</v>
          </cell>
          <cell r="C430" t="str">
            <v>Av. des Aubépines, 9</v>
          </cell>
          <cell r="D430">
            <v>1180</v>
          </cell>
          <cell r="E430" t="str">
            <v>Uccle</v>
          </cell>
          <cell r="F430" t="str">
            <v>marielle.anspach@live.be</v>
          </cell>
          <cell r="G430">
            <v>48</v>
          </cell>
          <cell r="H430" t="str">
            <v>+32477457333</v>
          </cell>
          <cell r="K430" t="str">
            <v>https://drive.google.com/open?id=1o1DX1-2QTnKPtHeGPHmqbZWIsiCEV0Hv&amp;usp=drive_fs</v>
          </cell>
          <cell r="L430" t="str">
            <v>https://drive.google.com/open?id=1nzMvBxUuhfjYWEtALWjmMj-PF-Sj1E9Q&amp;usp=drive_fs</v>
          </cell>
          <cell r="M430" t="str">
            <v>1305 - Anspach Marielle -FR-</v>
          </cell>
          <cell r="O430" t="str">
            <v>G10</v>
          </cell>
          <cell r="P430">
            <v>565</v>
          </cell>
          <cell r="Q430">
            <v>198.89999999999998</v>
          </cell>
          <cell r="R430">
            <v>400</v>
          </cell>
          <cell r="S430">
            <v>45327</v>
          </cell>
        </row>
        <row r="431">
          <cell r="A431">
            <v>1306</v>
          </cell>
          <cell r="B431" t="str">
            <v>Bachy Christophe -FR-</v>
          </cell>
          <cell r="C431" t="str">
            <v>Rue du Mont d'Or, 61</v>
          </cell>
          <cell r="D431" t="str">
            <v>7540</v>
          </cell>
          <cell r="E431" t="str">
            <v>tournai</v>
          </cell>
          <cell r="F431" t="str">
            <v>bachychristophe@outlook.com</v>
          </cell>
          <cell r="G431">
            <v>201</v>
          </cell>
          <cell r="H431" t="str">
            <v>+32497423625</v>
          </cell>
          <cell r="K431" t="str">
            <v>https://drive.google.com/open?id=1oAjbTRu3RKOmlBiJPrGDxazl8koEhZAx&amp;usp=drive_fs</v>
          </cell>
          <cell r="L431" t="str">
            <v>https://drive.google.com/open?id=1o7X4jVL4Q8DwkzTvGXOR2n3WhUTfEMnv&amp;usp=drive_fs</v>
          </cell>
          <cell r="M431" t="str">
            <v>1306 - Bachy Christophe -FR-</v>
          </cell>
          <cell r="O431" t="str">
            <v>DP25</v>
          </cell>
          <cell r="P431">
            <v>5025</v>
          </cell>
          <cell r="Q431">
            <v>1826.5</v>
          </cell>
          <cell r="R431">
            <v>3500</v>
          </cell>
        </row>
        <row r="432">
          <cell r="A432">
            <v>1307</v>
          </cell>
          <cell r="B432" t="str">
            <v>Pakha Sergii -EN-</v>
          </cell>
          <cell r="C432" t="str">
            <v>Rue de Marbaix, 2</v>
          </cell>
          <cell r="D432" t="str">
            <v>6534</v>
          </cell>
          <cell r="E432" t="str">
            <v>Thuin</v>
          </cell>
          <cell r="F432" t="str">
            <v>sergpweb@gmail.com</v>
          </cell>
          <cell r="G432">
            <v>307</v>
          </cell>
          <cell r="H432" t="str">
            <v>+32471135004</v>
          </cell>
          <cell r="K432" t="str">
            <v>https://drive.google.com/open?id=1oJlCcO-smu7lMeIzTkTJx7DI05nhfFgx&amp;usp=drive_fs</v>
          </cell>
          <cell r="L432" t="str">
            <v>https://drive.google.com/open?id=1oGYaEmB1m3CmAU0JpaVtVsa7fDVcGksm&amp;usp=drive_fs</v>
          </cell>
          <cell r="M432" t="str">
            <v>1307 - Pakha Sergii -EN-</v>
          </cell>
          <cell r="O432" t="str">
            <v>DHG10</v>
          </cell>
          <cell r="P432">
            <v>3070</v>
          </cell>
          <cell r="Q432">
            <v>1104.2000000000007</v>
          </cell>
          <cell r="R432">
            <v>2149.9999999999995</v>
          </cell>
        </row>
        <row r="433">
          <cell r="A433">
            <v>1308</v>
          </cell>
          <cell r="B433" t="str">
            <v>Waeghenaere Guillaume -FR-</v>
          </cell>
          <cell r="C433" t="str">
            <v>Chemin des Marronniers, 40</v>
          </cell>
          <cell r="D433" t="str">
            <v>5100</v>
          </cell>
          <cell r="E433" t="str">
            <v>Wépion</v>
          </cell>
          <cell r="F433" t="str">
            <v>guywaeghe@gmail.com</v>
          </cell>
          <cell r="G433">
            <v>173</v>
          </cell>
          <cell r="H433" t="str">
            <v>+32479569108</v>
          </cell>
          <cell r="K433" t="str">
            <v>https://drive.google.com/open?id=1oR21Jk_CCihnlG9jE3HZDsu0k7KjrEOS&amp;usp=drive_fs</v>
          </cell>
          <cell r="L433" t="str">
            <v>https://drive.google.com/open?id=1oPspXyxyUPdlgQQzyEbn7PMrdOt7FZP4&amp;usp=drive_fs</v>
          </cell>
          <cell r="M433" t="str">
            <v>1308 - Waeghenaere Guillaume -FR-</v>
          </cell>
          <cell r="O433" t="str">
            <v>DHG10</v>
          </cell>
          <cell r="P433">
            <v>1730</v>
          </cell>
          <cell r="Q433">
            <v>633.80000000000018</v>
          </cell>
          <cell r="R433">
            <v>1200</v>
          </cell>
        </row>
        <row r="434">
          <cell r="A434">
            <v>1309</v>
          </cell>
          <cell r="B434" t="str">
            <v>Botilde Yves -FR-</v>
          </cell>
          <cell r="C434" t="str">
            <v>Av. Lequime, 66</v>
          </cell>
          <cell r="D434" t="str">
            <v>1640</v>
          </cell>
          <cell r="E434" t="str">
            <v>Rhode-St.-Genèse</v>
          </cell>
          <cell r="F434" t="str">
            <v>yves.algarve@gmail.com</v>
          </cell>
          <cell r="G434">
            <v>211.35</v>
          </cell>
          <cell r="H434" t="str">
            <v>+351966324512</v>
          </cell>
          <cell r="I434" t="str">
            <v>&lt; = TW 1259 &gt;</v>
          </cell>
          <cell r="K434" t="str">
            <v>https://drive.google.com/open?id=1b2-aHME49D-fFK1icLksFld_x5Fg-rFW&amp;usp=drive_fs</v>
          </cell>
          <cell r="L434" t="str">
            <v>https://drive.google.com/open?id=1b0O1MJaExdG_mPGHEjSjJfqZVB5UX4Cv&amp;usp=drive_fs</v>
          </cell>
          <cell r="M434" t="str">
            <v>1309 - Botilde yves -FR-</v>
          </cell>
          <cell r="O434" t="str">
            <v>FH15</v>
          </cell>
          <cell r="P434">
            <v>3350</v>
          </cell>
          <cell r="Q434">
            <v>1251</v>
          </cell>
          <cell r="R434">
            <v>2300</v>
          </cell>
          <cell r="S434">
            <v>45350</v>
          </cell>
        </row>
        <row r="435">
          <cell r="A435">
            <v>1310</v>
          </cell>
          <cell r="B435" t="str">
            <v>Vanhamme Dominique -FR-</v>
          </cell>
          <cell r="C435" t="str">
            <v>Av. de Burlet, 22</v>
          </cell>
          <cell r="D435">
            <v>1460</v>
          </cell>
          <cell r="E435" t="str">
            <v>Perwez</v>
          </cell>
          <cell r="F435" t="str">
            <v>dvanhamme1@hotmail.com</v>
          </cell>
          <cell r="G435">
            <v>84</v>
          </cell>
          <cell r="H435" t="str">
            <v>+32488042426</v>
          </cell>
          <cell r="K435" t="str">
            <v>https://drive.google.com/open?id=1ojQffjNehmIG9xNDLwys1QptVZQq5pgn&amp;usp=drive_fs</v>
          </cell>
          <cell r="L435" t="str">
            <v>https://drive.google.com/open?id=1oh2B-bPt6aAIgHpAho3va3whkVUnHY8x&amp;usp=drive_fs</v>
          </cell>
          <cell r="M435" t="str">
            <v>1310 - Vanhamme Dominique -FR-</v>
          </cell>
          <cell r="O435" t="str">
            <v>DHG10</v>
          </cell>
          <cell r="P435">
            <v>995</v>
          </cell>
          <cell r="Q435">
            <v>404.70000000000005</v>
          </cell>
          <cell r="R435">
            <v>650</v>
          </cell>
        </row>
        <row r="436">
          <cell r="A436">
            <v>1311</v>
          </cell>
          <cell r="B436" t="str">
            <v>CPAS de Wasseiges -FR-</v>
          </cell>
          <cell r="C436" t="str">
            <v>Rue de l’Eglise, 8</v>
          </cell>
          <cell r="D436">
            <v>4219</v>
          </cell>
          <cell r="E436" t="str">
            <v>Meeffe</v>
          </cell>
          <cell r="F436" t="str">
            <v>alice.malotaux@wasseiges.be</v>
          </cell>
          <cell r="G436">
            <v>48</v>
          </cell>
          <cell r="H436" t="str">
            <v>+3281855732</v>
          </cell>
          <cell r="I436" t="str">
            <v>Contact : Alice Malotaux</v>
          </cell>
          <cell r="J436" t="str">
            <v>Siège : Rue du Baron d’Obin, 29 - 4219 Wasseiges</v>
          </cell>
          <cell r="K436" t="str">
            <v>https://drive.google.com/open?id=1oq5teGGO4uJwkYbwPAKBOPeWdCtyt9Jx&amp;usp=drive_fs</v>
          </cell>
          <cell r="L436" t="str">
            <v>https://drive.google.com/open?id=1opgjCsj9L7Z2s0rj0pZ_ooGQFBJKeiu1&amp;usp=drive_fs</v>
          </cell>
          <cell r="M436" t="str">
            <v>1311 - CPAS de Wasseiges -FR-</v>
          </cell>
          <cell r="O436" t="str">
            <v>PV20</v>
          </cell>
          <cell r="P436">
            <v>1095</v>
          </cell>
          <cell r="Q436">
            <v>410.70000000000005</v>
          </cell>
          <cell r="R436">
            <v>750</v>
          </cell>
        </row>
        <row r="437">
          <cell r="A437">
            <v>1312</v>
          </cell>
          <cell r="B437" t="str">
            <v>Mohsen Ombelets -FR-</v>
          </cell>
          <cell r="C437" t="str">
            <v>Rue du Fort de Boncelles, 8</v>
          </cell>
          <cell r="D437" t="str">
            <v>1040</v>
          </cell>
          <cell r="E437" t="str">
            <v>Etterbeek</v>
          </cell>
          <cell r="F437" t="str">
            <v>mohsen.ombelets@institutsainteanne.be</v>
          </cell>
          <cell r="G437">
            <v>150</v>
          </cell>
          <cell r="H437" t="str">
            <v>+32498266830</v>
          </cell>
          <cell r="I437" t="str">
            <v>Institut Ste. Anne</v>
          </cell>
          <cell r="J437" t="str">
            <v>&lt; VOIR TW 1214 &gt;</v>
          </cell>
          <cell r="K437" t="str">
            <v>https://drive.google.com/open?id=1PsOOkbgYh5vVQL4IyHYyG16jhYLs2TQM&amp;usp=drive_fs</v>
          </cell>
          <cell r="L437" t="str">
            <v>https://drive.google.com/open?id=1PsIDJ66-v3HO4TPI44kz_zzWOlMxEitU&amp;usp=drive_fs</v>
          </cell>
          <cell r="M437" t="str">
            <v>1312 - Mohsen Ombelets -FR-</v>
          </cell>
          <cell r="O437" t="str">
            <v>G10</v>
          </cell>
          <cell r="P437">
            <v>1000</v>
          </cell>
          <cell r="Q437">
            <v>400</v>
          </cell>
          <cell r="R437">
            <v>660</v>
          </cell>
          <cell r="S437">
            <v>45411</v>
          </cell>
        </row>
        <row r="438">
          <cell r="A438">
            <v>1313</v>
          </cell>
          <cell r="B438" t="str">
            <v>Minne Mickaël -FR-</v>
          </cell>
          <cell r="C438" t="str">
            <v>Rue Louis Ansiaux, 37</v>
          </cell>
          <cell r="D438">
            <v>7331</v>
          </cell>
          <cell r="E438" t="str">
            <v>Baudour</v>
          </cell>
          <cell r="F438" t="str">
            <v>mickgailly@gmail.com</v>
          </cell>
          <cell r="G438">
            <v>20</v>
          </cell>
          <cell r="H438" t="str">
            <v>+32491255748</v>
          </cell>
          <cell r="K438" t="str">
            <v>https://drive.google.com/open?id=1qrqyRcoq9hycVFEU-WpWxlPDp4kYYmQg&amp;usp=drive_fs</v>
          </cell>
          <cell r="L438" t="str">
            <v>https://drive.google.com/open?id=1qqfMofqco8ZP0smGFygsjamle84PZXo1&amp;usp=drive_fs</v>
          </cell>
          <cell r="M438" t="str">
            <v>1313 - Minne Mickaël -FR-</v>
          </cell>
          <cell r="O438" t="str">
            <v>PV20</v>
          </cell>
          <cell r="P438">
            <v>535</v>
          </cell>
          <cell r="Q438">
            <v>217.10000000000002</v>
          </cell>
          <cell r="R438">
            <v>350</v>
          </cell>
        </row>
        <row r="439">
          <cell r="A439">
            <v>1314</v>
          </cell>
          <cell r="B439" t="str">
            <v>Asbl A.I.S. Hector Denis Swb -FR-</v>
          </cell>
          <cell r="C439" t="str">
            <v>Rue Gustave Norga, 29</v>
          </cell>
          <cell r="D439">
            <v>1140</v>
          </cell>
          <cell r="E439" t="str">
            <v>Evere</v>
          </cell>
          <cell r="F439" t="str">
            <v>vvandepanne@aishectordenis.be</v>
          </cell>
          <cell r="G439">
            <v>10</v>
          </cell>
          <cell r="H439" t="str">
            <v>+3222160824</v>
          </cell>
          <cell r="I439" t="str">
            <v>Contact : Van de Panne Venessa</v>
          </cell>
          <cell r="J439" t="str">
            <v>Siège : Rue de Paris, 35 - 1140 Evere</v>
          </cell>
          <cell r="K439" t="str">
            <v>https://drive.google.com/open?id=1qxhKMs5rQg5xUhFVuvYck4xagB5Tq4qC&amp;usp=drive_fs</v>
          </cell>
          <cell r="L439" t="str">
            <v>https://drive.google.com/open?id=1qwFYhl7cvOzN0opiePaEZD5XSRoinyj5&amp;usp=drive_fs</v>
          </cell>
          <cell r="M439" t="str">
            <v>1314 - Asbl A.I.S. Hector Denis Swb -FR-</v>
          </cell>
          <cell r="O439" t="str">
            <v>G10</v>
          </cell>
          <cell r="P439">
            <v>100</v>
          </cell>
          <cell r="Q439">
            <v>6</v>
          </cell>
          <cell r="R439">
            <v>100</v>
          </cell>
        </row>
        <row r="440">
          <cell r="A440">
            <v>1315</v>
          </cell>
          <cell r="B440" t="str">
            <v>Asbl A.I.S. Hector Denis Swb -FR-</v>
          </cell>
          <cell r="C440" t="str">
            <v>Rue du Bon Pasteur, 28</v>
          </cell>
          <cell r="D440">
            <v>1140</v>
          </cell>
          <cell r="E440" t="str">
            <v>Evere</v>
          </cell>
          <cell r="F440" t="str">
            <v>vvandepanne@aishectordenis.be</v>
          </cell>
          <cell r="H440" t="str">
            <v>+3222160824</v>
          </cell>
          <cell r="I440" t="str">
            <v>Contact : Van de Panne Venessa ; voir TW 1314</v>
          </cell>
          <cell r="J440" t="str">
            <v>Siège : Rue de Paris, 35 - 1140 Evere</v>
          </cell>
          <cell r="K440" t="str">
            <v>https://drive.google.com/open?id=1qxhKMs5rQg5xUhFVuvYck4xagB5Tq4qC&amp;usp=drive_fs</v>
          </cell>
          <cell r="L440" t="str">
            <v>https://drive.google.com/open?id=1qwFYhl7cvOzN0opiePaEZD5XSRoinyj5&amp;usp=drive_fs</v>
          </cell>
          <cell r="M440" t="str">
            <v>1315 - Asbl A.I.S. Hector Denis Swb -FR-</v>
          </cell>
          <cell r="O440" t="str">
            <v>G10</v>
          </cell>
          <cell r="P440" t="str">
            <v/>
          </cell>
          <cell r="Q440" t="str">
            <v/>
          </cell>
          <cell r="R440" t="str">
            <v/>
          </cell>
        </row>
        <row r="441">
          <cell r="A441">
            <v>1316</v>
          </cell>
          <cell r="B441" t="str">
            <v>Ramaekers Véronique -FR-</v>
          </cell>
          <cell r="C441" t="str">
            <v>Av. Des Ducs De Bourgogne, 10</v>
          </cell>
          <cell r="D441" t="str">
            <v>1300</v>
          </cell>
          <cell r="E441" t="str">
            <v>Wavre</v>
          </cell>
          <cell r="F441" t="str">
            <v>veronique.ramaekers@gmail.com</v>
          </cell>
          <cell r="G441">
            <v>83</v>
          </cell>
          <cell r="H441" t="str">
            <v>+32475209882</v>
          </cell>
          <cell r="I441" t="str">
            <v>&lt; 2 devis remis &gt;</v>
          </cell>
          <cell r="J441" t="str">
            <v>&lt; Voir TW 1221 &gt;</v>
          </cell>
          <cell r="K441" t="str">
            <v>https://drive.google.com/open?id=1SLeMdS5FOJN4EGwAYCkvUn4LJGryHxAa&amp;usp=drive_fs</v>
          </cell>
          <cell r="L441" t="str">
            <v>https://drive.google.com/open?id=1SLYAkIq6HpgjgyDcjR_ncSiE5DV_o_1v&amp;usp=drive_fs</v>
          </cell>
          <cell r="M441" t="str">
            <v>1316 - Ramaekers Véronique -FR-</v>
          </cell>
          <cell r="O441" t="str">
            <v>K6 + terrasse</v>
          </cell>
        </row>
        <row r="442">
          <cell r="A442">
            <v>1317</v>
          </cell>
          <cell r="B442" t="str">
            <v>Baurain  Alain -FR-</v>
          </cell>
          <cell r="C442" t="str">
            <v>Rue des Cayats, 29</v>
          </cell>
          <cell r="D442" t="str">
            <v>6240</v>
          </cell>
          <cell r="E442" t="str">
            <v>Farciennes</v>
          </cell>
          <cell r="F442" t="str">
            <v>baurainalain@gmail.com</v>
          </cell>
          <cell r="G442">
            <v>19</v>
          </cell>
          <cell r="H442" t="str">
            <v>+32495601836</v>
          </cell>
          <cell r="K442" t="str">
            <v>https://drive.google.com/open?id=1s7lmHTxMQovIiSA_c8FCVZEqHO7Cqjga&amp;usp=drive_fs</v>
          </cell>
          <cell r="L442" t="str">
            <v>https://drive.google.com/open?id=1s6WvaFjx0oT_mWwfqNtkd5gp5FFM8JVQ&amp;usp=drive_fs</v>
          </cell>
          <cell r="M442" t="str">
            <v>1317 - Baurain  Alain -FR-</v>
          </cell>
          <cell r="O442" t="str">
            <v>PV20</v>
          </cell>
          <cell r="P442">
            <v>515</v>
          </cell>
          <cell r="Q442">
            <v>195.89999999999998</v>
          </cell>
          <cell r="R442">
            <v>350</v>
          </cell>
        </row>
        <row r="443">
          <cell r="A443">
            <v>1318</v>
          </cell>
          <cell r="B443" t="str">
            <v>Vanmeenen François -FR-</v>
          </cell>
          <cell r="C443" t="str">
            <v>Clos des Souverains, 18</v>
          </cell>
          <cell r="D443" t="str">
            <v>7700</v>
          </cell>
          <cell r="E443" t="str">
            <v>Mouscron</v>
          </cell>
          <cell r="F443" t="str">
            <v>francois-vanmeenen@skynet.be</v>
          </cell>
          <cell r="G443">
            <v>23</v>
          </cell>
          <cell r="H443" t="str">
            <v>+32476322013</v>
          </cell>
          <cell r="K443" t="str">
            <v>https://drive.google.com/open?id=1sIwidfMh4uGQ3Q-fvHdl44QjbgV22MFF&amp;usp=drive_fs</v>
          </cell>
          <cell r="L443" t="str">
            <v>https://drive.google.com/open?id=1sILhsfJc10dUvjn0Ij6UHvnILM23qAfA&amp;usp=drive_fs</v>
          </cell>
          <cell r="M443" t="str">
            <v>1318 - Vanmeenen François -FR-</v>
          </cell>
          <cell r="O443" t="str">
            <v>PV20</v>
          </cell>
          <cell r="P443">
            <v>595</v>
          </cell>
          <cell r="Q443">
            <v>180.70000000000005</v>
          </cell>
          <cell r="R443">
            <v>450</v>
          </cell>
        </row>
        <row r="444">
          <cell r="A444">
            <v>1319</v>
          </cell>
          <cell r="B444" t="str">
            <v>Vandermeulen Cédric -FR-</v>
          </cell>
          <cell r="C444" t="str">
            <v>Rue du Lambais, 6A</v>
          </cell>
          <cell r="D444" t="str">
            <v>1390</v>
          </cell>
          <cell r="E444" t="str">
            <v>Grez-Doiceau</v>
          </cell>
          <cell r="F444" t="str">
            <v>cedric@logicalsys.be</v>
          </cell>
          <cell r="G444">
            <v>28</v>
          </cell>
          <cell r="H444" t="str">
            <v>+32498303339</v>
          </cell>
          <cell r="K444" t="str">
            <v>https://drive.google.com/open?id=1sOmAyx21mvwhAiQZajObSkhQZIJ-kqY9&amp;usp=drive_fs</v>
          </cell>
          <cell r="L444" t="str">
            <v>https://drive.google.com/open?id=1sNHVVcCXggI40ppAlAGE6a2Hd5EHB4ny&amp;usp=drive_fs</v>
          </cell>
          <cell r="M444" t="str">
            <v>1319 - Vandermeulen Cédric -FR-</v>
          </cell>
          <cell r="O444" t="str">
            <v>G10</v>
          </cell>
          <cell r="P444">
            <v>415</v>
          </cell>
          <cell r="Q444">
            <v>439.9</v>
          </cell>
          <cell r="R444">
            <v>0</v>
          </cell>
        </row>
        <row r="445">
          <cell r="A445">
            <v>1320</v>
          </cell>
          <cell r="B445" t="str">
            <v>Fecondo Fabiano -FR-</v>
          </cell>
          <cell r="C445" t="str">
            <v>Rue des Binches, 4</v>
          </cell>
          <cell r="D445" t="str">
            <v>6200</v>
          </cell>
          <cell r="E445" t="str">
            <v>Châtelet</v>
          </cell>
          <cell r="F445" t="str">
            <v>fabiano_fecondo@hotmail.com</v>
          </cell>
          <cell r="G445">
            <v>162</v>
          </cell>
          <cell r="H445" t="str">
            <v>+32495406880</v>
          </cell>
          <cell r="I445" t="str">
            <v>&lt; Toiture de 2009 donc sans amiante d'après le client. &gt;</v>
          </cell>
          <cell r="K445" t="str">
            <v>https://drive.google.com/open?id=1sg4zN4ONr3g8vEG7Y4uK4mUeI7TX1y58&amp;usp=drive_fs</v>
          </cell>
          <cell r="L445" t="str">
            <v>https://drive.google.com/open?id=1scvP1tfuL7EmIr-ts7RJOWSQMNtOr-Nj&amp;usp=drive_fs</v>
          </cell>
          <cell r="M445" t="str">
            <v>1320 - Fecondo Fabiano -FR-</v>
          </cell>
          <cell r="O445" t="str">
            <v>DHG10</v>
          </cell>
          <cell r="P445">
            <v>1620</v>
          </cell>
          <cell r="Q445">
            <v>617.19999999999982</v>
          </cell>
          <cell r="R445">
            <v>1100.0000000000002</v>
          </cell>
        </row>
        <row r="446">
          <cell r="A446">
            <v>1321</v>
          </cell>
          <cell r="B446" t="str">
            <v>Mohsen Ombelets -FR-</v>
          </cell>
          <cell r="C446" t="str">
            <v>Rue du Fort de Boncelles, 8</v>
          </cell>
          <cell r="D446" t="str">
            <v>1040</v>
          </cell>
          <cell r="E446" t="str">
            <v>Etterbeek</v>
          </cell>
          <cell r="F446" t="str">
            <v>mohsen.ombelets@institutsainteanne.be</v>
          </cell>
          <cell r="G446">
            <v>100</v>
          </cell>
          <cell r="H446" t="str">
            <v>+32498266830</v>
          </cell>
          <cell r="I446" t="str">
            <v>Institut Ste. Anne</v>
          </cell>
          <cell r="J446" t="str">
            <v>&lt; VOIR TW 1214 &gt;</v>
          </cell>
          <cell r="K446" t="str">
            <v>https://drive.google.com/open?id=1PsOOkbgYh5vVQL4IyHYyG16jhYLs2TQM&amp;usp=drive_fs</v>
          </cell>
          <cell r="L446" t="str">
            <v>https://drive.google.com/open?id=1PsIDJ66-v3HO4TPI44kz_zzWOlMxEitU&amp;usp=drive_fs</v>
          </cell>
          <cell r="M446" t="str">
            <v>1321 - Mohsen Ombelets -FR-</v>
          </cell>
          <cell r="O446" t="str">
            <v>DHG10</v>
          </cell>
          <cell r="P446">
            <v>1000</v>
          </cell>
          <cell r="Q446">
            <v>400</v>
          </cell>
          <cell r="R446">
            <v>660</v>
          </cell>
        </row>
        <row r="447">
          <cell r="A447">
            <v>1322</v>
          </cell>
          <cell r="B447" t="str">
            <v>Bailly Vincent -FR-</v>
          </cell>
          <cell r="C447" t="str">
            <v>Rue du Moustier, 13</v>
          </cell>
          <cell r="D447" t="str">
            <v>7050</v>
          </cell>
          <cell r="E447" t="str">
            <v>Jurbise</v>
          </cell>
          <cell r="F447" t="str">
            <v>panneaux@vincent-baill.be</v>
          </cell>
          <cell r="G447">
            <v>24</v>
          </cell>
          <cell r="H447" t="str">
            <v>+32475418891</v>
          </cell>
          <cell r="K447" t="str">
            <v>https://drive.google.com/open?id=1u2uiP2kU7aq-csFJaTk5g4r141zbirhj&amp;usp=drive_fs</v>
          </cell>
          <cell r="L447" t="str">
            <v>https://drive.google.com/open?id=1ty4FzXrfan6NKgArI18z_fsSCWYO1QD4&amp;usp=drive_fs</v>
          </cell>
          <cell r="M447" t="str">
            <v>1322 - Bailly Vincent -FR-</v>
          </cell>
          <cell r="O447" t="str">
            <v>PV20</v>
          </cell>
          <cell r="P447">
            <v>615</v>
          </cell>
          <cell r="Q447">
            <v>201.89999999999998</v>
          </cell>
          <cell r="R447">
            <v>450</v>
          </cell>
        </row>
        <row r="448">
          <cell r="A448">
            <v>1323</v>
          </cell>
          <cell r="B448" t="str">
            <v>Couquelet Dieudonne -FR-</v>
          </cell>
          <cell r="C448" t="str">
            <v>Route de Fairon, 35</v>
          </cell>
          <cell r="D448" t="str">
            <v>4180</v>
          </cell>
          <cell r="E448" t="str">
            <v>Hamoir</v>
          </cell>
          <cell r="F448" t="str">
            <v>couqueletd@yahoo.fr</v>
          </cell>
          <cell r="G448">
            <v>110</v>
          </cell>
          <cell r="H448" t="str">
            <v>+32472407450</v>
          </cell>
          <cell r="I448" t="str">
            <v>&lt; 130m² à plat via Google &gt;</v>
          </cell>
          <cell r="J448" t="str">
            <v>&lt; 90m² à plat via client &gt;</v>
          </cell>
          <cell r="K448" t="str">
            <v>https://drive.google.com/open?id=1u8c_rE6JDfErw9Eq3HVjpteDi5ncv2yj&amp;usp=drive_fs</v>
          </cell>
          <cell r="L448" t="str">
            <v>https://drive.google.com/open?id=1u8P4DnrbmFODSXN9c4_VChU9b-OXnxCE&amp;usp=drive_fs</v>
          </cell>
          <cell r="M448" t="str">
            <v>1323 - Couquelet Dieudonne -FR-</v>
          </cell>
          <cell r="O448" t="str">
            <v>DHG10</v>
          </cell>
          <cell r="P448">
            <v>1295</v>
          </cell>
          <cell r="Q448">
            <v>522.70000000000005</v>
          </cell>
          <cell r="R448">
            <v>850</v>
          </cell>
        </row>
        <row r="449">
          <cell r="A449">
            <v>1324</v>
          </cell>
          <cell r="B449" t="str">
            <v>Busnarda Damien -FR-</v>
          </cell>
          <cell r="C449" t="str">
            <v>Rue Pré du Cygne, 36</v>
          </cell>
          <cell r="D449" t="str">
            <v>4020</v>
          </cell>
          <cell r="E449" t="str">
            <v>Bressoux</v>
          </cell>
          <cell r="F449" t="str">
            <v>damienbusnarda1@hotmail.com</v>
          </cell>
          <cell r="G449">
            <v>38</v>
          </cell>
          <cell r="H449" t="str">
            <v>+32470523075</v>
          </cell>
          <cell r="K449" t="str">
            <v>https://drive.google.com/open?id=1uQVHvcF3PFWJeGHSNvibW5vcjx_LuFzP&amp;usp=drive_fs</v>
          </cell>
          <cell r="L449" t="str">
            <v>https://drive.google.com/open?id=1uMSfXMSMp-2chmwEb71pBwMQTOt56zIP&amp;usp=drive_fs</v>
          </cell>
          <cell r="M449" t="str">
            <v>1324 - Busnarda Damien -FR-</v>
          </cell>
          <cell r="O449" t="str">
            <v>DHG10</v>
          </cell>
          <cell r="P449">
            <v>555</v>
          </cell>
          <cell r="Q449">
            <v>188.30000000000007</v>
          </cell>
          <cell r="R449">
            <v>400</v>
          </cell>
        </row>
        <row r="450">
          <cell r="A450">
            <v>1325</v>
          </cell>
          <cell r="B450" t="str">
            <v>Cara Michelina -FR-</v>
          </cell>
          <cell r="C450" t="str">
            <v>Route de Trazegnies, 176</v>
          </cell>
          <cell r="D450" t="str">
            <v>6031</v>
          </cell>
          <cell r="E450" t="str">
            <v>Charleroi</v>
          </cell>
          <cell r="F450" t="str">
            <v>caramich03@gmail.com</v>
          </cell>
          <cell r="G450">
            <v>61</v>
          </cell>
          <cell r="H450" t="str">
            <v>+32498126338</v>
          </cell>
          <cell r="K450" t="str">
            <v>https://drive.google.com/open?id=1ueaP9vFyssDsA2PfAsQIwL3K5oKwsutI&amp;usp=drive_fs</v>
          </cell>
          <cell r="L450" t="str">
            <v>https://drive.google.com/open?id=1udcquDwWjiOc4u3S-Xyr0koKPUHCEpNM&amp;usp=drive_fs</v>
          </cell>
          <cell r="M450" t="str">
            <v>1325 - Cara Michelina -FR-</v>
          </cell>
          <cell r="O450" t="str">
            <v>DHG10</v>
          </cell>
          <cell r="P450">
            <v>755</v>
          </cell>
          <cell r="Q450">
            <v>300.30000000000018</v>
          </cell>
          <cell r="R450">
            <v>499.99999999999989</v>
          </cell>
        </row>
        <row r="451">
          <cell r="A451">
            <v>1326</v>
          </cell>
          <cell r="B451" t="str">
            <v>Gurditta Vishal -FR-</v>
          </cell>
          <cell r="C451" t="str">
            <v>Rue F. Bouteillier, 15</v>
          </cell>
          <cell r="D451" t="str">
            <v>7020</v>
          </cell>
          <cell r="E451" t="str">
            <v>Nimy</v>
          </cell>
          <cell r="F451" t="str">
            <v>vishal.gurditta@gmail.com</v>
          </cell>
          <cell r="G451">
            <v>110</v>
          </cell>
          <cell r="H451" t="str">
            <v>+32477933878</v>
          </cell>
          <cell r="K451" t="str">
            <v>https://drive.google.com/open?id=1v8Nv7xMxKaftLZjh3Yb9Kugt5X9cdSqw&amp;usp=drive_fs</v>
          </cell>
          <cell r="L451" t="str">
            <v>https://drive.google.com/open?id=1v7qZPKUwroOPnOpYl7JQEqw19-G4lVBZ&amp;usp=drive_fs</v>
          </cell>
          <cell r="M451" t="str">
            <v>1326 - Gurditta Vishal -FR-</v>
          </cell>
          <cell r="O451" t="str">
            <v>DHG10</v>
          </cell>
          <cell r="P451">
            <v>1100</v>
          </cell>
          <cell r="Q451">
            <v>416</v>
          </cell>
          <cell r="R451">
            <v>750</v>
          </cell>
        </row>
        <row r="452">
          <cell r="A452">
            <v>1327</v>
          </cell>
          <cell r="B452" t="str">
            <v>Galea Antoine -FR-</v>
          </cell>
          <cell r="C452" t="str">
            <v>Rue de Boussoit, 44</v>
          </cell>
          <cell r="D452" t="str">
            <v>7021</v>
          </cell>
          <cell r="E452" t="str">
            <v>Havré</v>
          </cell>
          <cell r="F452" t="str">
            <v>antoinegalea47@gmail.com</v>
          </cell>
          <cell r="G452">
            <v>114</v>
          </cell>
          <cell r="H452" t="str">
            <v>+32496179090</v>
          </cell>
          <cell r="I452" t="str">
            <v>&lt; ATTENTION : 2 adresses similaires &gt;</v>
          </cell>
          <cell r="J452" t="str">
            <v>&lt; Taper "Havré" &gt;</v>
          </cell>
          <cell r="K452" t="str">
            <v>https://drive.google.com/open?id=1vEvYfrAn9XZuL5OeZASQStk0U380mHmY&amp;usp=drive_fs</v>
          </cell>
          <cell r="L452" t="str">
            <v>https://drive.google.com/open?id=1vDrFA7SvQqWQBmg9gqPmu78IwmavDAR0&amp;usp=drive_fs</v>
          </cell>
          <cell r="M452" t="str">
            <v>1327 - Galea Antoine -FR-</v>
          </cell>
          <cell r="O452" t="str">
            <v>DHG10</v>
          </cell>
          <cell r="P452">
            <v>1140</v>
          </cell>
          <cell r="Q452">
            <v>408.40000000000009</v>
          </cell>
          <cell r="R452">
            <v>800</v>
          </cell>
          <cell r="S452">
            <v>45355</v>
          </cell>
        </row>
        <row r="453">
          <cell r="A453">
            <v>1328</v>
          </cell>
          <cell r="B453" t="str">
            <v>Dubois  Jean -FR-</v>
          </cell>
          <cell r="C453" t="str">
            <v>Rue Jules Coppée, 107</v>
          </cell>
          <cell r="D453" t="str">
            <v>6040</v>
          </cell>
          <cell r="E453" t="str">
            <v>Charleroi</v>
          </cell>
          <cell r="F453" t="str">
            <v>dubois.jp@skynet.be</v>
          </cell>
          <cell r="G453">
            <v>422</v>
          </cell>
          <cell r="H453" t="str">
            <v>+32498758518</v>
          </cell>
          <cell r="K453" t="str">
            <v>https://drive.google.com/open?id=1vvrciih_zz02DNp0svbH-ICBDeRiIlwi&amp;usp=drive_fs</v>
          </cell>
          <cell r="L453" t="str">
            <v>https://drive.google.com/open?id=1vmsUqPxKMQzFtdan8VS68MuY2-VUpkH2&amp;usp=drive_fs</v>
          </cell>
          <cell r="M453" t="str">
            <v>1328 - Dubois  Jean -FR-</v>
          </cell>
          <cell r="O453" t="str">
            <v>K6</v>
          </cell>
          <cell r="P453">
            <v>2532</v>
          </cell>
          <cell r="Q453">
            <v>883.92000000000007</v>
          </cell>
          <cell r="R453">
            <v>1800</v>
          </cell>
        </row>
        <row r="454">
          <cell r="A454">
            <v>1329</v>
          </cell>
          <cell r="B454" t="str">
            <v>Delot Carole Delot -FR-</v>
          </cell>
          <cell r="C454" t="str">
            <v>Rue du Merlon, 44</v>
          </cell>
          <cell r="D454" t="str">
            <v>6140</v>
          </cell>
          <cell r="E454" t="str">
            <v>Fontaine-l'Évêque</v>
          </cell>
          <cell r="F454" t="str">
            <v>milacarole@hotmail.com</v>
          </cell>
          <cell r="G454">
            <v>15</v>
          </cell>
          <cell r="H454" t="str">
            <v>+32494058055</v>
          </cell>
          <cell r="K454" t="str">
            <v>https://drive.google.com/open?id=1wC69DKKFeF1VlbpMQfwj5jW13SRdaq3k&amp;usp=drive_fs</v>
          </cell>
          <cell r="L454" t="str">
            <v>https://drive.google.com/open?id=1wALmZDj0XRGHD3OVZpzTFGk0yIQ5npc7&amp;usp=drive_fs</v>
          </cell>
          <cell r="M454" t="str">
            <v>1329 - Delot Carole Delot -FR-</v>
          </cell>
          <cell r="O454" t="str">
            <v>G10</v>
          </cell>
          <cell r="P454">
            <v>285</v>
          </cell>
          <cell r="Q454">
            <v>302.10000000000002</v>
          </cell>
          <cell r="R454">
            <v>0</v>
          </cell>
        </row>
        <row r="455">
          <cell r="A455">
            <v>1330</v>
          </cell>
          <cell r="B455" t="str">
            <v>Ananga Claude-Valérie -FR-</v>
          </cell>
          <cell r="C455" t="str">
            <v>Av. Jules Destrée, 18</v>
          </cell>
          <cell r="D455" t="str">
            <v>6031</v>
          </cell>
          <cell r="E455" t="str">
            <v>Monceau-sur-Sambre</v>
          </cell>
          <cell r="F455" t="str">
            <v>cva@pharmacieananga.be</v>
          </cell>
          <cell r="G455">
            <v>18</v>
          </cell>
          <cell r="H455" t="str">
            <v>+32477631322</v>
          </cell>
          <cell r="K455" t="str">
            <v>https://drive.google.com/open?id=1wPR1jEujzcmMVpnyQ-NZEs_UEjNKH4VM&amp;usp=drive_fs</v>
          </cell>
          <cell r="L455" t="str">
            <v>https://drive.google.com/open?id=1wMjEgAvMPygwrhPfwiXncjZbm5PyAuww&amp;usp=drive_fs</v>
          </cell>
          <cell r="M455" t="str">
            <v>1330 - Ananga Claude-Valérie -FR-</v>
          </cell>
          <cell r="O455" t="str">
            <v>G10</v>
          </cell>
          <cell r="P455">
            <v>315</v>
          </cell>
          <cell r="Q455">
            <v>333.9</v>
          </cell>
          <cell r="R455">
            <v>0</v>
          </cell>
        </row>
        <row r="456">
          <cell r="A456">
            <v>1331</v>
          </cell>
          <cell r="B456" t="str">
            <v>Zambon Bruno -FR-</v>
          </cell>
          <cell r="C456" t="str">
            <v>Rue des Grands Trieux, 18B</v>
          </cell>
          <cell r="D456" t="str">
            <v>7120</v>
          </cell>
          <cell r="E456" t="str">
            <v>Estinnes</v>
          </cell>
          <cell r="F456" t="str">
            <v>brunozambon04@gmail.com</v>
          </cell>
          <cell r="G456">
            <v>201</v>
          </cell>
          <cell r="H456" t="str">
            <v>+32499544809</v>
          </cell>
          <cell r="K456" t="str">
            <v>https://drive.google.com/open?id=1w_X6ahFJAuUFu9wJRY1N7KkLCxUaBKib&amp;usp=drive_fs</v>
          </cell>
          <cell r="L456" t="str">
            <v>https://drive.google.com/open?id=1wYAiHwl066CBnx5MwoqJvlsp4pB8G8N0&amp;usp=drive_fs</v>
          </cell>
          <cell r="M456" t="str">
            <v>1331 - Zambon Bruno -FR-</v>
          </cell>
          <cell r="O456" t="str">
            <v>DHG10</v>
          </cell>
          <cell r="P456">
            <v>2010</v>
          </cell>
          <cell r="Q456">
            <v>730.59999999999991</v>
          </cell>
          <cell r="R456">
            <v>1400</v>
          </cell>
        </row>
        <row r="457">
          <cell r="A457">
            <v>1332</v>
          </cell>
          <cell r="B457" t="str">
            <v>Micheaux Olivier -FR-</v>
          </cell>
          <cell r="C457" t="str">
            <v>Route d’Obourg, 144</v>
          </cell>
          <cell r="D457" t="str">
            <v>7000</v>
          </cell>
          <cell r="E457" t="str">
            <v>Mons</v>
          </cell>
          <cell r="F457" t="str">
            <v>oliviermicheaux@hotmail.com</v>
          </cell>
          <cell r="G457">
            <v>169</v>
          </cell>
          <cell r="H457" t="str">
            <v>+32495218656</v>
          </cell>
          <cell r="K457" t="str">
            <v>https://drive.google.com/open?id=1wjTCSm22Mp8wcEE4emXBvo-Di29KvHa4&amp;usp=drive_fs</v>
          </cell>
          <cell r="L457" t="str">
            <v>https://drive.google.com/open?id=1wh9mbwejdZ8IGgEy0eSy28TJK5-MvCed&amp;usp=drive_fs</v>
          </cell>
          <cell r="M457" t="str">
            <v>1332 - Micheaux Olivier -FR-</v>
          </cell>
          <cell r="O457" t="str">
            <v>DHG10</v>
          </cell>
          <cell r="P457">
            <v>1690</v>
          </cell>
          <cell r="Q457">
            <v>591.40000000000009</v>
          </cell>
          <cell r="R457">
            <v>1200</v>
          </cell>
        </row>
        <row r="458">
          <cell r="A458">
            <v>1333</v>
          </cell>
          <cell r="B458" t="str">
            <v>La Delfa Michaël -FR-</v>
          </cell>
          <cell r="C458" t="str">
            <v>Rue du Calvaire, 26</v>
          </cell>
          <cell r="D458" t="str">
            <v>5650</v>
          </cell>
          <cell r="E458" t="str">
            <v>Walcourt</v>
          </cell>
          <cell r="F458" t="str">
            <v>mladelfa81@gmail.com</v>
          </cell>
          <cell r="G458">
            <v>20</v>
          </cell>
          <cell r="H458" t="str">
            <v>+32476804896</v>
          </cell>
          <cell r="K458" t="str">
            <v>https://drive.google.com/open?id=1wvo8FsxRceVhuJj1ByNsaPbgr2e0Wngl&amp;usp=drive_fs</v>
          </cell>
          <cell r="L458" t="str">
            <v>https://drive.google.com/open?id=1wsaIcrT2yewEXEONh1QAVUe7Ty7TKCMK&amp;usp=drive_fs</v>
          </cell>
          <cell r="M458" t="str">
            <v>1333 - La Delfa Michaël -FR-</v>
          </cell>
          <cell r="O458" t="str">
            <v>G10</v>
          </cell>
          <cell r="P458">
            <v>345</v>
          </cell>
          <cell r="Q458">
            <v>365.7</v>
          </cell>
          <cell r="R458">
            <v>0</v>
          </cell>
        </row>
        <row r="459">
          <cell r="A459">
            <v>1334</v>
          </cell>
          <cell r="B459" t="str">
            <v>Istace Eric -FR-</v>
          </cell>
          <cell r="C459" t="str">
            <v>Rue Laurent Mairlot, 31</v>
          </cell>
          <cell r="D459" t="str">
            <v>4860</v>
          </cell>
          <cell r="E459" t="str">
            <v>Wegnez</v>
          </cell>
          <cell r="F459" t="str">
            <v>ericistace@live.be</v>
          </cell>
          <cell r="G459">
            <v>159</v>
          </cell>
          <cell r="H459" t="str">
            <v>+32496877984</v>
          </cell>
          <cell r="K459" t="str">
            <v>https://drive.google.com/open?id=1x9QeD4-XDDAsZpDQ5hu5nWQwwOgkjj30&amp;usp=drive_fs</v>
          </cell>
          <cell r="L459" t="str">
            <v>https://drive.google.com/open?id=1x7yrX4puVrgyt6rpPNKt9MK7yIqSuLLL&amp;usp=drive_fs</v>
          </cell>
          <cell r="M459" t="str">
            <v>1334 - Istace Eric -FR-</v>
          </cell>
          <cell r="O459" t="str">
            <v>DHG10</v>
          </cell>
          <cell r="P459">
            <v>1590</v>
          </cell>
          <cell r="Q459">
            <v>585.40000000000009</v>
          </cell>
          <cell r="R459">
            <v>1100</v>
          </cell>
        </row>
        <row r="460">
          <cell r="A460">
            <v>1335</v>
          </cell>
          <cell r="B460" t="str">
            <v>Van Brussel Sylvie -FR-</v>
          </cell>
          <cell r="C460" t="str">
            <v>Rue de Priesmont, 123</v>
          </cell>
          <cell r="D460" t="str">
            <v>1495</v>
          </cell>
          <cell r="E460" t="str">
            <v>Marbais</v>
          </cell>
          <cell r="F460" t="str">
            <v>sylvievb2303@gmail.com</v>
          </cell>
          <cell r="G460">
            <v>28</v>
          </cell>
          <cell r="H460" t="str">
            <v>+32471267524</v>
          </cell>
          <cell r="K460" t="str">
            <v>https://drive.google.com/open?id=1xNCOw20-7Q9vyTnOp1Rk8eCwWJrJANSV&amp;usp=drive_fs</v>
          </cell>
          <cell r="L460" t="str">
            <v>https://drive.google.com/open?id=1xLd-CyIjMFbpWCVK7JOISgGElSdxHtdD&amp;usp=drive_fs</v>
          </cell>
          <cell r="M460" t="str">
            <v>1335 - Van Brussel Sylvie -FR-</v>
          </cell>
          <cell r="O460" t="str">
            <v>PV20</v>
          </cell>
          <cell r="P460">
            <v>645</v>
          </cell>
          <cell r="Q460">
            <v>183.70000000000005</v>
          </cell>
          <cell r="R460">
            <v>500</v>
          </cell>
        </row>
        <row r="461">
          <cell r="A461">
            <v>1336</v>
          </cell>
          <cell r="B461" t="str">
            <v>Spoto Giuseppe -FR-</v>
          </cell>
          <cell r="C461" t="str">
            <v>Hooglareweg, 15</v>
          </cell>
          <cell r="D461" t="str">
            <v>9450</v>
          </cell>
          <cell r="E461" t="str">
            <v>Haaltert</v>
          </cell>
          <cell r="F461" t="str">
            <v>spotogiuseppe81@gmail.com</v>
          </cell>
          <cell r="G461">
            <v>45</v>
          </cell>
          <cell r="H461" t="str">
            <v>+32494400901</v>
          </cell>
          <cell r="I461" t="str">
            <v>&lt; Voir TW 1122 &gt;</v>
          </cell>
          <cell r="J461" t="str">
            <v>&lt; Juste façade avant. &gt;</v>
          </cell>
          <cell r="K461" t="str">
            <v>https://drive.google.com/open?id=1m_3eoFBIHQQ3NYkEAY-gSXS2N_6BANY5&amp;usp=drive_fs</v>
          </cell>
          <cell r="L461" t="str">
            <v>https://drive.google.com/open?id=1mXWVhjmmA_5QbpqNXV-aHvBe_3CVuoqc&amp;usp=drive_fs</v>
          </cell>
          <cell r="M461" t="str">
            <v>1336 - Spoto Giuseppe -FR-</v>
          </cell>
          <cell r="O461" t="str">
            <v>FH15</v>
          </cell>
          <cell r="P461">
            <v>675</v>
          </cell>
          <cell r="Q461">
            <v>205.5</v>
          </cell>
          <cell r="R461">
            <v>510</v>
          </cell>
        </row>
        <row r="462">
          <cell r="A462">
            <v>1337</v>
          </cell>
          <cell r="B462" t="str">
            <v>Petretta Giacomo -FR-</v>
          </cell>
          <cell r="C462" t="str">
            <v>Rue aux Scrabilles, 66</v>
          </cell>
          <cell r="D462" t="str">
            <v>6061</v>
          </cell>
          <cell r="E462" t="str">
            <v>Charleroi</v>
          </cell>
          <cell r="F462" t="str">
            <v>giacomo.petretta@hotmail.com</v>
          </cell>
          <cell r="G462">
            <v>18</v>
          </cell>
          <cell r="H462" t="str">
            <v>+32494732377</v>
          </cell>
          <cell r="K462" t="str">
            <v>https://drive.google.com/open?id=1ymzai-YpzJUmjJYt0l5-Ucs2itscSIYp&amp;usp=drive_fs</v>
          </cell>
          <cell r="L462" t="str">
            <v>https://drive.google.com/open?id=1ymh3bu5Q7jh9L4jiC9wRk9EIp8uc9OCQ&amp;usp=drive_fs</v>
          </cell>
          <cell r="M462" t="str">
            <v>1337 - Petretta Giacomo -FR-</v>
          </cell>
          <cell r="O462" t="str">
            <v>PV20</v>
          </cell>
          <cell r="P462">
            <v>495</v>
          </cell>
          <cell r="Q462">
            <v>174.70000000000005</v>
          </cell>
          <cell r="R462">
            <v>350</v>
          </cell>
        </row>
        <row r="463">
          <cell r="A463">
            <v>1338</v>
          </cell>
          <cell r="B463" t="str">
            <v>Manoovaloo Marie Joëlle -FR-</v>
          </cell>
          <cell r="C463" t="str">
            <v>Rue Firmin Piérard, 50</v>
          </cell>
          <cell r="D463" t="str">
            <v>7080</v>
          </cell>
          <cell r="E463" t="str">
            <v>Frameries</v>
          </cell>
          <cell r="F463" t="str">
            <v>mariejo2pas@yahoo.fr</v>
          </cell>
          <cell r="G463">
            <v>10</v>
          </cell>
          <cell r="H463" t="str">
            <v>+32497239150</v>
          </cell>
          <cell r="K463" t="str">
            <v>https://drive.google.com/open?id=1yrU_c-Psp3We29Mnwa_BhDnWMq6azXnI&amp;usp=drive_fs</v>
          </cell>
          <cell r="L463" t="str">
            <v>https://drive.google.com/open?id=1yrON9DTUBwsrVpKdIVuYRuDWcN8T7W7D&amp;usp=drive_fs</v>
          </cell>
          <cell r="M463" t="str">
            <v>1338 - Manoovaloo Marie Joëlle -FR-</v>
          </cell>
          <cell r="O463" t="str">
            <v>G10</v>
          </cell>
          <cell r="P463">
            <v>235</v>
          </cell>
          <cell r="Q463">
            <v>249.1</v>
          </cell>
          <cell r="R463">
            <v>0</v>
          </cell>
        </row>
        <row r="464">
          <cell r="A464">
            <v>1339</v>
          </cell>
          <cell r="B464" t="str">
            <v>Petrov Kosta -FR-</v>
          </cell>
          <cell r="C464" t="str">
            <v>Rue Kelle, 18</v>
          </cell>
          <cell r="D464" t="str">
            <v>1200</v>
          </cell>
          <cell r="E464" t="str">
            <v>Bruxelles</v>
          </cell>
          <cell r="F464" t="str">
            <v>kostapetrov@hotmail.com</v>
          </cell>
          <cell r="G464">
            <v>68</v>
          </cell>
          <cell r="H464" t="str">
            <v>+32473351936</v>
          </cell>
          <cell r="K464" t="str">
            <v>https://drive.google.com/open?id=1zEEGzh-O4kpFqLcAjChE41dFn7RhWWw7&amp;usp=drive_fs</v>
          </cell>
          <cell r="L464" t="str">
            <v>https://drive.google.com/open?id=1zA55JvAwHVIPwLFNWW8XsqD0kiRJXAfy&amp;usp=drive_fs</v>
          </cell>
          <cell r="M464" t="str">
            <v>1339 - Petrov Kosta -FR-</v>
          </cell>
          <cell r="O464" t="str">
            <v>DHG10</v>
          </cell>
          <cell r="P464">
            <v>795</v>
          </cell>
          <cell r="Q464">
            <v>292.70000000000005</v>
          </cell>
          <cell r="R464">
            <v>550</v>
          </cell>
        </row>
        <row r="465">
          <cell r="A465">
            <v>1340</v>
          </cell>
          <cell r="B465" t="str">
            <v>Verstoken Vincent -FR-</v>
          </cell>
          <cell r="C465" t="str">
            <v>Rue de Moncheret, 29</v>
          </cell>
          <cell r="D465" t="str">
            <v>6280</v>
          </cell>
          <cell r="E465" t="str">
            <v>Acoz</v>
          </cell>
          <cell r="F465" t="str">
            <v>v.verstoken@skynet.be</v>
          </cell>
          <cell r="G465">
            <v>24</v>
          </cell>
          <cell r="H465" t="str">
            <v>+32492200928</v>
          </cell>
          <cell r="K465" t="str">
            <v>https://drive.google.com/open?id=1zLkKIbVw4Pkseekv_OtK_50-HR6cGORC&amp;usp=drive_fs</v>
          </cell>
          <cell r="L465" t="str">
            <v>https://drive.google.com/open?id=1zIxH-TlBdUIaY63vZpb3qsIiNsJ9JYuA&amp;usp=drive_fs</v>
          </cell>
          <cell r="M465" t="str">
            <v>1340 - Verstoken Vincent -FR-</v>
          </cell>
          <cell r="O465" t="str">
            <v>PV20</v>
          </cell>
          <cell r="P465">
            <v>615</v>
          </cell>
          <cell r="Q465">
            <v>201.89999999999998</v>
          </cell>
          <cell r="R465">
            <v>450</v>
          </cell>
        </row>
        <row r="466">
          <cell r="A466">
            <v>1341</v>
          </cell>
          <cell r="B466" t="str">
            <v>John Martin SA - BE0429.062.573. -FR-</v>
          </cell>
          <cell r="C466" t="str">
            <v>Av. Kersbeek, 331</v>
          </cell>
          <cell r="D466" t="str">
            <v>1180</v>
          </cell>
          <cell r="E466" t="str">
            <v>Uccle</v>
          </cell>
          <cell r="F466" t="str">
            <v>o.monfort331@gmail.com</v>
          </cell>
          <cell r="G466">
            <v>216</v>
          </cell>
          <cell r="H466" t="str">
            <v>+32475551300</v>
          </cell>
          <cell r="I466" t="str">
            <v>Contact : Monfort Olivier</v>
          </cell>
          <cell r="J466" t="str">
            <v>Siège : Rue du Cerf, 191 - 1332 Genval</v>
          </cell>
          <cell r="K466" t="str">
            <v>https://drive.google.com/open?id=1zWT5kMmQNV6nf-DUILEw1PMSCVK3MTe-&amp;usp=drive_fs</v>
          </cell>
          <cell r="L466" t="str">
            <v>https://drive.google.com/open?id=1zVnTo_LSX0XAS0T0jOCWdOH1KF8-w4E1&amp;usp=drive_fs</v>
          </cell>
          <cell r="M466" t="str">
            <v>1341 - Monfort Olivier -FR-</v>
          </cell>
          <cell r="O466" t="str">
            <v>DHG10</v>
          </cell>
          <cell r="P466">
            <v>2160</v>
          </cell>
          <cell r="Q466">
            <v>809.59999999999991</v>
          </cell>
          <cell r="R466">
            <v>1350.4</v>
          </cell>
          <cell r="S466">
            <v>45434</v>
          </cell>
        </row>
        <row r="467">
          <cell r="A467">
            <v>1342</v>
          </cell>
          <cell r="B467" t="str">
            <v>Cornil Laurent -FR-</v>
          </cell>
          <cell r="C467" t="str">
            <v>Loos, 54 A</v>
          </cell>
          <cell r="D467" t="str">
            <v>6040</v>
          </cell>
          <cell r="E467" t="str">
            <v>Jumet</v>
          </cell>
          <cell r="F467" t="str">
            <v>laurentc.8970@gmail.com</v>
          </cell>
          <cell r="G467">
            <v>127</v>
          </cell>
          <cell r="H467" t="str">
            <v>+32478732064</v>
          </cell>
          <cell r="K467" t="str">
            <v>https://drive.google.com/open?id=1zwrOqZaM_tBnIklY8NpDZsWDuXQWz1Hb&amp;usp=drive_fs</v>
          </cell>
          <cell r="L467" t="str">
            <v>https://drive.google.com/open?id=1zpX0CYzyojEnjAU5u7cIa1IsMGoxUj_P&amp;usp=drive_fs</v>
          </cell>
          <cell r="M467" t="str">
            <v>1342 - Cornil Laurent -FR-</v>
          </cell>
          <cell r="O467" t="str">
            <v>DHG10</v>
          </cell>
          <cell r="P467">
            <v>1270</v>
          </cell>
          <cell r="Q467">
            <v>446.20000000000005</v>
          </cell>
          <cell r="R467">
            <v>900</v>
          </cell>
        </row>
        <row r="468">
          <cell r="A468">
            <v>1343</v>
          </cell>
          <cell r="B468" t="str">
            <v>Lefèvre Benoit -FR-</v>
          </cell>
          <cell r="C468" t="str">
            <v>Rue Édouard Ned, 17</v>
          </cell>
          <cell r="D468" t="str">
            <v>6747</v>
          </cell>
          <cell r="E468" t="str">
            <v>Belgique</v>
          </cell>
          <cell r="F468" t="str">
            <v>rrsbl76@gmail.com</v>
          </cell>
          <cell r="G468">
            <v>16</v>
          </cell>
          <cell r="H468" t="str">
            <v>+32494433771</v>
          </cell>
          <cell r="K468" t="str">
            <v>https://drive.google.com/open?id=1-FDN4mdM2jCzQQg-liffCKzu_ors5evu&amp;usp=drive_fs</v>
          </cell>
          <cell r="L468" t="str">
            <v>https://drive.google.com/open?id=1-Blxnw-ykbxfx43LpTuJFK7pJrKyYuCz&amp;usp=drive_fs</v>
          </cell>
          <cell r="M468" t="str">
            <v>1343 - Lefèvre Benoit -FR-</v>
          </cell>
          <cell r="O468" t="str">
            <v>PV20</v>
          </cell>
          <cell r="P468">
            <v>580</v>
          </cell>
          <cell r="Q468">
            <v>214.80000000000007</v>
          </cell>
          <cell r="R468">
            <v>400</v>
          </cell>
        </row>
        <row r="469">
          <cell r="A469">
            <v>1344</v>
          </cell>
          <cell r="B469" t="str">
            <v>Bever Marc -FR-</v>
          </cell>
          <cell r="C469" t="str">
            <v>Rue de Lille, 28</v>
          </cell>
          <cell r="D469" t="str">
            <v>8957</v>
          </cell>
          <cell r="E469" t="str">
            <v>Mesen</v>
          </cell>
          <cell r="F469" t="str">
            <v>marcbever909@gmail.com</v>
          </cell>
          <cell r="G469">
            <v>190</v>
          </cell>
          <cell r="H469" t="str">
            <v>+32470841545</v>
          </cell>
          <cell r="K469" t="str">
            <v>https://drive.google.com/open?id=1-V1DOpoYbgndgZ6XemYmVZTNnMNMJsis&amp;usp=drive_fs</v>
          </cell>
          <cell r="L469" t="str">
            <v>https://drive.google.com/open?id=1-UKJ91c5zQ8KK247z4voeF79GEVN1CtP&amp;usp=drive_fs</v>
          </cell>
          <cell r="M469" t="str">
            <v>1344 - Bever Marc -FR-</v>
          </cell>
          <cell r="O469" t="str">
            <v>DHG10</v>
          </cell>
          <cell r="P469">
            <v>1900</v>
          </cell>
          <cell r="Q469">
            <v>714</v>
          </cell>
          <cell r="R469">
            <v>1300</v>
          </cell>
        </row>
        <row r="470">
          <cell r="A470">
            <v>1345</v>
          </cell>
          <cell r="B470" t="str">
            <v>Thibault Cooremans -FR-</v>
          </cell>
          <cell r="C470" t="str">
            <v>Av. Astrid, 1-3</v>
          </cell>
          <cell r="D470">
            <v>1640</v>
          </cell>
          <cell r="E470" t="str">
            <v>Rhode St Genése</v>
          </cell>
          <cell r="F470" t="str">
            <v>thibault.cooremans@gmail.com</v>
          </cell>
          <cell r="G470">
            <v>339</v>
          </cell>
          <cell r="H470" t="str">
            <v>+32499888371</v>
          </cell>
          <cell r="I470" t="str">
            <v>&lt; Pas encore prorpiétaire ; sous réserve d'achat. &gt;</v>
          </cell>
          <cell r="J470" t="str">
            <v>&lt; Mesures fournies par l'architecte. &gt;</v>
          </cell>
          <cell r="K470" t="str">
            <v>https://drive.google.com/open?id=1-lrracQ9mRyMEU_Q9dTqst7s7loGN6Y4&amp;usp=drive_fs</v>
          </cell>
          <cell r="L470" t="str">
            <v>https://drive.google.com/open?id=1-gnWuvEi1XaVIi2fHys8LCEuwC_0WbkX&amp;usp=drive_fs</v>
          </cell>
          <cell r="M470" t="str">
            <v>1345 - Thibault Cooremans -FR-</v>
          </cell>
          <cell r="O470" t="str">
            <v>DHG10</v>
          </cell>
          <cell r="P470">
            <v>3390</v>
          </cell>
          <cell r="Q470">
            <v>1243.3999999999996</v>
          </cell>
          <cell r="R470">
            <v>2350.0000000000005</v>
          </cell>
          <cell r="S470" t="str">
            <v>01-02/07/2024</v>
          </cell>
        </row>
        <row r="471">
          <cell r="A471">
            <v>1346</v>
          </cell>
          <cell r="B471" t="str">
            <v>Walravens Philippe -FR-</v>
          </cell>
          <cell r="C471" t="str">
            <v>Rue des Bergeronnettes, 11</v>
          </cell>
          <cell r="D471" t="str">
            <v>6534</v>
          </cell>
          <cell r="E471" t="str">
            <v>Thuin</v>
          </cell>
          <cell r="F471" t="str">
            <v>walravens.hubert@gmail.com</v>
          </cell>
          <cell r="G471">
            <v>276</v>
          </cell>
          <cell r="H471" t="str">
            <v>+32491911254</v>
          </cell>
          <cell r="K471" t="str">
            <v>https://drive.google.com/open?id=10ac2ca32YNiS3kZUqG-yYXnBqOEgMp-V&amp;usp=drive_fs</v>
          </cell>
          <cell r="L471" t="str">
            <v>https://drive.google.com/open?id=10XChfE-RZ9AX3r1M90zllVhyknzKMb67&amp;usp=drive_fs</v>
          </cell>
          <cell r="M471" t="str">
            <v>1346 - Walravens Philippe -FR-</v>
          </cell>
          <cell r="O471" t="str">
            <v>DHG10</v>
          </cell>
          <cell r="P471">
            <v>2760</v>
          </cell>
          <cell r="Q471">
            <v>1025.6000000000004</v>
          </cell>
          <cell r="R471">
            <v>1900</v>
          </cell>
        </row>
        <row r="472">
          <cell r="A472">
            <v>1347</v>
          </cell>
          <cell r="B472" t="str">
            <v>Ammi Faycal -FR-</v>
          </cell>
          <cell r="C472" t="str">
            <v>Rue de Beyseghem, 16</v>
          </cell>
          <cell r="D472" t="str">
            <v>1120</v>
          </cell>
          <cell r="E472" t="str">
            <v>Bruxelles</v>
          </cell>
          <cell r="F472" t="str">
            <v>faycalammi@gmail.com</v>
          </cell>
          <cell r="G472">
            <v>38</v>
          </cell>
          <cell r="H472" t="str">
            <v>+32493474747</v>
          </cell>
          <cell r="I472" t="str">
            <v>&lt; Uniquement façade avant. &gt;</v>
          </cell>
          <cell r="K472" t="str">
            <v>https://drive.google.com/open?id=11AjqaCqm2Evwr8ivfki5y_SUnR38MYbi&amp;usp=drive_fs</v>
          </cell>
          <cell r="L472" t="str">
            <v>https://drive.google.com/open?id=1124iLELiqtARzhbEwbJ8UJfweRmbKGQo&amp;usp=drive_fs</v>
          </cell>
          <cell r="M472" t="str">
            <v>1347 - Ammi Faycal -FR-</v>
          </cell>
          <cell r="O472" t="str">
            <v>DHG10</v>
          </cell>
          <cell r="P472">
            <v>935</v>
          </cell>
          <cell r="Q472">
            <v>291.10000000000002</v>
          </cell>
          <cell r="R472">
            <v>700</v>
          </cell>
          <cell r="S472">
            <v>45356</v>
          </cell>
          <cell r="T472" t="str">
            <v>Devis démoussage toiture validé (pas façades).</v>
          </cell>
        </row>
        <row r="473">
          <cell r="A473">
            <v>1348</v>
          </cell>
          <cell r="B473" t="str">
            <v>Saidi Nawal -FR-</v>
          </cell>
          <cell r="C473" t="str">
            <v>Zandstraat, 11</v>
          </cell>
          <cell r="D473" t="str">
            <v>3350</v>
          </cell>
          <cell r="E473" t="str">
            <v>Linter</v>
          </cell>
          <cell r="F473" t="str">
            <v>Saidinawal@hotmail.com</v>
          </cell>
          <cell r="G473">
            <v>9</v>
          </cell>
          <cell r="H473" t="str">
            <v>+32484828132</v>
          </cell>
          <cell r="I473" t="str">
            <v>&lt; Uniquement la gouttière avant. &gt;</v>
          </cell>
          <cell r="K473" t="str">
            <v>https://drive.google.com/open?id=128tB2ahqXUALnR3Z3gx-uS4lnRxQ4Nzz&amp;usp=drive_fs</v>
          </cell>
          <cell r="L473" t="str">
            <v>https://drive.google.com/open?id=11qx0KIIU9fBl2Wt0R0frZWvL7p1LFR7s&amp;usp=drive_fs</v>
          </cell>
          <cell r="M473" t="str">
            <v>1348 - Saidi Nawal -FR-</v>
          </cell>
          <cell r="O473" t="str">
            <v>G10</v>
          </cell>
          <cell r="P473">
            <v>225</v>
          </cell>
          <cell r="Q473">
            <v>238.5</v>
          </cell>
          <cell r="R473">
            <v>0</v>
          </cell>
        </row>
        <row r="474">
          <cell r="A474">
            <v>1349</v>
          </cell>
          <cell r="B474" t="str">
            <v>Leotta Vincenzo -FR-</v>
          </cell>
          <cell r="C474" t="str">
            <v>Sneppendreef, 13</v>
          </cell>
          <cell r="D474" t="str">
            <v>1700</v>
          </cell>
          <cell r="E474" t="str">
            <v>Dilbeek</v>
          </cell>
          <cell r="F474" t="str">
            <v>vincent_988@hotmail.com</v>
          </cell>
          <cell r="G474">
            <v>137</v>
          </cell>
          <cell r="H474" t="str">
            <v>+32485141716</v>
          </cell>
          <cell r="K474" t="str">
            <v>https://drive.google.com/open?id=12GljSd3bPDuqKBO0hSZSu1pVxptq8mIn&amp;usp=drive_fs</v>
          </cell>
          <cell r="L474" t="str">
            <v>https://drive.google.com/open?id=12F1rQ5973Gwap2FVwWeuN6nY3LNSHG_w&amp;usp=drive_fs</v>
          </cell>
          <cell r="M474" t="str">
            <v>1349 - Leotta Vincenzo -FR-</v>
          </cell>
          <cell r="O474" t="str">
            <v>DHG10</v>
          </cell>
          <cell r="P474">
            <v>1370</v>
          </cell>
          <cell r="Q474">
            <v>0</v>
          </cell>
          <cell r="R474">
            <v>1250</v>
          </cell>
          <cell r="S474">
            <v>45369</v>
          </cell>
          <cell r="T474" t="str">
            <v>CASH</v>
          </cell>
        </row>
        <row r="475">
          <cell r="A475">
            <v>1350</v>
          </cell>
          <cell r="B475" t="str">
            <v>Neybergh Jean-Jacques -FR-</v>
          </cell>
          <cell r="C475" t="str">
            <v>Rue de Caturia, 20</v>
          </cell>
          <cell r="D475" t="str">
            <v>1380</v>
          </cell>
          <cell r="E475" t="str">
            <v>Lasne</v>
          </cell>
          <cell r="F475" t="str">
            <v>jj.neybergh@aci-entreprises.be</v>
          </cell>
          <cell r="G475">
            <v>425</v>
          </cell>
          <cell r="H475" t="str">
            <v>+32475240816</v>
          </cell>
          <cell r="K475" t="str">
            <v>https://drive.google.com/open?id=12azsbB2jp8IjASlSFc25z0jIS6uvxITH&amp;usp=drive_fs</v>
          </cell>
          <cell r="L475" t="str">
            <v>https://drive.google.com/open?id=12_TerRX2HLHR0Cwkfj4d5qeh9tC8qk4I&amp;usp=drive_fs</v>
          </cell>
          <cell r="M475" t="str">
            <v>1350 - Neybergh Jean-Jacques -FR-</v>
          </cell>
          <cell r="O475" t="str">
            <v>DP25</v>
          </cell>
          <cell r="P475">
            <v>10625</v>
          </cell>
          <cell r="Q475">
            <v>3762.5</v>
          </cell>
          <cell r="R475">
            <v>7500</v>
          </cell>
        </row>
        <row r="476">
          <cell r="A476">
            <v>1351</v>
          </cell>
          <cell r="B476" t="str">
            <v>Kisoka Paul -FR-</v>
          </cell>
          <cell r="C476" t="str">
            <v>Av. Stassart, 4</v>
          </cell>
          <cell r="D476" t="str">
            <v>6211</v>
          </cell>
          <cell r="E476" t="str">
            <v>Mellet</v>
          </cell>
          <cell r="F476" t="str">
            <v>paulkisoka@gmail.com</v>
          </cell>
          <cell r="G476">
            <v>52</v>
          </cell>
          <cell r="H476" t="str">
            <v>+32473494783</v>
          </cell>
          <cell r="K476" t="str">
            <v>https://drive.google.com/open?id=1496NIlaOLuWcEUYLR5Tz30LWCa9jWajA&amp;usp=drive_fs</v>
          </cell>
          <cell r="L476" t="str">
            <v>https://drive.google.com/open?id=14-q1ZswQl9hAn8d1Leq4HsRVI26b_Q0U&amp;usp=drive_fs</v>
          </cell>
          <cell r="M476" t="str">
            <v>1351 - Kisoka Paul -FR-</v>
          </cell>
          <cell r="O476" t="str">
            <v>G10</v>
          </cell>
          <cell r="P476">
            <v>605</v>
          </cell>
          <cell r="Q476">
            <v>241.30000000000007</v>
          </cell>
          <cell r="R476">
            <v>400</v>
          </cell>
        </row>
        <row r="477">
          <cell r="A477">
            <v>1352</v>
          </cell>
          <cell r="B477" t="str">
            <v>Rosset Frederic -FR-</v>
          </cell>
          <cell r="C477" t="str">
            <v>Rue des Deux Communes, 20</v>
          </cell>
          <cell r="D477" t="str">
            <v>1450</v>
          </cell>
          <cell r="E477" t="str">
            <v>Blanmont</v>
          </cell>
          <cell r="F477" t="str">
            <v>frederic.rosset@gmail.com</v>
          </cell>
          <cell r="G477">
            <v>27</v>
          </cell>
          <cell r="H477" t="str">
            <v>+41782117996</v>
          </cell>
          <cell r="I477" t="str">
            <v>&lt; 2 devis remis &gt;</v>
          </cell>
          <cell r="K477" t="str">
            <v>https://drive.google.com/open?id=14EfunCCx7PiMwOPaG_epwYPLUqmvFUVr&amp;usp=drive_fs</v>
          </cell>
          <cell r="L477" t="str">
            <v>https://drive.google.com/open?id=14EAdrkOA3EkyFyO369OyQwrS0kxTCvQR&amp;usp=drive_fs</v>
          </cell>
          <cell r="M477" t="str">
            <v>1352 - Rosset Frederic -FR-</v>
          </cell>
          <cell r="O477" t="str">
            <v>DHG10 + PV20</v>
          </cell>
        </row>
        <row r="478">
          <cell r="A478">
            <v>1353</v>
          </cell>
          <cell r="B478" t="str">
            <v>Gencoglu Nedim -FR-</v>
          </cell>
          <cell r="C478" t="str">
            <v>Rue du Temple, 55</v>
          </cell>
          <cell r="D478" t="str">
            <v>6220</v>
          </cell>
          <cell r="E478" t="str">
            <v>Wangenies</v>
          </cell>
          <cell r="F478" t="str">
            <v>nedimgencoglu@hotmail.fr</v>
          </cell>
          <cell r="G478">
            <v>194</v>
          </cell>
          <cell r="H478" t="str">
            <v>+32498527751</v>
          </cell>
          <cell r="K478" t="str">
            <v>https://drive.google.com/open?id=157jKIXqfay3OU-La3g8iM_WTFU8RBIVP&amp;usp=drive_fs</v>
          </cell>
          <cell r="L478" t="str">
            <v>https://drive.google.com/open?id=155bNnb5q8w6PL91qAQNhxtVJZSOPD-cX&amp;usp=drive_fs</v>
          </cell>
          <cell r="M478" t="str">
            <v>1353 - Gencoglu Nedim -FR-</v>
          </cell>
          <cell r="O478" t="str">
            <v>DHG10</v>
          </cell>
          <cell r="P478">
            <v>1940</v>
          </cell>
          <cell r="Q478">
            <v>706.40000000000009</v>
          </cell>
          <cell r="R478">
            <v>1350</v>
          </cell>
        </row>
        <row r="479">
          <cell r="A479">
            <v>1354</v>
          </cell>
          <cell r="B479" t="str">
            <v>Malki Elisa -FR-</v>
          </cell>
          <cell r="C479" t="str">
            <v>Rue Emile Dury, 112</v>
          </cell>
          <cell r="D479" t="str">
            <v>1410</v>
          </cell>
          <cell r="E479" t="str">
            <v>Waterloo</v>
          </cell>
          <cell r="F479" t="str">
            <v>elisa.malki1@gmail.com</v>
          </cell>
          <cell r="G479">
            <v>74</v>
          </cell>
          <cell r="H479" t="str">
            <v>+32470516952</v>
          </cell>
          <cell r="K479" t="str">
            <v>https://drive.google.com/open?id=15k5ynr9Aa6E6d-VhOWCvEZrgUc3-8L5o&amp;usp=drive_fs</v>
          </cell>
          <cell r="L479" t="str">
            <v>https://drive.google.com/open?id=15d3euiJLMlKPSuwaPO1ugy4hz5PoVt_y&amp;usp=drive_fs</v>
          </cell>
          <cell r="M479" t="str">
            <v>1354 - Malki Elisa -FR-</v>
          </cell>
          <cell r="O479" t="str">
            <v>DHG10 + K6</v>
          </cell>
          <cell r="P479">
            <v>1053</v>
          </cell>
          <cell r="Q479">
            <v>406.18</v>
          </cell>
          <cell r="R479">
            <v>710</v>
          </cell>
        </row>
        <row r="480">
          <cell r="A480">
            <v>1355</v>
          </cell>
          <cell r="B480" t="str">
            <v>Iserentant Marc -FR-</v>
          </cell>
          <cell r="C480" t="str">
            <v>Rue Achille Demasy, 7</v>
          </cell>
          <cell r="D480" t="str">
            <v>1367</v>
          </cell>
          <cell r="E480" t="str">
            <v>Ramillies</v>
          </cell>
          <cell r="F480" t="str">
            <v>Iserentant.marc@hotmail.com</v>
          </cell>
          <cell r="G480">
            <v>242</v>
          </cell>
          <cell r="H480" t="str">
            <v>+32485444628</v>
          </cell>
          <cell r="K480" t="str">
            <v>https://drive.google.com/open?id=15yTmmiPqtSKfC0JgWl-nkASslGPuZJcu&amp;usp=drive_fs</v>
          </cell>
          <cell r="L480" t="str">
            <v>https://drive.google.com/open?id=15xZjFqJSAIffAweLPdtEsp1jHTIfGGVk&amp;usp=drive_fs</v>
          </cell>
          <cell r="M480" t="str">
            <v>1355 - Iserentant Marc -FR-</v>
          </cell>
          <cell r="O480" t="str">
            <v>DHG10</v>
          </cell>
          <cell r="P480">
            <v>2420</v>
          </cell>
          <cell r="Q480">
            <v>0</v>
          </cell>
          <cell r="R480">
            <v>2000</v>
          </cell>
          <cell r="S480">
            <v>45357</v>
          </cell>
          <cell r="T480" t="str">
            <v>CASH</v>
          </cell>
        </row>
        <row r="481">
          <cell r="A481">
            <v>1356</v>
          </cell>
          <cell r="B481" t="str">
            <v>Bloemers Nicolas -FR-</v>
          </cell>
          <cell r="C481" t="str">
            <v>Drève du Moulin, 38</v>
          </cell>
          <cell r="D481" t="str">
            <v>1410</v>
          </cell>
          <cell r="E481" t="str">
            <v>Waterloo</v>
          </cell>
          <cell r="F481" t="str">
            <v>nicolas_bloemers@hotmail.com</v>
          </cell>
          <cell r="G481">
            <v>360</v>
          </cell>
          <cell r="H481" t="str">
            <v>+32473942277</v>
          </cell>
          <cell r="I481" t="str">
            <v>&lt; 180m² d'après client &gt;</v>
          </cell>
          <cell r="K481" t="str">
            <v>https://drive.google.com/open?id=16IvfCJrUc5AL9FU_N_5sUxuSTVW9pa2s&amp;usp=drive_fs</v>
          </cell>
          <cell r="L481" t="str">
            <v>https://drive.google.com/open?id=16B6IF4J4fPLDbUUk9-wcROMEiMxY9vf7&amp;usp=drive_fs</v>
          </cell>
          <cell r="M481" t="str">
            <v>1356 - Bloemers Nicolas -FR-</v>
          </cell>
          <cell r="O481" t="str">
            <v>DHG10</v>
          </cell>
          <cell r="P481">
            <v>3600</v>
          </cell>
          <cell r="Q481">
            <v>1316</v>
          </cell>
          <cell r="R481">
            <v>2500</v>
          </cell>
        </row>
        <row r="482">
          <cell r="A482">
            <v>1357</v>
          </cell>
          <cell r="B482" t="str">
            <v>Donvil Nicolas -FR-</v>
          </cell>
          <cell r="C482" t="str">
            <v>Wenduinesteenweg, 150</v>
          </cell>
          <cell r="D482" t="str">
            <v>8420</v>
          </cell>
          <cell r="E482" t="str">
            <v>De Haan</v>
          </cell>
          <cell r="F482" t="str">
            <v>nicolas.donvil@gmail.com</v>
          </cell>
          <cell r="G482">
            <v>65</v>
          </cell>
          <cell r="H482" t="str">
            <v>+32499792056</v>
          </cell>
          <cell r="I482" t="str">
            <v>&lt; Habite à : Chemin de terre Molembais, 41 - 1370 Jodoigne &gt;</v>
          </cell>
          <cell r="K482" t="str">
            <v>https://drive.google.com/open?id=16em647DBO1MWV-C1-zL8I5gvOG0OZLLE&amp;usp=drive_fs</v>
          </cell>
          <cell r="L482" t="str">
            <v>https://drive.google.com/open?id=16X-R_DU1kfom_neVEb6NR_z1YTQaFQ5R&amp;usp=drive_fs</v>
          </cell>
          <cell r="M482" t="str">
            <v>1357 - Donvil Nicolas -FR-</v>
          </cell>
          <cell r="O482" t="str">
            <v>DHG10</v>
          </cell>
          <cell r="P482">
            <v>785</v>
          </cell>
          <cell r="Q482">
            <v>282.09999999999991</v>
          </cell>
          <cell r="R482">
            <v>550.00000000000011</v>
          </cell>
        </row>
        <row r="483">
          <cell r="A483">
            <v>1358</v>
          </cell>
          <cell r="B483" t="str">
            <v>Kesteleyn Jeremy -FR-</v>
          </cell>
          <cell r="C483" t="str">
            <v>Smisstraat, 6</v>
          </cell>
          <cell r="D483">
            <v>1651</v>
          </cell>
          <cell r="E483" t="str">
            <v>Lot</v>
          </cell>
          <cell r="F483" t="str">
            <v>jeremy.kesteleyn@axa.be</v>
          </cell>
          <cell r="G483">
            <v>11</v>
          </cell>
          <cell r="K483" t="str">
            <v>https://drive.google.com/open?id=179fK5tGrugbOnCGG3hbHeNVKeTAi7EsI&amp;usp=drive_fs</v>
          </cell>
          <cell r="L483" t="str">
            <v>https://drive.google.com/open?id=177GEO-Efhxps576Bdr6PylGch8LDhtb2&amp;usp=drive_fs</v>
          </cell>
          <cell r="M483" t="str">
            <v>1358 - Kesteleyn Jeremy -FR-</v>
          </cell>
          <cell r="O483" t="str">
            <v>PV20</v>
          </cell>
          <cell r="P483">
            <v>365</v>
          </cell>
          <cell r="Q483">
            <v>386.9</v>
          </cell>
          <cell r="R483">
            <v>0</v>
          </cell>
        </row>
        <row r="484">
          <cell r="A484">
            <v>1359</v>
          </cell>
          <cell r="B484" t="str">
            <v>Deschamps Frédéric -FR-</v>
          </cell>
          <cell r="C484" t="str">
            <v>Ch. de Louvain, 703</v>
          </cell>
          <cell r="D484" t="str">
            <v>1380</v>
          </cell>
          <cell r="E484" t="str">
            <v>Lasne</v>
          </cell>
          <cell r="F484" t="str">
            <v>fredericdeschamps73@gmail.com</v>
          </cell>
          <cell r="G484">
            <v>9</v>
          </cell>
          <cell r="H484" t="str">
            <v>+32475418920</v>
          </cell>
          <cell r="K484" t="str">
            <v>https://drive.google.com/open?id=17Qw2B2ePIZTDNONjouEonb5qc8ltgh-C&amp;usp=drive_fs</v>
          </cell>
          <cell r="L484" t="str">
            <v>https://drive.google.com/open?id=17PD7FrnmNiamRr7s57cqkDcNW9NRu3mV&amp;usp=drive_fs</v>
          </cell>
          <cell r="M484" t="str">
            <v>1359 - Deschamps Frédéric -FR-</v>
          </cell>
          <cell r="O484" t="str">
            <v>G10</v>
          </cell>
          <cell r="P484">
            <v>225</v>
          </cell>
          <cell r="Q484">
            <v>238.5</v>
          </cell>
          <cell r="R484">
            <v>0</v>
          </cell>
        </row>
        <row r="485">
          <cell r="A485">
            <v>1360</v>
          </cell>
          <cell r="B485" t="str">
            <v>Cammareri Filomena -FR-</v>
          </cell>
          <cell r="C485" t="str">
            <v>Rue Grand Mouligneau, 220</v>
          </cell>
          <cell r="D485" t="str">
            <v>6141</v>
          </cell>
          <cell r="E485" t="str">
            <v>Forchies-la-Marche</v>
          </cell>
          <cell r="F485" t="str">
            <v>mina.camma@hotmail.com</v>
          </cell>
          <cell r="G485">
            <v>137</v>
          </cell>
          <cell r="H485" t="str">
            <v>+32473595136</v>
          </cell>
          <cell r="I485" t="str">
            <v>&lt; Ardoises de 2009 d'après client. &gt;</v>
          </cell>
          <cell r="J485" t="str">
            <v>&lt; 2 devis remis &gt;</v>
          </cell>
          <cell r="K485" t="str">
            <v>https://drive.google.com/open?id=19YQjRlFcLFvOqM_O8-LHDmk8jqz-HWds&amp;usp=drive_fs</v>
          </cell>
          <cell r="L485" t="str">
            <v>https://drive.google.com/open?id=19L7BQ2R3HtOl8d1gzvGW08sLe5EQ6onQ&amp;usp=drive_fs</v>
          </cell>
          <cell r="M485" t="str">
            <v>1360 - Cammareri Filomena -FR-</v>
          </cell>
          <cell r="O485" t="str">
            <v>DHG10</v>
          </cell>
          <cell r="P485">
            <v>1179.24</v>
          </cell>
          <cell r="Q485">
            <v>409.99440000000004</v>
          </cell>
          <cell r="R485">
            <v>840</v>
          </cell>
          <cell r="S485" t="str">
            <v>02-03/05/24</v>
          </cell>
          <cell r="T485" t="str">
            <v>1,25k toiture TVAC facture + 3,25k façade cash</v>
          </cell>
        </row>
        <row r="486">
          <cell r="A486">
            <v>1361</v>
          </cell>
          <cell r="B486" t="str">
            <v>Bourdon Alexandre -FR-</v>
          </cell>
          <cell r="C486" t="str">
            <v>Av. des Hirondelles, 7</v>
          </cell>
          <cell r="D486" t="str">
            <v>1640</v>
          </cell>
          <cell r="E486" t="str">
            <v>Rhode-St.-Genèse</v>
          </cell>
          <cell r="F486" t="str">
            <v>abourdon@fastem.com</v>
          </cell>
          <cell r="G486">
            <v>157</v>
          </cell>
          <cell r="H486" t="str">
            <v>+32472754687</v>
          </cell>
          <cell r="K486" t="str">
            <v>https://drive.google.com/open?id=1ACRt6lQhzwUhOpMWzZSpF-mrJ96DmGOO&amp;usp=drive_fs</v>
          </cell>
          <cell r="L486" t="str">
            <v>https://drive.google.com/open?id=1A5f4pWPJmXgHgfrUVPITf-RcdyuseBxD&amp;usp=drive_fs</v>
          </cell>
          <cell r="M486" t="str">
            <v>1361 - Bourdon Alexandre -FR-</v>
          </cell>
          <cell r="O486" t="str">
            <v>DHG10</v>
          </cell>
          <cell r="P486">
            <v>1570</v>
          </cell>
          <cell r="Q486">
            <v>614.19999999999982</v>
          </cell>
          <cell r="R486">
            <v>1050.0000000000002</v>
          </cell>
        </row>
        <row r="487">
          <cell r="A487">
            <v>1362</v>
          </cell>
          <cell r="B487" t="str">
            <v>Buttafuoco Steve -FR-</v>
          </cell>
          <cell r="C487" t="str">
            <v>Rue de Flone, 46</v>
          </cell>
          <cell r="D487" t="str">
            <v>1357</v>
          </cell>
          <cell r="E487" t="str">
            <v>Hélécine</v>
          </cell>
          <cell r="F487" t="str">
            <v>steve.buttafuoco01@gmail.com</v>
          </cell>
          <cell r="G487">
            <v>22</v>
          </cell>
          <cell r="H487" t="str">
            <v>+32492032634</v>
          </cell>
          <cell r="I487" t="str">
            <v>&lt; 2 devis remis &gt;</v>
          </cell>
          <cell r="K487" t="str">
            <v>https://drive.google.com/open?id=1CAxNc0m4-GpJ9_uoYaF1C5gtQvXNqIjV&amp;usp=drive_fs</v>
          </cell>
          <cell r="L487" t="str">
            <v>https://drive.google.com/open?id=1C6nB8KKwoTDMiQ_lDWLhpISfVWE9KQa5&amp;usp=drive_fs</v>
          </cell>
          <cell r="M487" t="str">
            <v>1362 - Buttafuoco Steve -FR-</v>
          </cell>
          <cell r="O487" t="str">
            <v>G10 + PV20</v>
          </cell>
        </row>
        <row r="488">
          <cell r="A488">
            <v>1363</v>
          </cell>
          <cell r="B488" t="str">
            <v>Collaert Johan -FR-</v>
          </cell>
          <cell r="C488" t="str">
            <v>Rue de la Cabourse, 17</v>
          </cell>
          <cell r="D488" t="str">
            <v>1320</v>
          </cell>
          <cell r="E488" t="str">
            <v>Beauvechain</v>
          </cell>
          <cell r="F488" t="str">
            <v>johan@senzus.be</v>
          </cell>
          <cell r="G488">
            <v>208</v>
          </cell>
          <cell r="H488" t="str">
            <v>+32487412344</v>
          </cell>
          <cell r="K488" t="str">
            <v>https://drive.google.com/open?id=1CWiOQhm0Awt0pHfkRCNco6XxSEES2LrC&amp;usp=drive_fs</v>
          </cell>
          <cell r="L488" t="str">
            <v>https://drive.google.com/open?id=1CO1IuAutXSA4wXwY86ARtTCSfvcdBZpD&amp;usp=drive_fs</v>
          </cell>
          <cell r="M488" t="str">
            <v>1363 - Collaert Johan -FR-</v>
          </cell>
          <cell r="O488" t="str">
            <v>DHG10</v>
          </cell>
          <cell r="P488">
            <v>2080</v>
          </cell>
          <cell r="Q488">
            <v>704.80000000000018</v>
          </cell>
          <cell r="R488">
            <v>1681.15</v>
          </cell>
          <cell r="S488">
            <v>45377</v>
          </cell>
        </row>
        <row r="489">
          <cell r="A489">
            <v>1364</v>
          </cell>
          <cell r="B489" t="str">
            <v>Charles Arnaud -FR-</v>
          </cell>
          <cell r="C489" t="str">
            <v>Rue de Dinant, 377A</v>
          </cell>
          <cell r="D489" t="str">
            <v>5570</v>
          </cell>
          <cell r="E489" t="str">
            <v>Feschaux</v>
          </cell>
          <cell r="F489" t="str">
            <v>arnaud.charles1992@outlook.com</v>
          </cell>
          <cell r="G489">
            <v>140</v>
          </cell>
          <cell r="H489" t="str">
            <v>+32472470886</v>
          </cell>
          <cell r="K489" t="str">
            <v>https://drive.google.com/open?id=1ERSa2jvGgv5zkb3kmAy5SrxHpDPXBSP0&amp;usp=drive_fs</v>
          </cell>
          <cell r="L489" t="str">
            <v>https://drive.google.com/open?id=1EKjhAaY2KTyIOD0F-P-8PRAFsN7K6AGm&amp;usp=drive_fs</v>
          </cell>
          <cell r="M489" t="str">
            <v>1364 - Charles Arnaud -FR-</v>
          </cell>
          <cell r="O489" t="str">
            <v>DHG10</v>
          </cell>
          <cell r="P489">
            <v>1400</v>
          </cell>
          <cell r="Q489">
            <v>484</v>
          </cell>
          <cell r="R489">
            <v>1000</v>
          </cell>
        </row>
        <row r="490">
          <cell r="A490">
            <v>1365</v>
          </cell>
          <cell r="B490" t="str">
            <v>Calo Roland -FR-</v>
          </cell>
          <cell r="C490" t="str">
            <v>Rue du Monciat, 257</v>
          </cell>
          <cell r="D490" t="str">
            <v>6240</v>
          </cell>
          <cell r="E490" t="str">
            <v>Farciennes</v>
          </cell>
          <cell r="F490" t="str">
            <v>caloroland2@gmail.com</v>
          </cell>
          <cell r="G490">
            <v>6</v>
          </cell>
          <cell r="H490" t="str">
            <v>+32495925570</v>
          </cell>
          <cell r="K490" t="str">
            <v>https://drive.google.com/open?id=1EkqUSrPCgiP56pnUxnplb-Ib_RgAgBJc&amp;usp=drive_fs</v>
          </cell>
          <cell r="L490" t="str">
            <v>https://drive.google.com/open?id=1EkjviF_DwSDElK_MpsZwaXIqKPH7tTvA&amp;usp=drive_fs</v>
          </cell>
          <cell r="M490" t="str">
            <v>1365 - Calo Roland -FR-</v>
          </cell>
          <cell r="O490" t="str">
            <v>PV20</v>
          </cell>
          <cell r="P490">
            <v>275</v>
          </cell>
          <cell r="Q490">
            <v>291.5</v>
          </cell>
          <cell r="R490">
            <v>0</v>
          </cell>
        </row>
        <row r="491">
          <cell r="A491">
            <v>1366</v>
          </cell>
          <cell r="B491" t="str">
            <v>Vandenhende Sara -FR-</v>
          </cell>
          <cell r="C491" t="str">
            <v>Rue Lotard, 74</v>
          </cell>
          <cell r="D491" t="str">
            <v>7320</v>
          </cell>
          <cell r="E491" t="str">
            <v>Bernissart</v>
          </cell>
          <cell r="F491" t="str">
            <v>saralafolle14@gmail.com</v>
          </cell>
          <cell r="G491">
            <v>62</v>
          </cell>
          <cell r="H491" t="str">
            <v>+32478839864</v>
          </cell>
          <cell r="K491" t="str">
            <v>https://drive.google.com/open?id=1GZtjVk04HcH9iHQHjW-6JkTJqIOcLpqq&amp;usp=drive_fs</v>
          </cell>
          <cell r="L491" t="str">
            <v>https://drive.google.com/open?id=1GXuKnIT8F6xcB23fMtfPr1s7LniPltEn&amp;usp=drive_fs</v>
          </cell>
          <cell r="M491" t="str">
            <v>1366 - Vandenhende Sara -FR-</v>
          </cell>
          <cell r="O491" t="str">
            <v>DHG10</v>
          </cell>
          <cell r="P491">
            <v>755</v>
          </cell>
          <cell r="Q491">
            <v>300.30000000000018</v>
          </cell>
          <cell r="R491">
            <v>499.99999999999989</v>
          </cell>
        </row>
        <row r="492">
          <cell r="A492">
            <v>1367</v>
          </cell>
          <cell r="B492" t="str">
            <v>My Comfort SRL - BE.0550.542.702. -FR-</v>
          </cell>
          <cell r="C492" t="str">
            <v>Bd. Barthélemy, 39A</v>
          </cell>
          <cell r="D492" t="str">
            <v>1000</v>
          </cell>
          <cell r="E492" t="str">
            <v>Bruxelles</v>
          </cell>
          <cell r="F492" t="str">
            <v>info@mycomfort.be</v>
          </cell>
          <cell r="G492">
            <v>84</v>
          </cell>
          <cell r="H492" t="str">
            <v>+32472010101</v>
          </cell>
          <cell r="I492" t="str">
            <v>Contact : Declercq Christophe</v>
          </cell>
          <cell r="J492" t="str">
            <v>Chantier : Renbaanlaan, 2 - 1700 Dilbeek</v>
          </cell>
          <cell r="K492" t="str">
            <v>https://drive.google.com/open?id=1GksMbOfPoSJrAU3UsKWcadWgkMrqRXFT&amp;usp=drive_fs</v>
          </cell>
          <cell r="L492" t="str">
            <v>https://drive.google.com/open?id=1Gi-jyRBf5GJbz5BGUHSChyA4fbqynYqD&amp;usp=drive_fs</v>
          </cell>
          <cell r="M492" t="str">
            <v>1367 - Declercq Christophe -FR-</v>
          </cell>
          <cell r="O492" t="str">
            <v>DHG10</v>
          </cell>
          <cell r="P492">
            <v>840</v>
          </cell>
          <cell r="Q492">
            <v>840</v>
          </cell>
          <cell r="R492">
            <v>0</v>
          </cell>
          <cell r="S492">
            <v>45412</v>
          </cell>
        </row>
        <row r="493">
          <cell r="A493">
            <v>1368</v>
          </cell>
          <cell r="B493" t="str">
            <v>Calo Roland -FR-</v>
          </cell>
          <cell r="C493" t="str">
            <v>Rue du Monciat, 257</v>
          </cell>
          <cell r="D493" t="str">
            <v>6240</v>
          </cell>
          <cell r="E493" t="str">
            <v>Farciennes</v>
          </cell>
          <cell r="F493" t="str">
            <v>caloroland2@gmail.com</v>
          </cell>
          <cell r="G493">
            <v>10</v>
          </cell>
          <cell r="H493" t="str">
            <v>+32495925570</v>
          </cell>
          <cell r="K493" t="str">
            <v>https://drive.google.com/open?id=1HW4K9AXP9r_nFWQ9OYILG8PB57blk_kD&amp;usp=drive_fs</v>
          </cell>
          <cell r="L493" t="str">
            <v>https://drive.google.com/open?id=1HU2urYpheXbCv91_g3sFvCPHzuU6O_9e&amp;usp=drive_fs</v>
          </cell>
          <cell r="M493" t="str">
            <v>1368 - Calo Roland -FR-</v>
          </cell>
          <cell r="O493" t="str">
            <v>PV20</v>
          </cell>
          <cell r="P493">
            <v>335</v>
          </cell>
          <cell r="Q493">
            <v>355.1</v>
          </cell>
          <cell r="R493">
            <v>0</v>
          </cell>
        </row>
        <row r="494">
          <cell r="A494">
            <v>1369</v>
          </cell>
          <cell r="B494" t="str">
            <v>Vaideanu Alex -FR-</v>
          </cell>
          <cell r="C494" t="str">
            <v>Eksterberg, 47</v>
          </cell>
          <cell r="D494" t="str">
            <v>1932</v>
          </cell>
          <cell r="E494" t="str">
            <v>Sint Stevens Woluwe</v>
          </cell>
          <cell r="F494" t="str">
            <v>vaideanu_i_alex@yahoo.com</v>
          </cell>
          <cell r="G494">
            <v>78</v>
          </cell>
          <cell r="H494" t="str">
            <v>+32488291832</v>
          </cell>
          <cell r="K494" t="str">
            <v>https://drive.google.com/open?id=1Hfbo2iaMi5I_mz5G47ezQSka3IY3m97S&amp;usp=drive_fs</v>
          </cell>
          <cell r="L494" t="str">
            <v>https://drive.google.com/open?id=1HfZr4-fo7etreYYe0cuws6QyJrMKWF_W&amp;usp=drive_fs</v>
          </cell>
          <cell r="M494" t="str">
            <v>1369 - Vaideanu Alex -FR-</v>
          </cell>
          <cell r="O494" t="str">
            <v>DHG10</v>
          </cell>
          <cell r="P494">
            <v>865</v>
          </cell>
          <cell r="Q494">
            <v>316.90000000000009</v>
          </cell>
          <cell r="R494">
            <v>600</v>
          </cell>
        </row>
        <row r="495">
          <cell r="A495">
            <v>1370</v>
          </cell>
          <cell r="B495" t="str">
            <v>Vandamme Franck -FR-</v>
          </cell>
          <cell r="C495" t="str">
            <v>Place du Renard, 2</v>
          </cell>
          <cell r="D495" t="str">
            <v>7540</v>
          </cell>
          <cell r="E495" t="str">
            <v>Kain</v>
          </cell>
          <cell r="F495" t="str">
            <v>franckvandamme@orange.fr</v>
          </cell>
          <cell r="G495">
            <v>180</v>
          </cell>
          <cell r="H495" t="str">
            <v>+33680587697</v>
          </cell>
          <cell r="K495" t="str">
            <v>https://drive.google.com/open?id=1I84RpcbDw6EIwwqRryXLagEzJ9kBi1tK&amp;usp=drive_fs</v>
          </cell>
          <cell r="L495" t="str">
            <v>https://drive.google.com/open?id=1I5Me5fDbskPKGhHyof7mpl5JGfCxTGf9&amp;usp=drive_fs</v>
          </cell>
          <cell r="M495" t="str">
            <v>1370 - Vandamme Franck -FR-</v>
          </cell>
          <cell r="O495" t="str">
            <v>DP25</v>
          </cell>
          <cell r="P495">
            <v>4500</v>
          </cell>
          <cell r="Q495">
            <v>1070</v>
          </cell>
          <cell r="R495">
            <v>3700</v>
          </cell>
        </row>
        <row r="496">
          <cell r="A496">
            <v>1371</v>
          </cell>
          <cell r="B496" t="str">
            <v>Lemmens Nicolas -FR-</v>
          </cell>
          <cell r="C496" t="str">
            <v>Drève de la Chapelle, 8B</v>
          </cell>
          <cell r="D496" t="str">
            <v>1430</v>
          </cell>
          <cell r="E496" t="str">
            <v>Bierghes</v>
          </cell>
          <cell r="F496" t="str">
            <v>nicolas.lemmens@live.be</v>
          </cell>
          <cell r="G496">
            <v>159</v>
          </cell>
          <cell r="H496" t="str">
            <v>+32494120357</v>
          </cell>
          <cell r="K496" t="str">
            <v>https://drive.google.com/open?id=1IUL9DMcYyVtGLLlN4dtMgBua5IkTPV4p&amp;usp=drive_fs</v>
          </cell>
          <cell r="L496" t="str">
            <v>https://drive.google.com/open?id=1IOCvkiZBKZDwxH7sGQl7CKA-MtICBDhK&amp;usp=drive_fs</v>
          </cell>
          <cell r="M496" t="str">
            <v>1371 - Lemmens Nicolas -FR-</v>
          </cell>
          <cell r="O496" t="str">
            <v>DHG10</v>
          </cell>
          <cell r="P496">
            <v>1590</v>
          </cell>
          <cell r="Q496">
            <v>585.40000000000009</v>
          </cell>
          <cell r="R496">
            <v>1100</v>
          </cell>
        </row>
        <row r="497">
          <cell r="A497">
            <v>1372</v>
          </cell>
          <cell r="B497" t="str">
            <v>INESU-IMMO S.A. - BE.412.377.880. -FR-</v>
          </cell>
          <cell r="C497" t="str">
            <v>Av. des Musiciens, 5</v>
          </cell>
          <cell r="D497">
            <v>1348</v>
          </cell>
          <cell r="E497" t="str">
            <v>Louvain-La-Neuve</v>
          </cell>
          <cell r="F497" t="str">
            <v>antoine.gougnard@uclouvain.be</v>
          </cell>
          <cell r="G497">
            <v>1077</v>
          </cell>
          <cell r="H497" t="str">
            <v>+32494574264</v>
          </cell>
          <cell r="I497" t="str">
            <v>Siège : Place Louis Pasteur, 3 - 1348 Louvain-la-Neuve</v>
          </cell>
          <cell r="K497" t="str">
            <v>https://drive.google.com/open?id=1JDHoOif4nq-S8tW5TYOJRIdoAlEMmaSg&amp;usp=drive_fs</v>
          </cell>
          <cell r="L497" t="str">
            <v>https://drive.google.com/open?id=1JAKmHQkGBgPbpqnmCeECNA9ZghPF4IT-&amp;usp=drive_fs</v>
          </cell>
          <cell r="M497" t="str">
            <v>1372 - INESU-IMMO S.A. -FR-</v>
          </cell>
          <cell r="O497" t="str">
            <v>DHG10</v>
          </cell>
          <cell r="P497">
            <v>10770</v>
          </cell>
          <cell r="Q497">
            <v>3416.2000000000007</v>
          </cell>
          <cell r="R497">
            <v>8000</v>
          </cell>
        </row>
        <row r="498">
          <cell r="A498">
            <v>1373</v>
          </cell>
          <cell r="B498" t="str">
            <v>Ajas Nicolas -FR-</v>
          </cell>
          <cell r="C498" t="str">
            <v>Drève du Méreault, 19</v>
          </cell>
          <cell r="D498" t="str">
            <v>1410</v>
          </cell>
          <cell r="E498" t="str">
            <v>Waterloo</v>
          </cell>
          <cell r="F498" t="str">
            <v>bitwinus.finance@gmail.com</v>
          </cell>
          <cell r="G498">
            <v>200</v>
          </cell>
          <cell r="H498" t="str">
            <v>+32486415096</v>
          </cell>
          <cell r="K498" t="str">
            <v>https://drive.google.com/open?id=1LbAPc-af6t2k3L_Qgtr4DehIhvHjgRfm&amp;usp=drive_fs</v>
          </cell>
          <cell r="L498" t="str">
            <v>https://drive.google.com/open?id=1LYr654QTxTktRZ9Hz3-iMEu7HVQBxfla&amp;usp=drive_fs</v>
          </cell>
          <cell r="M498" t="str">
            <v>1373 - Ajas Nicolas -FR-</v>
          </cell>
          <cell r="O498" t="str">
            <v>DHG10</v>
          </cell>
          <cell r="P498">
            <v>2000</v>
          </cell>
          <cell r="Q498">
            <v>720</v>
          </cell>
          <cell r="R498">
            <v>1400</v>
          </cell>
        </row>
        <row r="499">
          <cell r="A499">
            <v>1374</v>
          </cell>
          <cell r="B499" t="str">
            <v>Peiffer Marie-paule -FR-</v>
          </cell>
          <cell r="C499" t="str">
            <v>Rue des Joncs, 28</v>
          </cell>
          <cell r="D499" t="str">
            <v>1420</v>
          </cell>
          <cell r="E499" t="str">
            <v>Braine Lalleud</v>
          </cell>
          <cell r="F499" t="str">
            <v>Mpee.pfr@gmail.com</v>
          </cell>
          <cell r="G499">
            <v>172</v>
          </cell>
          <cell r="H499" t="str">
            <v>+32494533802</v>
          </cell>
          <cell r="K499" t="str">
            <v>https://drive.google.com/open?id=1M1OEwosHeOmzAY0xJqjkS_VVYqZsXkfk&amp;usp=drive_fs</v>
          </cell>
          <cell r="L499" t="str">
            <v>https://drive.google.com/open?id=1M--OjQbfBoC4yJvCl6Jt0CcRsRHbQopS&amp;usp=drive_fs</v>
          </cell>
          <cell r="M499" t="str">
            <v>1374 - Peiffer Marie-paule -FR-</v>
          </cell>
          <cell r="O499" t="str">
            <v>DHG10</v>
          </cell>
          <cell r="P499">
            <v>1948</v>
          </cell>
          <cell r="Q499">
            <v>704.88</v>
          </cell>
          <cell r="R499">
            <v>1360</v>
          </cell>
          <cell r="S499">
            <v>45392</v>
          </cell>
        </row>
        <row r="500">
          <cell r="A500">
            <v>1375</v>
          </cell>
          <cell r="B500" t="str">
            <v>Meulder Fabienne -FR-</v>
          </cell>
          <cell r="C500" t="str">
            <v>Rue de la Vecquée, 409</v>
          </cell>
          <cell r="D500" t="str">
            <v>4100</v>
          </cell>
          <cell r="E500" t="str">
            <v>Seraing</v>
          </cell>
          <cell r="F500" t="str">
            <v>fabiennemeulder@gmail.com</v>
          </cell>
          <cell r="G500">
            <v>28</v>
          </cell>
          <cell r="H500" t="str">
            <v>+32491226068</v>
          </cell>
          <cell r="K500" t="str">
            <v>https://drive.google.com/open?id=1MHPCXTveEg73Z4YLvDhc1JqGXMeFsBkd&amp;usp=drive_fs</v>
          </cell>
          <cell r="L500" t="str">
            <v>https://drive.google.com/open?id=1MDuxx9KlJ_NtycAAEl3lkyyX0vUnOunl&amp;usp=drive_fs</v>
          </cell>
          <cell r="M500" t="str">
            <v>1375 - Meulder Fabienne -FR-</v>
          </cell>
          <cell r="O500" t="str">
            <v>G10</v>
          </cell>
          <cell r="P500">
            <v>455</v>
          </cell>
          <cell r="Q500">
            <v>482.3</v>
          </cell>
          <cell r="R500">
            <v>0</v>
          </cell>
        </row>
        <row r="501">
          <cell r="A501">
            <v>1376</v>
          </cell>
          <cell r="B501" t="str">
            <v>Kimararungu Désiré -FR-</v>
          </cell>
          <cell r="C501" t="str">
            <v>Theodoor van Ryswycklaan, 10</v>
          </cell>
          <cell r="D501" t="str">
            <v>2850</v>
          </cell>
          <cell r="E501" t="str">
            <v>Boom</v>
          </cell>
          <cell r="F501" t="str">
            <v>Kimarade2000@yahoo.fr</v>
          </cell>
          <cell r="G501">
            <v>78</v>
          </cell>
          <cell r="H501" t="str">
            <v>+32486022598</v>
          </cell>
          <cell r="K501" t="str">
            <v>https://drive.google.com/open?id=1MeGH3VXlPsBz7EDbOaTYCGRXKbm5RSXY&amp;usp=drive_fs</v>
          </cell>
          <cell r="L501" t="str">
            <v>https://drive.google.com/open?id=1MU8iiKqX7bCEXRwYRBl5PVoLEhT9DnDu&amp;usp=drive_fs</v>
          </cell>
          <cell r="M501" t="str">
            <v>1376 - Kimararungu Désiré -FR-</v>
          </cell>
          <cell r="O501" t="str">
            <v>DHG10</v>
          </cell>
          <cell r="P501">
            <v>865</v>
          </cell>
          <cell r="Q501">
            <v>316.90000000000009</v>
          </cell>
          <cell r="R501">
            <v>600</v>
          </cell>
        </row>
        <row r="502">
          <cell r="A502">
            <v>1377</v>
          </cell>
          <cell r="B502" t="str">
            <v>El Moussaoui Farid -FR-</v>
          </cell>
          <cell r="C502" t="str">
            <v>Populierendreef, 2</v>
          </cell>
          <cell r="D502" t="str">
            <v>1780</v>
          </cell>
          <cell r="E502" t="str">
            <v>Wemmel</v>
          </cell>
          <cell r="F502" t="str">
            <v>frd102@hotmail.com</v>
          </cell>
          <cell r="G502">
            <v>143</v>
          </cell>
          <cell r="H502" t="str">
            <v>+32470873178</v>
          </cell>
          <cell r="K502" t="str">
            <v>https://drive.google.com/open?id=1MrXEekxansiDCKnNPL_3lTiVxBFycOV5&amp;usp=drive_fs</v>
          </cell>
          <cell r="L502" t="str">
            <v>https://drive.google.com/open?id=1MpIyfBGzRtDDH4mpk2Ci3jb2bnu8tssa&amp;usp=drive_fs</v>
          </cell>
          <cell r="M502" t="str">
            <v>1377 - El Moussaoui Farid -FR-</v>
          </cell>
          <cell r="O502" t="str">
            <v>DP25</v>
          </cell>
          <cell r="P502">
            <v>3575</v>
          </cell>
          <cell r="Q502">
            <v>1289.5</v>
          </cell>
          <cell r="R502">
            <v>2500</v>
          </cell>
        </row>
        <row r="503">
          <cell r="A503">
            <v>1378</v>
          </cell>
          <cell r="B503" t="str">
            <v>Michiels François -FR-</v>
          </cell>
          <cell r="C503" t="str">
            <v>Rue Arthur Snaps, 11</v>
          </cell>
          <cell r="D503" t="str">
            <v>1390</v>
          </cell>
          <cell r="E503" t="str">
            <v>Grez-Doiceau</v>
          </cell>
          <cell r="F503" t="str">
            <v>rpierre@skynet.be</v>
          </cell>
          <cell r="G503">
            <v>174</v>
          </cell>
          <cell r="H503" t="str">
            <v>+32473841312</v>
          </cell>
          <cell r="K503" t="str">
            <v>https://drive.google.com/open?id=1NST9vO_u1fwrBQNfILuYcYFwUYDpeVb9&amp;usp=drive_fs</v>
          </cell>
          <cell r="L503" t="str">
            <v>https://drive.google.com/open?id=1NQkqDwyf8bOmboUQr1GPuNC0bi3FlqN-&amp;usp=drive_fs</v>
          </cell>
          <cell r="M503" t="str">
            <v>1378 - Michiels François -FR-</v>
          </cell>
          <cell r="O503" t="str">
            <v>DHG10</v>
          </cell>
          <cell r="P503">
            <v>1740</v>
          </cell>
          <cell r="Q503">
            <v>644.40000000000009</v>
          </cell>
          <cell r="R503">
            <v>1200</v>
          </cell>
        </row>
        <row r="504">
          <cell r="A504">
            <v>1379</v>
          </cell>
          <cell r="B504" t="str">
            <v>Moskwyn Vladimir -FR-</v>
          </cell>
          <cell r="C504" t="str">
            <v>Rue de Binche, 169</v>
          </cell>
          <cell r="D504" t="str">
            <v>7170</v>
          </cell>
          <cell r="E504" t="str">
            <v>La Hestre</v>
          </cell>
          <cell r="F504" t="str">
            <v>vl.moskwyn@gmail.com</v>
          </cell>
          <cell r="G504">
            <v>187</v>
          </cell>
          <cell r="H504" t="str">
            <v>+32498418105</v>
          </cell>
          <cell r="K504" t="str">
            <v>https://drive.google.com/open?id=1NqDavQnBshzVGN5gTPDY4V9ZaVvzuZ4R&amp;usp=drive_fs</v>
          </cell>
          <cell r="L504" t="str">
            <v>https://drive.google.com/open?id=1NoNnm7MYAdvyscNZJur6r0ABLwOaOZxE&amp;usp=drive_fs</v>
          </cell>
          <cell r="M504" t="str">
            <v>1379 - Moskwyn Vladimir -FR-</v>
          </cell>
          <cell r="O504" t="str">
            <v>DHG10</v>
          </cell>
          <cell r="P504">
            <v>1870</v>
          </cell>
          <cell r="Q504">
            <v>682.19999999999982</v>
          </cell>
          <cell r="R504">
            <v>1300.0000000000002</v>
          </cell>
        </row>
        <row r="505">
          <cell r="A505">
            <v>1380</v>
          </cell>
          <cell r="B505" t="str">
            <v>Blockerye Caroline -FR-</v>
          </cell>
          <cell r="C505" t="str">
            <v>Rue de la Limite, 90</v>
          </cell>
          <cell r="D505" t="str">
            <v>1970</v>
          </cell>
          <cell r="E505" t="str">
            <v>Wezembeek-Oppem</v>
          </cell>
          <cell r="F505" t="str">
            <v>carolineblockerye@hotmail.com</v>
          </cell>
          <cell r="G505">
            <v>77</v>
          </cell>
          <cell r="H505" t="str">
            <v>+32498466343</v>
          </cell>
          <cell r="K505" t="str">
            <v>https://drive.google.com/open?id=1OS3gYL4RWgj0sIVCJVvasnlaNviA7y-w&amp;usp=drive_fs</v>
          </cell>
          <cell r="L505" t="str">
            <v>https://drive.google.com/open?id=1OMtksiqd8ydEv8CLidyN6isyGc_oOp_d&amp;usp=drive_fs</v>
          </cell>
          <cell r="M505" t="str">
            <v>1380 - Blockerye Caroline -FR-</v>
          </cell>
          <cell r="O505" t="str">
            <v>DHG10</v>
          </cell>
          <cell r="P505">
            <v>855</v>
          </cell>
          <cell r="Q505">
            <v>306.30000000000018</v>
          </cell>
          <cell r="R505">
            <v>599.99999999999989</v>
          </cell>
          <cell r="S505">
            <v>45370</v>
          </cell>
        </row>
        <row r="506">
          <cell r="A506">
            <v>1381</v>
          </cell>
          <cell r="B506" t="str">
            <v>Tomasovicova Anna -FR-</v>
          </cell>
          <cell r="C506" t="str">
            <v>Av. de la Diligence, 35</v>
          </cell>
          <cell r="D506" t="str">
            <v>1300</v>
          </cell>
          <cell r="E506" t="str">
            <v>Limal</v>
          </cell>
          <cell r="F506" t="str">
            <v>anicka17@yahoo.com</v>
          </cell>
          <cell r="G506">
            <v>141</v>
          </cell>
          <cell r="H506" t="str">
            <v>+32478459502</v>
          </cell>
          <cell r="K506" t="str">
            <v>https://drive.google.com/open?id=1P6HnL-QljeTdhabVfXtfcY8ADX4zyACg&amp;usp=drive_fs</v>
          </cell>
          <cell r="L506" t="str">
            <v>https://drive.google.com/open?id=1P1TczVxVRGAfHQBuBBAk3X8tHhHr5Gox&amp;usp=drive_fs</v>
          </cell>
          <cell r="M506" t="str">
            <v>1381 - Tomasovicova Anna -FR-</v>
          </cell>
          <cell r="O506" t="str">
            <v>DHG10</v>
          </cell>
          <cell r="P506">
            <v>1410</v>
          </cell>
          <cell r="Q506">
            <v>494.60000000000014</v>
          </cell>
          <cell r="R506">
            <v>1000</v>
          </cell>
          <cell r="S506">
            <v>45373</v>
          </cell>
        </row>
        <row r="507">
          <cell r="A507">
            <v>1382</v>
          </cell>
          <cell r="B507" t="str">
            <v>Cavalier Felix -FR-</v>
          </cell>
          <cell r="C507" t="str">
            <v>Esplanade du Bon Air, 11</v>
          </cell>
          <cell r="D507" t="str">
            <v>5020</v>
          </cell>
          <cell r="E507" t="str">
            <v>Vedrin</v>
          </cell>
          <cell r="F507" t="str">
            <v>bettystordeur@gmail.com</v>
          </cell>
          <cell r="G507">
            <v>114</v>
          </cell>
          <cell r="H507" t="str">
            <v>+32477758104</v>
          </cell>
          <cell r="K507" t="str">
            <v>https://drive.google.com/open?id=1PW-n-z8iVfFNOH_ww8SNXyV-svdDya71&amp;usp=drive_fs</v>
          </cell>
          <cell r="L507" t="str">
            <v>https://drive.google.com/open?id=1PRSvzwng78sUnoosUlkKn7t_1qr_c-wz&amp;usp=drive_fs</v>
          </cell>
          <cell r="M507" t="str">
            <v>1382 - Cavalier Felix -FR-</v>
          </cell>
          <cell r="O507" t="str">
            <v>DHG10</v>
          </cell>
          <cell r="P507">
            <v>1140</v>
          </cell>
          <cell r="Q507">
            <v>408.40000000000009</v>
          </cell>
          <cell r="R507">
            <v>800</v>
          </cell>
        </row>
        <row r="508">
          <cell r="A508">
            <v>1383</v>
          </cell>
          <cell r="B508" t="str">
            <v>De Coster Pierre -FR-</v>
          </cell>
          <cell r="C508" t="str">
            <v>Av. Jacques Brel, 35</v>
          </cell>
          <cell r="D508" t="str">
            <v>7060</v>
          </cell>
          <cell r="E508" t="str">
            <v>Soignies</v>
          </cell>
          <cell r="F508" t="str">
            <v>furlooze@hotmail.com</v>
          </cell>
          <cell r="G508">
            <v>149</v>
          </cell>
          <cell r="H508" t="str">
            <v>+32477882844</v>
          </cell>
          <cell r="K508" t="str">
            <v>https://drive.google.com/open?id=1PpueBQ8aj7OymB9wBrDvaO39BQ3SdJYB&amp;usp=drive_fs</v>
          </cell>
          <cell r="L508" t="str">
            <v>https://drive.google.com/open?id=1PpQgF3oW5JOrqtK31lfgnzoUrC69P_25&amp;usp=drive_fs</v>
          </cell>
          <cell r="M508" t="str">
            <v>1383 - De Coster Pierre -FR-</v>
          </cell>
          <cell r="O508" t="str">
            <v>DHG10</v>
          </cell>
          <cell r="P508">
            <v>1490</v>
          </cell>
          <cell r="Q508">
            <v>479.40000000000009</v>
          </cell>
          <cell r="R508">
            <v>1100</v>
          </cell>
        </row>
        <row r="509">
          <cell r="A509">
            <v>1384</v>
          </cell>
          <cell r="B509" t="str">
            <v>Bordonaro Frederic -FR-</v>
          </cell>
          <cell r="C509" t="str">
            <v>Rue du Chapitre, 63</v>
          </cell>
          <cell r="D509" t="str">
            <v>1440</v>
          </cell>
          <cell r="E509" t="str">
            <v>Braine-Le-Château</v>
          </cell>
          <cell r="F509" t="str">
            <v>frbordona@gmail.com</v>
          </cell>
          <cell r="G509">
            <v>135</v>
          </cell>
          <cell r="H509" t="str">
            <v>+32496639046</v>
          </cell>
          <cell r="K509" t="str">
            <v>https://drive.google.com/open?id=1QAPaypUbmcPppIw6osN1N3oy2PFrGgnG&amp;usp=drive_fs</v>
          </cell>
          <cell r="L509" t="str">
            <v>https://drive.google.com/open?id=1Q8zBIH0LybRUt1p1bR3fwRDPbOy_ET4F&amp;usp=drive_fs</v>
          </cell>
          <cell r="M509" t="str">
            <v>1384 - Bordonaro Frederic -FR-</v>
          </cell>
          <cell r="O509" t="str">
            <v>DHG10</v>
          </cell>
          <cell r="P509">
            <v>1350</v>
          </cell>
          <cell r="Q509">
            <v>481</v>
          </cell>
          <cell r="R509">
            <v>950</v>
          </cell>
        </row>
        <row r="510">
          <cell r="A510">
            <v>1385</v>
          </cell>
          <cell r="B510" t="str">
            <v>Szeremeta Marc -FR-</v>
          </cell>
          <cell r="C510" t="str">
            <v>Rés de la Clé des Champs, 17</v>
          </cell>
          <cell r="D510" t="str">
            <v>7110</v>
          </cell>
          <cell r="E510" t="str">
            <v>La Louvière</v>
          </cell>
          <cell r="F510" t="str">
            <v>marc.danuta@skynet.be</v>
          </cell>
          <cell r="G510">
            <v>24</v>
          </cell>
          <cell r="H510" t="str">
            <v>+32483383813</v>
          </cell>
          <cell r="K510" t="str">
            <v>https://drive.google.com/open?id=1QZCv1O9XviyzuauQF9mpmrfhEEZtp9Jn&amp;usp=drive_fs</v>
          </cell>
          <cell r="L510" t="str">
            <v>https://drive.google.com/open?id=1QYGCtyjpWVo4doBMuHukeytdjG2oTqBx&amp;usp=drive_fs</v>
          </cell>
          <cell r="M510" t="str">
            <v>1385 - Szeremeta Marc -FR-</v>
          </cell>
          <cell r="O510" t="str">
            <v>PV20</v>
          </cell>
          <cell r="P510">
            <v>605</v>
          </cell>
          <cell r="Q510">
            <v>241.30000000000007</v>
          </cell>
          <cell r="R510">
            <v>400</v>
          </cell>
        </row>
        <row r="511">
          <cell r="A511">
            <v>1386</v>
          </cell>
          <cell r="B511" t="str">
            <v>Philibossian Alexandre -FR-</v>
          </cell>
          <cell r="C511" t="str">
            <v>Rue du Dries, 31</v>
          </cell>
          <cell r="D511" t="str">
            <v>1190</v>
          </cell>
          <cell r="E511" t="str">
            <v>Bruxelles</v>
          </cell>
          <cell r="F511" t="str">
            <v>alexandre.philibossian@gmail.com</v>
          </cell>
          <cell r="G511">
            <v>85</v>
          </cell>
          <cell r="H511" t="str">
            <v>+32497683801</v>
          </cell>
          <cell r="K511" t="str">
            <v>https://drive.google.com/open?id=1Ri8B1ig173wq0yborPhWNN6EIwy7XElC&amp;usp=drive_fs</v>
          </cell>
          <cell r="L511" t="str">
            <v>https://drive.google.com/open?id=1RgO-m00hJxVluftrOSoIamWRIqQOC43V&amp;usp=drive_fs</v>
          </cell>
          <cell r="M511" t="str">
            <v>1386 - Philibossian Alexandre -FR-</v>
          </cell>
          <cell r="O511" t="str">
            <v>DHG10</v>
          </cell>
          <cell r="P511">
            <v>935</v>
          </cell>
          <cell r="Q511">
            <v>291.09999999999991</v>
          </cell>
          <cell r="R511">
            <v>700.00000000000011</v>
          </cell>
        </row>
        <row r="512">
          <cell r="A512">
            <v>1387</v>
          </cell>
          <cell r="B512" t="str">
            <v>Dierkens Isabelle -FR-</v>
          </cell>
          <cell r="C512" t="str">
            <v>Rue du Roussart, 115</v>
          </cell>
          <cell r="D512" t="str">
            <v>1410</v>
          </cell>
          <cell r="E512" t="str">
            <v>Waterloo</v>
          </cell>
          <cell r="F512" t="str">
            <v>isabelle.dierkens@outlook.com</v>
          </cell>
          <cell r="G512">
            <v>24</v>
          </cell>
          <cell r="H512" t="str">
            <v>+32475971922</v>
          </cell>
          <cell r="K512" t="str">
            <v>https://drive.google.com/open?id=1SX3CQYPybEkvHnQJ4N-eJWtdyzRDU5W_&amp;usp=drive_fs</v>
          </cell>
          <cell r="L512" t="str">
            <v>https://drive.google.com/open?id=1SPkgQ3nyQH5_jUzZyAlXTSaSa1vaogdP&amp;usp=drive_fs</v>
          </cell>
          <cell r="M512" t="str">
            <v>1387 - Dierkens Isabelle -FR-</v>
          </cell>
          <cell r="O512" t="str">
            <v>G10</v>
          </cell>
          <cell r="P512">
            <v>325</v>
          </cell>
          <cell r="Q512">
            <v>344.5</v>
          </cell>
          <cell r="R512">
            <v>0</v>
          </cell>
        </row>
        <row r="513">
          <cell r="A513">
            <v>1388</v>
          </cell>
          <cell r="B513" t="str">
            <v>Cruysmans Didier -FR-</v>
          </cell>
          <cell r="C513" t="str">
            <v>Rue de Fontenelle, 26</v>
          </cell>
          <cell r="D513" t="str">
            <v>1390</v>
          </cell>
          <cell r="E513" t="str">
            <v>Grez-Doiceau</v>
          </cell>
          <cell r="F513" t="str">
            <v>dcruysmans@hotmail.com</v>
          </cell>
          <cell r="G513">
            <v>164</v>
          </cell>
          <cell r="H513" t="str">
            <v>+32470107727</v>
          </cell>
          <cell r="I513" t="str">
            <v>&lt; 243m² mesurés ; 164m² annoncés &gt;</v>
          </cell>
          <cell r="K513" t="str">
            <v>https://drive.google.com/open?id=1T7FgKvwR49nEcsuwvcXiumi5CaRN08XY&amp;usp=drive_fs</v>
          </cell>
          <cell r="L513" t="str">
            <v>https://drive.google.com/open?id=1T2xvtMRvz_Iof_cx9rpAynK_k_-D47TJ&amp;usp=drive_fs</v>
          </cell>
          <cell r="M513" t="str">
            <v>1388 - Cruysmans Didier -FR-</v>
          </cell>
          <cell r="O513" t="str">
            <v>DHG10</v>
          </cell>
          <cell r="P513">
            <v>1640</v>
          </cell>
          <cell r="Q513">
            <v>638.40000000000009</v>
          </cell>
          <cell r="R513">
            <v>1937.4</v>
          </cell>
          <cell r="S513">
            <v>45398</v>
          </cell>
        </row>
        <row r="514">
          <cell r="A514">
            <v>1389</v>
          </cell>
          <cell r="B514" t="str">
            <v>Noel Marc -FR-</v>
          </cell>
          <cell r="C514" t="str">
            <v>Diepestraat, 63</v>
          </cell>
          <cell r="D514">
            <v>1780</v>
          </cell>
          <cell r="E514" t="str">
            <v>Wemmel</v>
          </cell>
          <cell r="F514" t="str">
            <v>marcnoel@skynet.be</v>
          </cell>
          <cell r="G514">
            <v>91</v>
          </cell>
          <cell r="H514" t="str">
            <v>+32473420222</v>
          </cell>
          <cell r="I514" t="str">
            <v>&lt; Voir TW416 &gt;</v>
          </cell>
          <cell r="K514" t="str">
            <v>https://drive.google.com/open?id=1TWT_ANm_foTW0-EUD7eZy03HttRQ7VKL&amp;usp=drive_fs</v>
          </cell>
          <cell r="L514" t="str">
            <v>https://drive.google.com/open?id=1TUzVYawKNTEBJC6zRgIuYXRcyV6lkL06&amp;usp=drive_fs</v>
          </cell>
          <cell r="M514" t="str">
            <v>1389 - Noel Marc -FR-</v>
          </cell>
          <cell r="O514" t="str">
            <v>DHG10</v>
          </cell>
          <cell r="P514">
            <v>1030</v>
          </cell>
          <cell r="Q514">
            <v>391.79999999999995</v>
          </cell>
          <cell r="R514">
            <v>700</v>
          </cell>
          <cell r="S514">
            <v>45394</v>
          </cell>
        </row>
        <row r="515">
          <cell r="A515">
            <v>1390</v>
          </cell>
          <cell r="B515" t="str">
            <v>Gharbi Mehdi -FR-</v>
          </cell>
          <cell r="C515" t="str">
            <v>Fazantenlaan, 13</v>
          </cell>
          <cell r="D515" t="str">
            <v>1600</v>
          </cell>
          <cell r="E515" t="str">
            <v>Sint-Pieters-Leeuw</v>
          </cell>
          <cell r="F515" t="str">
            <v>mehdifromage@live.be</v>
          </cell>
          <cell r="G515">
            <v>103</v>
          </cell>
          <cell r="H515" t="str">
            <v>+32484707834</v>
          </cell>
          <cell r="K515" t="str">
            <v>https://drive.google.com/open?id=1Ud8Pq4u7q8ozKvcc6fjfNYaH03gvGq0n&amp;usp=drive_fs</v>
          </cell>
          <cell r="L515" t="str">
            <v>https://drive.google.com/open?id=1UXbcugq3KaJKIHxdTEhbKYDUDPeSTlzT&amp;usp=drive_fs</v>
          </cell>
          <cell r="M515" t="str">
            <v>1390 - Gharbi Mehdi -FR-</v>
          </cell>
          <cell r="O515" t="str">
            <v>DHG10</v>
          </cell>
          <cell r="P515">
            <v>1030</v>
          </cell>
          <cell r="Q515">
            <v>391.79999999999995</v>
          </cell>
          <cell r="R515">
            <v>700</v>
          </cell>
        </row>
        <row r="516">
          <cell r="A516">
            <v>1391</v>
          </cell>
          <cell r="B516" t="str">
            <v>Solana Ramos Francisco Javier -FR-</v>
          </cell>
          <cell r="C516" t="str">
            <v>Av. Jean Sobieski, 58</v>
          </cell>
          <cell r="D516" t="str">
            <v>1020</v>
          </cell>
          <cell r="E516" t="str">
            <v>Laeken</v>
          </cell>
          <cell r="F516" t="str">
            <v>fjsolana57@gmail.com</v>
          </cell>
          <cell r="G516">
            <v>90</v>
          </cell>
          <cell r="H516" t="str">
            <v>+32495897235</v>
          </cell>
          <cell r="K516" t="str">
            <v>https://drive.google.com/open?id=1UoZ74ehomsYvV8zYv4PrFPWkCzE8DvIt&amp;usp=drive_fs</v>
          </cell>
          <cell r="L516" t="str">
            <v>https://drive.google.com/open?id=1UllIlrovos0aa8SYBnPq5bi5scxXYimV&amp;usp=drive_fs</v>
          </cell>
          <cell r="M516" t="str">
            <v>1391 - Solana Ramos Francisco Javier -FR-</v>
          </cell>
          <cell r="O516" t="str">
            <v>DHG10</v>
          </cell>
          <cell r="P516">
            <v>1025</v>
          </cell>
          <cell r="Q516">
            <v>386.5</v>
          </cell>
          <cell r="R516">
            <v>700</v>
          </cell>
          <cell r="S516">
            <v>45379</v>
          </cell>
        </row>
        <row r="517">
          <cell r="A517">
            <v>1392</v>
          </cell>
          <cell r="B517" t="str">
            <v>Degrez Pascal -FR-</v>
          </cell>
          <cell r="C517" t="str">
            <v>Rue du Marronnier, 22</v>
          </cell>
          <cell r="D517" t="str">
            <v>7941</v>
          </cell>
          <cell r="E517" t="str">
            <v>Attre</v>
          </cell>
          <cell r="F517" t="str">
            <v>pdegrez@radiocontact.be</v>
          </cell>
          <cell r="G517">
            <v>143</v>
          </cell>
          <cell r="H517" t="str">
            <v>+32494328265</v>
          </cell>
          <cell r="I517" t="str">
            <v>&lt; 2 devis remis &gt;</v>
          </cell>
          <cell r="K517" t="str">
            <v>https://drive.google.com/open?id=1VGviB4pklFrVy6iHYUeWevP_fyG0X_Lv&amp;usp=drive_fs</v>
          </cell>
          <cell r="L517" t="str">
            <v>https://drive.google.com/open?id=1VGp-odxQRYPfm0pyX1ujTM7pQZGxdT5g&amp;usp=drive_fs</v>
          </cell>
          <cell r="M517" t="str">
            <v>1392 - Degrez Pascal -FR-</v>
          </cell>
          <cell r="O517" t="str">
            <v>DHG10 x2</v>
          </cell>
        </row>
        <row r="518">
          <cell r="A518">
            <v>1393</v>
          </cell>
          <cell r="B518" t="str">
            <v>Maniscalco Dominique -FR-</v>
          </cell>
          <cell r="C518" t="str">
            <v>Av. des Amandiers, 47</v>
          </cell>
          <cell r="D518" t="str">
            <v>6220</v>
          </cell>
          <cell r="E518" t="str">
            <v>Fleurus</v>
          </cell>
          <cell r="F518" t="str">
            <v>dominique.maniscalco@hotmail.com</v>
          </cell>
          <cell r="G518">
            <v>32</v>
          </cell>
          <cell r="H518" t="str">
            <v>+32474654908</v>
          </cell>
          <cell r="K518" t="str">
            <v>https://drive.google.com/open?id=1W4PJW0TN0H8j9Pihxo1O8RLSFFnBiugc&amp;usp=drive_fs</v>
          </cell>
          <cell r="L518" t="str">
            <v>https://drive.google.com/open?id=1VsjdRhs-00NQodxzwEqX7OSVkSZx_tpf&amp;usp=drive_fs</v>
          </cell>
          <cell r="M518" t="str">
            <v>1393 - Maniscalco Dominique -FR-</v>
          </cell>
          <cell r="O518" t="str">
            <v>PV20</v>
          </cell>
          <cell r="P518">
            <v>755</v>
          </cell>
          <cell r="Q518">
            <v>300.30000000000018</v>
          </cell>
          <cell r="R518">
            <v>499.99999999999989</v>
          </cell>
        </row>
        <row r="519">
          <cell r="A519">
            <v>1394</v>
          </cell>
          <cell r="B519" t="str">
            <v>Geva Philippe -FR-</v>
          </cell>
          <cell r="C519" t="str">
            <v>Rue à Charrettes, 76</v>
          </cell>
          <cell r="D519" t="str">
            <v>7390</v>
          </cell>
          <cell r="E519" t="str">
            <v>Quaregnon</v>
          </cell>
          <cell r="F519" t="str">
            <v>philippe1.geva@gmail.com</v>
          </cell>
          <cell r="G519">
            <v>20</v>
          </cell>
          <cell r="H519" t="str">
            <v>+32475/334431</v>
          </cell>
          <cell r="K519" t="str">
            <v>https://drive.google.com/open?id=1WQNpoImaEclR_9MwLqleITcHs5RhtZlZ&amp;usp=drive_fs</v>
          </cell>
          <cell r="L519" t="str">
            <v>https://drive.google.com/open?id=1WQJHX-MwmO6YAylXZC0qaxJU_HOm1kb6&amp;usp=drive_fs</v>
          </cell>
          <cell r="M519" t="str">
            <v>1394 - Geva Philippe -FR-</v>
          </cell>
          <cell r="O519" t="str">
            <v>PV20</v>
          </cell>
          <cell r="P519">
            <v>535</v>
          </cell>
          <cell r="Q519">
            <v>207.10000000000002</v>
          </cell>
          <cell r="R519">
            <v>360</v>
          </cell>
        </row>
        <row r="520">
          <cell r="A520">
            <v>1395</v>
          </cell>
          <cell r="B520" t="str">
            <v>De Pester Florence -FR-</v>
          </cell>
          <cell r="C520" t="str">
            <v>Rue de Sausy, 33</v>
          </cell>
          <cell r="D520" t="str">
            <v>5651</v>
          </cell>
          <cell r="E520" t="str">
            <v>Tarcienne</v>
          </cell>
          <cell r="F520" t="str">
            <v>flo.depester@hotmail.fr</v>
          </cell>
          <cell r="G520">
            <v>146</v>
          </cell>
          <cell r="H520" t="str">
            <v>+32473298162</v>
          </cell>
          <cell r="I520" t="str">
            <v>&lt; VOIR TW 1509 &gt;</v>
          </cell>
          <cell r="K520" t="str">
            <v>https://drive.google.com/open?id=1WgRxB1-30MSc4x-3y4eF3jhY2NE6k9tP&amp;usp=drive_fs</v>
          </cell>
          <cell r="L520" t="str">
            <v>https://drive.google.com/open?id=1WWDDghfsf5vV05FjMYv19dKRP_NikZH9&amp;usp=drive_fs</v>
          </cell>
          <cell r="M520" t="str">
            <v>1395 - De Pester Florence -FR-</v>
          </cell>
          <cell r="O520" t="str">
            <v>DHG10</v>
          </cell>
          <cell r="P520">
            <v>1460</v>
          </cell>
          <cell r="Q520">
            <v>547.60000000000014</v>
          </cell>
          <cell r="R520">
            <v>1000</v>
          </cell>
        </row>
        <row r="521">
          <cell r="A521">
            <v>1396</v>
          </cell>
          <cell r="B521" t="str">
            <v>EESPSCF Quaregnon -FR-</v>
          </cell>
          <cell r="C521" t="str">
            <v>Rue du Plat Rié, 345</v>
          </cell>
          <cell r="D521" t="str">
            <v>7390</v>
          </cell>
          <cell r="E521" t="str">
            <v>Quaregnon</v>
          </cell>
          <cell r="F521" t="str">
            <v>sebastiano.economat@gmail.com</v>
          </cell>
          <cell r="G521">
            <v>143</v>
          </cell>
          <cell r="H521" t="str">
            <v>+32474413938</v>
          </cell>
          <cell r="I521" t="str">
            <v>+3265613184</v>
          </cell>
          <cell r="K521" t="str">
            <v>https://drive.google.com/open?id=1XBsvCaHLE3dU4guQA8YTcln89F5cZS8G&amp;usp=drive_fs</v>
          </cell>
          <cell r="L521" t="str">
            <v>https://drive.google.com/open?id=1X5FbCaoeM_k8wm_zK3m1epKUuQhydk8B&amp;usp=drive_fs</v>
          </cell>
          <cell r="M521" t="str">
            <v>1396 - EESPSCF Quaregnon -FR-</v>
          </cell>
          <cell r="O521" t="str">
            <v>G10</v>
          </cell>
          <cell r="P521">
            <v>1430</v>
          </cell>
          <cell r="Q521">
            <v>515.80000000000018</v>
          </cell>
          <cell r="R521">
            <v>1000</v>
          </cell>
        </row>
        <row r="522">
          <cell r="A522">
            <v>1397</v>
          </cell>
          <cell r="B522" t="str">
            <v>Clarembeau Michel -FR-</v>
          </cell>
          <cell r="C522" t="str">
            <v>Ch. de Nivelles, 315</v>
          </cell>
          <cell r="D522" t="str">
            <v>5020</v>
          </cell>
          <cell r="E522" t="str">
            <v>Temploux</v>
          </cell>
          <cell r="F522" t="str">
            <v>clarembeau.michel@gmail.com</v>
          </cell>
          <cell r="G522">
            <v>36</v>
          </cell>
          <cell r="H522" t="str">
            <v>+32495305919</v>
          </cell>
          <cell r="K522" t="str">
            <v>https://drive.google.com/open?id=1aXTuZpkpHAme70yMJQN8Opkb6ZGhT2UY&amp;usp=drive_fs</v>
          </cell>
          <cell r="L522" t="str">
            <v>https://drive.google.com/open?id=1aULtG4wTwHe1E_tTFVlSCW8JwRjskzIX&amp;usp=drive_fs</v>
          </cell>
          <cell r="M522" t="str">
            <v>1397 - Clarembeau Michel -FR-</v>
          </cell>
          <cell r="O522" t="str">
            <v>G10</v>
          </cell>
          <cell r="P522">
            <v>495</v>
          </cell>
          <cell r="Q522">
            <v>204.70000000000005</v>
          </cell>
          <cell r="R522">
            <v>320</v>
          </cell>
        </row>
        <row r="523">
          <cell r="A523">
            <v>1398</v>
          </cell>
          <cell r="B523" t="str">
            <v>De Busscher Vincent -FR-</v>
          </cell>
          <cell r="C523" t="str">
            <v>Rue du Calvaire, 14</v>
          </cell>
          <cell r="D523">
            <v>6210</v>
          </cell>
          <cell r="E523" t="str">
            <v>Frasnes-lez-Gosselies</v>
          </cell>
          <cell r="F523" t="str">
            <v>vincent.de.busscher@gmail.com</v>
          </cell>
          <cell r="G523">
            <v>319</v>
          </cell>
          <cell r="H523" t="str">
            <v>+32479992462</v>
          </cell>
          <cell r="I523" t="str">
            <v>&lt; 2 devis remis &gt;</v>
          </cell>
          <cell r="K523" t="str">
            <v>https://drive.google.com/open?id=1ahhkmUiv0iJg_zshGjVORSXPzjzEIUD4&amp;usp=drive_fs</v>
          </cell>
          <cell r="L523" t="str">
            <v>https://drive.google.com/open?id=1agtOawQKrfalZtK7CoNlFBOA6wq5W0R2&amp;usp=drive_fs</v>
          </cell>
          <cell r="M523" t="str">
            <v>1398 - De Busscher Vincent -FR-</v>
          </cell>
          <cell r="O523" t="str">
            <v>DHG10</v>
          </cell>
        </row>
        <row r="524">
          <cell r="A524">
            <v>1399</v>
          </cell>
          <cell r="B524" t="str">
            <v>Sabia Luciano -FR-</v>
          </cell>
          <cell r="C524" t="str">
            <v>Rue Royale, 64</v>
          </cell>
          <cell r="D524" t="str">
            <v>7333</v>
          </cell>
          <cell r="E524" t="str">
            <v>Tertre</v>
          </cell>
          <cell r="F524" t="str">
            <v>luciano-sabia@hotmail.com</v>
          </cell>
          <cell r="G524">
            <v>75</v>
          </cell>
          <cell r="H524" t="str">
            <v>+32472920372</v>
          </cell>
          <cell r="K524" t="str">
            <v>https://drive.google.com/open?id=1c1pvyjBbb8NizGaC02SynBe1ZEjOhlc4&amp;usp=drive_fs</v>
          </cell>
          <cell r="L524" t="str">
            <v>https://drive.google.com/open?id=1c-46XIZVZ8ncqryvjahZ0f0OXdnJzY_W&amp;usp=drive_fs</v>
          </cell>
          <cell r="M524" t="str">
            <v>1399 - Sabia Luciano -FR-</v>
          </cell>
          <cell r="O524" t="str">
            <v>DHG10</v>
          </cell>
          <cell r="P524">
            <v>1250</v>
          </cell>
          <cell r="Q524">
            <v>0</v>
          </cell>
          <cell r="R524">
            <v>1325</v>
          </cell>
          <cell r="S524">
            <v>45376</v>
          </cell>
          <cell r="T524" t="str">
            <v>paiera tout après ; rien en ordre</v>
          </cell>
        </row>
        <row r="525">
          <cell r="A525">
            <v>1400</v>
          </cell>
          <cell r="B525" t="str">
            <v>Furgiulele Ugo -FR-</v>
          </cell>
          <cell r="C525" t="str">
            <v>Rue de Charleroi, 552</v>
          </cell>
          <cell r="D525" t="str">
            <v>6140</v>
          </cell>
          <cell r="E525" t="str">
            <v>Fontaine-l'Évêque</v>
          </cell>
          <cell r="F525" t="str">
            <v>u.furgiuele@eu.nlmk.com</v>
          </cell>
          <cell r="G525">
            <v>160</v>
          </cell>
          <cell r="H525" t="str">
            <v>+32494503344</v>
          </cell>
          <cell r="K525" t="str">
            <v>https://drive.google.com/open?id=1cV2mb_5X1OL-U2T-zpZYSUX5dXqN8tTo&amp;usp=drive_fs</v>
          </cell>
          <cell r="L525" t="str">
            <v>https://drive.google.com/open?id=1cTQ8IwIAIY-1ovyE1HV_ascpNFyCMENQ&amp;usp=drive_fs</v>
          </cell>
          <cell r="M525" t="str">
            <v>1400 - Furgiulele Ugo -FR-</v>
          </cell>
          <cell r="O525" t="str">
            <v>DHG10</v>
          </cell>
          <cell r="P525">
            <v>1600</v>
          </cell>
          <cell r="Q525">
            <v>606</v>
          </cell>
          <cell r="R525">
            <v>1090</v>
          </cell>
        </row>
        <row r="526">
          <cell r="A526">
            <v>1401</v>
          </cell>
          <cell r="B526" t="str">
            <v>Landi Bruno -FR-</v>
          </cell>
          <cell r="C526" t="str">
            <v>Av. d’Allemagne, 17</v>
          </cell>
          <cell r="D526" t="str">
            <v>1400</v>
          </cell>
          <cell r="E526" t="str">
            <v>Nivelles</v>
          </cell>
          <cell r="F526" t="str">
            <v>landi.musciola@hotmail.com</v>
          </cell>
          <cell r="G526">
            <v>124</v>
          </cell>
          <cell r="H526" t="str">
            <v>+32479230912</v>
          </cell>
          <cell r="K526" t="str">
            <v>https://drive.google.com/open?id=1csTzRjhdSRx2C4oYdv3mLC4cRvjuaI-B&amp;usp=drive_fs</v>
          </cell>
          <cell r="L526" t="str">
            <v>https://drive.google.com/open?id=1cmWNH8yr60TbQAjfouQ5agS2KKkMZAQQ&amp;usp=drive_fs</v>
          </cell>
          <cell r="M526" t="str">
            <v>1401 - Landi Bruno -FR-</v>
          </cell>
          <cell r="O526" t="str">
            <v>DHG10</v>
          </cell>
          <cell r="P526">
            <v>1240</v>
          </cell>
          <cell r="Q526">
            <v>404.40000000000009</v>
          </cell>
          <cell r="R526">
            <v>910</v>
          </cell>
        </row>
        <row r="527">
          <cell r="A527">
            <v>1402</v>
          </cell>
          <cell r="B527" t="str">
            <v>Landi Bruno 2 -FR-</v>
          </cell>
          <cell r="C527" t="str">
            <v>Rue de Berlin, 28</v>
          </cell>
          <cell r="D527" t="str">
            <v>1400</v>
          </cell>
          <cell r="E527" t="str">
            <v>Nivelles</v>
          </cell>
          <cell r="F527" t="str">
            <v>landi.musciola@hotmail.com</v>
          </cell>
          <cell r="G527">
            <v>208</v>
          </cell>
          <cell r="H527" t="str">
            <v>+32479230912</v>
          </cell>
          <cell r="I527" t="str">
            <v>&lt; 2 devis remis &gt;</v>
          </cell>
          <cell r="K527" t="str">
            <v>https://drive.google.com/open?id=1ctr2hYTGDHfTh-hjumwvsvaTuhJ_q6Cd&amp;usp=drive_fs</v>
          </cell>
          <cell r="L527" t="str">
            <v>https://drive.google.com/open?id=1cnfxtdxTAASMHR_5Bn4lHOAqHC2dI4JF&amp;usp=drive_fs</v>
          </cell>
          <cell r="M527" t="str">
            <v>1402 - Landi Bruno 2 -FR-</v>
          </cell>
          <cell r="O527" t="str">
            <v>FH15 + DHG10</v>
          </cell>
        </row>
        <row r="528">
          <cell r="A528">
            <v>1403</v>
          </cell>
          <cell r="B528" t="str">
            <v>Praile Jean Philip -FR-</v>
          </cell>
          <cell r="C528" t="str">
            <v>Av. des Faisandeaux, 23</v>
          </cell>
          <cell r="D528" t="str">
            <v>1470</v>
          </cell>
          <cell r="E528" t="str">
            <v>Bousval</v>
          </cell>
          <cell r="F528" t="str">
            <v>jpptom@gmail.com</v>
          </cell>
          <cell r="G528">
            <v>140</v>
          </cell>
          <cell r="H528" t="str">
            <v>+32495459518</v>
          </cell>
          <cell r="I528" t="str">
            <v>&lt; Sans amiante d'après le client. &gt;</v>
          </cell>
          <cell r="J528" t="str">
            <v>&lt; Google : 150m² ; Client : 140m² &gt;</v>
          </cell>
          <cell r="K528" t="str">
            <v>https://drive.google.com/open?id=1dtaZYGyQRRVvzk45stxMFjKwgI-AZV9G&amp;usp=drive_fs</v>
          </cell>
          <cell r="L528" t="str">
            <v>https://drive.google.com/open?id=1dnW1AdnYYiFr94xcOJe4_ORgEyXeS2wN&amp;usp=drive_fs</v>
          </cell>
          <cell r="M528" t="str">
            <v>1403 - Praile Jean Philip -FR-</v>
          </cell>
          <cell r="O528" t="str">
            <v>DP25</v>
          </cell>
          <cell r="P528">
            <v>3500</v>
          </cell>
          <cell r="Q528">
            <v>1200</v>
          </cell>
          <cell r="R528">
            <v>2510</v>
          </cell>
        </row>
        <row r="529">
          <cell r="A529">
            <v>1404</v>
          </cell>
          <cell r="B529" t="str">
            <v>Theben Frederic -FR-</v>
          </cell>
          <cell r="C529" t="str">
            <v>Rue Bavière, 1</v>
          </cell>
          <cell r="D529" t="str">
            <v>4530</v>
          </cell>
          <cell r="E529" t="str">
            <v>Fize-Fontaine</v>
          </cell>
          <cell r="F529" t="str">
            <v>frederictheben@gmail.com</v>
          </cell>
          <cell r="G529">
            <v>185</v>
          </cell>
          <cell r="H529" t="str">
            <v>+32478309340</v>
          </cell>
          <cell r="K529" t="str">
            <v>https://drive.google.com/open?id=1ePWok2nuzZSZdyU_0dkEp6kZW80OdkGL&amp;usp=drive_fs</v>
          </cell>
          <cell r="L529" t="str">
            <v>https://drive.google.com/open?id=1eN1SNtmcTYdXFfhlBMYdyrwl9-LMubwC&amp;usp=drive_fs</v>
          </cell>
          <cell r="M529" t="str">
            <v>1404 - Theben Frederic -FR-</v>
          </cell>
          <cell r="O529" t="str">
            <v>DHG10</v>
          </cell>
          <cell r="P529">
            <v>1850</v>
          </cell>
          <cell r="Q529">
            <v>701</v>
          </cell>
          <cell r="R529">
            <v>1260</v>
          </cell>
        </row>
        <row r="530">
          <cell r="A530">
            <v>1405</v>
          </cell>
          <cell r="B530" t="str">
            <v>Cancellier Quentin -FR-</v>
          </cell>
          <cell r="C530" t="str">
            <v>Rue des Couvreux, 34</v>
          </cell>
          <cell r="D530" t="str">
            <v>7110</v>
          </cell>
          <cell r="E530" t="str">
            <v>Houdeng-Goegnies</v>
          </cell>
          <cell r="F530" t="str">
            <v>cancellierquentin@gmail.com</v>
          </cell>
          <cell r="G530">
            <v>12</v>
          </cell>
          <cell r="H530" t="str">
            <v>+32494298769</v>
          </cell>
          <cell r="K530" t="str">
            <v>https://drive.google.com/open?id=1etygTprLh_UjDnWcPH0tsKjwS4BLd2O4&amp;usp=drive_fs</v>
          </cell>
          <cell r="L530" t="str">
            <v>https://drive.google.com/open?id=1eoVScsdqu7KZYoWr2gB-6STfxRXW_mYh&amp;usp=drive_fs</v>
          </cell>
          <cell r="M530" t="str">
            <v>1405 - Cancellier Quentin -FR-</v>
          </cell>
          <cell r="O530" t="str">
            <v>G10</v>
          </cell>
          <cell r="P530">
            <v>245</v>
          </cell>
          <cell r="Q530">
            <v>259.7</v>
          </cell>
          <cell r="R530">
            <v>0</v>
          </cell>
        </row>
        <row r="531">
          <cell r="A531">
            <v>1406</v>
          </cell>
          <cell r="B531" t="str">
            <v>Colinet Rachel -FR-</v>
          </cell>
          <cell r="C531" t="str">
            <v>Rue Bois d'Esneux, 70</v>
          </cell>
          <cell r="D531" t="str">
            <v>5021</v>
          </cell>
          <cell r="E531" t="str">
            <v>Boninne</v>
          </cell>
          <cell r="F531" t="str">
            <v>rachelcolinet@hotmail.com</v>
          </cell>
          <cell r="G531">
            <v>180.2</v>
          </cell>
          <cell r="H531" t="str">
            <v>+32475568388</v>
          </cell>
          <cell r="K531" t="str">
            <v>https://drive.google.com/open?id=1iAj-qpaXT8QAt9n0E0QAKlKP4ZlVAgWV&amp;usp=drive_fs</v>
          </cell>
          <cell r="L531" t="str">
            <v>https://drive.google.com/open?id=1i9SrycbDJZN0jytiIEbfOh4ATRDb0jeA&amp;usp=drive_fs</v>
          </cell>
          <cell r="M531" t="str">
            <v>1406 - Colinet Rachel -FR-</v>
          </cell>
          <cell r="O531" t="str">
            <v>K6</v>
          </cell>
          <cell r="P531">
            <v>1081.1999999999998</v>
          </cell>
          <cell r="Q531">
            <v>406.07199999999989</v>
          </cell>
          <cell r="R531">
            <v>740</v>
          </cell>
        </row>
        <row r="532">
          <cell r="A532">
            <v>1407</v>
          </cell>
          <cell r="B532" t="str">
            <v>Lebrun Jean -FR-</v>
          </cell>
          <cell r="C532" t="str">
            <v>Rue de la Réforme, 17</v>
          </cell>
          <cell r="D532" t="str">
            <v>1050</v>
          </cell>
          <cell r="E532" t="str">
            <v>Bruxelles</v>
          </cell>
          <cell r="F532" t="str">
            <v>info@estherel.be</v>
          </cell>
          <cell r="G532">
            <v>85</v>
          </cell>
          <cell r="H532" t="str">
            <v>+32496127527</v>
          </cell>
          <cell r="K532" t="str">
            <v>https://drive.google.com/open?id=1jGXUTenVhc30ttBac9guEAt462khExxu&amp;usp=drive_fs</v>
          </cell>
          <cell r="L532" t="str">
            <v>https://drive.google.com/open?id=1jEcjSbFzJJ9U2skWVKdDOYOnkvMVc8Q2&amp;usp=drive_fs</v>
          </cell>
          <cell r="M532" t="str">
            <v>1407 - Lebrun Jean -FR-</v>
          </cell>
          <cell r="O532" t="str">
            <v>DHG10</v>
          </cell>
          <cell r="P532">
            <v>940</v>
          </cell>
          <cell r="Q532">
            <v>306.40000000000009</v>
          </cell>
          <cell r="R532">
            <v>690</v>
          </cell>
          <cell r="S532">
            <v>45384</v>
          </cell>
        </row>
        <row r="533">
          <cell r="A533">
            <v>1408</v>
          </cell>
          <cell r="B533" t="str">
            <v>Maghe Antoine -FR-</v>
          </cell>
          <cell r="C533" t="str">
            <v>Allée Chanteclair, 17</v>
          </cell>
          <cell r="D533" t="str">
            <v>6280</v>
          </cell>
          <cell r="E533" t="str">
            <v>Gerpinnes</v>
          </cell>
          <cell r="F533" t="str">
            <v>antoine.maghe@hotmail.com</v>
          </cell>
          <cell r="G533">
            <v>182</v>
          </cell>
          <cell r="H533" t="str">
            <v>+32479949162</v>
          </cell>
          <cell r="K533" t="str">
            <v>https://drive.google.com/open?id=1jT5kVd8Kj9lpi8-WWShMDPwI3xIlshwJ&amp;usp=drive_fs</v>
          </cell>
          <cell r="L533" t="str">
            <v>https://drive.google.com/open?id=1jSecbg591DWSnip_uop1DpkSQaRniEEg&amp;usp=drive_fs</v>
          </cell>
          <cell r="M533" t="str">
            <v>1408 - Maghe Antoine -FR-</v>
          </cell>
          <cell r="O533" t="str">
            <v>DP25</v>
          </cell>
          <cell r="P533">
            <v>4040</v>
          </cell>
          <cell r="Q533">
            <v>1402.4000000000005</v>
          </cell>
          <cell r="R533">
            <v>2880</v>
          </cell>
        </row>
        <row r="534">
          <cell r="A534">
            <v>1409</v>
          </cell>
          <cell r="B534" t="str">
            <v>Steve Van Den Branden -FR-</v>
          </cell>
          <cell r="C534" t="str">
            <v>Luitenant Jacopsstraat, 77</v>
          </cell>
          <cell r="D534">
            <v>1750</v>
          </cell>
          <cell r="E534" t="str">
            <v>Lennik</v>
          </cell>
          <cell r="F534" t="str">
            <v>steve.vdbranden@gmail.com</v>
          </cell>
          <cell r="G534">
            <v>167</v>
          </cell>
          <cell r="H534" t="str">
            <v>+32478257699</v>
          </cell>
          <cell r="K534" t="str">
            <v>https://drive.google.com/open?id=1kFk4nBUeI-y19CaeLbr339eVU0Re7jeD&amp;usp=drive_fs</v>
          </cell>
          <cell r="L534" t="str">
            <v>https://drive.google.com/open?id=1k6pEl9z-W7gl2K2gY6aruU0SP4JnTzl1&amp;usp=drive_fs</v>
          </cell>
          <cell r="M534" t="str">
            <v>1409 - Steve Van Den Branden</v>
          </cell>
          <cell r="O534" t="str">
            <v>FH15</v>
          </cell>
          <cell r="P534">
            <v>2505</v>
          </cell>
          <cell r="Q534">
            <v>905.30000000000018</v>
          </cell>
          <cell r="R534">
            <v>1750</v>
          </cell>
        </row>
        <row r="535">
          <cell r="A535">
            <v>1410</v>
          </cell>
          <cell r="B535" t="str">
            <v>Tulumoglu Perihan -FR-</v>
          </cell>
          <cell r="C535" t="str">
            <v>Clos des Chênes, 32</v>
          </cell>
          <cell r="D535" t="str">
            <v>1170</v>
          </cell>
          <cell r="E535" t="str">
            <v>Watermael-Boitsfort</v>
          </cell>
          <cell r="F535" t="str">
            <v>perihan@b4f.eu</v>
          </cell>
          <cell r="G535">
            <v>24</v>
          </cell>
          <cell r="H535" t="str">
            <v>+32489516890</v>
          </cell>
          <cell r="K535" t="str">
            <v>https://drive.google.com/open?id=1lFqHDH1woRAkQz_DSQiuWhYvfnSsUkwA&amp;usp=drive_fs</v>
          </cell>
          <cell r="L535" t="str">
            <v>https://drive.google.com/open?id=1lCQegi1LqlkyZ7rJvEnATrn3pQNB26v_&amp;usp=drive_fs</v>
          </cell>
          <cell r="M535" t="str">
            <v>1410 - Tulumoglu Perihan -FR-</v>
          </cell>
          <cell r="O535" t="str">
            <v>G10</v>
          </cell>
          <cell r="P535">
            <v>325</v>
          </cell>
          <cell r="Q535">
            <v>344.5</v>
          </cell>
          <cell r="R535">
            <v>0</v>
          </cell>
        </row>
        <row r="536">
          <cell r="A536">
            <v>1411</v>
          </cell>
          <cell r="B536" t="str">
            <v>Mellino Michaël -FR-</v>
          </cell>
          <cell r="C536" t="str">
            <v>Rue Saint-Charles, 11</v>
          </cell>
          <cell r="D536" t="str">
            <v>7110</v>
          </cell>
          <cell r="E536" t="str">
            <v>La Louvière</v>
          </cell>
          <cell r="F536" t="str">
            <v>michaelmellino@hotmail.com</v>
          </cell>
          <cell r="G536">
            <v>146</v>
          </cell>
          <cell r="H536" t="str">
            <v>+32497052858</v>
          </cell>
          <cell r="K536" t="str">
            <v>https://drive.google.com/open?id=1lmdzwrYrseM2OM683xO4FLAG54mxYYCJ&amp;usp=drive_fs</v>
          </cell>
          <cell r="L536" t="str">
            <v>https://drive.google.com/open?id=1lm8dTBoYbWwEUhRDTH7UOXMQfPaq8VDi&amp;usp=drive_fs</v>
          </cell>
          <cell r="M536" t="str">
            <v>1411 - Mellino Michaël -FR-</v>
          </cell>
          <cell r="O536" t="str">
            <v>DHG10</v>
          </cell>
          <cell r="P536">
            <v>1460</v>
          </cell>
          <cell r="Q536">
            <v>507.60000000000014</v>
          </cell>
          <cell r="R536">
            <v>1040</v>
          </cell>
        </row>
        <row r="537">
          <cell r="A537">
            <v>1412</v>
          </cell>
          <cell r="B537" t="str">
            <v>Geeraerts Charles -FR-</v>
          </cell>
          <cell r="C537" t="str">
            <v>Av. des Aubépines, 92</v>
          </cell>
          <cell r="D537" t="str">
            <v>1180</v>
          </cell>
          <cell r="E537" t="str">
            <v>Bruxelles</v>
          </cell>
          <cell r="F537" t="str">
            <v>cgeeraerts@yahoo.fr</v>
          </cell>
          <cell r="G537">
            <v>521</v>
          </cell>
          <cell r="H537" t="str">
            <v>+32475394981</v>
          </cell>
          <cell r="I537" t="str">
            <v>&lt; 2 devis remis &gt;</v>
          </cell>
          <cell r="J537" t="str">
            <v>FACTURER à TW 1430</v>
          </cell>
          <cell r="K537" t="str">
            <v>https://drive.google.com/open?id=1mD5AMpb_JGjQdTKqxUEYw4d-vjj57d6t&amp;usp=drive_fs</v>
          </cell>
          <cell r="L537" t="str">
            <v>https://drive.google.com/open?id=1m9CnaKRGGWUPUMNumW4xQusVkIW2aPSN&amp;usp=drive_fs</v>
          </cell>
          <cell r="M537" t="str">
            <v>1412 - Geeraerts Charles -FR-</v>
          </cell>
          <cell r="O537" t="str">
            <v>DHG10</v>
          </cell>
          <cell r="P537">
            <v>5210</v>
          </cell>
          <cell r="Q537">
            <v>1802.6000000000004</v>
          </cell>
          <cell r="R537">
            <v>3720</v>
          </cell>
          <cell r="S537" t="str">
            <v>15-16-17/05/24</v>
          </cell>
        </row>
        <row r="538">
          <cell r="A538">
            <v>1413</v>
          </cell>
          <cell r="B538" t="str">
            <v>La Chanterelle ACIS ASBL -FR-</v>
          </cell>
          <cell r="C538" t="str">
            <v>Av. des Combattants, 96</v>
          </cell>
          <cell r="D538">
            <v>5030</v>
          </cell>
          <cell r="E538" t="str">
            <v>Gembloux</v>
          </cell>
          <cell r="F538" t="str">
            <v>jonathan.dusoleil-romain@acis-asbl.be</v>
          </cell>
          <cell r="G538">
            <v>1225.5</v>
          </cell>
          <cell r="H538" t="str">
            <v>+32499198894</v>
          </cell>
          <cell r="I538" t="str">
            <v>Contact : Jonathan Dusoleil-Romain</v>
          </cell>
          <cell r="J538" t="str">
            <v>+3281612156</v>
          </cell>
          <cell r="K538" t="str">
            <v>https://drive.google.com/open?id=1nG7vnjmPDWf6oi4lWfIp7ryn0AmvDD5d&amp;usp=drive_fs</v>
          </cell>
          <cell r="L538" t="str">
            <v>https://drive.google.com/open?id=1nD5NWPUqRT-M8ZsdcrCviSMPf--ochjS&amp;usp=drive_fs</v>
          </cell>
          <cell r="M538" t="str">
            <v>1413 - La Chanterelle ACIS ASBL -FR-</v>
          </cell>
          <cell r="O538" t="str">
            <v>FH15</v>
          </cell>
          <cell r="P538">
            <v>18382.5</v>
          </cell>
          <cell r="Q538">
            <v>6505.4500000000007</v>
          </cell>
          <cell r="R538">
            <v>12980</v>
          </cell>
        </row>
        <row r="539">
          <cell r="A539">
            <v>1414</v>
          </cell>
          <cell r="B539" t="str">
            <v>Van Kildonck Steve -FR-</v>
          </cell>
          <cell r="C539" t="str">
            <v>Rue Derrière la Gare, 9</v>
          </cell>
          <cell r="D539" t="str">
            <v>1367</v>
          </cell>
          <cell r="E539" t="str">
            <v>Autre-Eglise</v>
          </cell>
          <cell r="F539" t="str">
            <v>svankildonck@gmail.com</v>
          </cell>
          <cell r="G539">
            <v>224</v>
          </cell>
          <cell r="H539" t="str">
            <v>+32476702364</v>
          </cell>
          <cell r="K539" t="str">
            <v>https://drive.google.com/open?id=1ntkVhdc_xFc8gzlnIYiNsOpojHx23myP&amp;usp=drive_fs</v>
          </cell>
          <cell r="L539" t="str">
            <v>https://drive.google.com/open?id=1nmkSDPSqpw_F6roeVb-UiZBSgD_OTIic&amp;usp=drive_fs</v>
          </cell>
          <cell r="M539" t="str">
            <v>1414 - Van Kildonck Steve -FR-</v>
          </cell>
          <cell r="O539" t="str">
            <v>DP25</v>
          </cell>
          <cell r="P539">
            <v>5600</v>
          </cell>
          <cell r="Q539">
            <v>2006</v>
          </cell>
          <cell r="R539">
            <v>3930</v>
          </cell>
        </row>
        <row r="540">
          <cell r="A540">
            <v>1415</v>
          </cell>
          <cell r="B540" t="str">
            <v>Franco Maria -FR-</v>
          </cell>
          <cell r="C540" t="str">
            <v>Tulpenstraat, 25</v>
          </cell>
          <cell r="D540" t="str">
            <v>1600</v>
          </cell>
          <cell r="E540" t="str">
            <v>Sint-Pieters-Leeuw</v>
          </cell>
          <cell r="F540" t="str">
            <v>maria.franco@chu-brugmann.be</v>
          </cell>
          <cell r="G540">
            <v>97</v>
          </cell>
          <cell r="H540" t="str">
            <v>+32478274320</v>
          </cell>
          <cell r="K540" t="str">
            <v>https://drive.google.com/open?id=1qE_uDu8y8uEYDC9EfkPPHjbF__ifENeo&amp;usp=drive_fs</v>
          </cell>
          <cell r="L540" t="str">
            <v>https://drive.google.com/open?id=1qCSeRdymlOBCtVvTlGioT8s-im-6Oa_o&amp;usp=drive_fs</v>
          </cell>
          <cell r="M540" t="str">
            <v>1415 - Franco Maria -FR-</v>
          </cell>
          <cell r="O540" t="str">
            <v>DHG10</v>
          </cell>
          <cell r="P540">
            <v>970</v>
          </cell>
          <cell r="Q540">
            <v>308.20000000000005</v>
          </cell>
          <cell r="R540">
            <v>720</v>
          </cell>
        </row>
        <row r="541">
          <cell r="A541">
            <v>1416</v>
          </cell>
          <cell r="B541" t="str">
            <v>Dieu Vincent -FR-</v>
          </cell>
          <cell r="C541" t="str">
            <v>Rue Des Martyrs, 34</v>
          </cell>
          <cell r="D541" t="str">
            <v>5300</v>
          </cell>
          <cell r="E541" t="str">
            <v>Andenne</v>
          </cell>
          <cell r="F541" t="str">
            <v>vincentdieu94@gmail.com</v>
          </cell>
          <cell r="G541">
            <v>10</v>
          </cell>
          <cell r="H541" t="str">
            <v>+32492372865</v>
          </cell>
          <cell r="K541" t="str">
            <v>https://drive.google.com/open?id=1qZecaKymVGBZHB9H8-_WXshQ7S2TWY4x&amp;usp=drive_fs</v>
          </cell>
          <cell r="L541" t="str">
            <v>https://drive.google.com/open?id=1qXbQhA2BTU9Yb1IGIaI3O3qAWck2TMXM&amp;usp=drive_fs</v>
          </cell>
          <cell r="M541" t="str">
            <v>1416 - Dieu Vincent -FR-</v>
          </cell>
          <cell r="O541" t="str">
            <v>PV20</v>
          </cell>
          <cell r="P541">
            <v>350</v>
          </cell>
          <cell r="Q541">
            <v>371</v>
          </cell>
          <cell r="R541">
            <v>0</v>
          </cell>
        </row>
        <row r="542">
          <cell r="A542">
            <v>1417</v>
          </cell>
          <cell r="B542" t="str">
            <v>Sarta Marco -FR-</v>
          </cell>
          <cell r="C542" t="str">
            <v>Guldenbunderstraat, 1</v>
          </cell>
          <cell r="D542" t="str">
            <v>3080</v>
          </cell>
          <cell r="E542" t="str">
            <v>Tervuren</v>
          </cell>
          <cell r="F542" t="str">
            <v>marco.sarta@gmail.com</v>
          </cell>
          <cell r="G542">
            <v>152</v>
          </cell>
          <cell r="H542" t="str">
            <v>+32473319907</v>
          </cell>
          <cell r="K542" t="str">
            <v>https://drive.google.com/open?id=1rDveNudYNtmZeNTQJiP6nz-ePykKsB_H&amp;usp=drive_fs</v>
          </cell>
          <cell r="L542" t="str">
            <v>https://drive.google.com/open?id=1rACfzs3Bi0pI2qzRItJHuK9N8hbKr12G&amp;usp=drive_fs</v>
          </cell>
          <cell r="M542" t="str">
            <v>1417 - Sarta Marco -FR-</v>
          </cell>
          <cell r="O542" t="str">
            <v>DHG10</v>
          </cell>
          <cell r="P542">
            <v>1520</v>
          </cell>
          <cell r="Q542">
            <v>501.19999999999982</v>
          </cell>
          <cell r="R542">
            <v>1110.0000000000002</v>
          </cell>
        </row>
        <row r="543">
          <cell r="A543">
            <v>1418</v>
          </cell>
          <cell r="B543" t="str">
            <v>Nisolle Marie-Laure -FR-</v>
          </cell>
          <cell r="C543" t="str">
            <v>Ch. de Nivelles, 192</v>
          </cell>
          <cell r="D543" t="str">
            <v>7181</v>
          </cell>
          <cell r="E543" t="str">
            <v>Arquennes</v>
          </cell>
          <cell r="F543" t="str">
            <v>ml.nisolle@hotmail.com</v>
          </cell>
          <cell r="G543">
            <v>161</v>
          </cell>
          <cell r="H543" t="str">
            <v>+32494070180</v>
          </cell>
          <cell r="K543" t="str">
            <v>https://drive.google.com/open?id=1rek3fUrP9-37g3rV0CZXhxtVwClkPHrJ&amp;usp=drive_fs</v>
          </cell>
          <cell r="L543" t="str">
            <v>https://drive.google.com/open?id=1rctZ-koMnHTnUs47zXFoxmHP0Nauv8ab&amp;usp=drive_fs</v>
          </cell>
          <cell r="M543" t="str">
            <v>1418 - Nisolle Marie-Laure -FR-</v>
          </cell>
          <cell r="O543" t="str">
            <v>DHG10</v>
          </cell>
          <cell r="P543">
            <v>1610</v>
          </cell>
          <cell r="Q543">
            <v>606.60000000000036</v>
          </cell>
          <cell r="R543">
            <v>1099.9999999999998</v>
          </cell>
        </row>
        <row r="544">
          <cell r="A544">
            <v>1419</v>
          </cell>
          <cell r="B544" t="str">
            <v>Ledacte Dominique -FR-</v>
          </cell>
          <cell r="C544" t="str">
            <v>Rue Lambert, 32</v>
          </cell>
          <cell r="D544" t="str">
            <v>4432</v>
          </cell>
          <cell r="E544" t="str">
            <v>Ans</v>
          </cell>
          <cell r="F544" t="str">
            <v>mtgouders@hotmail.com</v>
          </cell>
          <cell r="G544">
            <v>81</v>
          </cell>
          <cell r="H544" t="str">
            <v>+32495497068</v>
          </cell>
          <cell r="I544" t="str">
            <v>&lt; Uniquement pan avant + klinkers &gt;</v>
          </cell>
          <cell r="K544" t="str">
            <v>https://drive.google.com/open?id=1sM1-oy7raKRfNukaGlTeGHeaUIorIbbL&amp;usp=drive_fs</v>
          </cell>
          <cell r="L544" t="str">
            <v>https://drive.google.com/open?id=1sJIbarYi_v3zfoNxHqaSDr28jd93Ocl3&amp;usp=drive_fs</v>
          </cell>
          <cell r="M544" t="str">
            <v>1419 - Ledacte Dominique -FR-</v>
          </cell>
          <cell r="O544" t="str">
            <v>DHG10 + K6</v>
          </cell>
          <cell r="P544">
            <v>1170</v>
          </cell>
          <cell r="Q544">
            <v>400.20000000000005</v>
          </cell>
          <cell r="R544">
            <v>840</v>
          </cell>
        </row>
        <row r="545">
          <cell r="A545">
            <v>1420</v>
          </cell>
          <cell r="B545" t="str">
            <v>Engels Marcel -FR-</v>
          </cell>
          <cell r="C545" t="str">
            <v>Rue de Dilbeek, 116</v>
          </cell>
          <cell r="D545" t="str">
            <v>1082</v>
          </cell>
          <cell r="E545" t="str">
            <v>Berchem-Sainte-Agathe</v>
          </cell>
          <cell r="F545" t="str">
            <v>engelsres@skynet.be</v>
          </cell>
          <cell r="G545">
            <v>187</v>
          </cell>
          <cell r="H545" t="str">
            <v>+32495791142</v>
          </cell>
          <cell r="I545" t="str">
            <v>&lt; +/- 100m² d'après le client &gt;</v>
          </cell>
          <cell r="K545" t="str">
            <v>https://drive.google.com/open?id=1tOqifNJK4gAEQyrZqCCqOuqhsrLPHoMj&amp;usp=drive_fs</v>
          </cell>
          <cell r="L545" t="str">
            <v>https://drive.google.com/open?id=1tLTnS6-P2At7l4UoecpBs4GPcQqwLPb9&amp;usp=drive_fs</v>
          </cell>
          <cell r="M545" t="str">
            <v>1420 - Engels Marcel -FR-</v>
          </cell>
          <cell r="O545" t="str">
            <v>DHG10</v>
          </cell>
          <cell r="P545">
            <v>1870</v>
          </cell>
          <cell r="Q545">
            <v>500</v>
          </cell>
          <cell r="R545">
            <v>1482.2</v>
          </cell>
        </row>
        <row r="546">
          <cell r="A546">
            <v>1421</v>
          </cell>
          <cell r="B546" t="str">
            <v>Herbiniaux Serge -FR-</v>
          </cell>
          <cell r="C546" t="str">
            <v>Rue du Petit Sablon, 57</v>
          </cell>
          <cell r="D546" t="str">
            <v>6043</v>
          </cell>
          <cell r="E546" t="str">
            <v>Ransart</v>
          </cell>
          <cell r="F546" t="str">
            <v>sherbiniaux@gmail.com</v>
          </cell>
          <cell r="G546">
            <v>172</v>
          </cell>
          <cell r="H546" t="str">
            <v>+32477588774</v>
          </cell>
          <cell r="K546" t="str">
            <v>https://drive.google.com/open?id=1uOjp0IF7nBIm8Mt1D24b00SWYaLTnmn-&amp;usp=drive_fs</v>
          </cell>
          <cell r="L546" t="str">
            <v>https://drive.google.com/open?id=1uOKr3Vl7mfA2jVVhAdGBGFPosTdW-Q-6&amp;usp=drive_fs</v>
          </cell>
          <cell r="M546" t="str">
            <v>1421 - Herbiniaux Serge -FR-</v>
          </cell>
          <cell r="O546" t="str">
            <v>DHG10</v>
          </cell>
          <cell r="P546">
            <v>1720</v>
          </cell>
          <cell r="Q546">
            <v>603.19999999999982</v>
          </cell>
          <cell r="R546">
            <v>1220.0000000000002</v>
          </cell>
        </row>
        <row r="547">
          <cell r="A547">
            <v>1422</v>
          </cell>
          <cell r="B547" t="str">
            <v>SCS Pasteels &amp; Co - BE : N/A -FR-</v>
          </cell>
          <cell r="C547" t="str">
            <v>Rue François Desmedt, 56</v>
          </cell>
          <cell r="D547">
            <v>1150</v>
          </cell>
          <cell r="E547" t="str">
            <v>Bruxelles</v>
          </cell>
          <cell r="F547" t="str">
            <v>karine.pasteels@health.fgov.be</v>
          </cell>
          <cell r="G547">
            <v>135</v>
          </cell>
          <cell r="H547" t="str">
            <v>+32475328406</v>
          </cell>
          <cell r="I547" t="str">
            <v>Contact : Pasteels Karine ; voir TW 1503</v>
          </cell>
          <cell r="J547" t="str">
            <v>Chantier : Av. de l'Escrime, 125 - 1150</v>
          </cell>
          <cell r="K547" t="str">
            <v>https://drive.google.com/open?id=1uXvIsjYBfBwJ7QM_qs9Y99KrlVjzuhOv&amp;usp=drive_fs</v>
          </cell>
          <cell r="L547" t="str">
            <v>https://drive.google.com/open?id=1uTSXlO7FTr2pK-5GlbyJm4HXiQ7734Dk&amp;usp=drive_fs</v>
          </cell>
          <cell r="M547" t="str">
            <v>1422 - SCS Pasteels &amp; Co - BE : N/A -FR-</v>
          </cell>
          <cell r="P547">
            <v>2295</v>
          </cell>
          <cell r="Q547">
            <v>906.95</v>
          </cell>
          <cell r="R547">
            <v>1870</v>
          </cell>
          <cell r="S547">
            <v>45406</v>
          </cell>
        </row>
        <row r="548">
          <cell r="A548">
            <v>1423</v>
          </cell>
          <cell r="B548" t="str">
            <v>Pestiaux David -FR-</v>
          </cell>
          <cell r="C548" t="str">
            <v>Rue de Gollard, 1</v>
          </cell>
          <cell r="D548" t="str">
            <v>1350</v>
          </cell>
          <cell r="E548" t="str">
            <v>Noduwez</v>
          </cell>
          <cell r="F548" t="str">
            <v>davidpestiaux@belgacom.net</v>
          </cell>
          <cell r="G548">
            <v>207</v>
          </cell>
          <cell r="H548" t="str">
            <v>+32477442287</v>
          </cell>
          <cell r="K548" t="str">
            <v>https://drive.google.com/open?id=1umht480d-iui8kWbtelWcn_fMytc_Qaf&amp;usp=drive_fs</v>
          </cell>
          <cell r="L548" t="str">
            <v>https://drive.google.com/open?id=1ukWblzR4GmEX_Lr4sG9l3FHly-o3ESt2&amp;usp=drive_fs</v>
          </cell>
          <cell r="M548" t="str">
            <v>1423 - Pestiaux David -FR-</v>
          </cell>
          <cell r="O548" t="str">
            <v>DHG10 + H4</v>
          </cell>
          <cell r="P548">
            <v>2326</v>
          </cell>
          <cell r="Q548">
            <v>805.56</v>
          </cell>
          <cell r="R548">
            <v>1660</v>
          </cell>
        </row>
        <row r="549">
          <cell r="A549">
            <v>1424</v>
          </cell>
          <cell r="B549" t="str">
            <v>Lens Valerie -FR-</v>
          </cell>
          <cell r="C549" t="str">
            <v>Grand Chemin, 6</v>
          </cell>
          <cell r="D549" t="str">
            <v>1380</v>
          </cell>
          <cell r="E549" t="str">
            <v>Lasne Chapelle St Lambert</v>
          </cell>
          <cell r="F549" t="str">
            <v>valerielens71@gmail.com</v>
          </cell>
          <cell r="G549">
            <v>193</v>
          </cell>
          <cell r="H549" t="str">
            <v>+32491153990</v>
          </cell>
          <cell r="K549" t="str">
            <v>https://drive.google.com/open?id=1vJgl5Ct5sTjqBGUU-AZvTJ7GNSnrBo-D&amp;usp=drive_fs</v>
          </cell>
          <cell r="L549" t="str">
            <v>https://drive.google.com/open?id=1vH6PWE_fC7_fTpTGCfueG2d7lxWag4pe&amp;usp=drive_fs</v>
          </cell>
          <cell r="M549" t="str">
            <v>1424 - Lens Valerie -FR-</v>
          </cell>
          <cell r="O549" t="str">
            <v>DHG10</v>
          </cell>
          <cell r="P549">
            <v>1930</v>
          </cell>
          <cell r="Q549">
            <v>705.80000000000018</v>
          </cell>
          <cell r="R549">
            <v>1340</v>
          </cell>
        </row>
        <row r="550">
          <cell r="A550">
            <v>1425</v>
          </cell>
          <cell r="B550" t="str">
            <v>ACP MONT BLANC c/° B SYNDIC -FR-</v>
          </cell>
          <cell r="C550" t="str">
            <v>Rue du Monument, 42</v>
          </cell>
          <cell r="D550" t="str">
            <v>1340</v>
          </cell>
          <cell r="E550" t="str">
            <v>Ottignies</v>
          </cell>
          <cell r="F550" t="str">
            <v>info@bsyndic.be</v>
          </cell>
          <cell r="G550">
            <v>318</v>
          </cell>
          <cell r="H550" t="str">
            <v>+3210413535</v>
          </cell>
          <cell r="K550" t="str">
            <v>https://drive.google.com/open?id=1vS_opr9au9IFSdr1D4QhRZzUyM71nf27&amp;usp=drive_fs</v>
          </cell>
          <cell r="L550" t="str">
            <v>https://drive.google.com/open?id=1vRzAmbCpISYE-MeIeW4O3N7vpna7AiRn&amp;usp=drive_fs</v>
          </cell>
          <cell r="M550" t="str">
            <v>1425 - ACP MONT BLANC c/° B SYNDIC -FR-</v>
          </cell>
          <cell r="O550" t="str">
            <v>DHG10</v>
          </cell>
          <cell r="P550">
            <v>3180</v>
          </cell>
          <cell r="Q550">
            <v>1100.8000000000002</v>
          </cell>
          <cell r="R550">
            <v>2270</v>
          </cell>
        </row>
        <row r="551">
          <cell r="A551">
            <v>1426</v>
          </cell>
          <cell r="B551" t="str">
            <v>Fortimmo SA -FR-</v>
          </cell>
          <cell r="C551" t="str">
            <v>Rue Provinciale, 72C</v>
          </cell>
          <cell r="D551">
            <v>7760</v>
          </cell>
          <cell r="E551" t="str">
            <v>Celles</v>
          </cell>
          <cell r="F551" t="str">
            <v>info@samainfrancois.be</v>
          </cell>
          <cell r="G551">
            <v>185</v>
          </cell>
          <cell r="H551" t="str">
            <v>+3269665636</v>
          </cell>
          <cell r="I551" t="str">
            <v>Via architecte François Samain</v>
          </cell>
          <cell r="J551" t="str">
            <v>&lt;228m² mesurés ; 185m² annoncés &gt;</v>
          </cell>
          <cell r="K551" t="str">
            <v>https://drive.google.com/open?id=1xQLTCViK4M54VDV6WyadWvtPylH8U1f9&amp;usp=drive_fs</v>
          </cell>
          <cell r="L551" t="str">
            <v>https://drive.google.com/open?id=1xQKAk01bjJejmkC1CXacpyCErO1EhSfZ&amp;usp=drive_fs</v>
          </cell>
          <cell r="M551" t="str">
            <v>1426 - Fortimmo SA -FR-</v>
          </cell>
          <cell r="O551" t="str">
            <v>DHG10</v>
          </cell>
          <cell r="P551">
            <v>1850</v>
          </cell>
          <cell r="Q551">
            <v>701</v>
          </cell>
          <cell r="R551">
            <v>1260</v>
          </cell>
        </row>
        <row r="552">
          <cell r="A552">
            <v>1427</v>
          </cell>
          <cell r="B552" t="str">
            <v>Sacchet Julien -FR-</v>
          </cell>
          <cell r="C552" t="str">
            <v>Rue de Roux, 91</v>
          </cell>
          <cell r="D552" t="str">
            <v>6140</v>
          </cell>
          <cell r="E552" t="str">
            <v>Fontaine-L'Eveque</v>
          </cell>
          <cell r="F552" t="str">
            <v>j.sacchet@hotmail.com</v>
          </cell>
          <cell r="G552">
            <v>201</v>
          </cell>
          <cell r="H552" t="str">
            <v>+32473502408</v>
          </cell>
          <cell r="K552" t="str">
            <v>https://drive.google.com/open?id=1y1_ESEyXee6E4G7uUd0d-xPhoRu2Iiti&amp;usp=drive_fs</v>
          </cell>
          <cell r="L552" t="str">
            <v>https://drive.google.com/open?id=1xs2YWCOLqpMyvMac40M5j6bDy96eIHaj&amp;usp=drive_fs</v>
          </cell>
          <cell r="M552" t="str">
            <v>1427 - Sacchet Julien -FR-</v>
          </cell>
          <cell r="O552" t="str">
            <v>DHG10</v>
          </cell>
          <cell r="P552">
            <v>2010</v>
          </cell>
          <cell r="Q552">
            <v>700.59999999999991</v>
          </cell>
          <cell r="R552">
            <v>1430</v>
          </cell>
        </row>
        <row r="553">
          <cell r="A553">
            <v>1428</v>
          </cell>
          <cell r="B553" t="str">
            <v>Tancredi Benoit -FR-</v>
          </cell>
          <cell r="C553" t="str">
            <v>Krabbosstraat, 17</v>
          </cell>
          <cell r="D553" t="str">
            <v>1653</v>
          </cell>
          <cell r="E553" t="str">
            <v>Dworp</v>
          </cell>
          <cell r="F553" t="str">
            <v>tancredi.benoit@gmail.com</v>
          </cell>
          <cell r="G553">
            <v>225</v>
          </cell>
          <cell r="H553" t="str">
            <v>+32499931644</v>
          </cell>
          <cell r="K553" t="str">
            <v>https://drive.google.com/open?id=1yO7Esw3RfVyAdNE18SN2ZarP8iF8ch1h&amp;usp=drive_fs</v>
          </cell>
          <cell r="L553" t="str">
            <v>https://drive.google.com/open?id=1yMwrRPR1EjS16bG_N5eZzoU3ZF2mYMHS&amp;usp=drive_fs</v>
          </cell>
          <cell r="M553" t="str">
            <v>1428 - Tancredi Benoit -FR-</v>
          </cell>
          <cell r="O553" t="str">
            <v>DHG10</v>
          </cell>
          <cell r="P553">
            <v>2250</v>
          </cell>
          <cell r="Q553">
            <v>805</v>
          </cell>
          <cell r="R553">
            <v>1580</v>
          </cell>
          <cell r="S553">
            <v>45393</v>
          </cell>
        </row>
        <row r="554">
          <cell r="A554">
            <v>1429</v>
          </cell>
          <cell r="B554" t="str">
            <v>O-Ray SRL - BE.1001.083.451. -FR-</v>
          </cell>
          <cell r="C554" t="str">
            <v>Ninoofsesteenweg, 759</v>
          </cell>
          <cell r="D554">
            <v>1701</v>
          </cell>
          <cell r="E554" t="str">
            <v>Itterbeek</v>
          </cell>
          <cell r="F554" t="str">
            <v>paternoster.aurelie@gmail.com</v>
          </cell>
          <cell r="G554">
            <v>6</v>
          </cell>
          <cell r="H554" t="str">
            <v>+32474384359</v>
          </cell>
          <cell r="M554" t="str">
            <v>1429 - O-Ray SRL - BE.1001.083.451. -FR-</v>
          </cell>
          <cell r="O554" t="str">
            <v>CW</v>
          </cell>
        </row>
        <row r="555">
          <cell r="A555">
            <v>1430</v>
          </cell>
          <cell r="B555" t="str">
            <v>SRL Le Festival - BE.0420.421.853. -FR-</v>
          </cell>
          <cell r="C555" t="str">
            <v>Chaussée de Louvain, 519</v>
          </cell>
          <cell r="D555">
            <v>1030</v>
          </cell>
          <cell r="E555" t="str">
            <v>Bruxelles</v>
          </cell>
          <cell r="F555" t="str">
            <v>cgeeraerts@yahoo.fr</v>
          </cell>
          <cell r="G555">
            <v>521</v>
          </cell>
          <cell r="H555" t="str">
            <v>+32475394981</v>
          </cell>
          <cell r="I555" t="str">
            <v>Chantier : Av. Louise, 2 bis - 1050 Bruxelles</v>
          </cell>
          <cell r="J555" t="str">
            <v>VOIR TW 1412</v>
          </cell>
          <cell r="K555" t="str">
            <v>https://drive.google.com/open?id=1mD5AMpb_JGjQdTKqxUEYw4d-vjj57d6t&amp;usp=drive_fs</v>
          </cell>
          <cell r="L555" t="str">
            <v>https://drive.google.com/open?id=1m9CnaKRGGWUPUMNumW4xQusVkIW2aPSN&amp;usp=drive_fs</v>
          </cell>
          <cell r="M555" t="str">
            <v>1430 - SRL Le Festival - BE.0420.421.853. -FR-</v>
          </cell>
          <cell r="O555" t="str">
            <v>DHG10</v>
          </cell>
          <cell r="P555">
            <v>5210</v>
          </cell>
          <cell r="Q555">
            <v>1802.6000000000004</v>
          </cell>
          <cell r="R555">
            <v>3720</v>
          </cell>
          <cell r="S555" t="str">
            <v>15-17/05/24</v>
          </cell>
        </row>
        <row r="556">
          <cell r="A556">
            <v>1431</v>
          </cell>
          <cell r="B556" t="str">
            <v>De la Serna Karoline -FR-</v>
          </cell>
          <cell r="C556" t="str">
            <v>Chemin Bernard Croix, 9</v>
          </cell>
          <cell r="D556" t="str">
            <v>1325</v>
          </cell>
          <cell r="E556" t="str">
            <v>Bonlez</v>
          </cell>
          <cell r="F556" t="str">
            <v>karolinedelaserna@yahoo.com</v>
          </cell>
          <cell r="G556">
            <v>644</v>
          </cell>
          <cell r="H556" t="str">
            <v>+32477287458</v>
          </cell>
          <cell r="I556" t="str">
            <v>&lt; Voir TW 1498 &gt;</v>
          </cell>
          <cell r="K556" t="str">
            <v>https://drive.google.com/open?id=1-3FTnAdmjF8G5efkz99pTMaD5WShg80x&amp;usp=drive_fs</v>
          </cell>
          <cell r="L556" t="str">
            <v>https://drive.google.com/open?id=1--ItT__Mtv2B-3cVrqUcCDVNfHU__JR4&amp;usp=drive_fs</v>
          </cell>
          <cell r="M556" t="str">
            <v>1431 - De la Serna Karoline -FR-</v>
          </cell>
          <cell r="O556" t="str">
            <v>K6</v>
          </cell>
          <cell r="P556">
            <v>2254</v>
          </cell>
          <cell r="Q556">
            <v>809.24000000000024</v>
          </cell>
          <cell r="R556">
            <v>1913.48</v>
          </cell>
          <cell r="S556" t="str">
            <v>22-23/04/24</v>
          </cell>
        </row>
        <row r="557">
          <cell r="A557">
            <v>1432</v>
          </cell>
          <cell r="B557" t="str">
            <v>Belliardo Laurent -FR-</v>
          </cell>
          <cell r="C557" t="str">
            <v>Pleinlaan, 16</v>
          </cell>
          <cell r="D557" t="str">
            <v>1970</v>
          </cell>
          <cell r="E557" t="str">
            <v>Wezembeek-Oppem</v>
          </cell>
          <cell r="F557" t="str">
            <v>laurent_belliardo@hotmail.com</v>
          </cell>
          <cell r="G557">
            <v>161</v>
          </cell>
          <cell r="H557" t="str">
            <v>+32479796039</v>
          </cell>
          <cell r="K557" t="str">
            <v>https://drive.google.com/open?id=1-UwZyubkgWEN_BXuPXJGnTlMvtjfRLMH&amp;usp=drive_fs</v>
          </cell>
          <cell r="L557" t="str">
            <v>https://drive.google.com/open?id=1-UGKittbaHfwIRGAekQ1S3cMMRhVYAUa&amp;usp=drive_fs</v>
          </cell>
          <cell r="M557" t="str">
            <v>1432 - Belliardo Laurent -FR-</v>
          </cell>
          <cell r="O557" t="str">
            <v>DHG10</v>
          </cell>
          <cell r="P557">
            <v>1610</v>
          </cell>
          <cell r="Q557">
            <v>606.60000000000036</v>
          </cell>
          <cell r="R557">
            <v>1099.9999999999998</v>
          </cell>
          <cell r="S557">
            <v>45397</v>
          </cell>
        </row>
        <row r="558">
          <cell r="A558">
            <v>1433</v>
          </cell>
          <cell r="B558" t="str">
            <v>Bejarano Dewulf Bruno -FR-</v>
          </cell>
          <cell r="C558" t="str">
            <v>Rue De la Chapelle Stevenaert, 110</v>
          </cell>
          <cell r="D558" t="str">
            <v>1370</v>
          </cell>
          <cell r="E558" t="str">
            <v>Jodoigne-Souveraine</v>
          </cell>
          <cell r="F558" t="str">
            <v>p.vandenneucker@gmail.com</v>
          </cell>
          <cell r="G558">
            <v>212</v>
          </cell>
          <cell r="H558" t="str">
            <v>+32476999269</v>
          </cell>
          <cell r="I558" t="str">
            <v>&lt; 171m² d'après client &gt;</v>
          </cell>
          <cell r="K558" t="str">
            <v>https://drive.google.com/open?id=102hiA5YcG5ylGBiPkZgYg-cL-Uk4zQEz&amp;usp=drive_fs</v>
          </cell>
          <cell r="L558" t="str">
            <v>https://drive.google.com/open?id=100P_aU7okDQyIpOOgaCpcmKQ1MD1OrsH&amp;usp=drive_fs</v>
          </cell>
          <cell r="M558" t="str">
            <v>1433 - Bejarano Dewulf Bruno -FR-</v>
          </cell>
          <cell r="O558" t="str">
            <v>DHG10</v>
          </cell>
          <cell r="P558">
            <v>2120</v>
          </cell>
          <cell r="Q558">
            <v>707.20000000000027</v>
          </cell>
          <cell r="R558">
            <v>1540</v>
          </cell>
          <cell r="S558">
            <v>45433</v>
          </cell>
          <cell r="T558" t="str">
            <v>1380€ cash</v>
          </cell>
        </row>
        <row r="559">
          <cell r="A559">
            <v>1434</v>
          </cell>
          <cell r="B559" t="str">
            <v>Jean Claude -FR-</v>
          </cell>
          <cell r="C559" t="str">
            <v>Av. des Abeilles, 13</v>
          </cell>
          <cell r="D559" t="str">
            <v>1410</v>
          </cell>
          <cell r="E559" t="str">
            <v>Waterloo</v>
          </cell>
          <cell r="F559" t="str">
            <v>claude.jean1410@gmail.com</v>
          </cell>
          <cell r="G559">
            <v>54</v>
          </cell>
          <cell r="H559" t="str">
            <v>+32475512329</v>
          </cell>
          <cell r="K559" t="str">
            <v>https://drive.google.com/open?id=10keW9dNhrA_2s4QXF0vKxxzha5ACfKJg&amp;usp=drive_fs</v>
          </cell>
          <cell r="L559" t="str">
            <v>https://drive.google.com/open?id=10ihBOX_2cS_Wf0a6gjL-5AMqyGObMr35&amp;usp=drive_fs</v>
          </cell>
          <cell r="M559" t="str">
            <v>1434 - Jean Claude -FR-</v>
          </cell>
          <cell r="O559" t="str">
            <v>K6</v>
          </cell>
          <cell r="P559">
            <v>414</v>
          </cell>
          <cell r="Q559">
            <v>108.84000000000003</v>
          </cell>
          <cell r="R559">
            <v>330</v>
          </cell>
        </row>
        <row r="560">
          <cell r="A560">
            <v>1435</v>
          </cell>
          <cell r="B560" t="str">
            <v>Ponsar Frederic -FR-</v>
          </cell>
          <cell r="C560" t="str">
            <v>Les Gottes, 23</v>
          </cell>
          <cell r="D560" t="str">
            <v>1390</v>
          </cell>
          <cell r="E560" t="str">
            <v>Grez-Doiceau</v>
          </cell>
          <cell r="F560" t="str">
            <v>fredericponsar@outlook.com</v>
          </cell>
          <cell r="G560">
            <v>210</v>
          </cell>
          <cell r="H560" t="str">
            <v>+32495823178</v>
          </cell>
          <cell r="K560" t="str">
            <v>https://drive.google.com/open?id=11_K8gGR5QydYDhR3NxlDcI5eypvT4N3F&amp;usp=drive_fs</v>
          </cell>
          <cell r="L560" t="str">
            <v>https://drive.google.com/open?id=11PAdxEL0H3ZkYOUKf1VS1C9JyMePmJFO&amp;usp=drive_fs</v>
          </cell>
          <cell r="M560" t="str">
            <v>1435 - Ponsar Frederic -FR-</v>
          </cell>
          <cell r="O560" t="str">
            <v>DHG10</v>
          </cell>
          <cell r="P560">
            <v>2100</v>
          </cell>
          <cell r="Q560">
            <v>706</v>
          </cell>
          <cell r="R560">
            <v>1520</v>
          </cell>
        </row>
        <row r="561">
          <cell r="A561">
            <v>1436</v>
          </cell>
          <cell r="B561" t="str">
            <v>Gheude Danielle -FR-</v>
          </cell>
          <cell r="C561" t="str">
            <v>Rue Antoine Quintens, 38</v>
          </cell>
          <cell r="D561" t="str">
            <v>5032</v>
          </cell>
          <cell r="E561" t="str">
            <v>Gembloux</v>
          </cell>
          <cell r="F561" t="str">
            <v>gdanielle@voo.be</v>
          </cell>
          <cell r="G561">
            <v>262</v>
          </cell>
          <cell r="H561" t="str">
            <v>+32495799869</v>
          </cell>
          <cell r="K561" t="str">
            <v>https://drive.google.com/open?id=11foC7EbhLw5yluLd58NqFFnDfi0XUUas&amp;usp=drive_fs</v>
          </cell>
          <cell r="L561" t="str">
            <v>https://drive.google.com/open?id=11e1Y-V7mOi7hs7OC16lrKP7udggJCHiB&amp;usp=drive_fs</v>
          </cell>
          <cell r="M561" t="str">
            <v>1436 - Gheude Danielle -FR-</v>
          </cell>
          <cell r="O561" t="str">
            <v>DHG10</v>
          </cell>
          <cell r="P561">
            <v>2620</v>
          </cell>
          <cell r="Q561">
            <v>907.20000000000027</v>
          </cell>
          <cell r="R561">
            <v>1870</v>
          </cell>
          <cell r="S561">
            <v>45408</v>
          </cell>
        </row>
        <row r="562">
          <cell r="A562">
            <v>1437</v>
          </cell>
          <cell r="B562" t="str">
            <v>Chaddad Charbel -FR-</v>
          </cell>
          <cell r="C562" t="str">
            <v>Rue Daloze, 15</v>
          </cell>
          <cell r="D562" t="str">
            <v>6230</v>
          </cell>
          <cell r="E562" t="str">
            <v>Buzet</v>
          </cell>
          <cell r="F562" t="str">
            <v>charbel.chaddad@outlook.com</v>
          </cell>
          <cell r="G562">
            <v>254</v>
          </cell>
          <cell r="H562" t="str">
            <v>+32470440978</v>
          </cell>
          <cell r="K562" t="str">
            <v>https://drive.google.com/open?id=12gf1l8f3T2ThXcgZWY_u57gdwYVw8Q_a&amp;usp=drive_fs</v>
          </cell>
          <cell r="L562" t="str">
            <v>https://drive.google.com/open?id=12YShM9sZ8PDVHabuJfrezkaxneVg3ICR&amp;usp=drive_fs</v>
          </cell>
          <cell r="M562" t="str">
            <v>1437 - Chaddad Charbel -FR-</v>
          </cell>
          <cell r="O562" t="str">
            <v>DHG10</v>
          </cell>
          <cell r="P562">
            <v>2540</v>
          </cell>
          <cell r="Q562">
            <v>902.40000000000009</v>
          </cell>
          <cell r="R562">
            <v>1790</v>
          </cell>
        </row>
        <row r="563">
          <cell r="A563">
            <v>1438</v>
          </cell>
          <cell r="B563" t="str">
            <v>Mahieu Pierre -FR-</v>
          </cell>
          <cell r="C563" t="str">
            <v>Rue du Champ des Haies, 41</v>
          </cell>
          <cell r="D563" t="str">
            <v>7090</v>
          </cell>
          <cell r="E563" t="str">
            <v>Braine-Le-Comte</v>
          </cell>
          <cell r="F563" t="str">
            <v>madem41@skynet.be</v>
          </cell>
          <cell r="G563">
            <v>179</v>
          </cell>
          <cell r="H563" t="str">
            <v>+32478902465</v>
          </cell>
          <cell r="K563" t="str">
            <v>https://drive.google.com/open?id=12nm1wgu2BoIIaVKD4clXt-lblKq1Si43&amp;usp=drive_fs</v>
          </cell>
          <cell r="L563" t="str">
            <v>https://drive.google.com/open?id=12mRwf6oGvy7_TQ7su-xCL46CKbSiCzEp&amp;usp=drive_fs</v>
          </cell>
          <cell r="M563" t="str">
            <v>1438 - Mahieu Pierre -FR-</v>
          </cell>
          <cell r="O563" t="str">
            <v>DHG10</v>
          </cell>
          <cell r="P563">
            <v>1790</v>
          </cell>
          <cell r="Q563">
            <v>607.40000000000009</v>
          </cell>
          <cell r="R563">
            <v>1290</v>
          </cell>
        </row>
        <row r="564">
          <cell r="A564">
            <v>1439</v>
          </cell>
          <cell r="B564" t="str">
            <v>Haydock Stephen -FR-</v>
          </cell>
          <cell r="C564" t="str">
            <v>Av. du Baleau, 16</v>
          </cell>
          <cell r="D564" t="str">
            <v>1300</v>
          </cell>
          <cell r="E564" t="str">
            <v>Limal</v>
          </cell>
          <cell r="F564" t="str">
            <v>moniquesteve.haydock@gmail.com</v>
          </cell>
          <cell r="G564">
            <v>215</v>
          </cell>
          <cell r="H564" t="str">
            <v>+32475551078</v>
          </cell>
          <cell r="I564" t="str">
            <v>&lt; Ardoises d'après 200 d'après client. &gt;</v>
          </cell>
          <cell r="K564" t="str">
            <v>https://drive.google.com/open?id=13FRbc3J01q895_QNbLGmvx_wUFbxWq8N&amp;usp=drive_fs</v>
          </cell>
          <cell r="L564" t="str">
            <v>https://drive.google.com/open?id=13E_CCC7E4BU39QqoOFLo42d9PpM_DTL3&amp;usp=drive_fs</v>
          </cell>
          <cell r="M564" t="str">
            <v>1439 - Haydock Stephen -FR-</v>
          </cell>
          <cell r="O564" t="str">
            <v>DHG10</v>
          </cell>
          <cell r="P564">
            <v>2150</v>
          </cell>
          <cell r="Q564">
            <v>809</v>
          </cell>
          <cell r="R564">
            <v>1470</v>
          </cell>
        </row>
        <row r="565">
          <cell r="A565">
            <v>1440</v>
          </cell>
          <cell r="B565" t="str">
            <v>Richard-Foy Benjamin -FR-</v>
          </cell>
          <cell r="C565" t="str">
            <v>Bld. du Triomphe, 123</v>
          </cell>
          <cell r="D565" t="str">
            <v>1160</v>
          </cell>
          <cell r="E565" t="str">
            <v>Auderghem</v>
          </cell>
          <cell r="F565" t="str">
            <v>inari3@hotmail.com</v>
          </cell>
          <cell r="G565">
            <v>4</v>
          </cell>
          <cell r="H565" t="str">
            <v>+32484917807</v>
          </cell>
          <cell r="K565" t="str">
            <v>https://drive.google.com/open?id=13SOpIbVpFw76sLcgAq1lNQBQc5H0rNjH&amp;usp=drive_fs</v>
          </cell>
          <cell r="L565" t="str">
            <v>https://drive.google.com/open?id=13SK9-ptZ_KqiZ3zdZmqtps2vLA3TFZXD&amp;usp=drive_fs</v>
          </cell>
          <cell r="M565" t="str">
            <v>1440 - Richard-Foy Benjamin -FR-</v>
          </cell>
          <cell r="O565" t="str">
            <v>G10</v>
          </cell>
          <cell r="P565">
            <v>185</v>
          </cell>
          <cell r="Q565">
            <v>196.1</v>
          </cell>
          <cell r="R565">
            <v>0</v>
          </cell>
        </row>
        <row r="566">
          <cell r="A566">
            <v>1441</v>
          </cell>
          <cell r="B566" t="str">
            <v>Asbl Sweety -FR-</v>
          </cell>
          <cell r="C566" t="str">
            <v>Av. des Statuaires, 114</v>
          </cell>
          <cell r="D566" t="str">
            <v>1180</v>
          </cell>
          <cell r="E566" t="str">
            <v>Uccle</v>
          </cell>
          <cell r="F566" t="str">
            <v>Gene007@live.fr</v>
          </cell>
          <cell r="G566">
            <v>40</v>
          </cell>
          <cell r="H566" t="str">
            <v>+3226720515</v>
          </cell>
          <cell r="I566" t="str">
            <v>Responsable : Geneviève Deladrier</v>
          </cell>
          <cell r="K566" t="str">
            <v>https://drive.google.com/open?id=13o6WXwwuY_QeNwU9XqQctSEMi3noilpm&amp;usp=drive_fs</v>
          </cell>
          <cell r="L566" t="str">
            <v>https://drive.google.com/open?id=13iw0bt04G1rTIkBzSwUYKqIrlbnn2TNg&amp;usp=drive_fs</v>
          </cell>
          <cell r="M566" t="str">
            <v>1441 - Asbl Sweety -FR-</v>
          </cell>
          <cell r="O566" t="str">
            <v>G10</v>
          </cell>
          <cell r="P566">
            <v>485</v>
          </cell>
          <cell r="Q566">
            <v>214.10000000000002</v>
          </cell>
          <cell r="R566">
            <v>300</v>
          </cell>
        </row>
        <row r="567">
          <cell r="A567">
            <v>1442</v>
          </cell>
          <cell r="B567" t="str">
            <v>Leclercq Gérald -FR-</v>
          </cell>
          <cell r="C567" t="str">
            <v>Itterbeeksebaan, 202</v>
          </cell>
          <cell r="D567" t="str">
            <v>1701</v>
          </cell>
          <cell r="E567" t="str">
            <v>Itterbeek</v>
          </cell>
          <cell r="F567" t="str">
            <v>leclercq.gerald@skynet.be</v>
          </cell>
          <cell r="G567">
            <v>217</v>
          </cell>
          <cell r="H567" t="str">
            <v>+32497304893</v>
          </cell>
          <cell r="K567" t="str">
            <v>https://drive.google.com/open?id=144Zf2RkAFhVhWhzY8tZgFoBLT1JLw_Nk&amp;usp=drive_fs</v>
          </cell>
          <cell r="L567" t="str">
            <v>https://drive.google.com/open?id=143O-SksLp1k-pZFp71rzhTiXQRU8u7Rc&amp;usp=drive_fs</v>
          </cell>
          <cell r="M567" t="str">
            <v>1442 - Leclercq Gérald -FR-</v>
          </cell>
          <cell r="O567" t="str">
            <v>DHG10</v>
          </cell>
          <cell r="P567">
            <v>2170</v>
          </cell>
          <cell r="Q567">
            <v>800.20000000000027</v>
          </cell>
          <cell r="R567">
            <v>1500</v>
          </cell>
        </row>
        <row r="568">
          <cell r="A568">
            <v>1443</v>
          </cell>
          <cell r="B568" t="str">
            <v>Marlier Olivier -FR-</v>
          </cell>
          <cell r="C568" t="str">
            <v>Rue Léopold Olivier, 9</v>
          </cell>
          <cell r="D568" t="str">
            <v>7332</v>
          </cell>
          <cell r="E568" t="str">
            <v>Sirault</v>
          </cell>
          <cell r="F568" t="str">
            <v>olivierm1984@gmail.com</v>
          </cell>
          <cell r="G568">
            <v>22</v>
          </cell>
          <cell r="H568" t="str">
            <v>+324753407053</v>
          </cell>
          <cell r="K568" t="str">
            <v>https://drive.google.com/open?id=14QuTPb1aYhOv79e2OM8j2fIeadaB1r4u&amp;usp=drive_fs</v>
          </cell>
          <cell r="L568" t="str">
            <v>https://drive.google.com/open?id=14NIFUAXjWBFxijhisOUeenuzr_X-9FQ8&amp;usp=drive_fs</v>
          </cell>
          <cell r="M568" t="str">
            <v>1443 - Marlier Olivier -FR-</v>
          </cell>
          <cell r="O568" t="str">
            <v>G10</v>
          </cell>
          <cell r="P568">
            <v>365</v>
          </cell>
          <cell r="Q568">
            <v>106.90000000000003</v>
          </cell>
          <cell r="R568">
            <v>280</v>
          </cell>
        </row>
        <row r="569">
          <cell r="A569">
            <v>1444</v>
          </cell>
          <cell r="B569" t="str">
            <v>Alleman Tiffany -FR-</v>
          </cell>
          <cell r="C569" t="str">
            <v>Rue des Brebis, 103</v>
          </cell>
          <cell r="D569" t="str">
            <v>1170</v>
          </cell>
          <cell r="E569" t="str">
            <v>Watermael-Boitsfort</v>
          </cell>
          <cell r="F569" t="str">
            <v>tiffanyalleman55@gmail.com</v>
          </cell>
          <cell r="G569">
            <v>85</v>
          </cell>
          <cell r="H569" t="str">
            <v>+32474234703</v>
          </cell>
          <cell r="K569" t="str">
            <v>https://drive.google.com/open?id=159NLtGgCaiF_f82jnnRQ_IeAeUCEqnUT&amp;usp=drive_fs</v>
          </cell>
          <cell r="L569" t="str">
            <v>https://drive.google.com/open?id=153IuPsvhn9ueK_ZG4v1_Vn5vPvS1HFv3&amp;usp=drive_fs</v>
          </cell>
          <cell r="M569" t="str">
            <v>1444 - Alleman Tiffany -FR-</v>
          </cell>
          <cell r="O569" t="str">
            <v>DHG10 + K6</v>
          </cell>
          <cell r="P569">
            <v>1091</v>
          </cell>
          <cell r="Q569">
            <v>406.46000000000004</v>
          </cell>
          <cell r="R569">
            <v>750</v>
          </cell>
        </row>
        <row r="570">
          <cell r="A570">
            <v>1445</v>
          </cell>
          <cell r="B570" t="str">
            <v>Sacchetti Manon -FR-</v>
          </cell>
          <cell r="C570" t="str">
            <v>Av. de Jemappes, 171</v>
          </cell>
          <cell r="D570" t="str">
            <v>7000</v>
          </cell>
          <cell r="E570" t="str">
            <v>Mons</v>
          </cell>
          <cell r="F570" t="str">
            <v>manon.sacchetti@hotmail.com</v>
          </cell>
          <cell r="G570">
            <v>98</v>
          </cell>
          <cell r="H570" t="str">
            <v>+32491936364</v>
          </cell>
          <cell r="K570" t="str">
            <v>https://drive.google.com/open?id=1664lVHF_m6WJMzIqLzJClhGsvkOKjmVN&amp;usp=drive_fs</v>
          </cell>
          <cell r="L570" t="str">
            <v>https://drive.google.com/open?id=165C9mdine-e_3Phchk_ne-QeVStGBaWz&amp;usp=drive_fs</v>
          </cell>
          <cell r="M570" t="str">
            <v>1445 - Sacchetti Manon -FR-</v>
          </cell>
          <cell r="O570" t="str">
            <v>DHG10</v>
          </cell>
          <cell r="P570">
            <v>1085</v>
          </cell>
          <cell r="Q570">
            <v>400.10000000000014</v>
          </cell>
          <cell r="R570">
            <v>1386</v>
          </cell>
          <cell r="S570">
            <v>45426</v>
          </cell>
        </row>
        <row r="571">
          <cell r="A571">
            <v>1446</v>
          </cell>
          <cell r="B571" t="str">
            <v>Beuzer Mauro -FR-</v>
          </cell>
          <cell r="C571" t="str">
            <v>Ch. de Waterloo, 790</v>
          </cell>
          <cell r="D571" t="str">
            <v>1180</v>
          </cell>
          <cell r="E571" t="str">
            <v>Uccle</v>
          </cell>
          <cell r="F571" t="str">
            <v>mauro.b@skynet.be</v>
          </cell>
          <cell r="G571">
            <v>5.5</v>
          </cell>
          <cell r="H571" t="str">
            <v>+32486565884</v>
          </cell>
          <cell r="K571" t="str">
            <v>https://drive.google.com/open?id=16eujoqFZdUPL1yEGLoDUbvDWtdv01SNm&amp;usp=drive_fs</v>
          </cell>
          <cell r="L571" t="str">
            <v>https://drive.google.com/open?id=16cy3e0hyKDAIWOXSp6PmbGw8qFcKLZuJ&amp;usp=drive_fs</v>
          </cell>
          <cell r="M571" t="str">
            <v>1446 - Beuzer Mauro -FR-</v>
          </cell>
          <cell r="O571" t="str">
            <v>G10</v>
          </cell>
          <cell r="P571">
            <v>530</v>
          </cell>
          <cell r="Q571">
            <v>201.80000000000007</v>
          </cell>
          <cell r="R571">
            <v>360</v>
          </cell>
        </row>
        <row r="572">
          <cell r="A572">
            <v>1447</v>
          </cell>
          <cell r="B572" t="str">
            <v>Ector Nicolas -FR-</v>
          </cell>
          <cell r="C572" t="str">
            <v>Av. des Hêtres, 15</v>
          </cell>
          <cell r="D572" t="str">
            <v>1421</v>
          </cell>
          <cell r="E572" t="str">
            <v>Braine-l'Alleud</v>
          </cell>
          <cell r="F572" t="str">
            <v>nicolas.ector@gmail.com</v>
          </cell>
          <cell r="G572">
            <v>273</v>
          </cell>
          <cell r="H572" t="str">
            <v>+32472500962</v>
          </cell>
          <cell r="K572" t="str">
            <v>https://drive.google.com/open?id=17KTsS9bljxwvrYrD79XYok1lGtXz492s&amp;usp=drive_fs</v>
          </cell>
          <cell r="L572" t="str">
            <v>https://drive.google.com/open?id=17IqbHQFVa8wuMlh2O4SiptF6U-MiwrvV&amp;usp=drive_fs</v>
          </cell>
          <cell r="M572" t="str">
            <v>1447 - Ector Nicolas -FR-</v>
          </cell>
          <cell r="O572" t="str">
            <v>DHG10</v>
          </cell>
          <cell r="P572">
            <v>2730</v>
          </cell>
          <cell r="Q572">
            <v>1003.8000000000002</v>
          </cell>
          <cell r="R572">
            <v>1890</v>
          </cell>
        </row>
        <row r="573">
          <cell r="A573">
            <v>1448</v>
          </cell>
          <cell r="B573" t="str">
            <v>Blanc Guilaine -FR-</v>
          </cell>
          <cell r="C573" t="str">
            <v>Rue Hautebois, 18b</v>
          </cell>
          <cell r="D573" t="str">
            <v>6230</v>
          </cell>
          <cell r="E573" t="str">
            <v>Thimeon</v>
          </cell>
          <cell r="F573" t="str">
            <v>oooxygene@hotmail.com</v>
          </cell>
          <cell r="G573">
            <v>152.53</v>
          </cell>
          <cell r="H573" t="str">
            <v>+32472026609</v>
          </cell>
          <cell r="K573" t="str">
            <v>https://drive.google.com/open?id=17brBttX5LuUWbCEWLvHGiGRWD9VzqQ-n&amp;usp=drive_fs</v>
          </cell>
          <cell r="L573" t="str">
            <v>https://drive.google.com/open?id=17Tu9_f9v8MdD4sGz1p4vpcBwfZdFIoLF&amp;usp=drive_fs</v>
          </cell>
          <cell r="M573" t="str">
            <v>1448 - Blanc Guilaine -FR-</v>
          </cell>
          <cell r="O573" t="str">
            <v>K6</v>
          </cell>
          <cell r="P573">
            <v>915.18000000000006</v>
          </cell>
          <cell r="Q573">
            <v>300.09080000000017</v>
          </cell>
          <cell r="R573">
            <v>670</v>
          </cell>
        </row>
        <row r="574">
          <cell r="A574">
            <v>1449</v>
          </cell>
          <cell r="B574" t="str">
            <v>Vanherberghen Morgane -FR-</v>
          </cell>
          <cell r="C574" t="str">
            <v>Av. Jacques de Meurers, 88</v>
          </cell>
          <cell r="D574" t="str">
            <v>1150</v>
          </cell>
          <cell r="E574" t="str">
            <v>Bruxelles</v>
          </cell>
          <cell r="F574" t="str">
            <v>morgane.vanherberghen@gmail.com</v>
          </cell>
          <cell r="G574">
            <v>102</v>
          </cell>
          <cell r="H574" t="str">
            <v>+32475916241</v>
          </cell>
          <cell r="K574" t="str">
            <v>https://drive.google.com/open?id=19K8rDrw5MsQNqCWUqSjbOWMlX3sHLzV4&amp;usp=drive_fs</v>
          </cell>
          <cell r="L574" t="str">
            <v>https://drive.google.com/open?id=19GQTn91Fr7wSXCrfOxrk8LLaRvUOgpFS&amp;usp=drive_fs</v>
          </cell>
          <cell r="M574" t="str">
            <v>1449 - Vanherberghen Morgane -FR-</v>
          </cell>
          <cell r="O574" t="str">
            <v>DHG10</v>
          </cell>
          <cell r="P574">
            <v>1000</v>
          </cell>
          <cell r="Q574">
            <v>0</v>
          </cell>
          <cell r="R574">
            <v>1000</v>
          </cell>
          <cell r="S574">
            <v>45418</v>
          </cell>
          <cell r="T574" t="str">
            <v>en cash</v>
          </cell>
        </row>
        <row r="575">
          <cell r="A575">
            <v>1450</v>
          </cell>
          <cell r="B575" t="str">
            <v>Re Pietro -FR-</v>
          </cell>
          <cell r="C575" t="str">
            <v>Rue des Iguanodons, 161</v>
          </cell>
          <cell r="D575" t="str">
            <v>7320</v>
          </cell>
          <cell r="E575" t="str">
            <v>Bernissart</v>
          </cell>
          <cell r="F575" t="str">
            <v>reviola.pietro@gmail.com</v>
          </cell>
          <cell r="G575">
            <v>269</v>
          </cell>
          <cell r="H575" t="str">
            <v>+32479814097</v>
          </cell>
          <cell r="K575" t="str">
            <v>https://drive.google.com/open?id=19x0OFz-f8rXehoQIPvnoav5kpnXHU8yf&amp;usp=drive_fs</v>
          </cell>
          <cell r="L575" t="str">
            <v>https://drive.google.com/open?id=19vSxbsOr2u3PM69Fpqsg6ZejFkfuFnxi&amp;usp=drive_fs</v>
          </cell>
          <cell r="M575" t="str">
            <v>1450 - Re Pietro -FR-</v>
          </cell>
          <cell r="O575" t="str">
            <v>DHG10</v>
          </cell>
          <cell r="P575">
            <v>2690</v>
          </cell>
          <cell r="Q575">
            <v>1001.4000000000001</v>
          </cell>
          <cell r="R575">
            <v>1850</v>
          </cell>
        </row>
        <row r="576">
          <cell r="A576">
            <v>1451</v>
          </cell>
          <cell r="B576" t="str">
            <v>Rodaro Noella -FR-</v>
          </cell>
          <cell r="C576" t="str">
            <v>Chemin de la Sablière, 60</v>
          </cell>
          <cell r="D576" t="str">
            <v>7090</v>
          </cell>
          <cell r="E576" t="str">
            <v>Hennuyères</v>
          </cell>
          <cell r="F576" t="str">
            <v>noellarodaro@gmail.com</v>
          </cell>
          <cell r="G576">
            <v>21</v>
          </cell>
          <cell r="H576" t="str">
            <v>+32496659369</v>
          </cell>
          <cell r="K576" t="str">
            <v>https://drive.google.com/open?id=1ALrUrgWYHNJNUZc5wcn_lE8yVHfFCoUY&amp;usp=drive_fs</v>
          </cell>
          <cell r="L576" t="str">
            <v>https://drive.google.com/open?id=1AKDnF-yt7TVNAFs1cLihdmyz48FOKvJ-&amp;usp=drive_fs</v>
          </cell>
          <cell r="M576" t="str">
            <v>1451 - Rodaro Noella -FR-</v>
          </cell>
          <cell r="O576" t="str">
            <v>PV20</v>
          </cell>
          <cell r="P576">
            <v>495</v>
          </cell>
          <cell r="Q576">
            <v>204.70000000000005</v>
          </cell>
          <cell r="R576">
            <v>320</v>
          </cell>
        </row>
        <row r="577">
          <cell r="A577">
            <v>1452</v>
          </cell>
          <cell r="B577" t="str">
            <v>Dursin Jean-Louis -FR-</v>
          </cell>
          <cell r="C577" t="str">
            <v>Rue de la Résistance, 217</v>
          </cell>
          <cell r="D577" t="str">
            <v>7540</v>
          </cell>
          <cell r="E577" t="str">
            <v>Kain</v>
          </cell>
          <cell r="F577" t="str">
            <v>jldursin@gmail.com</v>
          </cell>
          <cell r="G577">
            <v>227</v>
          </cell>
          <cell r="H577" t="str">
            <v>+32468/381948</v>
          </cell>
          <cell r="K577" t="str">
            <v>https://drive.google.com/open?id=1AqNSHwylXdNufPPsqjdHrCGVjPJMqT__&amp;usp=drive_fs</v>
          </cell>
          <cell r="L577" t="str">
            <v>https://drive.google.com/open?id=1Ap1ZWFc6LEQP333ghQbNk4XnJTvZrAY7&amp;usp=drive_fs</v>
          </cell>
          <cell r="M577" t="str">
            <v>1452 - Dursin Jean-Louis -FR-</v>
          </cell>
          <cell r="O577" t="str">
            <v>DHG10</v>
          </cell>
          <cell r="P577">
            <v>2270</v>
          </cell>
          <cell r="Q577">
            <v>806.20000000000027</v>
          </cell>
          <cell r="R577">
            <v>1600</v>
          </cell>
        </row>
        <row r="578">
          <cell r="A578">
            <v>1453</v>
          </cell>
          <cell r="B578" t="str">
            <v>Di Nuccio Joseph -FR-</v>
          </cell>
          <cell r="C578" t="str">
            <v>Rue du Chesselet, 28</v>
          </cell>
          <cell r="D578" t="str">
            <v>5060</v>
          </cell>
          <cell r="E578" t="str">
            <v>Sambreville</v>
          </cell>
          <cell r="F578" t="str">
            <v>joseph.dinuccio@gmail.com</v>
          </cell>
          <cell r="G578">
            <v>330</v>
          </cell>
          <cell r="H578" t="str">
            <v>+32477995682</v>
          </cell>
          <cell r="K578" t="str">
            <v>https://drive.google.com/open?id=1B5Yom99TE-ll6gICpO02RbQCbfo8DeGl&amp;usp=drive_fs</v>
          </cell>
          <cell r="L578" t="str">
            <v>https://drive.google.com/open?id=1B48VyDa9OcJhRiuGOWFKD_Nr5o4HV88-&amp;usp=drive_fs</v>
          </cell>
          <cell r="M578" t="str">
            <v>1453 - Di Nuccio Joseph -FR-</v>
          </cell>
          <cell r="O578" t="str">
            <v>DHG10</v>
          </cell>
          <cell r="P578">
            <v>3300</v>
          </cell>
          <cell r="Q578">
            <v>1208</v>
          </cell>
          <cell r="R578">
            <v>2290</v>
          </cell>
        </row>
        <row r="579">
          <cell r="A579">
            <v>1454</v>
          </cell>
          <cell r="B579" t="str">
            <v>Dufrasne André -FR-</v>
          </cell>
          <cell r="C579" t="str">
            <v>Rue Léonce Spinette, 4</v>
          </cell>
          <cell r="D579" t="str">
            <v>7040</v>
          </cell>
          <cell r="E579" t="str">
            <v>Quévy le Petit</v>
          </cell>
          <cell r="F579" t="str">
            <v>andre.dufrasne@gmail.com</v>
          </cell>
          <cell r="G579">
            <v>179</v>
          </cell>
          <cell r="H579" t="str">
            <v>+32496605580</v>
          </cell>
          <cell r="I579" t="str">
            <v>&lt; 2 devis remis &gt;</v>
          </cell>
          <cell r="K579" t="str">
            <v>https://drive.google.com/open?id=1D6Nfbi_tVKAUltrluo7s-t1flEpl2547&amp;usp=drive_fs</v>
          </cell>
          <cell r="L579" t="str">
            <v>https://drive.google.com/open?id=1D-bsdBglbcAA7SGRu9_F2aOugxd5Y96e&amp;usp=drive_fs</v>
          </cell>
          <cell r="M579" t="str">
            <v>1454 - Dufrasne André -FR-</v>
          </cell>
          <cell r="O579" t="str">
            <v>DHG10</v>
          </cell>
          <cell r="P579">
            <v>4475</v>
          </cell>
          <cell r="Q579">
            <v>2743.5</v>
          </cell>
          <cell r="R579">
            <v>1800</v>
          </cell>
          <cell r="S579">
            <v>45425</v>
          </cell>
          <cell r="T579" t="str">
            <v>Solde : 2,94k (1,14k après DHG10 (OK) + 1,8k cash aprèsP15) ; reste 1,8k cash ; après peinture, facturer 2,743,50€ TVAC ; peinture annulée, déjà payé 2.743,50€ donc remboursé 846,10€</v>
          </cell>
        </row>
        <row r="580">
          <cell r="A580">
            <v>1455</v>
          </cell>
          <cell r="B580" t="str">
            <v>Dubuisson Julien -FR-</v>
          </cell>
          <cell r="C580" t="str">
            <v>Rue Saint-Adolphe, 29</v>
          </cell>
          <cell r="D580" t="str">
            <v>7100</v>
          </cell>
          <cell r="E580" t="str">
            <v>Manage</v>
          </cell>
          <cell r="F580" t="str">
            <v>dubuisson.julien@outlook.com</v>
          </cell>
          <cell r="G580">
            <v>17</v>
          </cell>
          <cell r="H580" t="str">
            <v>+32455125170</v>
          </cell>
          <cell r="K580" t="str">
            <v>https://drive.google.com/open?id=1D_3WeYAUwcXHGAnvJPuD_KyIwU-_x2be&amp;usp=drive_fs</v>
          </cell>
          <cell r="L580" t="str">
            <v>https://drive.google.com/open?id=1DWF15mCaVa6zQi0CDjxLLXFlkt3ClOsB&amp;usp=drive_fs</v>
          </cell>
          <cell r="M580" t="str">
            <v>1455 - Dubuisson Julien -FR-</v>
          </cell>
          <cell r="O580" t="str">
            <v>G10</v>
          </cell>
          <cell r="P580">
            <v>295</v>
          </cell>
          <cell r="Q580">
            <v>312.7</v>
          </cell>
          <cell r="R580">
            <v>0</v>
          </cell>
        </row>
        <row r="581">
          <cell r="A581">
            <v>1456</v>
          </cell>
          <cell r="B581" t="str">
            <v>Iwaszko Alex -FR-</v>
          </cell>
          <cell r="C581" t="str">
            <v>Rue de Bavay, 53</v>
          </cell>
          <cell r="D581" t="str">
            <v>7301</v>
          </cell>
          <cell r="E581" t="str">
            <v>Hornu</v>
          </cell>
          <cell r="F581" t="str">
            <v>iwaszkoalex1987@gmail.com</v>
          </cell>
          <cell r="G581">
            <v>200</v>
          </cell>
          <cell r="H581" t="str">
            <v>+32473789604</v>
          </cell>
          <cell r="K581" t="str">
            <v>https://drive.google.com/open?id=1FCo_KFhLYoW4VPb9_3CVASwTX9wIdODd&amp;usp=drive_fs</v>
          </cell>
          <cell r="L581" t="str">
            <v>https://drive.google.com/open?id=1FB2tWpwjmf6duCv4R0_QwxX2pyLEedVo&amp;usp=drive_fs</v>
          </cell>
          <cell r="M581" t="str">
            <v>1456 - Iwaszko Alex -FR-</v>
          </cell>
          <cell r="O581" t="str">
            <v>DHG10</v>
          </cell>
          <cell r="P581">
            <v>2000</v>
          </cell>
          <cell r="Q581">
            <v>700</v>
          </cell>
          <cell r="R581">
            <v>1420</v>
          </cell>
        </row>
        <row r="582">
          <cell r="A582">
            <v>1457</v>
          </cell>
          <cell r="B582" t="str">
            <v>Piaget Christel -FR-</v>
          </cell>
          <cell r="C582" t="str">
            <v>Rue Bois de Sapins, 4</v>
          </cell>
          <cell r="D582" t="str">
            <v>7181</v>
          </cell>
          <cell r="E582" t="str">
            <v>Arquennes</v>
          </cell>
          <cell r="F582" t="str">
            <v>christelpiaget@gmail.com</v>
          </cell>
          <cell r="G582">
            <v>264</v>
          </cell>
          <cell r="H582" t="str">
            <v>+32477928632</v>
          </cell>
          <cell r="K582" t="str">
            <v>https://drive.google.com/open?id=1Ftch3cf4BZj_VKdVDuezZVf7l91B_WOy&amp;usp=drive_fs</v>
          </cell>
          <cell r="L582" t="str">
            <v>https://drive.google.com/open?id=1FkqEFzAkJPZ5pJI_qSJp8gRWNIo0sLSG&amp;usp=drive_fs</v>
          </cell>
          <cell r="M582" t="str">
            <v>1457 - Piaget Christel -FR-</v>
          </cell>
          <cell r="O582" t="str">
            <v>DHG10</v>
          </cell>
          <cell r="P582">
            <v>2640</v>
          </cell>
          <cell r="Q582">
            <v>908.40000000000009</v>
          </cell>
          <cell r="R582">
            <v>1890</v>
          </cell>
        </row>
        <row r="583">
          <cell r="A583">
            <v>1458</v>
          </cell>
          <cell r="B583" t="str">
            <v>ACP Montreuil Saumur -FR-</v>
          </cell>
          <cell r="C583" t="str">
            <v>Rue Robert Goffin, 5-6</v>
          </cell>
          <cell r="D583" t="str">
            <v>1340</v>
          </cell>
          <cell r="E583" t="str">
            <v>Ottignies</v>
          </cell>
          <cell r="F583" t="str">
            <v>info@bsyndic.be</v>
          </cell>
          <cell r="G583">
            <v>707</v>
          </cell>
          <cell r="H583" t="str">
            <v>+3210413535</v>
          </cell>
          <cell r="I583" t="str">
            <v>Contact : Patricia Duchamps</v>
          </cell>
          <cell r="K583" t="str">
            <v>https://drive.google.com/open?id=1GQaJ6epgKOoxqB3I_mvBvaBfg5LvMJG3&amp;usp=drive_fs</v>
          </cell>
          <cell r="L583" t="str">
            <v>https://drive.google.com/open?id=1GFxs_bvY_0TUrE2w7_wP5RIy3LyNkD6A&amp;usp=drive_fs</v>
          </cell>
          <cell r="M583" t="str">
            <v>1458 - ACP Montreuil Saumur -FR-</v>
          </cell>
          <cell r="O583" t="str">
            <v>DHG10</v>
          </cell>
          <cell r="P583">
            <v>7070</v>
          </cell>
          <cell r="Q583">
            <v>2504.2000000000007</v>
          </cell>
          <cell r="R583">
            <v>4990</v>
          </cell>
        </row>
        <row r="584">
          <cell r="A584">
            <v>1459</v>
          </cell>
          <cell r="B584" t="str">
            <v>Van Loo Fabienne -FR-</v>
          </cell>
          <cell r="C584" t="str">
            <v>Robert Dansaertlaan, 237</v>
          </cell>
          <cell r="D584" t="str">
            <v>1702</v>
          </cell>
          <cell r="E584" t="str">
            <v>Groot-Bijgaarden</v>
          </cell>
          <cell r="F584" t="str">
            <v>fabienne_vanloo@yahoo.com</v>
          </cell>
          <cell r="G584">
            <v>20</v>
          </cell>
          <cell r="H584" t="str">
            <v>+32475284278</v>
          </cell>
          <cell r="K584" t="str">
            <v>https://drive.google.com/open?id=1GrubOL3y31lcf5UJABu215j7GPMw79NY&amp;usp=drive_fs</v>
          </cell>
          <cell r="L584" t="str">
            <v>https://drive.google.com/open?id=1GrkogrxkcHxn5k5QfM9nbQLUWStwvMwo&amp;usp=drive_fs</v>
          </cell>
          <cell r="M584" t="str">
            <v>1459 - Van Loo Fabienne -FR-</v>
          </cell>
          <cell r="O584" t="str">
            <v>G10</v>
          </cell>
          <cell r="P584">
            <v>275</v>
          </cell>
          <cell r="Q584">
            <v>291.5</v>
          </cell>
          <cell r="R584">
            <v>0</v>
          </cell>
        </row>
        <row r="585">
          <cell r="A585">
            <v>1460</v>
          </cell>
          <cell r="B585" t="str">
            <v>Disalvo J. -FR-</v>
          </cell>
          <cell r="C585" t="str">
            <v>Loostraat, 21</v>
          </cell>
          <cell r="D585" t="str">
            <v>3724</v>
          </cell>
          <cell r="E585" t="str">
            <v>Vliermaal</v>
          </cell>
          <cell r="F585" t="str">
            <v>moijordan1@gmail.com</v>
          </cell>
          <cell r="G585">
            <v>213</v>
          </cell>
          <cell r="H585" t="str">
            <v>+32478817012</v>
          </cell>
          <cell r="K585" t="str">
            <v>https://drive.google.com/open?id=1H7K5ZQZ_LnOYqgHmbMltuVHsBOvk6Soa&amp;usp=drive_fs</v>
          </cell>
          <cell r="L585" t="str">
            <v>https://drive.google.com/open?id=1H6WP8471dFli_ErgVghvNW8lkO6Ayy4M&amp;usp=drive_fs</v>
          </cell>
          <cell r="M585" t="str">
            <v>1460 - Disalvo J. -FR-</v>
          </cell>
          <cell r="O585" t="str">
            <v>DHG10</v>
          </cell>
          <cell r="P585">
            <v>2130</v>
          </cell>
          <cell r="Q585">
            <v>807.80000000000018</v>
          </cell>
          <cell r="R585">
            <v>1450</v>
          </cell>
        </row>
        <row r="586">
          <cell r="A586">
            <v>1461</v>
          </cell>
          <cell r="B586" t="str">
            <v>Daniel Lopez -FR-</v>
          </cell>
          <cell r="C586" t="str">
            <v>Hertstraat, 13</v>
          </cell>
          <cell r="D586" t="str">
            <v>3080</v>
          </cell>
          <cell r="E586" t="str">
            <v>Tervuren</v>
          </cell>
          <cell r="F586" t="str">
            <v>fiebrelatinabruxelles@gmail.com</v>
          </cell>
          <cell r="G586">
            <v>170</v>
          </cell>
          <cell r="H586" t="str">
            <v>+32466416370</v>
          </cell>
          <cell r="K586" t="str">
            <v>https://drive.google.com/open?id=1HWDN_W6NMZWETRU7M7hUGvbgUFNy0hSp&amp;usp=drive_fs</v>
          </cell>
          <cell r="L586" t="str">
            <v>https://drive.google.com/open?id=1HOpogNVecO7sQn24-w6AO6T4k4rDaDzE&amp;usp=drive_fs</v>
          </cell>
          <cell r="M586" t="str">
            <v>1461 - Daniel Lopez -FR-</v>
          </cell>
          <cell r="O586" t="str">
            <v>DP25</v>
          </cell>
          <cell r="P586">
            <v>4250</v>
          </cell>
          <cell r="Q586">
            <v>1505</v>
          </cell>
          <cell r="R586">
            <v>3000</v>
          </cell>
        </row>
        <row r="587">
          <cell r="A587">
            <v>1462</v>
          </cell>
          <cell r="B587" t="str">
            <v>Des Campagne Jeremy -FR-</v>
          </cell>
          <cell r="C587" t="str">
            <v>Berkenlaan, 153</v>
          </cell>
          <cell r="D587" t="str">
            <v>1850</v>
          </cell>
          <cell r="E587" t="str">
            <v>Grimbergen</v>
          </cell>
          <cell r="F587" t="str">
            <v>jeremy00712@hotmail.com</v>
          </cell>
          <cell r="G587">
            <v>118</v>
          </cell>
          <cell r="H587" t="str">
            <v>+32472765365</v>
          </cell>
          <cell r="I587" t="str">
            <v>&lt; Plusieurs devis remis &gt;</v>
          </cell>
          <cell r="K587" t="str">
            <v>https://drive.google.com/open?id=1HtpMERfs7XIlMLzHme8vy1cKr_lnmyX_&amp;usp=drive_fs</v>
          </cell>
          <cell r="L587" t="str">
            <v>https://drive.google.com/open?id=1HlXDYBV2iPJV4GNSJjUCldFxUrSVtI3q&amp;usp=drive_fs</v>
          </cell>
          <cell r="M587" t="str">
            <v>1462 - Des Campagne Jeremy -FR-</v>
          </cell>
          <cell r="O587" t="str">
            <v>3 devis remis</v>
          </cell>
        </row>
        <row r="588">
          <cell r="A588">
            <v>1463</v>
          </cell>
          <cell r="B588" t="str">
            <v>Martello Angelo -FR-</v>
          </cell>
          <cell r="C588" t="str">
            <v>Rue de la Buissière, 1</v>
          </cell>
          <cell r="D588" t="str">
            <v>7134</v>
          </cell>
          <cell r="E588" t="str">
            <v>Binche</v>
          </cell>
          <cell r="F588" t="str">
            <v>martellange@gmail.com</v>
          </cell>
          <cell r="G588">
            <v>135</v>
          </cell>
          <cell r="H588" t="str">
            <v>+32495516760</v>
          </cell>
          <cell r="I588" t="str">
            <v>&lt; 200m² mesurés via Google &gt;</v>
          </cell>
          <cell r="K588" t="str">
            <v>https://drive.google.com/open?id=1J0c0bYuqyCYvzUQuZVhnSJquJ0xi-Lmd&amp;usp=drive_fs</v>
          </cell>
          <cell r="L588" t="str">
            <v>https://drive.google.com/open?id=1IxicmGwziAf6xFK3uiH8oxtG28iUHTmU&amp;usp=drive_fs</v>
          </cell>
          <cell r="M588" t="str">
            <v>1463 - Martello Angelo -FR-</v>
          </cell>
          <cell r="O588" t="str">
            <v>DHG10</v>
          </cell>
          <cell r="P588">
            <v>1350</v>
          </cell>
          <cell r="Q588">
            <v>501</v>
          </cell>
          <cell r="R588">
            <v>930</v>
          </cell>
        </row>
        <row r="589">
          <cell r="A589">
            <v>1464</v>
          </cell>
          <cell r="B589" t="str">
            <v>Van Dongen Lionel -FR-</v>
          </cell>
          <cell r="C589" t="str">
            <v>Vinkenlaan, 10</v>
          </cell>
          <cell r="D589" t="str">
            <v>3078</v>
          </cell>
          <cell r="E589" t="str">
            <v>Everberg</v>
          </cell>
          <cell r="F589" t="str">
            <v>lionelvandongen@gmail.com</v>
          </cell>
          <cell r="G589">
            <v>32</v>
          </cell>
          <cell r="H589" t="str">
            <v/>
          </cell>
          <cell r="K589" t="str">
            <v>https://drive.google.com/open?id=1JLv8SWOelXADRvRlWm-1-WpeSwKshkzM&amp;usp=drive_fs</v>
          </cell>
          <cell r="L589" t="str">
            <v>https://drive.google.com/open?id=1JEmkdJUCogBTHbwPYFfDdI4h2K4-GdWX&amp;usp=drive_fs</v>
          </cell>
          <cell r="M589" t="str">
            <v>1464 - Van Dongen Lionel -FR-</v>
          </cell>
          <cell r="O589" t="str">
            <v>PV20</v>
          </cell>
          <cell r="P589">
            <v>725</v>
          </cell>
          <cell r="Q589">
            <v>308.5</v>
          </cell>
          <cell r="R589">
            <v>460</v>
          </cell>
        </row>
        <row r="590">
          <cell r="A590">
            <v>1465</v>
          </cell>
          <cell r="B590" t="str">
            <v>Rousseaux Marc -FR-</v>
          </cell>
          <cell r="C590" t="str">
            <v>Av. du Directoire, 2</v>
          </cell>
          <cell r="D590" t="str">
            <v>1180</v>
          </cell>
          <cell r="E590" t="str">
            <v>Bruxelles</v>
          </cell>
          <cell r="F590" t="str">
            <v>mariemia@hotmail.be</v>
          </cell>
          <cell r="G590">
            <v>8</v>
          </cell>
          <cell r="H590" t="str">
            <v>+32477944414</v>
          </cell>
          <cell r="K590" t="str">
            <v>https://drive.google.com/open?id=1JpRIY0tU9cz2XBSz1zuj1W1yjjc7ZKxi&amp;usp=drive_fs</v>
          </cell>
          <cell r="L590" t="str">
            <v>https://drive.google.com/open?id=1JldnYECQ-KiPT3wuzPRMz9T6ZgMlaSrF&amp;usp=drive_fs</v>
          </cell>
          <cell r="M590" t="str">
            <v>1465 - Rousseaux Marc -FR-</v>
          </cell>
          <cell r="O590" t="str">
            <v>PV20</v>
          </cell>
          <cell r="P590">
            <v>315</v>
          </cell>
          <cell r="Q590">
            <v>333.9</v>
          </cell>
          <cell r="R590">
            <v>0</v>
          </cell>
        </row>
        <row r="591">
          <cell r="A591">
            <v>1466</v>
          </cell>
          <cell r="B591" t="str">
            <v>Clos Atrium - Giegas Eric -FR-</v>
          </cell>
          <cell r="C591" t="str">
            <v>Rue Bonaventure, 132</v>
          </cell>
          <cell r="D591" t="str">
            <v>1090</v>
          </cell>
          <cell r="E591" t="str">
            <v>Bruxelles</v>
          </cell>
          <cell r="F591" t="str">
            <v>eric.giegas@gmail.com</v>
          </cell>
          <cell r="G591">
            <v>140</v>
          </cell>
          <cell r="H591" t="str">
            <v>+32497633082</v>
          </cell>
          <cell r="I591" t="str">
            <v>&lt; VOIR TW 365 &gt;</v>
          </cell>
          <cell r="J591" t="str">
            <v>&lt; Plusieurs devis remis &gt;</v>
          </cell>
          <cell r="K591" t="str">
            <v>https://drive.google.com/open?id=1K5WLko6kYLV_OJeqh-JSioyEuVOl-yuk&amp;usp=drive_fs</v>
          </cell>
          <cell r="L591" t="str">
            <v>https://drive.google.com/open?id=1K1uAS8vwoj9Jqj9AhAEH2wdp4MXknnrT&amp;usp=drive_fs</v>
          </cell>
          <cell r="M591" t="str">
            <v>1466 - Clos Atrium - Giegas Eric -FR-</v>
          </cell>
          <cell r="O591" t="str">
            <v>DHG10</v>
          </cell>
          <cell r="P591">
            <v>10780</v>
          </cell>
          <cell r="Q591">
            <v>3816.8</v>
          </cell>
          <cell r="R591">
            <v>7610.0000000000009</v>
          </cell>
          <cell r="S591" t="str">
            <v>17-21/06/24</v>
          </cell>
        </row>
        <row r="592">
          <cell r="A592">
            <v>1467</v>
          </cell>
          <cell r="B592" t="str">
            <v>Besure Fabrice -FR-</v>
          </cell>
          <cell r="C592" t="str">
            <v>Av. du Tonnelier, 65</v>
          </cell>
          <cell r="D592" t="str">
            <v>1428</v>
          </cell>
          <cell r="E592" t="str">
            <v>Braine-L'Alleud</v>
          </cell>
          <cell r="F592" t="str">
            <v>fabrice.besure@skynet.be</v>
          </cell>
          <cell r="G592">
            <v>175</v>
          </cell>
          <cell r="H592" t="str">
            <v>+32476785109</v>
          </cell>
          <cell r="K592" t="str">
            <v>https://drive.google.com/open?id=1OtNa24duQoo5L1_fZkTUgKhjxCLyUkhi&amp;usp=drive_fs</v>
          </cell>
          <cell r="L592" t="str">
            <v>https://drive.google.com/open?id=1Onp7s0spKFHjBEUzNnmKAreOaD_fhhIN&amp;usp=drive_fs</v>
          </cell>
          <cell r="M592" t="str">
            <v>1467 - Besure Fabrice -FR-</v>
          </cell>
          <cell r="O592" t="str">
            <v>DHG10</v>
          </cell>
          <cell r="P592">
            <v>1750</v>
          </cell>
          <cell r="Q592">
            <v>605</v>
          </cell>
          <cell r="R592">
            <v>1250</v>
          </cell>
          <cell r="S592">
            <v>45419</v>
          </cell>
        </row>
        <row r="593">
          <cell r="A593">
            <v>1468</v>
          </cell>
          <cell r="B593" t="str">
            <v>Bruscella Loriano -FR-</v>
          </cell>
          <cell r="C593" t="str">
            <v>Rue Marie Joyle, 33B</v>
          </cell>
          <cell r="D593" t="str">
            <v>7021</v>
          </cell>
          <cell r="E593" t="str">
            <v>Havré</v>
          </cell>
          <cell r="F593" t="str">
            <v>srl.lvlgroup@gmail.com</v>
          </cell>
          <cell r="H593" t="str">
            <v>+32476883745</v>
          </cell>
          <cell r="K593" t="str">
            <v>https://drive.google.com/open?id=1P_vTiZ935vbELDofCn9PvgrVI8mr5Qo7&amp;usp=drive_fs</v>
          </cell>
          <cell r="L593" t="str">
            <v>https://drive.google.com/open?id=1P_kvB4KqqEUlGAhwL8ZEUboVxecnKtZx&amp;usp=drive_fs</v>
          </cell>
          <cell r="M593" t="str">
            <v>1468 - Bruscella Loriano -FR-</v>
          </cell>
          <cell r="O593" t="str">
            <v>DHG10</v>
          </cell>
          <cell r="P593" t="str">
            <v/>
          </cell>
          <cell r="Q593" t="str">
            <v/>
          </cell>
          <cell r="R593" t="str">
            <v/>
          </cell>
        </row>
        <row r="594">
          <cell r="A594">
            <v>1469</v>
          </cell>
          <cell r="B594" t="str">
            <v>Panier Christian -FR-</v>
          </cell>
          <cell r="C594" t="str">
            <v>Rue du Bois, 30</v>
          </cell>
          <cell r="D594" t="str">
            <v>7900</v>
          </cell>
          <cell r="E594" t="str">
            <v>Leuze-en-Hainaut</v>
          </cell>
          <cell r="F594" t="str">
            <v>panier.christian@gmail.com</v>
          </cell>
          <cell r="G594">
            <v>97</v>
          </cell>
          <cell r="H594" t="str">
            <v>+32495873906</v>
          </cell>
          <cell r="K594" t="str">
            <v>https://drive.google.com/open?id=1QCSPSrMi1z8oC6CvhAm8-j9-Qmza0ojM&amp;usp=drive_fs</v>
          </cell>
          <cell r="L594" t="str">
            <v>https://drive.google.com/open?id=1Q9K9O1CpQW9Djs57iBo-hut-Y-N74qSI&amp;usp=drive_fs</v>
          </cell>
          <cell r="M594" t="str">
            <v>1469 - Panier Christian -FR-</v>
          </cell>
          <cell r="O594" t="str">
            <v>DHG10</v>
          </cell>
          <cell r="P594">
            <v>1055</v>
          </cell>
          <cell r="Q594">
            <v>408.29999999999995</v>
          </cell>
          <cell r="R594">
            <v>710</v>
          </cell>
        </row>
        <row r="595">
          <cell r="A595">
            <v>1470</v>
          </cell>
          <cell r="B595" t="str">
            <v>Trelachaud Thierry -FR-</v>
          </cell>
          <cell r="C595" t="str">
            <v>Rue d’Erbaut, 79</v>
          </cell>
          <cell r="D595" t="str">
            <v>7870</v>
          </cell>
          <cell r="E595" t="str">
            <v>Lens</v>
          </cell>
          <cell r="F595" t="str">
            <v>sgtthierry@gmail.com</v>
          </cell>
          <cell r="G595">
            <v>22</v>
          </cell>
          <cell r="H595" t="str">
            <v>+32496400988</v>
          </cell>
          <cell r="K595" t="str">
            <v>https://drive.google.com/open?id=1RR1Z4B8hv0Ks3waILtbCUs8J8ICMi41W&amp;usp=drive_fs</v>
          </cell>
          <cell r="L595" t="str">
            <v>https://drive.google.com/open?id=1RQK5-2cSaQU7tjTWYSGsr6Sx4yxIxszA&amp;usp=drive_fs</v>
          </cell>
          <cell r="M595" t="str">
            <v>1470 - Trelachaud Thierry -FR-</v>
          </cell>
          <cell r="O595" t="str">
            <v>PV20</v>
          </cell>
          <cell r="P595">
            <v>575</v>
          </cell>
          <cell r="Q595">
            <v>209.5</v>
          </cell>
          <cell r="R595">
            <v>400</v>
          </cell>
        </row>
        <row r="596">
          <cell r="A596">
            <v>1471</v>
          </cell>
          <cell r="B596" t="str">
            <v>Habet Mehdi -FR-</v>
          </cell>
          <cell r="C596" t="str">
            <v>Kleetboslaan, 16</v>
          </cell>
          <cell r="D596" t="str">
            <v>1650</v>
          </cell>
          <cell r="E596" t="str">
            <v>Beersel</v>
          </cell>
          <cell r="F596" t="str">
            <v>medipacman@hotmail.com</v>
          </cell>
          <cell r="G596">
            <v>222</v>
          </cell>
          <cell r="H596" t="str">
            <v>+32488006688</v>
          </cell>
          <cell r="I596" t="str">
            <v>&lt; Plusieurs devis remis &gt;</v>
          </cell>
          <cell r="K596" t="str">
            <v>https://drive.google.com/open?id=1RvIP_xB6KdXwJCZQss9Cv5D5jOBuJjH4&amp;usp=drive_fs</v>
          </cell>
          <cell r="L596" t="str">
            <v>https://drive.google.com/open?id=1RteIFtVUqClAbsE02jMaLhoAIIaWxS8O&amp;usp=drive_fs</v>
          </cell>
          <cell r="M596" t="str">
            <v>1471 - Habet Mehdi -FR-</v>
          </cell>
          <cell r="O596" t="str">
            <v>DP25 et DHG10</v>
          </cell>
        </row>
        <row r="597">
          <cell r="A597">
            <v>1472</v>
          </cell>
          <cell r="B597" t="str">
            <v>Devaux Olivier -FR-</v>
          </cell>
          <cell r="C597" t="str">
            <v>Rue de Colnet, 22</v>
          </cell>
          <cell r="D597" t="str">
            <v>6040</v>
          </cell>
          <cell r="E597" t="str">
            <v>Jumet</v>
          </cell>
          <cell r="F597" t="str">
            <v>olivierdevaux73@gmail.com</v>
          </cell>
          <cell r="G597">
            <v>145</v>
          </cell>
          <cell r="H597" t="str">
            <v>+32475544341</v>
          </cell>
          <cell r="K597" t="str">
            <v>https://drive.google.com/open?id=1SXB1VRCuPBRYjc0dWbbhKdnSfSesjlC8&amp;usp=drive_fs</v>
          </cell>
          <cell r="L597" t="str">
            <v>https://drive.google.com/open?id=1SXB0PGNLw1I0uZLme3IKuMYD8qqDKW-N&amp;usp=drive_fs</v>
          </cell>
          <cell r="M597" t="str">
            <v>1472 - Devaux Olivier -FR-</v>
          </cell>
          <cell r="O597" t="str">
            <v>DHG10</v>
          </cell>
          <cell r="P597">
            <v>1450</v>
          </cell>
          <cell r="Q597">
            <v>507</v>
          </cell>
          <cell r="R597">
            <v>1030</v>
          </cell>
        </row>
        <row r="598">
          <cell r="A598">
            <v>1473</v>
          </cell>
          <cell r="B598" t="str">
            <v>Brodheim Nicolas 2 -FR-</v>
          </cell>
          <cell r="C598" t="str">
            <v>Champ de la Haie, 27</v>
          </cell>
          <cell r="D598" t="str">
            <v>1480</v>
          </cell>
          <cell r="E598" t="str">
            <v>Tubize</v>
          </cell>
          <cell r="F598" t="str">
            <v>Nicolas.brodheim@gmail.com</v>
          </cell>
          <cell r="G598">
            <v>191</v>
          </cell>
          <cell r="H598" t="str">
            <v>+32474730528</v>
          </cell>
          <cell r="I598" t="str">
            <v>&lt; Voir TW 866 &gt;</v>
          </cell>
          <cell r="K598" t="str">
            <v>https://drive.google.com/open?id=1T-0cpj_-0bBNpRhSB3q6T-wHOW7decnn&amp;usp=drive_fs</v>
          </cell>
          <cell r="L598" t="str">
            <v>https://drive.google.com/open?id=1SzgLW4pQG-wh8g99w-Sgj2ceRiiT1dP3&amp;usp=drive_fs</v>
          </cell>
          <cell r="M598" t="str">
            <v>1473 - Brodheim Nicolas 2 -FR-</v>
          </cell>
          <cell r="O598" t="str">
            <v>DHG10</v>
          </cell>
          <cell r="P598">
            <v>1910</v>
          </cell>
          <cell r="Q598">
            <v>704.60000000000036</v>
          </cell>
          <cell r="R598">
            <v>1319.9999999999998</v>
          </cell>
        </row>
        <row r="599">
          <cell r="A599">
            <v>1474</v>
          </cell>
          <cell r="B599" t="str">
            <v>Beirao do Valle Lucas -FR-</v>
          </cell>
          <cell r="C599" t="str">
            <v>Rue de la Haute Borne, 8</v>
          </cell>
          <cell r="D599" t="str">
            <v>1420</v>
          </cell>
          <cell r="E599" t="str">
            <v>Braine-l'Alleud</v>
          </cell>
          <cell r="F599" t="str">
            <v>lucas.beirao@hotmail.com</v>
          </cell>
          <cell r="G599">
            <v>78</v>
          </cell>
          <cell r="H599" t="str">
            <v>+32495229072</v>
          </cell>
          <cell r="K599" t="str">
            <v>https://drive.google.com/open?id=1TWKEmcMp9hk9imSvlx1Old-ucR2Cx-AC&amp;usp=drive_fs</v>
          </cell>
          <cell r="L599" t="str">
            <v>https://drive.google.com/open?id=1TMAvW36mlAy8QZoMO8GkVKlXIWDUzUfX&amp;usp=drive_fs</v>
          </cell>
          <cell r="M599" t="str">
            <v>1474 - Beirao do Valle Lucas -FR-</v>
          </cell>
          <cell r="O599" t="str">
            <v>DHG10</v>
          </cell>
          <cell r="P599">
            <v>915</v>
          </cell>
          <cell r="Q599">
            <v>309.90000000000009</v>
          </cell>
          <cell r="R599">
            <v>660</v>
          </cell>
        </row>
        <row r="600">
          <cell r="A600">
            <v>1475</v>
          </cell>
          <cell r="B600" t="str">
            <v>Tchekouteff Gaiane -FR-</v>
          </cell>
          <cell r="C600" t="str">
            <v>Av. des Moissoneurs, 38</v>
          </cell>
          <cell r="D600" t="str">
            <v>1300</v>
          </cell>
          <cell r="E600" t="str">
            <v>Chaumont-Gistoux</v>
          </cell>
          <cell r="F600" t="str">
            <v>g.tchekouteff@hotmail.fr</v>
          </cell>
          <cell r="G600">
            <v>205</v>
          </cell>
          <cell r="H600" t="str">
            <v>+32485585757</v>
          </cell>
          <cell r="K600" t="str">
            <v>https://drive.google.com/open?id=1TxhHcENOCAXu1Y206qLNsAp-lu11nBCm&amp;usp=drive_fs</v>
          </cell>
          <cell r="L600" t="str">
            <v>https://drive.google.com/open?id=1TxIp_smhB_9a52KpWqwMps5HT_1SEPmm&amp;usp=drive_fs</v>
          </cell>
          <cell r="M600" t="str">
            <v>1475 - Tchekouteff Gaiane -FR-</v>
          </cell>
          <cell r="O600" t="str">
            <v>DP25</v>
          </cell>
          <cell r="P600">
            <v>5125</v>
          </cell>
          <cell r="Q600">
            <v>1802.5</v>
          </cell>
          <cell r="R600">
            <v>3630</v>
          </cell>
        </row>
        <row r="601">
          <cell r="A601">
            <v>1476</v>
          </cell>
          <cell r="B601" t="str">
            <v>Otman Khalid -FR-</v>
          </cell>
          <cell r="C601" t="str">
            <v>Klei, 258</v>
          </cell>
          <cell r="D601" t="str">
            <v>1745</v>
          </cell>
          <cell r="E601" t="str">
            <v>Opwijk</v>
          </cell>
          <cell r="F601" t="str">
            <v>otmankhalid@hotmail.com</v>
          </cell>
          <cell r="G601">
            <v>99</v>
          </cell>
          <cell r="H601" t="str">
            <v>+32475957767</v>
          </cell>
          <cell r="I601" t="str">
            <v>&lt; Plusieurs devis remis &gt;</v>
          </cell>
          <cell r="K601" t="str">
            <v>https://drive.google.com/open?id=1VEEU1pM0CkG-jj8x3CtUGiBPUmN5O6Qx&amp;usp=drive_fs</v>
          </cell>
          <cell r="L601" t="str">
            <v>https://drive.google.com/open?id=1VAuRcKOvb-rZBPoCMOd2aRO2ejyFJSFI&amp;usp=drive_fs</v>
          </cell>
          <cell r="M601" t="str">
            <v>1476 - Otman Khalid -FR-</v>
          </cell>
          <cell r="O601" t="str">
            <v>DHG10, P15, DP25</v>
          </cell>
        </row>
        <row r="602">
          <cell r="A602">
            <v>1477</v>
          </cell>
          <cell r="B602" t="str">
            <v>Dereux Paul -FR-</v>
          </cell>
          <cell r="C602" t="str">
            <v>Av. d’Audenarde, 168</v>
          </cell>
          <cell r="D602" t="str">
            <v>7540</v>
          </cell>
          <cell r="E602" t="str">
            <v>Kain</v>
          </cell>
          <cell r="F602" t="str">
            <v>Paul7500643@hotmail.com</v>
          </cell>
          <cell r="G602">
            <v>291</v>
          </cell>
          <cell r="H602" t="str">
            <v>+32475483500</v>
          </cell>
          <cell r="I602" t="str">
            <v>VOIR TW 1499</v>
          </cell>
          <cell r="K602" t="str">
            <v>https://drive.google.com/open?id=1VfWusxRBj-reeCSM-eY1_3BIwkTxc8Ri&amp;usp=drive_fs</v>
          </cell>
          <cell r="L602" t="str">
            <v>https://drive.google.com/open?id=1VbEVu1bHMGQAPzurk1bLOhm8DmbZwNqG&amp;usp=drive_fs</v>
          </cell>
          <cell r="M602" t="str">
            <v>1477 - Dereux Paul -FR-</v>
          </cell>
          <cell r="O602" t="str">
            <v>DHG10</v>
          </cell>
          <cell r="Q602">
            <v>0</v>
          </cell>
          <cell r="R602">
            <v>2500</v>
          </cell>
          <cell r="S602">
            <v>45405</v>
          </cell>
          <cell r="T602" t="str">
            <v>2500€ cash</v>
          </cell>
        </row>
        <row r="603">
          <cell r="A603">
            <v>1478</v>
          </cell>
          <cell r="B603" t="str">
            <v>Lozano Donovan -FR-</v>
          </cell>
          <cell r="C603" t="str">
            <v>Dreef, 11</v>
          </cell>
          <cell r="D603" t="str">
            <v>1703</v>
          </cell>
          <cell r="E603" t="str">
            <v>Schepdaal</v>
          </cell>
          <cell r="F603" t="str">
            <v>donovanlozano440@gmail.com</v>
          </cell>
          <cell r="G603">
            <v>58</v>
          </cell>
          <cell r="H603" t="str">
            <v>+32488299384</v>
          </cell>
          <cell r="K603" t="str">
            <v>https://drive.google.com/open?id=1VyFswxuRoqzG0mqLsv9IzYlb8aplsCpu&amp;usp=drive_fs</v>
          </cell>
          <cell r="L603" t="str">
            <v>https://drive.google.com/open?id=1VyEnePqgYJRlFUyxpm5rQcSnpSfvnQi0&amp;usp=drive_fs</v>
          </cell>
          <cell r="M603" t="str">
            <v>1478 - Lozano Donovan -FR-</v>
          </cell>
          <cell r="O603" t="str">
            <v>G10</v>
          </cell>
          <cell r="P603">
            <v>655</v>
          </cell>
          <cell r="Q603">
            <v>204.30000000000007</v>
          </cell>
          <cell r="R603">
            <v>490</v>
          </cell>
        </row>
        <row r="604">
          <cell r="A604">
            <v>1479</v>
          </cell>
          <cell r="B604" t="str">
            <v>Goffinet Denis -FR-</v>
          </cell>
          <cell r="C604" t="str">
            <v>Rue d'Alvaux, 38</v>
          </cell>
          <cell r="D604" t="str">
            <v>1360</v>
          </cell>
          <cell r="E604" t="str">
            <v>Perwez</v>
          </cell>
          <cell r="F604" t="str">
            <v>dgoffinet@gmail.com</v>
          </cell>
          <cell r="G604">
            <v>178</v>
          </cell>
          <cell r="H604" t="str">
            <v>+32485800221</v>
          </cell>
          <cell r="K604" t="str">
            <v>https://drive.google.com/open?id=1WIAdvS-Ks2QK6AwSlzbzt6ovOo3_hlu0&amp;usp=drive_fs</v>
          </cell>
          <cell r="L604" t="str">
            <v>https://drive.google.com/open?id=1WBSmEE1wX4YIrLlgQOdJIj8FSIQHU3W0&amp;usp=drive_fs</v>
          </cell>
          <cell r="M604" t="str">
            <v>1479 - Goffinet Denis -FR-</v>
          </cell>
          <cell r="O604" t="str">
            <v>DHG10</v>
          </cell>
          <cell r="P604">
            <v>1780</v>
          </cell>
          <cell r="Q604">
            <v>606.80000000000018</v>
          </cell>
          <cell r="R604">
            <v>1280</v>
          </cell>
        </row>
        <row r="605">
          <cell r="A605">
            <v>1480</v>
          </cell>
          <cell r="B605" t="str">
            <v>Polus Stephen -FR-</v>
          </cell>
          <cell r="C605" t="str">
            <v>Av. du Fond Marie Monseu, 18</v>
          </cell>
          <cell r="D605" t="str">
            <v>1330</v>
          </cell>
          <cell r="E605" t="str">
            <v>Rixensart</v>
          </cell>
          <cell r="F605" t="str">
            <v>steve.polus@gmail.com</v>
          </cell>
          <cell r="G605">
            <v>19</v>
          </cell>
          <cell r="H605" t="str">
            <v>+32475623004</v>
          </cell>
          <cell r="K605" t="str">
            <v>https://drive.google.com/open?id=1Y1otPIhkVikn7HY3AFS9xJO1SrRUUe9g&amp;usp=drive_fs</v>
          </cell>
          <cell r="L605" t="str">
            <v>https://drive.google.com/open?id=1Y1lNQzpv3NpMbxQ83IEKOhidBJ9XNsxp&amp;usp=drive_fs</v>
          </cell>
          <cell r="M605" t="str">
            <v>1480 - Polus Stephen -FR-</v>
          </cell>
          <cell r="O605" t="str">
            <v>PV20</v>
          </cell>
          <cell r="P605">
            <v>515</v>
          </cell>
          <cell r="Q605">
            <v>545.9</v>
          </cell>
          <cell r="R605">
            <v>0</v>
          </cell>
        </row>
        <row r="606">
          <cell r="A606">
            <v>1481</v>
          </cell>
          <cell r="B606" t="str">
            <v>Verbanis Barbara -FR-</v>
          </cell>
          <cell r="C606" t="str">
            <v>Hof Van Graven, 15</v>
          </cell>
          <cell r="D606" t="str">
            <v>3078</v>
          </cell>
          <cell r="E606" t="str">
            <v>Everberg</v>
          </cell>
          <cell r="F606" t="str">
            <v>barbara.verbanis@gmail.com</v>
          </cell>
          <cell r="G606">
            <v>155</v>
          </cell>
          <cell r="H606" t="str">
            <v>+32492461164</v>
          </cell>
          <cell r="K606" t="str">
            <v>https://drive.google.com/open?id=1YVOn2bWZeYo_VFUnKsMcIuyaUFJ-kJah&amp;usp=drive_fs</v>
          </cell>
          <cell r="L606" t="str">
            <v>https://drive.google.com/open?id=1YH_DTvyj6U1QcLIUUnCtuPPlGiqf9r_y&amp;usp=drive_fs</v>
          </cell>
          <cell r="M606" t="str">
            <v>1481 - Verbanis Barbara -FR-</v>
          </cell>
          <cell r="O606" t="str">
            <v>DHG10, FH15</v>
          </cell>
          <cell r="P606">
            <v>3950</v>
          </cell>
          <cell r="Q606">
            <v>1407</v>
          </cell>
          <cell r="R606">
            <v>2780</v>
          </cell>
        </row>
        <row r="607">
          <cell r="A607">
            <v>1482</v>
          </cell>
          <cell r="B607" t="str">
            <v>Geerinckx Laurence -FR-</v>
          </cell>
          <cell r="C607" t="str">
            <v>Rue d'Octobre, 7</v>
          </cell>
          <cell r="D607" t="str">
            <v>1200</v>
          </cell>
          <cell r="E607" t="str">
            <v>Woluwe-Saint-Lambert</v>
          </cell>
          <cell r="F607" t="str">
            <v>laurence.geerinckx@gmail.com</v>
          </cell>
          <cell r="G607">
            <v>12</v>
          </cell>
          <cell r="H607" t="str">
            <v>+32478170267</v>
          </cell>
          <cell r="K607" t="str">
            <v>https://drive.google.com/open?id=1Z3_GAjDKopO7mYqRA8KbLc_OrGoOsVg-&amp;usp=drive_fs</v>
          </cell>
          <cell r="L607" t="str">
            <v>https://drive.google.com/open?id=1Yys8pZ42F7CiuiDuzhAwV4P-bQQRXxLk&amp;usp=drive_fs</v>
          </cell>
          <cell r="M607" t="str">
            <v>1482 - Geerinckx Laurence -FR-</v>
          </cell>
          <cell r="O607" t="str">
            <v>G10</v>
          </cell>
          <cell r="P607">
            <v>255</v>
          </cell>
          <cell r="Q607">
            <v>270.3</v>
          </cell>
          <cell r="R607">
            <v>0</v>
          </cell>
        </row>
        <row r="608">
          <cell r="A608">
            <v>1483</v>
          </cell>
          <cell r="B608" t="str">
            <v>Spremont Jérôme -FR-</v>
          </cell>
          <cell r="C608" t="str">
            <v>Rue du Marais, 81</v>
          </cell>
          <cell r="D608" t="str">
            <v>7390</v>
          </cell>
          <cell r="E608" t="str">
            <v>Quaregnon</v>
          </cell>
          <cell r="F608" t="str">
            <v>jerome.248@hotmail.com</v>
          </cell>
          <cell r="G608">
            <v>45</v>
          </cell>
          <cell r="H608" t="str">
            <v>+32476270729</v>
          </cell>
          <cell r="K608" t="str">
            <v>https://drive.google.com/open?id=1ZDo7p9uLt_MjxLmP2I6vp-Dm38NMLgH7&amp;usp=drive_fs</v>
          </cell>
          <cell r="L608" t="str">
            <v>https://drive.google.com/open?id=1ZCuP5RyUKrw8rDH8FkWoXKYCDIPYt8Ha&amp;usp=drive_fs</v>
          </cell>
          <cell r="M608" t="str">
            <v>1483 - Spremont Jérôme -FR-</v>
          </cell>
          <cell r="O608" t="str">
            <v>DHG10</v>
          </cell>
          <cell r="P608">
            <v>595</v>
          </cell>
          <cell r="Q608">
            <v>200.70000000000005</v>
          </cell>
          <cell r="R608">
            <v>430</v>
          </cell>
        </row>
        <row r="609">
          <cell r="A609">
            <v>1484</v>
          </cell>
          <cell r="B609" t="str">
            <v>Clarembaux Marie Aline -FR-</v>
          </cell>
          <cell r="C609" t="str">
            <v>Av. Bel Horizon, 15</v>
          </cell>
          <cell r="D609" t="str">
            <v>1301</v>
          </cell>
          <cell r="E609" t="str">
            <v>Bierges</v>
          </cell>
          <cell r="F609" t="str">
            <v>mariealine.clarembaux@hotmail.com</v>
          </cell>
          <cell r="G609">
            <v>25</v>
          </cell>
          <cell r="H609" t="str">
            <v>+32472460052</v>
          </cell>
          <cell r="K609" t="str">
            <v>https://drive.google.com/open?id=1Zs6R3iqmaMLyHz8Y80DvykiK2nRdhVdE&amp;usp=drive_fs</v>
          </cell>
          <cell r="L609" t="str">
            <v>https://drive.google.com/open?id=1Zs4Ur3OUOxFehzL22vTC8Fnv143RS0R7&amp;usp=drive_fs</v>
          </cell>
          <cell r="M609" t="str">
            <v>1484 - Clarembaux Marie Aline -FR-</v>
          </cell>
          <cell r="O609" t="str">
            <v>G10</v>
          </cell>
          <cell r="P609">
            <v>335</v>
          </cell>
          <cell r="Q609">
            <v>355.1</v>
          </cell>
          <cell r="R609">
            <v>0</v>
          </cell>
        </row>
        <row r="610">
          <cell r="A610">
            <v>1485</v>
          </cell>
          <cell r="B610" t="str">
            <v>Begine Julie -FR-</v>
          </cell>
          <cell r="C610" t="str">
            <v>Alfons Asselbergslaan, 10</v>
          </cell>
          <cell r="D610" t="str">
            <v>3080</v>
          </cell>
          <cell r="E610" t="str">
            <v>Tervuren</v>
          </cell>
          <cell r="F610" t="str">
            <v>begine01@yahoo.fr</v>
          </cell>
          <cell r="G610">
            <v>77</v>
          </cell>
          <cell r="H610" t="str">
            <v>+32486501828</v>
          </cell>
          <cell r="K610" t="str">
            <v>https://drive.google.com/open?id=1_1g_Gjb_n1ikZhTka20u6LjO-CNq5sgB&amp;usp=drive_fs</v>
          </cell>
          <cell r="L610" t="str">
            <v>https://drive.google.com/open?id=1_-aOh0J7W6qnOC0U1-pXPymQSpCyJx27&amp;usp=drive_fs</v>
          </cell>
          <cell r="M610" t="str">
            <v>1485 - Begine Julie -FR-</v>
          </cell>
          <cell r="O610" t="str">
            <v>DHG10</v>
          </cell>
          <cell r="P610">
            <v>855</v>
          </cell>
          <cell r="Q610">
            <v>306.30000000000018</v>
          </cell>
          <cell r="R610">
            <v>599.99999999999989</v>
          </cell>
        </row>
        <row r="611">
          <cell r="A611">
            <v>1486</v>
          </cell>
          <cell r="B611" t="str">
            <v>Kandara Laurent -FR-</v>
          </cell>
          <cell r="C611" t="str">
            <v>Clos des Charmes, 4</v>
          </cell>
          <cell r="D611" t="str">
            <v>1150</v>
          </cell>
          <cell r="E611" t="str">
            <v>Woluwe-Saint-Pierre</v>
          </cell>
          <cell r="F611" t="str">
            <v>kandaralaurent@hotmail.com</v>
          </cell>
          <cell r="G611">
            <v>88</v>
          </cell>
          <cell r="H611" t="str">
            <v>+32476770726</v>
          </cell>
          <cell r="I611" t="str">
            <v>&lt; Plusieurs devis remis &gt;</v>
          </cell>
          <cell r="K611" t="str">
            <v>https://drive.google.com/open?id=1_mP7n7AO2p02xSEdz8KQQGaLHbQdFe2n&amp;usp=drive_fs</v>
          </cell>
          <cell r="L611" t="str">
            <v>https://drive.google.com/open?id=1_YKRinUG4e6f170cy-BDbWw4_x9Qdz6F&amp;usp=drive_fs</v>
          </cell>
          <cell r="M611" t="str">
            <v>1486 - Kandara Laurent -FR-</v>
          </cell>
          <cell r="O611" t="str">
            <v>DHG10 + K6 et G10 + K6</v>
          </cell>
          <cell r="P611">
            <v>1049</v>
          </cell>
          <cell r="Q611">
            <v>401.94000000000005</v>
          </cell>
          <cell r="R611">
            <v>710</v>
          </cell>
          <cell r="S611">
            <v>45415</v>
          </cell>
        </row>
        <row r="612">
          <cell r="A612">
            <v>1487</v>
          </cell>
          <cell r="B612" t="str">
            <v>Wagner Danielle -FR-</v>
          </cell>
          <cell r="C612" t="str">
            <v>Zuurbessenlaan, 30</v>
          </cell>
          <cell r="D612" t="str">
            <v>3090</v>
          </cell>
          <cell r="E612" t="str">
            <v>Overijse</v>
          </cell>
          <cell r="F612" t="str">
            <v>dwagner@live.fr</v>
          </cell>
          <cell r="G612">
            <v>213</v>
          </cell>
          <cell r="H612" t="str">
            <v>+32478204539</v>
          </cell>
          <cell r="K612" t="str">
            <v>https://drive.google.com/open?id=1aTTbS5GGV7Dcyd5XNiWyW4cSrPfuUSpK&amp;usp=drive_fs</v>
          </cell>
          <cell r="L612" t="str">
            <v>https://drive.google.com/open?id=1aSDzvDgbFztWybdO4dTh5Oxnu5qmZ-Uh&amp;usp=drive_fs</v>
          </cell>
          <cell r="M612" t="str">
            <v>1487 - Wagner Danielle -FR-</v>
          </cell>
          <cell r="O612" t="str">
            <v>DHG10</v>
          </cell>
          <cell r="P612">
            <v>2130</v>
          </cell>
          <cell r="Q612">
            <v>807.80000000000018</v>
          </cell>
          <cell r="R612">
            <v>1450</v>
          </cell>
          <cell r="T612" t="str">
            <v>tout en attente</v>
          </cell>
        </row>
        <row r="613">
          <cell r="A613">
            <v>1488</v>
          </cell>
          <cell r="B613" t="str">
            <v>Gaffa Nadir -FR-</v>
          </cell>
          <cell r="C613" t="str">
            <v>Rue Hard, 47</v>
          </cell>
          <cell r="D613" t="str">
            <v>1970</v>
          </cell>
          <cell r="E613" t="str">
            <v>Wezembeek-Oppem</v>
          </cell>
          <cell r="F613" t="str">
            <v>nadir_gaffa@hotmail.com</v>
          </cell>
          <cell r="G613">
            <v>112</v>
          </cell>
          <cell r="H613" t="str">
            <v>+32472139033</v>
          </cell>
          <cell r="K613" t="str">
            <v>https://drive.google.com/open?id=1aozpuYovUjFkPAxsuXD-kRcwb4P0Ftzo&amp;usp=drive_fs</v>
          </cell>
          <cell r="L613" t="str">
            <v>https://drive.google.com/open?id=1aolAVD1EKWgWYYDQx-AAYhojsi0dUV3E&amp;usp=drive_fs</v>
          </cell>
          <cell r="M613" t="str">
            <v>1488 - Gaffa Nadir -FR-</v>
          </cell>
          <cell r="O613" t="str">
            <v>DHG10</v>
          </cell>
          <cell r="P613">
            <v>1120</v>
          </cell>
          <cell r="Q613">
            <v>407.20000000000005</v>
          </cell>
          <cell r="R613">
            <v>780</v>
          </cell>
        </row>
        <row r="614">
          <cell r="A614">
            <v>1489</v>
          </cell>
          <cell r="B614" t="str">
            <v>Lamy Merry -FR-</v>
          </cell>
          <cell r="C614" t="str">
            <v>Rue du Champ Mêlé, 24 - 26 - 28</v>
          </cell>
          <cell r="D614" t="str">
            <v>7100</v>
          </cell>
          <cell r="E614" t="str">
            <v>La Louvière</v>
          </cell>
          <cell r="F614" t="str">
            <v>lamy.merry@gmail.com</v>
          </cell>
          <cell r="G614">
            <v>44</v>
          </cell>
          <cell r="H614" t="str">
            <v>+32476418499</v>
          </cell>
          <cell r="K614" t="str">
            <v>https://drive.google.com/open?id=1bauc2iZIvv4R3EdO68PjSSn1HmSTmYZY&amp;usp=drive_fs</v>
          </cell>
          <cell r="L614" t="str">
            <v>https://drive.google.com/open?id=1bau_QUhMuM87rp2i5PPcJ1jHnDmW7RYz&amp;usp=drive_fs</v>
          </cell>
          <cell r="M614" t="str">
            <v>1489 - Lamy Merry -FR-</v>
          </cell>
          <cell r="O614" t="str">
            <v>G10</v>
          </cell>
          <cell r="P614">
            <v>525</v>
          </cell>
          <cell r="Q614">
            <v>206.5</v>
          </cell>
          <cell r="R614">
            <v>350</v>
          </cell>
        </row>
        <row r="615">
          <cell r="A615">
            <v>1490</v>
          </cell>
          <cell r="B615" t="str">
            <v>Mellino Michaël -FR-</v>
          </cell>
          <cell r="C615" t="str">
            <v>Rue Scailquin, 12</v>
          </cell>
          <cell r="D615" t="str">
            <v>7110</v>
          </cell>
          <cell r="E615" t="str">
            <v>La Louvière</v>
          </cell>
          <cell r="F615" t="str">
            <v>michaelmellino@hotmail.com</v>
          </cell>
          <cell r="G615">
            <v>83</v>
          </cell>
          <cell r="H615" t="str">
            <v>+32497654481</v>
          </cell>
          <cell r="I615" t="str">
            <v>&lt; Plusieurs devis remis &gt;</v>
          </cell>
          <cell r="J615" t="str">
            <v>Voisin TW 1536.</v>
          </cell>
          <cell r="K615" t="str">
            <v>https://drive.google.com/open?id=1buIAQnmbiQGZDdU30oNYXEe3PSs0d3dO&amp;usp=drive_fs</v>
          </cell>
          <cell r="L615" t="str">
            <v>https://drive.google.com/open?id=1bpYTzuBHsLoR30yuAtu4biKpRhYGYeat&amp;usp=drive_fs</v>
          </cell>
          <cell r="M615" t="str">
            <v>1490 - Mellino Michaël -FR-</v>
          </cell>
          <cell r="O615" t="str">
            <v>DHG10</v>
          </cell>
          <cell r="P615">
            <v>830</v>
          </cell>
          <cell r="Q615">
            <v>309.80000000000018</v>
          </cell>
          <cell r="R615">
            <v>569.99999999999989</v>
          </cell>
          <cell r="S615">
            <v>45456</v>
          </cell>
          <cell r="T615" t="str">
            <v>Avec TW 1536 en 1x.</v>
          </cell>
        </row>
        <row r="616">
          <cell r="A616">
            <v>1491</v>
          </cell>
          <cell r="B616" t="str">
            <v>Vansteelandt Freddy -FR-</v>
          </cell>
          <cell r="C616" t="str">
            <v>Rue de Basècles, 56-58-60</v>
          </cell>
          <cell r="D616" t="str">
            <v>7971</v>
          </cell>
          <cell r="E616" t="str">
            <v>wadelincourt</v>
          </cell>
          <cell r="F616" t="str">
            <v>f.vansteelandt@euro-protec.be</v>
          </cell>
          <cell r="G616">
            <v>577</v>
          </cell>
          <cell r="H616" t="str">
            <v>+32491612798</v>
          </cell>
          <cell r="I616" t="str">
            <v>Siège : Rue de l'Europe 40a, 7600 Péruwelz</v>
          </cell>
          <cell r="J616" t="str">
            <v>Euro-Protec SA - BE 0428.147.112</v>
          </cell>
          <cell r="K616" t="str">
            <v>https://drive.google.com/open?id=1cJQy2-JZJnNaNWuxtaP8CjjfwXxOgDlE&amp;usp=drive_fs</v>
          </cell>
          <cell r="L616" t="str">
            <v>https://drive.google.com/open?id=1cHIV9-Mh-XturU-eQ_Z61L9fNS4HYaE5&amp;usp=drive_fs</v>
          </cell>
          <cell r="M616" t="str">
            <v>1491 - Vansteelandt Freddy -FR-</v>
          </cell>
          <cell r="O616" t="str">
            <v>DHG10</v>
          </cell>
          <cell r="P616">
            <v>5770</v>
          </cell>
          <cell r="Q616">
            <v>1900</v>
          </cell>
          <cell r="R616">
            <v>3870</v>
          </cell>
          <cell r="S616" t="str">
            <v>10-11/06/24</v>
          </cell>
        </row>
        <row r="617">
          <cell r="A617">
            <v>1492</v>
          </cell>
          <cell r="B617" t="str">
            <v>Op De Beeck Didier -FR-</v>
          </cell>
          <cell r="C617" t="str">
            <v>Rue de la Montagne, 83</v>
          </cell>
          <cell r="D617" t="str">
            <v>5060</v>
          </cell>
          <cell r="E617" t="str">
            <v>Falisolle</v>
          </cell>
          <cell r="F617" t="str">
            <v>didier.opdebeeck@gmail.com</v>
          </cell>
          <cell r="G617">
            <v>167</v>
          </cell>
          <cell r="H617" t="str">
            <v>+32495570423</v>
          </cell>
          <cell r="K617" t="str">
            <v>https://drive.google.com/open?id=1cnOMjFbz0M68TOC3EQ-B-UZwaB6bo9vY&amp;usp=drive_fs</v>
          </cell>
          <cell r="L617" t="str">
            <v>https://drive.google.com/open?id=1cjGIVtwFzGPHYIzXSFe7Y-SKh2wd99Uz&amp;usp=drive_fs</v>
          </cell>
          <cell r="M617" t="str">
            <v>1492 - Op De Beeck Didier -FR-</v>
          </cell>
          <cell r="O617" t="str">
            <v>DHG10</v>
          </cell>
          <cell r="P617">
            <v>1670</v>
          </cell>
          <cell r="Q617">
            <v>600.19999999999982</v>
          </cell>
          <cell r="R617">
            <v>1170.0000000000002</v>
          </cell>
        </row>
        <row r="618">
          <cell r="A618">
            <v>1493</v>
          </cell>
          <cell r="B618" t="str">
            <v>Rizzo Angelo -FR-</v>
          </cell>
          <cell r="C618" t="str">
            <v>Bosveldstraat, 34</v>
          </cell>
          <cell r="D618" t="str">
            <v>9572</v>
          </cell>
          <cell r="E618" t="str">
            <v>Lierde</v>
          </cell>
          <cell r="F618" t="str">
            <v>rizzo.angelo@laposte.net</v>
          </cell>
          <cell r="G618">
            <v>181</v>
          </cell>
          <cell r="H618" t="str">
            <v>+32496277263</v>
          </cell>
          <cell r="K618" t="str">
            <v>https://drive.google.com/open?id=1dGRAJ5AFic03g6YkBbcPh9M0OsmPxMz2&amp;usp=drive_fs</v>
          </cell>
          <cell r="L618" t="str">
            <v>https://drive.google.com/open?id=1dCyXVmNGDFNJU2zPMnw04f6NR9TUtEJB&amp;usp=drive_fs</v>
          </cell>
          <cell r="M618" t="str">
            <v>1493 - Rizzo Angelo -FR-</v>
          </cell>
          <cell r="O618" t="str">
            <v>DHG10</v>
          </cell>
          <cell r="P618">
            <v>1810</v>
          </cell>
          <cell r="Q618">
            <v>608.60000000000036</v>
          </cell>
          <cell r="R618">
            <v>1309.9999999999998</v>
          </cell>
        </row>
        <row r="619">
          <cell r="A619">
            <v>1494</v>
          </cell>
          <cell r="B619" t="str">
            <v>Fieck Julia -FR-</v>
          </cell>
          <cell r="C619" t="str">
            <v>Rue De La Cure, 10</v>
          </cell>
          <cell r="D619" t="str">
            <v>1457</v>
          </cell>
          <cell r="E619" t="str">
            <v>Walhain</v>
          </cell>
          <cell r="F619" t="str">
            <v>fieck.julia@me.com</v>
          </cell>
          <cell r="G619">
            <v>29</v>
          </cell>
          <cell r="H619" t="str">
            <v>+32479117883</v>
          </cell>
          <cell r="K619" t="str">
            <v>https://drive.google.com/open?id=1daDcIzUrteeOAKMaQZeqUeU9AFGg6Cjo&amp;usp=drive_fs</v>
          </cell>
          <cell r="L619" t="str">
            <v>https://drive.google.com/open?id=1dV08a1m5WCb0eOzlRmyYJTP-v3_x6_7j&amp;usp=drive_fs</v>
          </cell>
          <cell r="M619" t="str">
            <v>1494 - Fieck Julia -FR-</v>
          </cell>
          <cell r="O619" t="str">
            <v>G10</v>
          </cell>
          <cell r="P619">
            <v>405</v>
          </cell>
          <cell r="Q619">
            <v>429.3</v>
          </cell>
          <cell r="R619">
            <v>0</v>
          </cell>
        </row>
        <row r="620">
          <cell r="A620">
            <v>1495</v>
          </cell>
          <cell r="B620" t="str">
            <v>Gossiaux Denis -FR-</v>
          </cell>
          <cell r="C620" t="str">
            <v>Rue Emile Pirson, 41</v>
          </cell>
          <cell r="D620" t="str">
            <v>5032</v>
          </cell>
          <cell r="E620" t="str">
            <v>Mazy</v>
          </cell>
          <cell r="F620" t="str">
            <v>gossiauxdenis@hotmail.be</v>
          </cell>
          <cell r="G620">
            <v>34</v>
          </cell>
          <cell r="H620" t="str">
            <v>+32498259850</v>
          </cell>
          <cell r="K620" t="str">
            <v>https://drive.google.com/open?id=1eHCLNKVqVzBXPCmPhEu4Ymv9WJd6N20g&amp;usp=drive_fs</v>
          </cell>
          <cell r="L620" t="str">
            <v>https://drive.google.com/open?id=1eEKmfsAoaSpORP3XxyHucRUud5ZCRFdP&amp;usp=drive_fs</v>
          </cell>
          <cell r="M620" t="str">
            <v>1495 - Gossiaux Denis -FR-</v>
          </cell>
          <cell r="O620" t="str">
            <v>G10</v>
          </cell>
          <cell r="P620">
            <v>475</v>
          </cell>
          <cell r="Q620">
            <v>503.5</v>
          </cell>
          <cell r="R620">
            <v>0</v>
          </cell>
        </row>
        <row r="621">
          <cell r="A621">
            <v>1496</v>
          </cell>
          <cell r="B621" t="str">
            <v>Couche Fabian -FR-</v>
          </cell>
          <cell r="C621" t="str">
            <v>Av. des Lilas, 32</v>
          </cell>
          <cell r="D621" t="str">
            <v>1410</v>
          </cell>
          <cell r="E621" t="str">
            <v>Waterloo</v>
          </cell>
          <cell r="F621" t="str">
            <v>fabian@couche.be</v>
          </cell>
          <cell r="G621">
            <v>113</v>
          </cell>
          <cell r="H621" t="str">
            <v>+32479901649</v>
          </cell>
          <cell r="K621" t="str">
            <v>https://drive.google.com/open?id=1ec102igiEVgACci-bXt01jskxnPCM2x5&amp;usp=drive_fs</v>
          </cell>
          <cell r="L621" t="str">
            <v>https://drive.google.com/open?id=1ebrOFnhao85K6OFRvNYaxVdPS4pPkFZF&amp;usp=drive_fs</v>
          </cell>
          <cell r="M621" t="str">
            <v>1496 - Couche Fabian -FR-</v>
          </cell>
          <cell r="O621" t="str">
            <v>DHG10</v>
          </cell>
          <cell r="P621">
            <v>1130</v>
          </cell>
          <cell r="Q621">
            <v>407.79999999999995</v>
          </cell>
          <cell r="R621">
            <v>790</v>
          </cell>
        </row>
        <row r="622">
          <cell r="A622">
            <v>1497</v>
          </cell>
          <cell r="B622" t="str">
            <v>Wenders Veronique -FR-</v>
          </cell>
          <cell r="C622" t="str">
            <v>Nijvelsesteenweg, 705</v>
          </cell>
          <cell r="D622" t="str">
            <v>1500</v>
          </cell>
          <cell r="E622" t="str">
            <v>halle</v>
          </cell>
          <cell r="F622" t="str">
            <v>veropat9@hotmail.com</v>
          </cell>
          <cell r="G622">
            <v>46</v>
          </cell>
          <cell r="H622" t="str">
            <v>+32473298571</v>
          </cell>
          <cell r="I622" t="str">
            <v>&lt; Juste pan arrière &gt;</v>
          </cell>
          <cell r="K622" t="str">
            <v>https://drive.google.com/open?id=1fJe0OP9aD2pX-5E8sgrIPwYVjj3nftjN&amp;usp=drive_fs</v>
          </cell>
          <cell r="L622" t="str">
            <v>https://drive.google.com/open?id=1fFM2LbzXpoQMRi3IqcblOdB47ciiYGZJ&amp;usp=drive_fs</v>
          </cell>
          <cell r="M622" t="str">
            <v>1497 - Wenders Veronique -FR-</v>
          </cell>
          <cell r="O622" t="str">
            <v>DHG10</v>
          </cell>
          <cell r="P622">
            <v>545</v>
          </cell>
          <cell r="Q622">
            <v>207.70000000000005</v>
          </cell>
          <cell r="R622">
            <v>370</v>
          </cell>
        </row>
        <row r="623">
          <cell r="A623">
            <v>1498</v>
          </cell>
          <cell r="B623" t="str">
            <v>De la Serna Karoline -FR-</v>
          </cell>
          <cell r="C623" t="str">
            <v>Chemin Bernard Croix, 9</v>
          </cell>
          <cell r="D623" t="str">
            <v>1325</v>
          </cell>
          <cell r="E623" t="str">
            <v>Bonlez</v>
          </cell>
          <cell r="F623" t="str">
            <v>karolinedelaserna@yahoo.com</v>
          </cell>
          <cell r="G623">
            <v>639</v>
          </cell>
          <cell r="H623" t="str">
            <v>+32477287458</v>
          </cell>
          <cell r="I623" t="str">
            <v>&lt; Voir TW 1431 &gt;</v>
          </cell>
          <cell r="K623" t="str">
            <v>https://drive.google.com/open?id=1-3FTnAdmjF8G5efkz99pTMaD5WShg80x&amp;usp=drive_fs</v>
          </cell>
          <cell r="L623" t="str">
            <v>https://drive.google.com/open?id=1--ItT__Mtv2B-3cVrqUcCDVNfHU__JR4&amp;usp=drive_fs</v>
          </cell>
          <cell r="M623" t="str">
            <v>1498 - De la Serna Karoline -FR-</v>
          </cell>
          <cell r="O623" t="str">
            <v>DHG10</v>
          </cell>
          <cell r="P623">
            <v>6390</v>
          </cell>
          <cell r="Q623">
            <v>2303.4000000000015</v>
          </cell>
          <cell r="R623">
            <v>4469.9999999999991</v>
          </cell>
        </row>
        <row r="624">
          <cell r="A624">
            <v>1499</v>
          </cell>
          <cell r="B624" t="str">
            <v>Dereux Paul 2 -FR-</v>
          </cell>
          <cell r="C624" t="str">
            <v>Ch. De Lille, 44</v>
          </cell>
          <cell r="D624" t="str">
            <v>7500</v>
          </cell>
          <cell r="E624" t="str">
            <v>Tournai</v>
          </cell>
          <cell r="F624" t="str">
            <v>paul7500643@hotmail.com</v>
          </cell>
          <cell r="G624">
            <v>261</v>
          </cell>
          <cell r="H624" t="str">
            <v>+32475483500</v>
          </cell>
          <cell r="I624" t="str">
            <v>VOIR TW 1477</v>
          </cell>
          <cell r="K624" t="str">
            <v>https://drive.google.com/open?id=1i-gZ7TFFqw6sbKhb3kLFEutCGccTUsPT&amp;usp=drive_fs</v>
          </cell>
          <cell r="L624" t="str">
            <v>https://drive.google.com/open?id=1hzNflZaeK_bVoilNt01t5kAGVr6HCfdB&amp;usp=drive_fs</v>
          </cell>
          <cell r="M624" t="str">
            <v>1499 - Dereux Paul 2 -FR-</v>
          </cell>
          <cell r="O624" t="str">
            <v>DHG10</v>
          </cell>
          <cell r="P624">
            <v>2610</v>
          </cell>
          <cell r="Q624">
            <v>906.60000000000036</v>
          </cell>
          <cell r="R624">
            <v>1860</v>
          </cell>
        </row>
        <row r="625">
          <cell r="A625">
            <v>1500</v>
          </cell>
          <cell r="B625" t="str">
            <v>Dethier Jonathan -FR-</v>
          </cell>
          <cell r="C625" t="str">
            <v>Rue de Floreffe, 37</v>
          </cell>
          <cell r="D625" t="str">
            <v>5150</v>
          </cell>
          <cell r="E625" t="str">
            <v>Floreffe</v>
          </cell>
          <cell r="F625" t="str">
            <v>dethier.jls@gmail.com</v>
          </cell>
          <cell r="H625" t="str">
            <v>+32470295077</v>
          </cell>
          <cell r="K625" t="str">
            <v>https://drive.google.com/open?id=1jmeKiyUlQdGg14h3AqQU56rvyFUi785A&amp;usp=drive_fs</v>
          </cell>
          <cell r="L625" t="str">
            <v>https://drive.google.com/open?id=1jkjF5KQxMxqWEb6o0oDMEBp3GRGUyp1N&amp;usp=drive_fs</v>
          </cell>
          <cell r="M625" t="str">
            <v>1500 - Dethier Jonathan -FR-</v>
          </cell>
          <cell r="O625" t="str">
            <v/>
          </cell>
          <cell r="P625" t="str">
            <v/>
          </cell>
          <cell r="Q625" t="str">
            <v/>
          </cell>
          <cell r="R625" t="str">
            <v/>
          </cell>
        </row>
        <row r="626">
          <cell r="A626">
            <v>1501</v>
          </cell>
          <cell r="B626" t="str">
            <v>D'hoir Pascale -FR-</v>
          </cell>
          <cell r="C626" t="str">
            <v>Lostraat, 11</v>
          </cell>
          <cell r="D626" t="str">
            <v>1703</v>
          </cell>
          <cell r="E626" t="str">
            <v>Schepdaal</v>
          </cell>
          <cell r="F626" t="str">
            <v>pascale.dhoir@gmail.com</v>
          </cell>
          <cell r="G626">
            <v>144</v>
          </cell>
          <cell r="H626" t="str">
            <v>+32477903763</v>
          </cell>
          <cell r="K626" t="str">
            <v>https://drive.google.com/open?id=1kGz3Kd_JaOrXvrsBM3Xb6PuKJORQSgcI&amp;usp=drive_fs</v>
          </cell>
          <cell r="L626" t="str">
            <v>https://drive.google.com/open?id=1kAfMh7myy3rHvxnxbTEEwXi68ZuxOCub&amp;usp=drive_fs</v>
          </cell>
          <cell r="M626" t="str">
            <v>1501 - D'hoir Pascale -FR-</v>
          </cell>
          <cell r="O626" t="str">
            <v>DHG10</v>
          </cell>
          <cell r="P626">
            <v>1602</v>
          </cell>
          <cell r="Q626">
            <v>608.11999999999989</v>
          </cell>
          <cell r="R626">
            <v>1090.0000000000002</v>
          </cell>
          <cell r="S626">
            <v>45455</v>
          </cell>
        </row>
        <row r="627">
          <cell r="A627">
            <v>1502</v>
          </cell>
          <cell r="B627" t="str">
            <v>Materne François -FR-</v>
          </cell>
          <cell r="C627" t="str">
            <v>Rue de l'Yser, 10</v>
          </cell>
          <cell r="D627" t="str">
            <v>7034</v>
          </cell>
          <cell r="E627" t="str">
            <v>Obourg</v>
          </cell>
          <cell r="F627" t="str">
            <v>fmaterne@hotmail.com</v>
          </cell>
          <cell r="G627">
            <v>14</v>
          </cell>
          <cell r="H627" t="str">
            <v>+32474516965</v>
          </cell>
          <cell r="K627" t="str">
            <v>https://drive.google.com/open?id=1lSAzS_V11CYF4zQjUdbA63Ic3BkUErG4&amp;usp=drive_fs</v>
          </cell>
          <cell r="L627" t="str">
            <v>https://drive.google.com/open?id=1lQ_SXV_WXGKXJw2crbSGJp6T7cKCi-H2&amp;usp=drive_fs</v>
          </cell>
          <cell r="M627" t="str">
            <v>1502 - Materne François -FR-</v>
          </cell>
          <cell r="O627" t="str">
            <v>PV20</v>
          </cell>
          <cell r="P627">
            <v>415</v>
          </cell>
          <cell r="Q627">
            <v>439.9</v>
          </cell>
          <cell r="R627">
            <v>0</v>
          </cell>
        </row>
        <row r="628">
          <cell r="A628">
            <v>1503</v>
          </cell>
          <cell r="B628" t="str">
            <v>Immo Pakam SA - BE : 0466.993.830. -FR-</v>
          </cell>
          <cell r="C628" t="str">
            <v>Av. du Cimetière de Bruxelles, 55</v>
          </cell>
          <cell r="D628" t="str">
            <v>1140</v>
          </cell>
          <cell r="E628" t="str">
            <v>Bruxelles</v>
          </cell>
          <cell r="F628" t="str">
            <v>karine.pasteels@health.fgov.be</v>
          </cell>
          <cell r="G628">
            <v>54.6</v>
          </cell>
          <cell r="H628" t="str">
            <v>+32475328406</v>
          </cell>
          <cell r="I628" t="str">
            <v>Siège : Av. de l’Escrime, 125 - 1150 Bruxelles</v>
          </cell>
          <cell r="J628" t="str">
            <v>Contact : Pasteels Karine ; voir TW 1422</v>
          </cell>
          <cell r="K628" t="str">
            <v>https://drive.google.com/open?id=1uXvIsjYBfBwJ7QM_qs9Y99KrlVjzuhOv&amp;usp=drive_fs</v>
          </cell>
          <cell r="L628" t="str">
            <v>https://drive.google.com/open?id=1uTSXlO7FTr2pK-5GlbyJm4HXiQ7734Dk&amp;usp=drive_fs</v>
          </cell>
          <cell r="M628" t="str">
            <v>1503 - Immo Pakam SA - BE : 0466.993.830. -FR-</v>
          </cell>
          <cell r="O628" t="str">
            <v>FH15</v>
          </cell>
          <cell r="P628">
            <v>1054</v>
          </cell>
          <cell r="Q628">
            <v>407.24</v>
          </cell>
          <cell r="R628">
            <v>710</v>
          </cell>
          <cell r="S628">
            <v>45449</v>
          </cell>
        </row>
        <row r="629">
          <cell r="A629">
            <v>1504</v>
          </cell>
          <cell r="B629" t="str">
            <v>Struyf André -FR-</v>
          </cell>
          <cell r="C629" t="str">
            <v>Rue de la Cambre, 225-227</v>
          </cell>
          <cell r="D629" t="str">
            <v>1150</v>
          </cell>
          <cell r="E629" t="str">
            <v>Bruxelles</v>
          </cell>
          <cell r="F629" t="str">
            <v>mariestruyf@hotmail.com</v>
          </cell>
          <cell r="G629">
            <v>68.5</v>
          </cell>
          <cell r="H629" t="str">
            <v>+32475206365</v>
          </cell>
          <cell r="K629" t="str">
            <v>https://drive.google.com/open?id=1pJv7u19rZxLdkde5PUQBhi_e75RowFKK&amp;usp=drive_fs</v>
          </cell>
          <cell r="L629" t="str">
            <v>https://drive.google.com/open?id=1pCX48j4xiyH9i18zyBRgS9MgbyBid8e7&amp;usp=drive_fs</v>
          </cell>
          <cell r="M629" t="str">
            <v>1504 - Struyf André -FR-</v>
          </cell>
          <cell r="O629" t="str">
            <v>G10</v>
          </cell>
          <cell r="P629">
            <v>770</v>
          </cell>
          <cell r="Q629">
            <v>306.20000000000005</v>
          </cell>
          <cell r="R629">
            <v>510</v>
          </cell>
        </row>
        <row r="630">
          <cell r="A630">
            <v>1505</v>
          </cell>
          <cell r="B630" t="str">
            <v>Hippocrate SRL - BE : / -FR-</v>
          </cell>
          <cell r="C630" t="str">
            <v>Av. Marengo, 26</v>
          </cell>
          <cell r="D630" t="str">
            <v>1410</v>
          </cell>
          <cell r="E630" t="str">
            <v>Waterloo</v>
          </cell>
          <cell r="F630" t="str">
            <v>christian.leclercq4@gmail.com</v>
          </cell>
          <cell r="G630">
            <v>209</v>
          </cell>
          <cell r="H630" t="str">
            <v>+32475273353</v>
          </cell>
          <cell r="I630" t="str">
            <v>Contact : Leclercq Christian</v>
          </cell>
          <cell r="K630" t="str">
            <v>https://drive.google.com/open?id=1psaxuY05sI92-tVsfxkCM5J6TuU8Lfaf&amp;usp=drive_fs</v>
          </cell>
          <cell r="L630" t="str">
            <v>https://drive.google.com/open?id=1prfA6hyfLEW35ZBqMMXBJFTzWUfERwgA&amp;usp=drive_fs</v>
          </cell>
          <cell r="M630" t="str">
            <v>1505 - Hippocrate SRL - BE : / -FR-</v>
          </cell>
          <cell r="O630" t="str">
            <v>DHG10</v>
          </cell>
          <cell r="P630">
            <v>2090</v>
          </cell>
          <cell r="Q630">
            <v>705.40000000000009</v>
          </cell>
          <cell r="R630">
            <v>1510</v>
          </cell>
          <cell r="S630">
            <v>45450</v>
          </cell>
          <cell r="T630" t="str">
            <v>Pas de num TVA mais facturé à 6%</v>
          </cell>
        </row>
        <row r="631">
          <cell r="A631">
            <v>1506</v>
          </cell>
          <cell r="B631" t="str">
            <v>Fattorutto Sandra -FR-</v>
          </cell>
          <cell r="C631" t="str">
            <v>Rue Vandervelde, 330</v>
          </cell>
          <cell r="D631" t="str">
            <v>6141</v>
          </cell>
          <cell r="E631" t="str">
            <v>Forchies</v>
          </cell>
          <cell r="F631" t="str">
            <v>sandra.fattorutto@gmail.com</v>
          </cell>
          <cell r="G631">
            <v>132</v>
          </cell>
          <cell r="H631" t="str">
            <v>+32477997452</v>
          </cell>
          <cell r="I631" t="str">
            <v>&lt; Toiture de 2000 donc sans amiante d'après le client. &gt;</v>
          </cell>
          <cell r="K631" t="str">
            <v>https://drive.google.com/open?id=1qMvCdB34kz8TwFXuFOcXDaN4PCVltpdD&amp;usp=drive_fs</v>
          </cell>
          <cell r="L631" t="str">
            <v>https://drive.google.com/open?id=1qIFPOx17cJaCAohVN5B4CO9YnNf61duM&amp;usp=drive_fs</v>
          </cell>
          <cell r="M631" t="str">
            <v>1506 - Fattorutto Sandra -FR-</v>
          </cell>
          <cell r="O631" t="str">
            <v>DP25</v>
          </cell>
          <cell r="Q631">
            <v>1500</v>
          </cell>
          <cell r="R631">
            <v>1500</v>
          </cell>
          <cell r="S631">
            <v>45435</v>
          </cell>
          <cell r="T631" t="str">
            <v>1,5k OK 23/05 démoussage + 1,5k après peinture à fixer</v>
          </cell>
        </row>
        <row r="632">
          <cell r="A632">
            <v>1507</v>
          </cell>
          <cell r="B632" t="str">
            <v>Lagneau Jean -FR-</v>
          </cell>
          <cell r="C632" t="str">
            <v>Clos Beaulieu, 15</v>
          </cell>
          <cell r="D632" t="str">
            <v>7110</v>
          </cell>
          <cell r="E632" t="str">
            <v>La Louvière</v>
          </cell>
          <cell r="F632" t="str">
            <v>jean.lagneau@hotmail.com</v>
          </cell>
          <cell r="G632">
            <v>171</v>
          </cell>
          <cell r="H632" t="str">
            <v>+32495662889</v>
          </cell>
          <cell r="K632" t="str">
            <v>https://drive.google.com/open?id=1q_wStNSddmqfoO1_pmPF9us0hk3HUR4q&amp;usp=drive_fs</v>
          </cell>
          <cell r="L632" t="str">
            <v>https://drive.google.com/open?id=1q_FbeD-vb-ZNGJZc1j0tdbz9wjf_kSQj&amp;usp=drive_fs</v>
          </cell>
          <cell r="M632" t="str">
            <v>1507 - Lagneau Jean -FR-</v>
          </cell>
          <cell r="O632" t="str">
            <v>DP25</v>
          </cell>
          <cell r="P632">
            <v>3714</v>
          </cell>
          <cell r="Q632">
            <v>1306.8400000000001</v>
          </cell>
          <cell r="R632">
            <v>2630</v>
          </cell>
        </row>
        <row r="633">
          <cell r="A633">
            <v>1508</v>
          </cell>
          <cell r="B633" t="str">
            <v>Deschamps Amélie -FR-</v>
          </cell>
          <cell r="C633" t="str">
            <v>Rue de Courrière-lez-Ville, 16A</v>
          </cell>
          <cell r="D633" t="str">
            <v>7190</v>
          </cell>
          <cell r="E633" t="str">
            <v>Marche-lez-Ecaussinnes</v>
          </cell>
          <cell r="F633" t="str">
            <v>ameliedeschamps@me.com</v>
          </cell>
          <cell r="G633">
            <v>171</v>
          </cell>
          <cell r="H633" t="str">
            <v>+32497826583</v>
          </cell>
          <cell r="I633" t="str">
            <v>&lt; Ardoises de 2010-2012 selon cliente. &gt;</v>
          </cell>
          <cell r="J633" t="str">
            <v>&lt; Plusieurs devis remis &gt;</v>
          </cell>
          <cell r="K633" t="str">
            <v>https://drive.google.com/open?id=1quLSkR22fuvQDz2J62E8YlSW1LcXP2Wp&amp;usp=drive_fs</v>
          </cell>
          <cell r="L633" t="str">
            <v>https://drive.google.com/open?id=1qmwEe047i2a24Yy499ZnCbGoWXiM-wym&amp;usp=drive_fs</v>
          </cell>
          <cell r="M633" t="str">
            <v>1508 - Deschamps Amélie -FR-</v>
          </cell>
          <cell r="O633" t="str">
            <v>DHG10</v>
          </cell>
        </row>
        <row r="634">
          <cell r="A634">
            <v>1509</v>
          </cell>
          <cell r="B634" t="str">
            <v>De Pester Florence -FR-</v>
          </cell>
          <cell r="C634" t="str">
            <v>Rue de Sausy, 33</v>
          </cell>
          <cell r="D634" t="str">
            <v>5651</v>
          </cell>
          <cell r="E634" t="str">
            <v>Tarcienne</v>
          </cell>
          <cell r="F634" t="str">
            <v>flo.depester@hotmail.fr</v>
          </cell>
          <cell r="G634">
            <v>146</v>
          </cell>
          <cell r="H634" t="str">
            <v>+32473298162</v>
          </cell>
          <cell r="I634" t="str">
            <v>&lt; VOIR TW 1395 &gt;</v>
          </cell>
          <cell r="J634" t="str">
            <v>&lt; Plusieurs devis remis &gt;</v>
          </cell>
          <cell r="K634" t="str">
            <v>https://drive.google.com/open?id=1WgRxB1-30MSc4x-3y4eF3jhY2NE6k9tP&amp;usp=drive_fs</v>
          </cell>
          <cell r="L634" t="str">
            <v>https://drive.google.com/open?id=1WWDDghfsf5vV05FjMYv19dKRP_NikZH9&amp;usp=drive_fs</v>
          </cell>
          <cell r="M634" t="str">
            <v>1509 - De Pester Florence -FR-</v>
          </cell>
          <cell r="O634" t="str">
            <v>DHG10</v>
          </cell>
        </row>
        <row r="635">
          <cell r="A635">
            <v>1510</v>
          </cell>
          <cell r="B635" t="str">
            <v>Lejour Bernard -FR-</v>
          </cell>
          <cell r="C635" t="str">
            <v>Rue Barbette, 11</v>
          </cell>
          <cell r="D635" t="str">
            <v>1404</v>
          </cell>
          <cell r="E635" t="str">
            <v>Nivelles</v>
          </cell>
          <cell r="F635" t="str">
            <v>b.lejour@skynet.be</v>
          </cell>
          <cell r="G635">
            <v>334</v>
          </cell>
          <cell r="H635" t="str">
            <v>+32474951965</v>
          </cell>
          <cell r="K635" t="str">
            <v>https://drive.google.com/open?id=1uFpCEA6uG79wLHkYHqXpV_zlZ2J1_e8a&amp;usp=drive_fs</v>
          </cell>
          <cell r="L635" t="str">
            <v>https://drive.google.com/open?id=1uFgM9VVWwuKdAQAJMx5xPbAYCqms0awy&amp;usp=drive_fs</v>
          </cell>
          <cell r="M635" t="str">
            <v>1510 - Lejour Bernard -FR-</v>
          </cell>
          <cell r="O635" t="str">
            <v>DHG10</v>
          </cell>
          <cell r="P635">
            <v>3340</v>
          </cell>
          <cell r="Q635">
            <v>1200.3999999999996</v>
          </cell>
          <cell r="R635">
            <v>2340.0000000000005</v>
          </cell>
        </row>
        <row r="636">
          <cell r="A636">
            <v>1511</v>
          </cell>
          <cell r="B636" t="str">
            <v>Meessen Olivier -FR-</v>
          </cell>
          <cell r="C636" t="str">
            <v>Rue de la Chaussée, 7</v>
          </cell>
          <cell r="D636" t="str">
            <v>1320</v>
          </cell>
          <cell r="E636" t="str">
            <v>Beauvechain</v>
          </cell>
          <cell r="F636" t="str">
            <v>olivier.meessen@hotmail.be</v>
          </cell>
          <cell r="G636">
            <v>28</v>
          </cell>
          <cell r="H636" t="str">
            <v>+32478982125</v>
          </cell>
          <cell r="K636" t="str">
            <v>https://drive.google.com/open?id=1ua_DyV3hXMmyTMt6M8Md44r4vlp438PE&amp;usp=drive_fs</v>
          </cell>
          <cell r="L636" t="str">
            <v>https://drive.google.com/open?id=1uWoWWGI8SDyrgaJTSLVLl40ihVjsckzF&amp;usp=drive_fs</v>
          </cell>
          <cell r="M636" t="str">
            <v>1511 - Meessen Olivier -FR-</v>
          </cell>
          <cell r="O636" t="str">
            <v>PV20</v>
          </cell>
          <cell r="P636">
            <v>645</v>
          </cell>
          <cell r="Q636">
            <v>203.70000000000005</v>
          </cell>
          <cell r="R636">
            <v>480</v>
          </cell>
        </row>
        <row r="637">
          <cell r="A637">
            <v>1512</v>
          </cell>
          <cell r="B637" t="str">
            <v>Vander Cassyen Jacques -FR-</v>
          </cell>
          <cell r="C637" t="str">
            <v>Av. Saint-Hubert, 18</v>
          </cell>
          <cell r="D637" t="str">
            <v>7090</v>
          </cell>
          <cell r="E637" t="str">
            <v>Hennuyères</v>
          </cell>
          <cell r="F637" t="str">
            <v>mjvc1944@msn.com</v>
          </cell>
          <cell r="G637">
            <v>107</v>
          </cell>
          <cell r="H637" t="str">
            <v>+32494052354</v>
          </cell>
          <cell r="I637" t="str">
            <v>&lt; Plusieurs devis remis &gt;</v>
          </cell>
          <cell r="K637" t="str">
            <v>https://drive.google.com/open?id=1v1zZS2SxCWlsInybSyRUNp8HV68464bX&amp;usp=drive_fs</v>
          </cell>
          <cell r="L637" t="str">
            <v>https://drive.google.com/open?id=1uxaUYfwMYLMN0eU8nizclFfdQb3aq1-U&amp;usp=drive_fs</v>
          </cell>
          <cell r="M637" t="str">
            <v>1512 - Vander Cassyen Jacques -FR-</v>
          </cell>
          <cell r="O637" t="str">
            <v>DHG10</v>
          </cell>
        </row>
        <row r="638">
          <cell r="A638">
            <v>1513</v>
          </cell>
          <cell r="B638" t="str">
            <v>Ahmed Elvin -FR-</v>
          </cell>
          <cell r="C638" t="str">
            <v>Venelle Aux Cyprès, 41A</v>
          </cell>
          <cell r="D638" t="str">
            <v>1300</v>
          </cell>
          <cell r="E638" t="str">
            <v>Wavre</v>
          </cell>
          <cell r="F638" t="str">
            <v>elvinahmed@hotmail.com</v>
          </cell>
          <cell r="G638">
            <v>20</v>
          </cell>
          <cell r="H638" t="str">
            <v>+32488609432</v>
          </cell>
          <cell r="K638" t="str">
            <v>https://drive.google.com/open?id=1vk45f8JzYlBixKH0oSIH6SVTCuR-S685&amp;usp=drive_fs</v>
          </cell>
          <cell r="L638" t="str">
            <v>https://drive.google.com/open?id=1vYpZ1YDH9uCdgGdzR46kdl6yVcuLRM7O&amp;usp=drive_fs</v>
          </cell>
          <cell r="M638" t="str">
            <v>1513 - Ahmed Elvin -FR-</v>
          </cell>
          <cell r="O638" t="str">
            <v>PV20 + FH15</v>
          </cell>
          <cell r="P638">
            <v>4600</v>
          </cell>
          <cell r="Q638">
            <v>1606</v>
          </cell>
          <cell r="R638">
            <v>3270</v>
          </cell>
        </row>
        <row r="639">
          <cell r="A639">
            <v>1514</v>
          </cell>
          <cell r="B639" t="str">
            <v>Nelis Samuel -FR-</v>
          </cell>
          <cell r="C639" t="str">
            <v>Rue de Ghlin, 78</v>
          </cell>
          <cell r="D639" t="str">
            <v>7050</v>
          </cell>
          <cell r="E639" t="str">
            <v>Erbisoeul</v>
          </cell>
          <cell r="F639" t="str">
            <v>samuel.nelis1977@gmail.com</v>
          </cell>
          <cell r="G639">
            <v>129</v>
          </cell>
          <cell r="H639" t="str">
            <v>+32473934440</v>
          </cell>
          <cell r="K639" t="str">
            <v>https://drive.google.com/open?id=1x3cPQ7OYsf044Pr92xbeC9qoeYM1ioRK&amp;usp=drive_fs</v>
          </cell>
          <cell r="L639" t="str">
            <v>https://drive.google.com/open?id=1x2m4wcbBgIa7BWTi7798M3-OzjN3684v&amp;usp=drive_fs</v>
          </cell>
          <cell r="M639" t="str">
            <v>1514 - Nelis Samuel -FR-</v>
          </cell>
          <cell r="O639" t="str">
            <v>DHG10</v>
          </cell>
          <cell r="P639">
            <v>1290</v>
          </cell>
          <cell r="Q639">
            <v>507.40000000000009</v>
          </cell>
          <cell r="R639">
            <v>860</v>
          </cell>
        </row>
        <row r="640">
          <cell r="A640">
            <v>1515</v>
          </cell>
          <cell r="B640" t="str">
            <v>Mouffe Jean -FR-</v>
          </cell>
          <cell r="C640" t="str">
            <v>Rue Jean-Baptiste Cuinié, 160</v>
          </cell>
          <cell r="D640" t="str">
            <v>6030</v>
          </cell>
          <cell r="E640" t="str">
            <v>Goutroux</v>
          </cell>
          <cell r="F640" t="str">
            <v>jeanmouffe@hotmail.com</v>
          </cell>
          <cell r="G640">
            <v>53</v>
          </cell>
          <cell r="H640" t="str">
            <v>+32477277722</v>
          </cell>
          <cell r="K640" t="str">
            <v>https://drive.google.com/open?id=1xOxoIAJjPsxR7QjrcohY7AzAnDvDmPVr&amp;usp=drive_fs</v>
          </cell>
          <cell r="L640" t="str">
            <v>https://drive.google.com/open?id=1xOkaXYlCLc2WqTE7ezusWQuX3FxTCRwM&amp;usp=drive_fs</v>
          </cell>
          <cell r="M640" t="str">
            <v>1515 - Mouffe Jean -FR-</v>
          </cell>
          <cell r="O640" t="str">
            <v>DHG10</v>
          </cell>
          <cell r="P640">
            <v>715</v>
          </cell>
          <cell r="Q640">
            <v>307.90000000000009</v>
          </cell>
          <cell r="R640">
            <v>450</v>
          </cell>
        </row>
        <row r="641">
          <cell r="A641">
            <v>1516</v>
          </cell>
          <cell r="B641" t="str">
            <v>Gambardella  Fabrice -FR-</v>
          </cell>
          <cell r="C641" t="str">
            <v>Rue de Leuze, 16</v>
          </cell>
          <cell r="D641" t="str">
            <v>7812</v>
          </cell>
          <cell r="E641" t="str">
            <v>Houtaing</v>
          </cell>
          <cell r="F641" t="str">
            <v>fabricegambardella@outlook.com</v>
          </cell>
          <cell r="G641">
            <v>179</v>
          </cell>
          <cell r="H641" t="str">
            <v>+32476694632</v>
          </cell>
          <cell r="K641" t="str">
            <v>https://drive.google.com/open?id=1-3uIshxDI3dPsYI4lU9A2e0tQkuBSIq1&amp;usp=drive_fs</v>
          </cell>
          <cell r="L641" t="str">
            <v>https://drive.google.com/open?id=1-3YGx3lVKftNGTDcnQivCrpv_E-4ULfv&amp;usp=drive_fs</v>
          </cell>
          <cell r="M641" t="str">
            <v>1516 - Gambardella  Fabrice -FR-</v>
          </cell>
          <cell r="O641" t="str">
            <v>DHG10</v>
          </cell>
          <cell r="P641">
            <v>1790</v>
          </cell>
          <cell r="Q641">
            <v>607.40000000000009</v>
          </cell>
          <cell r="R641">
            <v>1290</v>
          </cell>
        </row>
        <row r="642">
          <cell r="A642">
            <v>1517</v>
          </cell>
          <cell r="B642" t="str">
            <v>Van Den Broele Claudine -FR-</v>
          </cell>
          <cell r="C642" t="str">
            <v>Place, 15</v>
          </cell>
          <cell r="D642" t="str">
            <v>7850</v>
          </cell>
          <cell r="E642" t="str">
            <v>Petit-Enghien</v>
          </cell>
          <cell r="F642" t="str">
            <v>cvandenbroele@gmail.com</v>
          </cell>
          <cell r="G642">
            <v>16</v>
          </cell>
          <cell r="H642" t="str">
            <v>+32477210317</v>
          </cell>
          <cell r="K642" t="str">
            <v>https://drive.google.com/open?id=1-CD0bUNXtoagLCNAiou32AiWyLrPHL_O&amp;usp=drive_fs</v>
          </cell>
          <cell r="L642" t="str">
            <v>https://drive.google.com/open?id=1-BkZO463dj2KUlM1_OVCKiklgfxnM2ry&amp;usp=drive_fs</v>
          </cell>
          <cell r="M642" t="str">
            <v>1517 - Van Den Broele Claudine -FR-</v>
          </cell>
          <cell r="O642" t="str">
            <v>G10</v>
          </cell>
          <cell r="P642">
            <v>295</v>
          </cell>
          <cell r="Q642">
            <v>312.7</v>
          </cell>
          <cell r="R642">
            <v>0</v>
          </cell>
        </row>
        <row r="643">
          <cell r="A643">
            <v>1518</v>
          </cell>
          <cell r="B643" t="str">
            <v>Dominique Kevin -FR-</v>
          </cell>
          <cell r="C643" t="str">
            <v>Hortensiastraat, 20</v>
          </cell>
          <cell r="D643" t="str">
            <v>1600</v>
          </cell>
          <cell r="E643" t="str">
            <v>Sint-Pieters-Leeuw</v>
          </cell>
          <cell r="F643" t="str">
            <v>domdomkev@hotmail.com</v>
          </cell>
          <cell r="G643">
            <v>110</v>
          </cell>
          <cell r="H643" t="str">
            <v>+32499697960</v>
          </cell>
          <cell r="K643" t="str">
            <v>https://drive.google.com/open?id=1-NPqJWbXxtc9JP2I77hkHCZ7sF_r2WX9&amp;usp=drive_fs</v>
          </cell>
          <cell r="L643" t="str">
            <v>https://drive.google.com/open?id=1-NGwqayaX-nV8j__Tfb09aBgeYlThHLm&amp;usp=drive_fs</v>
          </cell>
          <cell r="M643" t="str">
            <v>1518 - Dominique Kevin -FR-</v>
          </cell>
          <cell r="O643" t="str">
            <v>DHG10</v>
          </cell>
          <cell r="P643">
            <v>1100</v>
          </cell>
          <cell r="Q643">
            <v>406</v>
          </cell>
          <cell r="R643">
            <v>760</v>
          </cell>
        </row>
        <row r="644">
          <cell r="A644">
            <v>1519</v>
          </cell>
          <cell r="B644" t="str">
            <v>Olivieri Liliana -FR-</v>
          </cell>
          <cell r="C644" t="str">
            <v>Av. Pontus de Noyelles, 47</v>
          </cell>
          <cell r="D644" t="str">
            <v>6041</v>
          </cell>
          <cell r="E644" t="str">
            <v>Gosselies</v>
          </cell>
          <cell r="F644" t="str">
            <v>olivierililiana@hotmail.be</v>
          </cell>
          <cell r="G644">
            <v>144</v>
          </cell>
          <cell r="H644" t="str">
            <v>+32484127423</v>
          </cell>
          <cell r="K644" t="str">
            <v>https://drive.google.com/open?id=1-bNEK8bgIMajlTeDnV5uY98d2d96Zsl7&amp;usp=drive_fs</v>
          </cell>
          <cell r="L644" t="str">
            <v>https://drive.google.com/open?id=1-ZIAHgY-rcfZlVOh71qg2YWUSRVSILNp&amp;usp=drive_fs</v>
          </cell>
          <cell r="M644" t="str">
            <v>1519 - Olivieri Liliana -FR-</v>
          </cell>
          <cell r="O644" t="str">
            <v>DHG10</v>
          </cell>
          <cell r="P644">
            <v>1440</v>
          </cell>
          <cell r="Q644">
            <v>506.40000000000009</v>
          </cell>
          <cell r="R644">
            <v>1020</v>
          </cell>
          <cell r="S644">
            <v>45537</v>
          </cell>
          <cell r="T644" t="str">
            <v>1,4k cash après</v>
          </cell>
        </row>
        <row r="645">
          <cell r="A645">
            <v>1520</v>
          </cell>
          <cell r="B645" t="str">
            <v>Vandenberghen Eric -FR-</v>
          </cell>
          <cell r="C645" t="str">
            <v>Clos de Limesenrieu, 18</v>
          </cell>
          <cell r="D645" t="str">
            <v>1410</v>
          </cell>
          <cell r="E645" t="str">
            <v>Waterloo</v>
          </cell>
          <cell r="F645" t="str">
            <v>rike@live.be</v>
          </cell>
          <cell r="G645">
            <v>143</v>
          </cell>
          <cell r="H645" t="str">
            <v>+32477484923</v>
          </cell>
          <cell r="K645" t="str">
            <v>https://drive.google.com/open?id=114c61UWBEoXbU2VcPxeBQzlYn13z3jgx&amp;usp=drive_fs</v>
          </cell>
          <cell r="L645" t="str">
            <v>https://drive.google.com/open?id=114bQ_ZqnDXqssMdhAJYPsauCFgI7A60C&amp;usp=drive_fs</v>
          </cell>
          <cell r="M645" t="str">
            <v>1520 - Vandenberghen Eric -FR-</v>
          </cell>
          <cell r="O645" t="str">
            <v>DHG10</v>
          </cell>
          <cell r="P645">
            <v>1430</v>
          </cell>
          <cell r="Q645">
            <v>505.80000000000018</v>
          </cell>
          <cell r="R645">
            <v>1010</v>
          </cell>
        </row>
        <row r="646">
          <cell r="A646">
            <v>1521</v>
          </cell>
          <cell r="B646" t="str">
            <v>Lepine Véronique -FR-</v>
          </cell>
          <cell r="C646" t="str">
            <v>Av. Fénélon, 426</v>
          </cell>
          <cell r="D646" t="str">
            <v>7340</v>
          </cell>
          <cell r="E646" t="str">
            <v>Colfontaine</v>
          </cell>
          <cell r="F646" t="str">
            <v>Veronique-lepine@hotmail.com</v>
          </cell>
          <cell r="G646">
            <v>111</v>
          </cell>
          <cell r="H646" t="str">
            <v>+32495615956</v>
          </cell>
          <cell r="K646" t="str">
            <v>https://drive.google.com/open?id=11KHf5TY7yVrZYkIAHHGokYc0lf0eRUgN&amp;usp=drive_fs</v>
          </cell>
          <cell r="L646" t="str">
            <v>https://drive.google.com/open?id=11EcTuGIziiHvgQU_F84e54wmajpqCUpT&amp;usp=drive_fs</v>
          </cell>
          <cell r="M646" t="str">
            <v>1521 - Lepine Véronique -FR-</v>
          </cell>
          <cell r="O646" t="str">
            <v>DHG10</v>
          </cell>
          <cell r="P646">
            <v>1110</v>
          </cell>
          <cell r="Q646">
            <v>406.60000000000014</v>
          </cell>
          <cell r="R646">
            <v>770</v>
          </cell>
        </row>
        <row r="647">
          <cell r="A647">
            <v>1522</v>
          </cell>
          <cell r="B647" t="str">
            <v>Cortvrint Mathilde -FR-</v>
          </cell>
          <cell r="C647" t="str">
            <v>Rue Chèvequeue, 1</v>
          </cell>
          <cell r="D647" t="str">
            <v>1457</v>
          </cell>
          <cell r="E647" t="str">
            <v>Walhain</v>
          </cell>
          <cell r="F647" t="str">
            <v>mathilde_cortvrint@hotmail.com</v>
          </cell>
          <cell r="G647">
            <v>16.5</v>
          </cell>
          <cell r="H647" t="str">
            <v>+32494106014</v>
          </cell>
          <cell r="K647" t="str">
            <v>https://drive.google.com/open?id=121HJ-bzacLab_twI3okgbxltdTSgCuHX&amp;usp=drive_fs</v>
          </cell>
          <cell r="L647" t="str">
            <v>https://drive.google.com/open?id=121DcrGSSJQ_jybtI6OhUKRc_ZUXyuLLn&amp;usp=drive_fs</v>
          </cell>
          <cell r="M647" t="str">
            <v>1522 - Cortvrint Mathilde -FR-</v>
          </cell>
          <cell r="O647" t="str">
            <v>G10</v>
          </cell>
          <cell r="P647">
            <v>305</v>
          </cell>
          <cell r="Q647">
            <v>323.3</v>
          </cell>
          <cell r="R647">
            <v>0</v>
          </cell>
        </row>
        <row r="648">
          <cell r="A648">
            <v>1523</v>
          </cell>
          <cell r="B648" t="str">
            <v>Escada Kelly -FR-</v>
          </cell>
          <cell r="C648" t="str">
            <v>Witteweg, 2</v>
          </cell>
          <cell r="D648" t="str">
            <v>1760</v>
          </cell>
          <cell r="E648" t="str">
            <v>Roosdaal</v>
          </cell>
          <cell r="F648" t="str">
            <v>kellyescada@hotmail.com</v>
          </cell>
          <cell r="G648">
            <v>277</v>
          </cell>
          <cell r="H648" t="str">
            <v>+32479474081</v>
          </cell>
          <cell r="K648" t="str">
            <v>https://drive.google.com/open?id=12CT2yGFO_g4pFmypLaEEaeZlqJwH2zE0&amp;usp=drive_fs</v>
          </cell>
          <cell r="L648" t="str">
            <v>https://drive.google.com/open?id=12AeAEAYkDGC07IVZoyN7tqWYYkQzyz_P&amp;usp=drive_fs</v>
          </cell>
          <cell r="M648" t="str">
            <v>1523 - Escada Kelly -FR-</v>
          </cell>
          <cell r="O648" t="str">
            <v>DHG10</v>
          </cell>
          <cell r="P648">
            <v>2770</v>
          </cell>
          <cell r="Q648">
            <v>1006.2000000000003</v>
          </cell>
          <cell r="R648">
            <v>1930</v>
          </cell>
        </row>
        <row r="649">
          <cell r="A649">
            <v>1524</v>
          </cell>
          <cell r="B649" t="str">
            <v>Vandenbol Brigitte -FR-</v>
          </cell>
          <cell r="C649" t="str">
            <v>All. Saint-Vincent, 5</v>
          </cell>
          <cell r="D649" t="str">
            <v>5100</v>
          </cell>
          <cell r="E649" t="str">
            <v>jambes</v>
          </cell>
          <cell r="F649" t="str">
            <v>brigittevandenbol@hotmail.com</v>
          </cell>
          <cell r="G649">
            <v>82</v>
          </cell>
          <cell r="H649" t="str">
            <v>+32496516904</v>
          </cell>
          <cell r="I649" t="str">
            <v>&lt; Plusieurs devis remis &gt;</v>
          </cell>
          <cell r="K649" t="str">
            <v>https://drive.google.com/open?id=12dWC24bL6fNCp8kcLMzQdrR81sIiGrbp&amp;usp=drive_fs</v>
          </cell>
          <cell r="L649" t="str">
            <v>https://drive.google.com/open?id=12cUwX1JqOGkHtKmCzCXwjrsXQv1PSJ2O&amp;usp=drive_fs</v>
          </cell>
          <cell r="M649" t="str">
            <v>1524 - Vandenbol Brigitte -FR-</v>
          </cell>
          <cell r="O649" t="str">
            <v>DHG10</v>
          </cell>
        </row>
        <row r="650">
          <cell r="A650">
            <v>1525</v>
          </cell>
          <cell r="B650" t="str">
            <v>Belfiore Nicola -FR-</v>
          </cell>
          <cell r="C650" t="str">
            <v>Ch. de Bruxelles, 156/C</v>
          </cell>
          <cell r="D650" t="str">
            <v>7061</v>
          </cell>
          <cell r="E650" t="str">
            <v>Casteau</v>
          </cell>
          <cell r="F650" t="str">
            <v>belfiore_nicola@yahoo.fr</v>
          </cell>
          <cell r="G650">
            <v>144</v>
          </cell>
          <cell r="H650" t="str">
            <v>+32475847927</v>
          </cell>
          <cell r="K650" t="str">
            <v>https://drive.google.com/open?id=12ypPVs8NjSWOwFjwXC_SzNSjo_G_hGvJ&amp;usp=drive_fs</v>
          </cell>
          <cell r="L650" t="str">
            <v>https://drive.google.com/open?id=12yZSN_Qs_OVpRk0Ry--B0Ha0e49uUdRm&amp;usp=drive_fs</v>
          </cell>
          <cell r="M650" t="str">
            <v>1525 - Belfiore Nicola -FR-</v>
          </cell>
          <cell r="O650" t="str">
            <v>DHG10</v>
          </cell>
          <cell r="P650">
            <v>1440</v>
          </cell>
          <cell r="Q650">
            <v>506.40000000000009</v>
          </cell>
          <cell r="R650">
            <v>1020</v>
          </cell>
        </row>
        <row r="651">
          <cell r="A651">
            <v>1526</v>
          </cell>
          <cell r="B651" t="str">
            <v>Atwood Anthony -FR-</v>
          </cell>
          <cell r="C651" t="str">
            <v>Rue de Calevoet, 63</v>
          </cell>
          <cell r="D651" t="str">
            <v>1180</v>
          </cell>
          <cell r="E651" t="str">
            <v>Uccle</v>
          </cell>
          <cell r="F651" t="str">
            <v>anthony_atwood@hotmail.com</v>
          </cell>
          <cell r="G651">
            <v>13</v>
          </cell>
          <cell r="H651" t="str">
            <v>+32479888506</v>
          </cell>
          <cell r="K651" t="str">
            <v>https://drive.google.com/open?id=135vxtIg55omnSN2K5aDjS1vMyK05Lr4D&amp;usp=drive_fs</v>
          </cell>
          <cell r="L651" t="str">
            <v>https://drive.google.com/open?id=13526ynKQ6hrrDDnw3kBD2-9PpmzTiyox&amp;usp=drive_fs</v>
          </cell>
          <cell r="M651" t="str">
            <v>1526 - Atwood Anthony -FR-</v>
          </cell>
          <cell r="O651" t="str">
            <v>G10</v>
          </cell>
          <cell r="P651">
            <v>255</v>
          </cell>
          <cell r="Q651">
            <v>270.3</v>
          </cell>
          <cell r="R651">
            <v>0</v>
          </cell>
        </row>
        <row r="652">
          <cell r="A652">
            <v>1527</v>
          </cell>
          <cell r="B652" t="str">
            <v>Gilis André -FR-</v>
          </cell>
          <cell r="C652" t="str">
            <v>Leuvensesteenweg, 52</v>
          </cell>
          <cell r="D652" t="str">
            <v>3070</v>
          </cell>
          <cell r="E652" t="str">
            <v>Kortenberg</v>
          </cell>
          <cell r="F652" t="str">
            <v>gilanprof@gmail.com</v>
          </cell>
          <cell r="G652">
            <v>201</v>
          </cell>
          <cell r="H652" t="str">
            <v>+3227592649</v>
          </cell>
          <cell r="I652" t="str">
            <v>&lt; +/- 100m² d'après le client &gt;</v>
          </cell>
          <cell r="K652" t="str">
            <v>https://drive.google.com/open?id=13LRDcRRL_7OGlQIg-QqAnkTuylwQUFpH&amp;usp=drive_fs</v>
          </cell>
          <cell r="L652" t="str">
            <v>https://drive.google.com/open?id=13KDsqbusU-pVyyZUNGjQIXaQ_y9ZooX0&amp;usp=drive_fs</v>
          </cell>
          <cell r="M652" t="str">
            <v>1527 - Gilis André -FR-</v>
          </cell>
          <cell r="O652" t="str">
            <v>K6</v>
          </cell>
          <cell r="P652">
            <v>1206</v>
          </cell>
          <cell r="Q652">
            <v>408.36000000000013</v>
          </cell>
          <cell r="R652">
            <v>870</v>
          </cell>
        </row>
        <row r="653">
          <cell r="A653">
            <v>1528</v>
          </cell>
          <cell r="B653" t="str">
            <v>El khalifi Hamza -FR-</v>
          </cell>
          <cell r="C653" t="str">
            <v>Nieuwelaan, 56</v>
          </cell>
          <cell r="D653" t="str">
            <v>1853</v>
          </cell>
          <cell r="E653" t="str">
            <v>Strombeek-Bever</v>
          </cell>
          <cell r="F653" t="str">
            <v>bluelife04@hotmail.fr</v>
          </cell>
          <cell r="G653">
            <v>13</v>
          </cell>
          <cell r="H653" t="str">
            <v>+32484982774</v>
          </cell>
          <cell r="I653" t="str">
            <v>&lt; Uniquement gouttière avant. &gt;</v>
          </cell>
          <cell r="K653" t="str">
            <v>https://drive.google.com/open?id=13sVTS8_DxGdd9zidixgkuGWFAc7SBnIq&amp;usp=drive_fs</v>
          </cell>
          <cell r="L653" t="str">
            <v>https://drive.google.com/open?id=13oRCYPazoflZw1cvv5TdSDA_Jk2EXPqo&amp;usp=drive_fs</v>
          </cell>
          <cell r="M653" t="str">
            <v>1528 - El khalifi Hamza -FR-</v>
          </cell>
          <cell r="O653" t="str">
            <v>G10</v>
          </cell>
          <cell r="P653">
            <v>275</v>
          </cell>
          <cell r="Q653">
            <v>291.5</v>
          </cell>
          <cell r="R653">
            <v>0</v>
          </cell>
        </row>
        <row r="654">
          <cell r="A654">
            <v>1529</v>
          </cell>
          <cell r="B654" t="str">
            <v>Mpime Guy -FR-</v>
          </cell>
          <cell r="C654" t="str">
            <v>Dreef, 3</v>
          </cell>
          <cell r="D654" t="str">
            <v>9470</v>
          </cell>
          <cell r="E654" t="str">
            <v>Denderleeuw</v>
          </cell>
          <cell r="F654" t="str">
            <v>guy82@live.be</v>
          </cell>
          <cell r="G654">
            <v>212</v>
          </cell>
          <cell r="H654" t="str">
            <v>+32476996401</v>
          </cell>
          <cell r="K654" t="str">
            <v>https://drive.google.com/open?id=149a8XDMl_BpCz3vMcKBBsOUdZ5przE-r&amp;usp=drive_fs</v>
          </cell>
          <cell r="L654" t="str">
            <v>https://drive.google.com/open?id=144Sa9SYD0Zj3iJ3IGYvAzp7F3I90LDYL&amp;usp=drive_fs</v>
          </cell>
          <cell r="M654" t="str">
            <v>1529 - Mpime Guy -FR-</v>
          </cell>
          <cell r="O654" t="str">
            <v>DHG10</v>
          </cell>
          <cell r="P654">
            <v>2120</v>
          </cell>
          <cell r="Q654">
            <v>707.20000000000027</v>
          </cell>
          <cell r="R654">
            <v>1540</v>
          </cell>
        </row>
        <row r="655">
          <cell r="A655">
            <v>1530</v>
          </cell>
          <cell r="B655" t="str">
            <v>Liawe Yadibere -FR-</v>
          </cell>
          <cell r="C655" t="str">
            <v>Kasteelstraat, 131</v>
          </cell>
          <cell r="D655" t="str">
            <v>1853</v>
          </cell>
          <cell r="E655" t="str">
            <v>Strombeek</v>
          </cell>
          <cell r="F655" t="str">
            <v>sylvie.liawe@gmail.com</v>
          </cell>
          <cell r="G655">
            <v>13</v>
          </cell>
          <cell r="H655" t="str">
            <v>+32494195588</v>
          </cell>
          <cell r="K655" t="str">
            <v>https://drive.google.com/open?id=14J-ps3R1zRM5y0di8-rjf5g42iXV_y89&amp;usp=drive_fs</v>
          </cell>
          <cell r="L655" t="str">
            <v>https://drive.google.com/open?id=14Hn1BqD4liHNeOLeen0pPt_5EYqRlpD2&amp;usp=drive_fs</v>
          </cell>
          <cell r="M655" t="str">
            <v>1530 - Liawe Yadibere -FR-</v>
          </cell>
          <cell r="O655" t="str">
            <v>G10</v>
          </cell>
          <cell r="P655">
            <v>255</v>
          </cell>
          <cell r="Q655">
            <v>270.3</v>
          </cell>
          <cell r="R655">
            <v>0</v>
          </cell>
          <cell r="S655">
            <v>45435</v>
          </cell>
        </row>
        <row r="656">
          <cell r="A656">
            <v>1531</v>
          </cell>
          <cell r="B656" t="str">
            <v>Goret Corinne -FR-</v>
          </cell>
          <cell r="C656" t="str">
            <v>Rue des Frênes, 21</v>
          </cell>
          <cell r="D656" t="str">
            <v>1320</v>
          </cell>
          <cell r="E656" t="str">
            <v>Beauvechain</v>
          </cell>
          <cell r="F656" t="str">
            <v>cogoretpro@hotmail.com</v>
          </cell>
          <cell r="G656">
            <v>20</v>
          </cell>
          <cell r="H656" t="str">
            <v>+32470171056</v>
          </cell>
          <cell r="K656" t="str">
            <v>https://drive.google.com/open?id=14Vt32g4HByoD3Zekjq2FPjQM8zYth0gA&amp;usp=drive_fs</v>
          </cell>
          <cell r="L656" t="str">
            <v>https://drive.google.com/open?id=14VPGQ0Ut5rDimQJxR-I9qG-BtKC6duo3&amp;usp=drive_fs</v>
          </cell>
          <cell r="M656" t="str">
            <v>1531 - Goret Corinne -FR-</v>
          </cell>
          <cell r="O656" t="str">
            <v>G10</v>
          </cell>
          <cell r="P656">
            <v>325</v>
          </cell>
          <cell r="Q656">
            <v>344.5</v>
          </cell>
          <cell r="R656">
            <v>0</v>
          </cell>
        </row>
        <row r="657">
          <cell r="A657">
            <v>1532</v>
          </cell>
          <cell r="B657" t="str">
            <v>Koen Holemans -NL-</v>
          </cell>
          <cell r="C657" t="str">
            <v>Molenberg, 15</v>
          </cell>
          <cell r="D657" t="str">
            <v>1702</v>
          </cell>
          <cell r="E657" t="str">
            <v>Groot-Bijgaarden</v>
          </cell>
          <cell r="F657" t="str">
            <v>koen.holemans@gmail.com</v>
          </cell>
          <cell r="G657">
            <v>124</v>
          </cell>
          <cell r="H657" t="str">
            <v>+32476284081</v>
          </cell>
          <cell r="K657" t="str">
            <v>https://drive.google.com/open?id=14gKOrmI6s6-PcJF4zuifre3zWD3eZthw&amp;usp=drive_fs</v>
          </cell>
          <cell r="L657" t="str">
            <v>https://drive.google.com/open?id=14f0jJCIJ17Zd0FUDX_Ef2smYCe0NLEFS&amp;usp=drive_fs</v>
          </cell>
          <cell r="M657" t="str">
            <v>1532 - Koen Holemans -NL-</v>
          </cell>
          <cell r="O657" t="str">
            <v>DHG10</v>
          </cell>
          <cell r="P657">
            <v>1240</v>
          </cell>
          <cell r="Q657">
            <v>404.40000000000009</v>
          </cell>
          <cell r="R657">
            <v>910</v>
          </cell>
        </row>
        <row r="658">
          <cell r="A658">
            <v>1533</v>
          </cell>
          <cell r="B658" t="str">
            <v>Chambon Monique -FR-</v>
          </cell>
          <cell r="C658" t="str">
            <v>Rue Margot, 18</v>
          </cell>
          <cell r="D658" t="str">
            <v>1435</v>
          </cell>
          <cell r="E658" t="str">
            <v>Corbais</v>
          </cell>
          <cell r="F658" t="str">
            <v>chamonique007@gmail.com.com</v>
          </cell>
          <cell r="G658">
            <v>37</v>
          </cell>
          <cell r="H658" t="str">
            <v>+32477405975</v>
          </cell>
          <cell r="K658" t="str">
            <v>https://drive.google.com/open?id=15DBSwPPNTRvCas2kG75za3Uy429UsRP_&amp;usp=drive_fs</v>
          </cell>
          <cell r="L658" t="str">
            <v>https://drive.google.com/open?id=15CKwHDPwmZ2W-9-QennWQfx1R5VQ_NI6&amp;usp=drive_fs</v>
          </cell>
          <cell r="M658" t="str">
            <v>1533 - Chambon Monique -FR-</v>
          </cell>
          <cell r="O658" t="str">
            <v>G10</v>
          </cell>
          <cell r="P658">
            <v>495</v>
          </cell>
          <cell r="Q658">
            <v>154.70000000000005</v>
          </cell>
          <cell r="R658">
            <v>370</v>
          </cell>
        </row>
        <row r="659">
          <cell r="A659">
            <v>1534</v>
          </cell>
          <cell r="B659" t="str">
            <v>Foin Nicolas -FR-</v>
          </cell>
          <cell r="C659" t="str">
            <v>Av. Charles Thielemans, 72</v>
          </cell>
          <cell r="D659" t="str">
            <v>1150</v>
          </cell>
          <cell r="E659" t="str">
            <v>Woluwe-Saint-Pierre</v>
          </cell>
          <cell r="F659" t="str">
            <v>nicolas.foin@gmail.com</v>
          </cell>
          <cell r="G659">
            <v>98</v>
          </cell>
          <cell r="H659" t="str">
            <v>+32473722266</v>
          </cell>
          <cell r="K659" t="str">
            <v>https://drive.google.com/open?id=15PL72TzOu9qFf2F5xTpWZPe7pRvejvlO&amp;usp=drive_fs</v>
          </cell>
          <cell r="L659" t="str">
            <v>https://drive.google.com/open?id=15KZs6aDeejmYaL6sgIBfNqUqZ3cZs4Sl&amp;usp=drive_fs</v>
          </cell>
          <cell r="M659" t="str">
            <v>1534 - Foin Nicolas -FR-</v>
          </cell>
          <cell r="O659" t="str">
            <v>DHG10</v>
          </cell>
          <cell r="P659">
            <v>1115</v>
          </cell>
          <cell r="R659">
            <v>1050</v>
          </cell>
          <cell r="S659">
            <v>45436</v>
          </cell>
          <cell r="T659" t="str">
            <v>1050€ cash</v>
          </cell>
        </row>
        <row r="660">
          <cell r="A660">
            <v>1535</v>
          </cell>
          <cell r="B660" t="str">
            <v>Wagner Dominique -FR-</v>
          </cell>
          <cell r="C660" t="str">
            <v>Rue du Chevalet, 2</v>
          </cell>
          <cell r="D660" t="str">
            <v>1348</v>
          </cell>
          <cell r="E660" t="str">
            <v>Ottignies</v>
          </cell>
          <cell r="F660" t="str">
            <v>dominiquewagner18@gmail.com</v>
          </cell>
          <cell r="G660">
            <v>11</v>
          </cell>
          <cell r="H660" t="str">
            <v>+32497810064</v>
          </cell>
          <cell r="K660" t="str">
            <v>https://drive.google.com/open?id=16JEJ_6zpSFO2U4O-rrx3AVPSj2IAR4FI&amp;usp=drive_fs</v>
          </cell>
          <cell r="L660" t="str">
            <v>https://drive.google.com/open?id=16Ga1vLT4GaPcVH0pVdvcsI8tBi3jGSda&amp;usp=drive_fs</v>
          </cell>
          <cell r="M660" t="str">
            <v>1535 - Wagner Dominique -FR-</v>
          </cell>
          <cell r="O660" t="str">
            <v>G10</v>
          </cell>
          <cell r="P660">
            <v>255</v>
          </cell>
          <cell r="Q660">
            <v>270.3</v>
          </cell>
          <cell r="R660">
            <v>0</v>
          </cell>
          <cell r="S660">
            <v>45426</v>
          </cell>
          <cell r="T660" t="str">
            <v>acompte = 100%</v>
          </cell>
        </row>
        <row r="661">
          <cell r="A661">
            <v>1536</v>
          </cell>
          <cell r="B661" t="str">
            <v>Evelyne Reghem - Alain Guns -FR-</v>
          </cell>
          <cell r="C661" t="str">
            <v>Rue Scailquin, 14</v>
          </cell>
          <cell r="D661" t="str">
            <v>7110</v>
          </cell>
          <cell r="E661" t="str">
            <v>La Louvière</v>
          </cell>
          <cell r="F661" t="str">
            <v>evelynereghem@gmail.com</v>
          </cell>
          <cell r="G661">
            <v>101</v>
          </cell>
          <cell r="H661" t="str">
            <v>+32472014254</v>
          </cell>
          <cell r="I661" t="str">
            <v>Voisin TW 1490.</v>
          </cell>
          <cell r="K661" t="str">
            <v>https://drive.google.com/open?id=1buIAQnmbiQGZDdU30oNYXEe3PSs0d3dO&amp;usp=drive_fs</v>
          </cell>
          <cell r="L661" t="str">
            <v>https://drive.google.com/open?id=1bpYTzuBHsLoR30yuAtu4biKpRhYGYeat&amp;usp=drive_fs</v>
          </cell>
          <cell r="M661" t="str">
            <v>1536 - Evelyne Reghem - Alain Guns -FR-</v>
          </cell>
          <cell r="O661" t="str">
            <v>DHG10</v>
          </cell>
          <cell r="P661">
            <v>1010</v>
          </cell>
          <cell r="Q661">
            <v>400.60000000000014</v>
          </cell>
          <cell r="R661">
            <v>670</v>
          </cell>
          <cell r="S661">
            <v>45456</v>
          </cell>
          <cell r="T661" t="str">
            <v>Avec TW 1490 en 1x.</v>
          </cell>
        </row>
        <row r="662">
          <cell r="A662">
            <v>1537</v>
          </cell>
          <cell r="B662" t="str">
            <v>Ledune Jean-Yves -FR-</v>
          </cell>
          <cell r="C662" t="str">
            <v>Av. Henri Bourgys, 11C</v>
          </cell>
          <cell r="D662" t="str">
            <v>1410</v>
          </cell>
          <cell r="E662" t="str">
            <v>Waterloo</v>
          </cell>
          <cell r="F662" t="str">
            <v>j-yl@skynet.be</v>
          </cell>
          <cell r="G662">
            <v>114</v>
          </cell>
          <cell r="H662" t="str">
            <v>+32472773232</v>
          </cell>
          <cell r="K662" t="str">
            <v>https://drive.google.com/open?id=16dwSRkJ5qUVg8UFKRv1GeikDs0cuZUVh&amp;usp=drive_fs</v>
          </cell>
          <cell r="L662" t="str">
            <v>https://drive.google.com/open?id=16dC-xNrga_vpXoVQqsEWmfjHAW2wn1oF&amp;usp=drive_fs</v>
          </cell>
          <cell r="M662" t="str">
            <v>1537 - Ledune Jean-Yves -FR-</v>
          </cell>
          <cell r="O662" t="str">
            <v>DHG10</v>
          </cell>
          <cell r="P662">
            <v>1140</v>
          </cell>
          <cell r="Q662">
            <v>408.40000000000009</v>
          </cell>
          <cell r="R662">
            <v>800</v>
          </cell>
        </row>
        <row r="663">
          <cell r="A663">
            <v>1538</v>
          </cell>
          <cell r="B663" t="str">
            <v>Delbart Bernard -FR-</v>
          </cell>
          <cell r="C663" t="str">
            <v>l'Avenue de Diane, 15</v>
          </cell>
          <cell r="D663" t="str">
            <v>1410</v>
          </cell>
          <cell r="E663" t="str">
            <v>Waterloo</v>
          </cell>
          <cell r="F663" t="str">
            <v>delbart@hotmail.be</v>
          </cell>
          <cell r="G663">
            <v>11</v>
          </cell>
          <cell r="H663" t="str">
            <v>+32486888602</v>
          </cell>
          <cell r="K663" t="str">
            <v>https://drive.google.com/open?id=16wT6f_w-EYIXjB1_HDBL23iXSZcSB3Bm&amp;usp=drive_fs</v>
          </cell>
          <cell r="L663" t="str">
            <v>https://drive.google.com/open?id=16tDc7N0bgNy5E0-DsB2NxRV9FhyagU6G&amp;usp=drive_fs</v>
          </cell>
          <cell r="M663" t="str">
            <v>1538 - Delbart Bernard -FR-</v>
          </cell>
          <cell r="O663" t="str">
            <v>PV20</v>
          </cell>
          <cell r="P663">
            <v>305</v>
          </cell>
          <cell r="Q663">
            <v>323.3</v>
          </cell>
          <cell r="R663">
            <v>0</v>
          </cell>
        </row>
        <row r="664">
          <cell r="A664">
            <v>1539</v>
          </cell>
          <cell r="B664" t="str">
            <v>Kotari Vanita -FR-</v>
          </cell>
          <cell r="C664" t="str">
            <v>Rue de Mot, 33</v>
          </cell>
          <cell r="D664" t="str">
            <v>1040</v>
          </cell>
          <cell r="E664" t="str">
            <v>Etterbeek</v>
          </cell>
          <cell r="F664" t="str">
            <v>v_kotari@yahoo.com</v>
          </cell>
          <cell r="G664">
            <v>59</v>
          </cell>
          <cell r="H664" t="str">
            <v>+32489453373</v>
          </cell>
          <cell r="K664" t="str">
            <v>https://drive.google.com/open?id=173Tu51nUaRaoYfYBRfLcDpOQ4YrvZN0T&amp;usp=drive_fs</v>
          </cell>
          <cell r="L664" t="str">
            <v>https://drive.google.com/open?id=171wihZjYU9yiLJImnlAzHZDf3IE5gmN_&amp;usp=drive_fs</v>
          </cell>
          <cell r="M664" t="str">
            <v>1539 - Kotari Vanita -FR-</v>
          </cell>
          <cell r="O664" t="str">
            <v>DHG10</v>
          </cell>
          <cell r="P664">
            <v>735</v>
          </cell>
          <cell r="Q664">
            <v>309.09999999999991</v>
          </cell>
          <cell r="R664">
            <v>470.00000000000011</v>
          </cell>
        </row>
        <row r="665">
          <cell r="A665">
            <v>1540</v>
          </cell>
          <cell r="B665" t="str">
            <v>Aertbeliën Béatrice -FR-</v>
          </cell>
          <cell r="C665" t="str">
            <v>Rue Fontaine aux Corbeaux, 21</v>
          </cell>
          <cell r="D665" t="str">
            <v>1435</v>
          </cell>
          <cell r="E665" t="str">
            <v>Mont-Saint-Guibert</v>
          </cell>
          <cell r="F665" t="str">
            <v>bea.aert@gmail.com</v>
          </cell>
          <cell r="G665">
            <v>175</v>
          </cell>
          <cell r="H665" t="str">
            <v>+3210657844</v>
          </cell>
          <cell r="K665" t="str">
            <v>https://drive.google.com/open?id=17EWztzWvqBCWYmBjOzZEyjwXqHUO19Kf&amp;usp=drive_fs</v>
          </cell>
          <cell r="L665" t="str">
            <v>https://drive.google.com/open?id=17CkIT0xiz5n3KR8jM1RBNWAUAQEFjXkB&amp;usp=drive_fs</v>
          </cell>
          <cell r="M665" t="str">
            <v>1540 - Aertbeliën Béatrice -FR-</v>
          </cell>
          <cell r="O665" t="str">
            <v>DHG10</v>
          </cell>
          <cell r="P665">
            <v>1750</v>
          </cell>
          <cell r="Q665">
            <v>605</v>
          </cell>
          <cell r="R665">
            <v>1250</v>
          </cell>
        </row>
        <row r="666">
          <cell r="A666">
            <v>1541</v>
          </cell>
          <cell r="B666" t="str">
            <v>Dogan Bulent -FR-</v>
          </cell>
          <cell r="C666" t="str">
            <v>Place Jean Gonsette, 2</v>
          </cell>
          <cell r="D666" t="str">
            <v>6041</v>
          </cell>
          <cell r="E666" t="str">
            <v>Charleroi</v>
          </cell>
          <cell r="F666" t="str">
            <v>dogan.bulent1@gmail.com</v>
          </cell>
          <cell r="G666">
            <v>73</v>
          </cell>
          <cell r="H666" t="str">
            <v>+32485659990</v>
          </cell>
          <cell r="I666" t="str">
            <v>&lt; Adresse : taper "1 Pl. Jean Gonsette, Charleroi" &gt;</v>
          </cell>
          <cell r="K666" t="str">
            <v>https://drive.google.com/open?id=18HG2WmLWO1_QBt7qKTSHZvSiM0AYhTKE&amp;usp=drive_fs</v>
          </cell>
          <cell r="L666" t="str">
            <v>https://drive.google.com/open?id=18GxAJxmvqsL5CnXWpExVloCQCogikmUy&amp;usp=drive_fs</v>
          </cell>
          <cell r="M666" t="str">
            <v>1541 - Dogan Bulent -FR-</v>
          </cell>
          <cell r="O666" t="str">
            <v>DHG10</v>
          </cell>
          <cell r="P666">
            <v>845</v>
          </cell>
          <cell r="Q666">
            <v>305.70000000000005</v>
          </cell>
          <cell r="R666">
            <v>590</v>
          </cell>
        </row>
        <row r="667">
          <cell r="A667">
            <v>1542</v>
          </cell>
          <cell r="B667" t="str">
            <v>De Boel Jean-François -FR-</v>
          </cell>
          <cell r="C667" t="str">
            <v>Rue Alphonse Planche, 18a</v>
          </cell>
          <cell r="D667" t="str">
            <v>6210</v>
          </cell>
          <cell r="E667" t="str">
            <v>Villers-Perwin</v>
          </cell>
          <cell r="F667" t="str">
            <v>Jde.boel@hotmail.fr</v>
          </cell>
          <cell r="G667">
            <v>90</v>
          </cell>
          <cell r="H667" t="str">
            <v>+32486740007</v>
          </cell>
          <cell r="K667" t="str">
            <v>https://drive.google.com/open?id=19oCpz6j0LrOBMKkOtAppmZEcCe-Qxei2&amp;usp=drive_fs</v>
          </cell>
          <cell r="L667" t="str">
            <v>https://drive.google.com/open?id=19mcRdnKcjhXF46YrG0wpD8LuEFtzbdvM&amp;usp=drive_fs</v>
          </cell>
          <cell r="M667" t="str">
            <v>1542 - De Boel Jean-François -FR-</v>
          </cell>
          <cell r="O667" t="str">
            <v>DHG10</v>
          </cell>
          <cell r="P667">
            <v>985</v>
          </cell>
          <cell r="Q667">
            <v>304.10000000000014</v>
          </cell>
          <cell r="R667">
            <v>740</v>
          </cell>
        </row>
        <row r="668">
          <cell r="A668">
            <v>1543</v>
          </cell>
          <cell r="B668" t="str">
            <v>Pellizzari Alessandro -FR-</v>
          </cell>
          <cell r="C668" t="str">
            <v>Rue d’en Haut, 16</v>
          </cell>
          <cell r="D668" t="str">
            <v>6041</v>
          </cell>
          <cell r="E668" t="str">
            <v>Gosselies</v>
          </cell>
          <cell r="F668" t="str">
            <v>alessandro.pellizzari1984@gmail.com</v>
          </cell>
          <cell r="G668">
            <v>156</v>
          </cell>
          <cell r="H668" t="str">
            <v>+32476534600</v>
          </cell>
          <cell r="I668" t="str">
            <v>&lt; Plusieurs devis remis &gt;</v>
          </cell>
          <cell r="K668" t="str">
            <v>https://drive.google.com/open?id=1A15C6XxS0cPoowe2dA3KjyIIBvMwD91n&amp;usp=drive_fs</v>
          </cell>
          <cell r="L668" t="str">
            <v>https://drive.google.com/open?id=19yDuXpr73kTHMhrFy84YMJTS6NusbDrV&amp;usp=drive_fs</v>
          </cell>
          <cell r="M668" t="str">
            <v>1543 - Pellizzari Alessandro -FR-</v>
          </cell>
          <cell r="O668" t="str">
            <v>DHG10 + FH15 + Devis global</v>
          </cell>
        </row>
        <row r="669">
          <cell r="A669">
            <v>1544</v>
          </cell>
          <cell r="B669" t="str">
            <v>Graux Philippe -FR-</v>
          </cell>
          <cell r="C669" t="str">
            <v>Rue de Nivelles, 228</v>
          </cell>
          <cell r="D669" t="str">
            <v>6150</v>
          </cell>
          <cell r="E669" t="str">
            <v>Anderlues</v>
          </cell>
          <cell r="F669" t="str">
            <v>p.graux@skynet.be</v>
          </cell>
          <cell r="G669">
            <v>197</v>
          </cell>
          <cell r="H669" t="str">
            <v>+32496260834</v>
          </cell>
          <cell r="K669" t="str">
            <v>https://drive.google.com/open?id=1AUNVuT3h1fY2SHucn2d3Rmp6uPiknX3l&amp;usp=drive_fs</v>
          </cell>
          <cell r="L669" t="str">
            <v>https://drive.google.com/open?id=1ASMSbi7ZsLNwhhFtYyC5lIVff-Pkm_BX&amp;usp=drive_fs</v>
          </cell>
          <cell r="M669" t="str">
            <v>1544 - Graux Philippe -FR-</v>
          </cell>
          <cell r="O669" t="str">
            <v>DHG10</v>
          </cell>
          <cell r="P669">
            <v>1970</v>
          </cell>
          <cell r="Q669">
            <v>708.20000000000027</v>
          </cell>
          <cell r="R669">
            <v>1380</v>
          </cell>
        </row>
        <row r="670">
          <cell r="A670">
            <v>1545</v>
          </cell>
          <cell r="B670" t="str">
            <v>Vanhoutte Herman -NL-</v>
          </cell>
          <cell r="C670" t="str">
            <v>Av. Fond Generet, 5</v>
          </cell>
          <cell r="D670" t="str">
            <v>1325</v>
          </cell>
          <cell r="E670" t="str">
            <v>Chaumont-Gistoux</v>
          </cell>
          <cell r="F670" t="str">
            <v>herman.voile@gmail.com</v>
          </cell>
          <cell r="G670">
            <v>204</v>
          </cell>
          <cell r="H670" t="str">
            <v>+32475950173</v>
          </cell>
          <cell r="I670" t="str">
            <v>&lt; Plusieurs devis remis &gt;</v>
          </cell>
          <cell r="K670" t="str">
            <v>https://drive.google.com/open?id=1Ac3tSpIVzUdAWeF2yBL_J62ys6r72o91&amp;usp=drive_fs</v>
          </cell>
          <cell r="L670" t="str">
            <v>https://drive.google.com/open?id=1AbX_66pQh8v9m025DlClzF9TGq7JLCfQ&amp;usp=drive_fs</v>
          </cell>
          <cell r="M670" t="str">
            <v>1545 - Vanhoutte Herman -NL-</v>
          </cell>
          <cell r="O670" t="str">
            <v>DHG10 + FH15 + K6 + global</v>
          </cell>
        </row>
        <row r="671">
          <cell r="A671">
            <v>1546</v>
          </cell>
          <cell r="B671" t="str">
            <v>Moutury Patricia -FR-</v>
          </cell>
          <cell r="C671" t="str">
            <v>Rue du Moulin, 6</v>
          </cell>
          <cell r="D671" t="str">
            <v>1325</v>
          </cell>
          <cell r="E671" t="str">
            <v>Dion-Valmont</v>
          </cell>
          <cell r="F671" t="str">
            <v>patriciamoutury@hotmail.com</v>
          </cell>
          <cell r="G671">
            <v>140</v>
          </cell>
          <cell r="H671" t="str">
            <v>+32493650058</v>
          </cell>
          <cell r="K671" t="str">
            <v>https://drive.google.com/open?id=1BfxnkQ94Zg_NZv1KAsZ_KLTsboxKnCgg&amp;usp=drive_fs</v>
          </cell>
          <cell r="L671" t="str">
            <v>https://drive.google.com/open?id=1BeKwFIm3jLGKEc3NV7sQxYH9g8gDJQQq&amp;usp=drive_fs</v>
          </cell>
          <cell r="M671" t="str">
            <v>1546 - Moutury Patricia -FR-</v>
          </cell>
          <cell r="O671" t="str">
            <v>DHG10</v>
          </cell>
          <cell r="P671">
            <v>1400</v>
          </cell>
          <cell r="Q671">
            <v>504</v>
          </cell>
          <cell r="R671">
            <v>980</v>
          </cell>
        </row>
        <row r="672">
          <cell r="A672">
            <v>1547</v>
          </cell>
          <cell r="B672" t="str">
            <v>Poncelet Anne -FR-</v>
          </cell>
          <cell r="C672" t="str">
            <v>Koudenberglaan, 19</v>
          </cell>
          <cell r="D672" t="str">
            <v>1652</v>
          </cell>
          <cell r="E672" t="str">
            <v>Alsemberg</v>
          </cell>
          <cell r="F672" t="str">
            <v>anne2004bw@yahoo.fr</v>
          </cell>
          <cell r="G672">
            <v>10</v>
          </cell>
          <cell r="H672" t="str">
            <v>+32473328197</v>
          </cell>
          <cell r="I672" t="str">
            <v>&lt; Uniquement gouttière avant. &gt;</v>
          </cell>
          <cell r="K672" t="str">
            <v>https://drive.google.com/open?id=1BoQhn_Hbk2_26ScPB3SbbyBtPcWy5LLz&amp;usp=drive_fs</v>
          </cell>
          <cell r="L672" t="str">
            <v>https://drive.google.com/open?id=1BoFBXKSyYCDF8JreTgO6jkqcjGIVx8KY&amp;usp=drive_fs</v>
          </cell>
          <cell r="M672" t="str">
            <v>1547 - Poncelet Anne -FR-</v>
          </cell>
          <cell r="O672" t="str">
            <v>G10</v>
          </cell>
          <cell r="P672">
            <v>205</v>
          </cell>
          <cell r="Q672">
            <v>107.30000000000001</v>
          </cell>
          <cell r="R672">
            <v>110</v>
          </cell>
        </row>
        <row r="673">
          <cell r="A673">
            <v>1548</v>
          </cell>
          <cell r="B673" t="str">
            <v>Miche Pierre -FR-</v>
          </cell>
          <cell r="C673" t="str">
            <v>Rue des Chardonnerets, 11</v>
          </cell>
          <cell r="D673" t="str">
            <v>6534</v>
          </cell>
          <cell r="E673" t="str">
            <v>Gozée</v>
          </cell>
          <cell r="F673" t="str">
            <v>pierre_miche@hotmail.com</v>
          </cell>
          <cell r="G673">
            <v>104</v>
          </cell>
          <cell r="H673" t="str">
            <v>+32498384414</v>
          </cell>
          <cell r="K673" t="str">
            <v>https://drive.google.com/open?id=1BzKF_uRPAfHQ-0zaPjc_RJLA0_bCkkfC&amp;usp=drive_fs</v>
          </cell>
          <cell r="L673" t="str">
            <v>https://drive.google.com/open?id=1Bxogb2MpYnRweJgi7wloxHT3JxESEBcR&amp;usp=drive_fs</v>
          </cell>
          <cell r="M673" t="str">
            <v>1548 - Miche Pierre -FR-</v>
          </cell>
          <cell r="O673" t="str">
            <v>P15</v>
          </cell>
          <cell r="P673">
            <v>1560</v>
          </cell>
          <cell r="Q673">
            <v>603.60000000000036</v>
          </cell>
          <cell r="R673">
            <v>1049.9999999999998</v>
          </cell>
        </row>
        <row r="674">
          <cell r="A674">
            <v>1549</v>
          </cell>
          <cell r="B674" t="str">
            <v>Vella Samantha -FR-</v>
          </cell>
          <cell r="C674" t="str">
            <v>Rue de Coquiane, 49</v>
          </cell>
          <cell r="D674" t="str">
            <v>7850</v>
          </cell>
          <cell r="E674" t="str">
            <v>Enghien</v>
          </cell>
          <cell r="F674" t="str">
            <v>vella.samyy@gmail.com</v>
          </cell>
          <cell r="G674">
            <v>218</v>
          </cell>
          <cell r="H674" t="str">
            <v>+32472483204</v>
          </cell>
          <cell r="K674" t="str">
            <v>https://drive.google.com/open?id=1CBYss11CbZvNEwjbPugw4HpruBAnWTki&amp;usp=drive_fs</v>
          </cell>
          <cell r="L674" t="str">
            <v>https://drive.google.com/open?id=1CA1agpzoPSxcRAw4xmWekIzgnVCYxGFM&amp;usp=drive_fs</v>
          </cell>
          <cell r="M674" t="str">
            <v>1549 - Vella Samantha -FR-</v>
          </cell>
          <cell r="O674" t="str">
            <v>DHG10</v>
          </cell>
          <cell r="P674">
            <v>2180</v>
          </cell>
          <cell r="Q674">
            <v>800.80000000000018</v>
          </cell>
          <cell r="R674">
            <v>1510</v>
          </cell>
          <cell r="S674" t="str">
            <v>25-26/06/24</v>
          </cell>
        </row>
        <row r="675">
          <cell r="A675">
            <v>1550</v>
          </cell>
          <cell r="B675" t="str">
            <v>Blocteur Agnès -FR-</v>
          </cell>
          <cell r="C675" t="str">
            <v>Rue Daubresse, 19</v>
          </cell>
          <cell r="D675" t="str">
            <v>6040</v>
          </cell>
          <cell r="E675" t="str">
            <v>Jumet</v>
          </cell>
          <cell r="F675" t="str">
            <v>agnesblocteur2021@gmail.com</v>
          </cell>
          <cell r="G675">
            <v>18</v>
          </cell>
          <cell r="H675" t="str">
            <v>+32498248330</v>
          </cell>
          <cell r="K675" t="str">
            <v>https://drive.google.com/open?id=1CoCz10P8OvxW6QRP0b-wC5WHucxby5UY&amp;usp=drive_fs</v>
          </cell>
          <cell r="L675" t="str">
            <v>https://drive.google.com/open?id=1CmqBHQq40isNk8hLfqtWqq5a_Js8RO7Y&amp;usp=drive_fs</v>
          </cell>
          <cell r="M675" t="str">
            <v>1550 - Blocteur Agnès -FR-</v>
          </cell>
          <cell r="O675" t="str">
            <v>G10 + PV20</v>
          </cell>
          <cell r="P675">
            <v>645</v>
          </cell>
          <cell r="Q675">
            <v>203.70000000000005</v>
          </cell>
          <cell r="R675">
            <v>480</v>
          </cell>
        </row>
        <row r="676">
          <cell r="A676">
            <v>1551</v>
          </cell>
          <cell r="B676" t="str">
            <v>Doyen Catherine -FR-</v>
          </cell>
          <cell r="C676" t="str">
            <v>Quartier Claessens, 69</v>
          </cell>
          <cell r="D676" t="str">
            <v>7170</v>
          </cell>
          <cell r="E676" t="str">
            <v>Manage</v>
          </cell>
          <cell r="F676" t="str">
            <v>catherinedoyen1974@gmail.com</v>
          </cell>
          <cell r="G676">
            <v>7</v>
          </cell>
          <cell r="H676" t="str">
            <v>+32479540730</v>
          </cell>
          <cell r="I676" t="str">
            <v>&lt; Uniquement gouttière avant. &gt;</v>
          </cell>
          <cell r="K676" t="str">
            <v>https://drive.google.com/open?id=1DV-e8BjcMJ-t5VL70_3JTAm3YdDtVDU9&amp;usp=drive_fs</v>
          </cell>
          <cell r="L676" t="str">
            <v>https://drive.google.com/open?id=1DSzppp4K2Hb2V2UopH21nC0n6G82Tedr&amp;usp=drive_fs</v>
          </cell>
          <cell r="M676" t="str">
            <v>1551 - Doyen Catherine -FR-</v>
          </cell>
          <cell r="O676" t="str">
            <v>G10</v>
          </cell>
          <cell r="P676">
            <v>205</v>
          </cell>
          <cell r="Q676">
            <v>217.3</v>
          </cell>
          <cell r="R676">
            <v>0</v>
          </cell>
        </row>
        <row r="677">
          <cell r="A677">
            <v>1552</v>
          </cell>
          <cell r="B677" t="str">
            <v>Vandevelde Maxim -FR-</v>
          </cell>
          <cell r="C677" t="str">
            <v>Rue d'Alconval, 2</v>
          </cell>
          <cell r="D677" t="str">
            <v>1420</v>
          </cell>
          <cell r="E677" t="str">
            <v>Braine-l'Alleud</v>
          </cell>
          <cell r="F677" t="str">
            <v>maxim-vandevelde@outlook.com</v>
          </cell>
          <cell r="G677">
            <v>7.5</v>
          </cell>
          <cell r="H677" t="str">
            <v>+32474682131</v>
          </cell>
          <cell r="I677" t="str">
            <v>&lt; Uniquement gouttière arrière ; voir photo. &gt;</v>
          </cell>
          <cell r="K677" t="str">
            <v>https://drive.google.com/open?id=1DkK_VtLrSit-OqskE0NWTPluZj2nrHbT&amp;usp=drive_fs</v>
          </cell>
          <cell r="L677" t="str">
            <v>https://drive.google.com/open?id=1Dk-urR5NZWWoCFnZqLwpFZbHbp6SpWfW&amp;usp=drive_fs</v>
          </cell>
          <cell r="M677" t="str">
            <v>1552 - Vandevelde Maxim -FR-</v>
          </cell>
          <cell r="O677" t="str">
            <v>G10</v>
          </cell>
          <cell r="P677">
            <v>210</v>
          </cell>
          <cell r="Q677">
            <v>222.6</v>
          </cell>
          <cell r="R677">
            <v>0</v>
          </cell>
        </row>
        <row r="678">
          <cell r="A678">
            <v>1553</v>
          </cell>
          <cell r="B678" t="str">
            <v>Alexis Aubry -FR-</v>
          </cell>
          <cell r="C678" t="str">
            <v>Rue Gatti de Gamond 153-155</v>
          </cell>
          <cell r="D678" t="str">
            <v>1180</v>
          </cell>
          <cell r="E678" t="str">
            <v>Uccle</v>
          </cell>
          <cell r="F678" t="str">
            <v>aa@immo4vents.com</v>
          </cell>
          <cell r="G678">
            <v>60</v>
          </cell>
          <cell r="H678" t="str">
            <v>+32479836726</v>
          </cell>
          <cell r="I678" t="str">
            <v>ACP VAL FLEURI</v>
          </cell>
          <cell r="J678" t="str">
            <v>(même contact que TW 1190)</v>
          </cell>
          <cell r="K678" t="str">
            <v>https://drive.google.com/open?id=1Ez0i2q2dsIPTWlqx8zCpsLy0t7sNecX2&amp;usp=drive_fs</v>
          </cell>
          <cell r="L678" t="str">
            <v>https://drive.google.com/open?id=1EygzoCPyY2xq55k8IXfDUOG42mPUMSuB&amp;usp=drive_fs</v>
          </cell>
          <cell r="M678" t="str">
            <v>1553 - Alexis Aubry -FR-</v>
          </cell>
          <cell r="O678" t="str">
            <v>G10</v>
          </cell>
          <cell r="P678">
            <v>725</v>
          </cell>
          <cell r="Q678">
            <v>308.5</v>
          </cell>
          <cell r="R678">
            <v>460</v>
          </cell>
        </row>
        <row r="679">
          <cell r="A679">
            <v>1554</v>
          </cell>
          <cell r="B679" t="str">
            <v>Delrue Lysia -FR-</v>
          </cell>
          <cell r="C679" t="str">
            <v>Av. des Déportés, 4</v>
          </cell>
          <cell r="D679" t="str">
            <v>6140</v>
          </cell>
          <cell r="E679" t="str">
            <v>Fontaine l'évêque</v>
          </cell>
          <cell r="F679" t="str">
            <v>sophielecry@gmail.com</v>
          </cell>
          <cell r="G679">
            <v>157</v>
          </cell>
          <cell r="H679" t="str">
            <v>+32497/330282</v>
          </cell>
          <cell r="K679" t="str">
            <v>https://drive.google.com/open?id=1GciA1jOHRglE8THsXyPHCi0YBUIJO97T&amp;usp=drive_fs</v>
          </cell>
          <cell r="L679" t="str">
            <v>https://drive.google.com/open?id=1Gb7NthpaqBiIojuY6YowHiVlLEPPNT8E&amp;usp=drive_fs</v>
          </cell>
          <cell r="M679" t="str">
            <v>1554 - Delrue Lysia -FR-</v>
          </cell>
          <cell r="O679" t="str">
            <v>DHG10</v>
          </cell>
          <cell r="P679">
            <v>1570</v>
          </cell>
          <cell r="Q679">
            <v>604.19999999999982</v>
          </cell>
          <cell r="R679">
            <v>1060.0000000000002</v>
          </cell>
        </row>
        <row r="680">
          <cell r="A680">
            <v>1555</v>
          </cell>
          <cell r="B680" t="str">
            <v>Semucyo Jean-claude -FR-</v>
          </cell>
          <cell r="C680" t="str">
            <v>Av. du Manoir, 13</v>
          </cell>
          <cell r="D680" t="str">
            <v>1640</v>
          </cell>
          <cell r="E680" t="str">
            <v>Rhode-Saint-Genese</v>
          </cell>
          <cell r="F680" t="str">
            <v>semucyo1@hotmail.com</v>
          </cell>
          <cell r="G680">
            <v>26</v>
          </cell>
          <cell r="H680" t="str">
            <v>+32484110999</v>
          </cell>
          <cell r="K680" t="str">
            <v>https://drive.google.com/open?id=1H18a_AwPfRB_J48ciaBIm78pasE0AkMe&amp;usp=drive_fs</v>
          </cell>
          <cell r="L680" t="str">
            <v>https://drive.google.com/open?id=1H12FecQok6cr9XEtkPYxMvK26q18qkCR&amp;usp=drive_fs</v>
          </cell>
          <cell r="M680" t="str">
            <v>1555 - Semucyo Jean-claude -FR-</v>
          </cell>
          <cell r="O680" t="str">
            <v>G10</v>
          </cell>
          <cell r="P680">
            <v>1700</v>
          </cell>
          <cell r="Q680">
            <v>602</v>
          </cell>
          <cell r="R680">
            <v>1200</v>
          </cell>
        </row>
        <row r="681">
          <cell r="A681">
            <v>1556</v>
          </cell>
          <cell r="B681" t="str">
            <v>Bouhraoui Badiaa -FR-</v>
          </cell>
          <cell r="C681" t="str">
            <v>Borreweidestraat, 226</v>
          </cell>
          <cell r="D681" t="str">
            <v>1502</v>
          </cell>
          <cell r="E681" t="str">
            <v>Lembeek</v>
          </cell>
          <cell r="F681" t="str">
            <v>bbouhraoui@gmail.com</v>
          </cell>
          <cell r="G681">
            <v>208</v>
          </cell>
          <cell r="H681" t="str">
            <v>+32474600458</v>
          </cell>
          <cell r="K681" t="str">
            <v>https://drive.google.com/open?id=1HCfx7b6RQgn8tJIP50tfrh3EweuTqTKS&amp;usp=drive_fs</v>
          </cell>
          <cell r="L681" t="str">
            <v>https://drive.google.com/open?id=1H8PrtyBZ4rYO7IDZCrYw6xTwDE0-tFSZ&amp;usp=drive_fs</v>
          </cell>
          <cell r="M681" t="str">
            <v>1556 - Bouhraoui Badiaa -FR-</v>
          </cell>
          <cell r="O681" t="str">
            <v>DHG10</v>
          </cell>
          <cell r="P681">
            <v>2080</v>
          </cell>
          <cell r="Q681">
            <v>704.80000000000018</v>
          </cell>
          <cell r="R681">
            <v>1500</v>
          </cell>
          <cell r="S681">
            <v>45457</v>
          </cell>
          <cell r="T681" t="str">
            <v>1700€ cash après</v>
          </cell>
        </row>
        <row r="682">
          <cell r="A682">
            <v>1557</v>
          </cell>
          <cell r="B682" t="str">
            <v>Gobert Nicolas -FR-</v>
          </cell>
          <cell r="C682" t="str">
            <v>Rue de la Figotterie, 41</v>
          </cell>
          <cell r="D682" t="str">
            <v>6280</v>
          </cell>
          <cell r="E682" t="str">
            <v>Gerpinnes</v>
          </cell>
          <cell r="F682" t="str">
            <v>Gobert.nicolas60@gmail.com</v>
          </cell>
          <cell r="G682">
            <v>142</v>
          </cell>
          <cell r="H682" t="str">
            <v>+32494799623</v>
          </cell>
          <cell r="K682" t="str">
            <v>https://drive.google.com/open?id=1HOe2wKBktP3Wmqbuh_UCjZhYXiGrPnV7&amp;usp=drive_fs</v>
          </cell>
          <cell r="L682" t="str">
            <v>https://drive.google.com/open?id=1HMgqHNzcBUhPutEu9MDEl0hgMg3PEE_7&amp;usp=drive_fs</v>
          </cell>
          <cell r="M682" t="str">
            <v>1557 - Gobert Nicolas -FR-</v>
          </cell>
          <cell r="O682" t="str">
            <v>DHG10</v>
          </cell>
          <cell r="P682">
            <v>1420</v>
          </cell>
          <cell r="Q682">
            <v>505.20000000000005</v>
          </cell>
          <cell r="R682">
            <v>1000</v>
          </cell>
        </row>
        <row r="683">
          <cell r="A683">
            <v>1558</v>
          </cell>
          <cell r="B683" t="str">
            <v>De Craecker Johnny -FR-</v>
          </cell>
          <cell r="C683" t="str">
            <v>Rue de l'Enseignement, 12</v>
          </cell>
          <cell r="D683" t="str">
            <v>6220</v>
          </cell>
          <cell r="E683" t="str">
            <v>Fleurus</v>
          </cell>
          <cell r="F683" t="str">
            <v>Mel_et_l@msn.com</v>
          </cell>
          <cell r="G683">
            <v>57</v>
          </cell>
          <cell r="H683" t="str">
            <v>+32494591646</v>
          </cell>
          <cell r="I683" t="str">
            <v>&lt; Toiture de 2007 d'après client donc sans amiante. &gt;</v>
          </cell>
          <cell r="K683" t="str">
            <v>https://drive.google.com/open?id=1HWT7cwweCjVcG5vQ1Cl6IZ5cQCNeneMf&amp;usp=drive_fs</v>
          </cell>
          <cell r="L683" t="str">
            <v>https://drive.google.com/open?id=1HVqiZbfcvkWj_NM_S_9i3DDDvq-1TALJ&amp;usp=drive_fs</v>
          </cell>
          <cell r="M683" t="str">
            <v>1558 - De Craecker Johnny -FR-</v>
          </cell>
          <cell r="O683" t="str">
            <v>DHG10</v>
          </cell>
          <cell r="P683">
            <v>725</v>
          </cell>
          <cell r="Q683">
            <v>308.5</v>
          </cell>
          <cell r="R683">
            <v>460</v>
          </cell>
        </row>
        <row r="684">
          <cell r="A684">
            <v>1559</v>
          </cell>
          <cell r="B684" t="str">
            <v>Pierard Michèle -FR-</v>
          </cell>
          <cell r="C684" t="str">
            <v>Ruelle Gaspard, 16</v>
          </cell>
          <cell r="D684" t="str">
            <v>6211</v>
          </cell>
          <cell r="E684" t="str">
            <v>Mellet</v>
          </cell>
          <cell r="F684" t="str">
            <v>mepierard@hotmail.com</v>
          </cell>
          <cell r="G684">
            <v>106</v>
          </cell>
          <cell r="H684" t="str">
            <v>+32479444775</v>
          </cell>
          <cell r="I684" t="str">
            <v>&lt; Passage via Rue de Fleurus, 23 &gt;</v>
          </cell>
          <cell r="K684" t="str">
            <v>https://drive.google.com/open?id=1HkpoD1lB02TaoXIy29PDJvIZyRjYDjex&amp;usp=drive_fs</v>
          </cell>
          <cell r="L684" t="str">
            <v>https://drive.google.com/open?id=1HkYbt67_pYfc4lmeyiABZFYotiqpa84e&amp;usp=drive_fs</v>
          </cell>
          <cell r="M684" t="str">
            <v>1559 - Pierard Michèle -FR-</v>
          </cell>
          <cell r="O684" t="str">
            <v>DHG10</v>
          </cell>
          <cell r="P684">
            <v>1410</v>
          </cell>
          <cell r="Q684">
            <v>504.60000000000014</v>
          </cell>
          <cell r="R684">
            <v>990</v>
          </cell>
          <cell r="S684">
            <v>45467</v>
          </cell>
        </row>
        <row r="685">
          <cell r="A685">
            <v>1560</v>
          </cell>
          <cell r="B685" t="str">
            <v>Neri Sebastien -FR-</v>
          </cell>
          <cell r="C685" t="str">
            <v>Rue Paul d Andrimont, 60</v>
          </cell>
          <cell r="D685" t="str">
            <v>4630</v>
          </cell>
          <cell r="E685" t="str">
            <v>Soumagne</v>
          </cell>
          <cell r="F685" t="str">
            <v>sebaneri@hotmail.com</v>
          </cell>
          <cell r="G685">
            <v>541</v>
          </cell>
          <cell r="H685" t="str">
            <v>+32494436855</v>
          </cell>
          <cell r="K685" t="str">
            <v>https://drive.google.com/open?id=1I7l4LqL6mCs3k_z82j2wcXgBvZNbRtKp&amp;usp=drive_fs</v>
          </cell>
          <cell r="L685" t="str">
            <v>https://drive.google.com/open?id=1I3mfbsmpaCK7suzYDa8tYNF6BcTKajEh&amp;usp=drive_fs</v>
          </cell>
          <cell r="M685" t="str">
            <v>1560 - Neri Sebastien -FR-</v>
          </cell>
          <cell r="O685" t="str">
            <v>K6</v>
          </cell>
          <cell r="P685">
            <v>3246</v>
          </cell>
          <cell r="Q685">
            <v>1100.7600000000002</v>
          </cell>
          <cell r="R685">
            <v>2340</v>
          </cell>
        </row>
        <row r="686">
          <cell r="A686">
            <v>1561</v>
          </cell>
          <cell r="B686" t="str">
            <v>Agnes Hegyvarine Nagy -FR-</v>
          </cell>
          <cell r="C686" t="str">
            <v>Rue Professeur Hustin, 29</v>
          </cell>
          <cell r="D686" t="str">
            <v>1180</v>
          </cell>
          <cell r="E686" t="str">
            <v>Bruxelles</v>
          </cell>
          <cell r="F686" t="str">
            <v>agnesn72@hotmail.com</v>
          </cell>
          <cell r="G686">
            <v>116</v>
          </cell>
          <cell r="H686" t="str">
            <v>+32477064523</v>
          </cell>
          <cell r="K686" t="str">
            <v>https://drive.google.com/open?id=1IQE1-bH-AcZ2D10vgm5qZzla5K1MDcLq&amp;usp=drive_fs</v>
          </cell>
          <cell r="L686" t="str">
            <v>https://drive.google.com/open?id=1IORVtDJiKHzBQ4aNM3KQ3Y0sIj_nNQi5&amp;usp=drive_fs</v>
          </cell>
          <cell r="M686" t="str">
            <v>1561 - Agnes Hegyvarine Nagy -FR-</v>
          </cell>
          <cell r="O686" t="str">
            <v>DHG10</v>
          </cell>
          <cell r="P686">
            <v>1160</v>
          </cell>
          <cell r="Q686">
            <v>409.60000000000014</v>
          </cell>
          <cell r="R686">
            <v>820</v>
          </cell>
        </row>
        <row r="687">
          <cell r="A687">
            <v>1562</v>
          </cell>
          <cell r="B687" t="str">
            <v>Correia Lopes Claudio -FR-</v>
          </cell>
          <cell r="C687" t="str">
            <v>Esdoornlaan, 14</v>
          </cell>
          <cell r="D687" t="str">
            <v>1600</v>
          </cell>
          <cell r="E687" t="str">
            <v>Sint-Pieters-Leeuw</v>
          </cell>
          <cell r="F687" t="str">
            <v>claudiocorreialopes@hotmail.com</v>
          </cell>
          <cell r="G687">
            <v>92</v>
          </cell>
          <cell r="H687" t="str">
            <v>+32477221828</v>
          </cell>
          <cell r="K687" t="str">
            <v>https://drive.google.com/open?id=1J9xpc7pzeNlcc3Z4LKBhq78vC2B7tSMr&amp;usp=drive_fs</v>
          </cell>
          <cell r="L687" t="str">
            <v>https://drive.google.com/open?id=1J9Q4J3NyU23M1KXf6qyYIT7fNMy7A54Y&amp;usp=drive_fs</v>
          </cell>
          <cell r="M687" t="str">
            <v>1562 - Correia Lopes Claudio -FR-</v>
          </cell>
          <cell r="O687" t="str">
            <v>DHG10</v>
          </cell>
          <cell r="P687">
            <v>1005</v>
          </cell>
          <cell r="Q687">
            <v>405.29999999999995</v>
          </cell>
          <cell r="R687">
            <v>660</v>
          </cell>
        </row>
        <row r="688">
          <cell r="A688">
            <v>1563</v>
          </cell>
          <cell r="B688" t="str">
            <v>Morreale Pietro -FR-</v>
          </cell>
          <cell r="C688" t="str">
            <v>Ch. de Saint-Ghislain, 135</v>
          </cell>
          <cell r="D688" t="str">
            <v>7950</v>
          </cell>
          <cell r="E688" t="str">
            <v>Chievres</v>
          </cell>
          <cell r="F688" t="str">
            <v>pietro1973@hotmail.be</v>
          </cell>
          <cell r="G688">
            <v>157</v>
          </cell>
          <cell r="H688" t="str">
            <v>+32474397952</v>
          </cell>
          <cell r="K688" t="str">
            <v>https://drive.google.com/open?id=1JLgUpRZVp22DE5exC49_DRpsE4OT11p3&amp;usp=drive_fs</v>
          </cell>
          <cell r="L688" t="str">
            <v>https://drive.google.com/open?id=1JKdUI8Pe5FwER4edZiadCk1B8ZUzVhS9&amp;usp=drive_fs</v>
          </cell>
          <cell r="M688" t="str">
            <v>1563 - Morreale Pietro -FR-</v>
          </cell>
          <cell r="O688" t="str">
            <v>DHG10</v>
          </cell>
          <cell r="P688">
            <v>1570</v>
          </cell>
          <cell r="Q688">
            <v>604.19999999999982</v>
          </cell>
          <cell r="R688">
            <v>1060.0000000000002</v>
          </cell>
          <cell r="S688">
            <v>45470</v>
          </cell>
        </row>
        <row r="689">
          <cell r="A689">
            <v>1564</v>
          </cell>
          <cell r="B689" t="str">
            <v>Delporte Loic -FR-</v>
          </cell>
          <cell r="C689" t="str">
            <v>Rue Longue, 110A</v>
          </cell>
          <cell r="D689" t="str">
            <v>1620</v>
          </cell>
          <cell r="E689" t="str">
            <v>Drogenbos</v>
          </cell>
          <cell r="F689" t="str">
            <v>loic.delporte@hotmail.com</v>
          </cell>
          <cell r="G689">
            <v>6</v>
          </cell>
          <cell r="H689" t="str">
            <v>+32497077286</v>
          </cell>
          <cell r="K689" t="str">
            <v>https://drive.google.com/open?id=1JYLdhzVaor057qDnD8laRU6XBwni30Q3&amp;usp=drive_fs</v>
          </cell>
          <cell r="L689" t="str">
            <v>https://drive.google.com/open?id=1JVuvqQzfHh4g7Ze0BYyVml9gpY0Ux1Tf&amp;usp=drive_fs</v>
          </cell>
          <cell r="M689" t="str">
            <v>1564 - Delporte Loic -FR-</v>
          </cell>
          <cell r="O689" t="str">
            <v>G10</v>
          </cell>
          <cell r="P689">
            <v>205</v>
          </cell>
          <cell r="Q689">
            <v>217.3</v>
          </cell>
          <cell r="R689">
            <v>0</v>
          </cell>
        </row>
        <row r="690">
          <cell r="A690">
            <v>1565</v>
          </cell>
          <cell r="B690" t="str">
            <v>Leloux Lionel -FR-</v>
          </cell>
          <cell r="C690" t="str">
            <v>Rue de la Taliche, 1</v>
          </cell>
          <cell r="D690" t="str">
            <v>7333</v>
          </cell>
          <cell r="E690" t="str">
            <v>Tertre</v>
          </cell>
          <cell r="F690" t="str">
            <v>leloux.lionel@hotmail.be</v>
          </cell>
          <cell r="G690">
            <v>84</v>
          </cell>
          <cell r="H690" t="str">
            <v>+32472795460</v>
          </cell>
          <cell r="K690" t="str">
            <v>https://drive.google.com/open?id=1Jdkt0N2aSxCtjQ4Xr0cYdSx00qfMjIZp&amp;usp=drive_fs</v>
          </cell>
          <cell r="L690" t="str">
            <v>https://drive.google.com/open?id=1JdYehUElOopto5I_jlGZjiJhsUY3z-6a&amp;usp=drive_fs</v>
          </cell>
          <cell r="M690" t="str">
            <v>1565 - Leloux Lionel -FR-</v>
          </cell>
          <cell r="O690" t="str">
            <v>DHG10</v>
          </cell>
          <cell r="P690">
            <v>980</v>
          </cell>
          <cell r="Q690">
            <v>308.79999999999995</v>
          </cell>
          <cell r="R690">
            <v>730</v>
          </cell>
        </row>
        <row r="691">
          <cell r="A691">
            <v>1566</v>
          </cell>
          <cell r="B691" t="str">
            <v>Bourgois Xavier -FR-</v>
          </cell>
          <cell r="C691" t="str">
            <v>Leon Gillardlaan, 46</v>
          </cell>
          <cell r="D691" t="str">
            <v>1731</v>
          </cell>
          <cell r="E691" t="str">
            <v>Zellik</v>
          </cell>
          <cell r="F691" t="str">
            <v>xavier.bourgois@gmail.com</v>
          </cell>
          <cell r="G691">
            <v>123</v>
          </cell>
          <cell r="H691" t="str">
            <v>+32475290255</v>
          </cell>
          <cell r="I691" t="str">
            <v>&lt; Ardoises de 2008 d'après client &gt;</v>
          </cell>
          <cell r="K691" t="str">
            <v>https://drive.google.com/open?id=1Ju1Z7ZN1c10vTfCLzg0jVFPpuQC4eGZJ&amp;usp=drive_fs</v>
          </cell>
          <cell r="L691" t="str">
            <v>https://drive.google.com/open?id=1Jt4AzwbiY7mM209HPQx470UrEO2vwIJu&amp;usp=drive_fs</v>
          </cell>
          <cell r="M691" t="str">
            <v>1566 - Bourgois Xavier -FR-</v>
          </cell>
          <cell r="O691" t="str">
            <v>DHG10</v>
          </cell>
          <cell r="P691">
            <v>1230</v>
          </cell>
          <cell r="Q691">
            <v>403.79999999999995</v>
          </cell>
          <cell r="R691">
            <v>900</v>
          </cell>
        </row>
        <row r="692">
          <cell r="A692">
            <v>1567</v>
          </cell>
          <cell r="B692" t="str">
            <v>ASNL RTA -FR-</v>
          </cell>
          <cell r="C692" t="str">
            <v>Rue des Rèlîs Namurwès, 1</v>
          </cell>
          <cell r="D692" t="str">
            <v>5000</v>
          </cell>
          <cell r="E692" t="str">
            <v>Namur</v>
          </cell>
          <cell r="F692" t="str">
            <v>amadou.barry@rta.be</v>
          </cell>
          <cell r="G692">
            <v>139</v>
          </cell>
          <cell r="H692" t="str">
            <v>+3281746748</v>
          </cell>
          <cell r="K692" t="str">
            <v>https://drive.google.com/open?id=1K1s6bCGe12nN1WKTvOoLKXlNdNHFz9OZ&amp;usp=drive_fs</v>
          </cell>
          <cell r="L692" t="str">
            <v>https://drive.google.com/open?id=1K111drbZlSagyQcYd5xy26skcMamNkvR&amp;usp=drive_fs</v>
          </cell>
          <cell r="M692" t="str">
            <v>1567 - ASNL RTA -FR-</v>
          </cell>
          <cell r="O692" t="str">
            <v>G10</v>
          </cell>
          <cell r="P692">
            <v>1390</v>
          </cell>
          <cell r="Q692">
            <v>503.40000000000009</v>
          </cell>
          <cell r="R692">
            <v>970</v>
          </cell>
        </row>
        <row r="693">
          <cell r="A693">
            <v>1568</v>
          </cell>
          <cell r="B693" t="str">
            <v>Genovese Romina -FR-</v>
          </cell>
          <cell r="C693" t="str">
            <v>Av. du Champ de Bataille, 549</v>
          </cell>
          <cell r="D693" t="str">
            <v>7012</v>
          </cell>
          <cell r="E693" t="str">
            <v>Flenu</v>
          </cell>
          <cell r="F693" t="str">
            <v>genoveseromina1@gmail.com</v>
          </cell>
          <cell r="G693">
            <v>41</v>
          </cell>
          <cell r="H693" t="str">
            <v>+32471892162</v>
          </cell>
          <cell r="K693" t="str">
            <v>https://drive.google.com/open?id=1K7e5EDNJUXJvuY3WzRuKNXJ4T0ZCh2nv&amp;usp=drive_fs</v>
          </cell>
          <cell r="L693" t="str">
            <v>https://drive.google.com/open?id=1K6h4g3zBpyISxAd9-GlnHZqRH9tELok5&amp;usp=drive_fs</v>
          </cell>
          <cell r="M693" t="str">
            <v>1568 - Genovese Romina -FR-</v>
          </cell>
          <cell r="O693" t="str">
            <v>G10</v>
          </cell>
          <cell r="P693">
            <v>545</v>
          </cell>
          <cell r="Q693">
            <v>207.70000000000005</v>
          </cell>
          <cell r="R693">
            <v>370</v>
          </cell>
        </row>
        <row r="694">
          <cell r="A694">
            <v>1569</v>
          </cell>
          <cell r="B694" t="str">
            <v>Leclercq philippe -FR-</v>
          </cell>
          <cell r="C694" t="str">
            <v>Av. Duc Jean 1er, 9</v>
          </cell>
          <cell r="D694" t="str">
            <v>1300</v>
          </cell>
          <cell r="E694" t="str">
            <v>Wavre</v>
          </cell>
          <cell r="F694" t="str">
            <v>philippeleclercq1952@hotmail.com</v>
          </cell>
          <cell r="G694">
            <v>220</v>
          </cell>
          <cell r="H694" t="str">
            <v>+32495109004</v>
          </cell>
          <cell r="K694" t="str">
            <v>https://drive.google.com/open?id=1KDuOJ_aNrIAyVwWdEe_k5i5jmZSbR4SQ&amp;usp=drive_fs</v>
          </cell>
          <cell r="L694" t="str">
            <v>https://drive.google.com/open?id=1KD1taPFkGf0KZy-9xD4gzYfbkG1FnToM&amp;usp=drive_fs</v>
          </cell>
          <cell r="M694" t="str">
            <v>1569 - Leclercq philippe -FR-</v>
          </cell>
          <cell r="O694" t="str">
            <v>DHG10</v>
          </cell>
          <cell r="P694">
            <v>2200</v>
          </cell>
          <cell r="Q694">
            <v>802</v>
          </cell>
          <cell r="R694">
            <v>1530</v>
          </cell>
        </row>
        <row r="695">
          <cell r="A695">
            <v>1570</v>
          </cell>
          <cell r="B695" t="str">
            <v>Rigo Philippe -FR-</v>
          </cell>
          <cell r="C695" t="str">
            <v>Av. des Archers, 8</v>
          </cell>
          <cell r="D695" t="str">
            <v>1410</v>
          </cell>
          <cell r="E695" t="str">
            <v>Waterloo</v>
          </cell>
          <cell r="F695" t="str">
            <v>philippe_rigo@hotmail.com ; sophie.carcan@gmail.com</v>
          </cell>
          <cell r="G695">
            <v>172</v>
          </cell>
          <cell r="H695" t="str">
            <v>+32497868481</v>
          </cell>
          <cell r="K695" t="str">
            <v>https://drive.google.com/open?id=1M-FRaFigN2zcIKNP8LKcrXwGeZA5OBNh&amp;usp=drive_fs</v>
          </cell>
          <cell r="L695" t="str">
            <v>https://drive.google.com/open?id=1Lz_3qrRgEgLf3X2AxBZ5UrfoMWZakMGs&amp;usp=drive_fs</v>
          </cell>
          <cell r="M695" t="str">
            <v>1570 - Rigo Philippe -FR-</v>
          </cell>
          <cell r="O695" t="str">
            <v>DHG10</v>
          </cell>
          <cell r="P695">
            <v>2122</v>
          </cell>
          <cell r="Q695">
            <v>709.32000000000016</v>
          </cell>
          <cell r="R695">
            <v>1540</v>
          </cell>
          <cell r="S695">
            <v>45464</v>
          </cell>
        </row>
        <row r="696">
          <cell r="A696">
            <v>1571</v>
          </cell>
          <cell r="B696" t="str">
            <v>Nachtergael Stacy -FR-</v>
          </cell>
          <cell r="C696" t="str">
            <v>Flettestraat, 30</v>
          </cell>
          <cell r="D696" t="str">
            <v>1700</v>
          </cell>
          <cell r="E696" t="str">
            <v>Dilbeek</v>
          </cell>
          <cell r="F696" t="str">
            <v>stacy.nachtergael@live.be</v>
          </cell>
          <cell r="G696">
            <v>78</v>
          </cell>
          <cell r="H696" t="str">
            <v>+32498664335</v>
          </cell>
          <cell r="K696" t="str">
            <v>https://drive.google.com/open?id=1MFnRMQg51pvQO9g6MlvtSZ47maxZJOS5&amp;usp=drive_fs</v>
          </cell>
          <cell r="L696" t="str">
            <v>https://drive.google.com/open?id=1MFYupvQUM4Jw7a3qw8tEDsIv1aU6xbzr&amp;usp=drive_fs</v>
          </cell>
          <cell r="M696" t="str">
            <v>1571 - Nachtergael Stacy -FR-</v>
          </cell>
          <cell r="O696" t="str">
            <v>DHG10</v>
          </cell>
          <cell r="P696">
            <v>865</v>
          </cell>
          <cell r="Q696">
            <v>306.90000000000009</v>
          </cell>
          <cell r="R696">
            <v>610</v>
          </cell>
        </row>
        <row r="697">
          <cell r="A697">
            <v>1572</v>
          </cell>
          <cell r="B697" t="str">
            <v>Pieters Christophe -FR-</v>
          </cell>
          <cell r="C697" t="str">
            <v>Kouterlaan, 88</v>
          </cell>
          <cell r="D697" t="str">
            <v>1930</v>
          </cell>
          <cell r="E697" t="str">
            <v>Zaventem</v>
          </cell>
          <cell r="F697" t="str">
            <v>Elbandido000@yahoo.fr</v>
          </cell>
          <cell r="G697">
            <v>110</v>
          </cell>
          <cell r="H697" t="str">
            <v>+32472829652</v>
          </cell>
          <cell r="I697" t="str">
            <v>&lt; Plusieurs devis remis. &gt;</v>
          </cell>
          <cell r="K697" t="str">
            <v>https://drive.google.com/open?id=1MORSM7CLsQsbTsEM3mhGopipoCxjQ6LC&amp;usp=drive_fs</v>
          </cell>
          <cell r="L697" t="str">
            <v>https://drive.google.com/open?id=1MKf_rqMY2SjJJ7f1hwbEG-izo65yC1_T&amp;usp=drive_fs</v>
          </cell>
          <cell r="M697" t="str">
            <v>1572 - Pieters Christophe -FR-</v>
          </cell>
          <cell r="O697" t="str">
            <v>DHG10 + P15</v>
          </cell>
        </row>
        <row r="698">
          <cell r="A698">
            <v>1573</v>
          </cell>
          <cell r="B698" t="str">
            <v>Danheux Jennifer -FR-</v>
          </cell>
          <cell r="C698" t="str">
            <v>Mont à Lumay, 25</v>
          </cell>
          <cell r="D698" t="str">
            <v>1370</v>
          </cell>
          <cell r="E698" t="str">
            <v>Jodoigne</v>
          </cell>
          <cell r="F698" t="str">
            <v>jdanheux@gmail.com</v>
          </cell>
          <cell r="G698">
            <v>260</v>
          </cell>
          <cell r="H698" t="str">
            <v>+32496217828</v>
          </cell>
          <cell r="K698" t="str">
            <v>https://drive.google.com/open?id=1Mla6OUYNi6KgxwqXuQ0patG6F0HCGK47&amp;usp=drive_fs</v>
          </cell>
          <cell r="L698" t="str">
            <v>https://drive.google.com/open?id=1MlUdPMglF-XntTWQ2SnjK3H5B-JvhUDQ&amp;usp=drive_fs</v>
          </cell>
          <cell r="M698" t="str">
            <v>1573 - Danheux Jennifer -FR-</v>
          </cell>
          <cell r="O698" t="str">
            <v>DHG10</v>
          </cell>
          <cell r="P698">
            <v>2600</v>
          </cell>
          <cell r="Q698">
            <v>906</v>
          </cell>
          <cell r="R698">
            <v>1850</v>
          </cell>
        </row>
        <row r="699">
          <cell r="A699">
            <v>1574</v>
          </cell>
          <cell r="B699" t="str">
            <v>Aït Salah Said -FR-</v>
          </cell>
          <cell r="C699" t="str">
            <v>Ch. de Montigny, 44</v>
          </cell>
          <cell r="D699" t="str">
            <v>6060</v>
          </cell>
          <cell r="E699" t="str">
            <v>Gilly</v>
          </cell>
          <cell r="F699" t="str">
            <v>saidait@hotmail.com</v>
          </cell>
          <cell r="G699">
            <v>168</v>
          </cell>
          <cell r="H699" t="str">
            <v>+32494353322</v>
          </cell>
          <cell r="K699" t="str">
            <v>https://drive.google.com/open?id=1NDBNcnEthE8v306TYQG2YykwSASyVIqu&amp;usp=drive_fs</v>
          </cell>
          <cell r="L699" t="str">
            <v>https://drive.google.com/open?id=1N9rrV-y5vRughCGkS36NA70lIiwokxUh&amp;usp=drive_fs</v>
          </cell>
          <cell r="M699" t="str">
            <v>1574 - Aït Salah Said -FR-</v>
          </cell>
          <cell r="O699" t="str">
            <v>DHG10</v>
          </cell>
          <cell r="P699">
            <v>1680</v>
          </cell>
          <cell r="Q699">
            <v>600.80000000000018</v>
          </cell>
          <cell r="R699">
            <v>1180</v>
          </cell>
        </row>
        <row r="700">
          <cell r="A700">
            <v>1575</v>
          </cell>
          <cell r="B700" t="str">
            <v>Lecron Stéphanie -FR-</v>
          </cell>
          <cell r="C700" t="str">
            <v>Rue de la Houillère, 15</v>
          </cell>
          <cell r="D700" t="str">
            <v>4400</v>
          </cell>
          <cell r="E700" t="str">
            <v>Flémalle</v>
          </cell>
          <cell r="F700" t="str">
            <v>mail.stephanie.84@gmail.com</v>
          </cell>
          <cell r="G700">
            <v>10.5</v>
          </cell>
          <cell r="H700" t="str">
            <v>+32495799183</v>
          </cell>
          <cell r="K700" t="str">
            <v>https://drive.google.com/open?id=1NMBT-hQBR5wrRImy_ZWAv5bZeEW2YRnG&amp;usp=drive_fs</v>
          </cell>
          <cell r="L700" t="str">
            <v>https://drive.google.com/open?id=1NLnPUAxkndU-obakRTEAw28e6SxjiCUP&amp;usp=drive_fs</v>
          </cell>
          <cell r="M700" t="str">
            <v>1575 - Lecron Stéphanie -FR-</v>
          </cell>
          <cell r="O700" t="str">
            <v>G10</v>
          </cell>
          <cell r="P700">
            <v>605</v>
          </cell>
          <cell r="Q700">
            <v>201.30000000000007</v>
          </cell>
          <cell r="R700">
            <v>440</v>
          </cell>
        </row>
        <row r="701">
          <cell r="A701">
            <v>1576</v>
          </cell>
          <cell r="B701" t="str">
            <v>Forster Karl -FR-</v>
          </cell>
          <cell r="C701" t="str">
            <v>Am Waisenbueschchen, 32</v>
          </cell>
          <cell r="D701" t="str">
            <v>4700</v>
          </cell>
          <cell r="E701" t="str">
            <v>Eupen</v>
          </cell>
          <cell r="F701" t="str">
            <v>karl.forster@skynet.be</v>
          </cell>
          <cell r="G701">
            <v>158</v>
          </cell>
          <cell r="H701" t="str">
            <v>+32496579849</v>
          </cell>
          <cell r="K701" t="str">
            <v>https://drive.google.com/open?id=1NVF5SyZZS7RbfEBODa_Q52bf0_CHQRNV&amp;usp=drive_fs</v>
          </cell>
          <cell r="L701" t="str">
            <v>https://drive.google.com/open?id=1NQ4vx6y8l8OUxKaGeZ1RjWqPCkdD89SE&amp;usp=drive_fs</v>
          </cell>
          <cell r="M701" t="str">
            <v>1576 - Forster Karl -FR-</v>
          </cell>
          <cell r="O701" t="str">
            <v>DHG10</v>
          </cell>
          <cell r="P701">
            <v>1725</v>
          </cell>
          <cell r="Q701">
            <v>608.5</v>
          </cell>
          <cell r="R701">
            <v>1220</v>
          </cell>
        </row>
        <row r="702">
          <cell r="A702">
            <v>1577</v>
          </cell>
          <cell r="B702" t="str">
            <v>El Kadmi Abderrazak -FR-</v>
          </cell>
          <cell r="C702" t="str">
            <v>Rue du Carnois, 55</v>
          </cell>
          <cell r="D702" t="str">
            <v>7134</v>
          </cell>
          <cell r="E702" t="str">
            <v>Binche</v>
          </cell>
          <cell r="F702" t="str">
            <v>yasin-14@live.be</v>
          </cell>
          <cell r="G702">
            <v>165</v>
          </cell>
          <cell r="H702" t="str">
            <v>+32489104688</v>
          </cell>
          <cell r="K702" t="str">
            <v>https://drive.google.com/open?id=1Nfj-z2VpPNwZWa6aj37AXQ_79vRrONh4&amp;usp=drive_fs</v>
          </cell>
          <cell r="L702" t="str">
            <v>https://drive.google.com/open?id=1NbG1ndM_SrbbtBLYUsitZ0ALMTlNUOJ3&amp;usp=drive_fs</v>
          </cell>
          <cell r="M702" t="str">
            <v>1577 - El Kadmi Abderrazak -FR-</v>
          </cell>
          <cell r="O702" t="str">
            <v>DHG10</v>
          </cell>
          <cell r="P702">
            <v>1650</v>
          </cell>
          <cell r="Q702">
            <v>609</v>
          </cell>
          <cell r="R702">
            <v>1140</v>
          </cell>
        </row>
        <row r="703">
          <cell r="A703">
            <v>1578</v>
          </cell>
          <cell r="B703" t="str">
            <v>Murez Albert -FR-</v>
          </cell>
          <cell r="C703" t="str">
            <v>Rue de Basècles, 16/2</v>
          </cell>
          <cell r="D703" t="str">
            <v>7971</v>
          </cell>
          <cell r="E703" t="str">
            <v>Beloeil</v>
          </cell>
          <cell r="F703" t="str">
            <v>albert.murez@hotmail.com</v>
          </cell>
          <cell r="G703">
            <v>396</v>
          </cell>
          <cell r="H703" t="str">
            <v>+32471177484</v>
          </cell>
          <cell r="K703" t="str">
            <v>https://drive.google.com/open?id=1NxF-M-vBFKqzPswb0nBgB4O2vJNu50ok&amp;usp=drive_fs</v>
          </cell>
          <cell r="L703" t="str">
            <v>https://drive.google.com/open?id=1Nu_63iINLMsK4VvdUUuONRsz5wuqEccx&amp;usp=drive_fs</v>
          </cell>
          <cell r="M703" t="str">
            <v>1578 - Murez Albert -FR-</v>
          </cell>
          <cell r="O703" t="str">
            <v>DHG10</v>
          </cell>
          <cell r="P703">
            <v>3960</v>
          </cell>
          <cell r="Q703">
            <v>1407.6000000000004</v>
          </cell>
          <cell r="R703">
            <v>2790</v>
          </cell>
          <cell r="S703" t="str">
            <v>4-5/07-24</v>
          </cell>
        </row>
        <row r="704">
          <cell r="A704">
            <v>1579</v>
          </cell>
          <cell r="B704" t="str">
            <v>Mikolajczak Laurent -FR-</v>
          </cell>
          <cell r="C704" t="str">
            <v>Rue Grates, 30</v>
          </cell>
          <cell r="D704" t="str">
            <v>1170</v>
          </cell>
          <cell r="E704" t="str">
            <v>Bruxelles</v>
          </cell>
          <cell r="F704" t="str">
            <v>jackanova@gmail.com</v>
          </cell>
          <cell r="G704">
            <v>12</v>
          </cell>
          <cell r="H704" t="str">
            <v>+32497577657</v>
          </cell>
          <cell r="L704" t="str">
            <v>https://drive.google.com/open?id=1PkIRbMn3jKZWta1hnfjmrlUcSvqTV6o4&amp;usp=drive_fs</v>
          </cell>
          <cell r="M704" t="str">
            <v>1579 - Mikolajczak Laurent -FR-</v>
          </cell>
          <cell r="O704" t="str">
            <v>PV20</v>
          </cell>
          <cell r="P704">
            <v>385</v>
          </cell>
          <cell r="Q704">
            <v>408.1</v>
          </cell>
          <cell r="R704">
            <v>0</v>
          </cell>
        </row>
        <row r="705">
          <cell r="A705">
            <v>1580</v>
          </cell>
          <cell r="B705" t="str">
            <v>Gonzalez Beatriz -FR-</v>
          </cell>
          <cell r="C705" t="str">
            <v>Harmonielaan, 17</v>
          </cell>
          <cell r="D705" t="str">
            <v>1700</v>
          </cell>
          <cell r="E705" t="str">
            <v>Dilbeek</v>
          </cell>
          <cell r="F705" t="str">
            <v>beagonzalezsadia@gmail.com</v>
          </cell>
          <cell r="G705">
            <v>110</v>
          </cell>
          <cell r="H705" t="str">
            <v>+324663897</v>
          </cell>
          <cell r="L705" t="str">
            <v>https://drive.google.com/open?id=1PyDdq86R9TjNaUyZ2ueCvU4TfW2BD8z1&amp;usp=drive_fs</v>
          </cell>
          <cell r="M705" t="str">
            <v>1580 - Gonzalez Beatriz -FR-</v>
          </cell>
          <cell r="O705" t="str">
            <v>DHG10</v>
          </cell>
          <cell r="P705">
            <v>1100</v>
          </cell>
          <cell r="Q705">
            <v>406</v>
          </cell>
          <cell r="R705">
            <v>760</v>
          </cell>
        </row>
        <row r="706">
          <cell r="A706">
            <v>1581</v>
          </cell>
          <cell r="B706" t="str">
            <v>Bakkali Malika -FR-</v>
          </cell>
          <cell r="C706" t="str">
            <v>Rue Edison, 55</v>
          </cell>
          <cell r="D706" t="str">
            <v>1190</v>
          </cell>
          <cell r="E706" t="str">
            <v>Bruxelles</v>
          </cell>
          <cell r="F706" t="str">
            <v>mb.bakkali@gmail.com</v>
          </cell>
          <cell r="G706">
            <v>12</v>
          </cell>
          <cell r="H706" t="str">
            <v>+32488911017</v>
          </cell>
          <cell r="L706" t="str">
            <v>https://drive.google.com/open?id=1QIAeP4heO7PoG0Eq59VdewfH6EwcdDXs&amp;usp=drive_fs</v>
          </cell>
          <cell r="M706" t="str">
            <v>1581 - Bakkali Malika -FR-</v>
          </cell>
          <cell r="O706" t="str">
            <v>G10</v>
          </cell>
          <cell r="P706">
            <v>255</v>
          </cell>
          <cell r="Q706">
            <v>270.3</v>
          </cell>
          <cell r="R706">
            <v>0</v>
          </cell>
        </row>
        <row r="707">
          <cell r="A707">
            <v>1582</v>
          </cell>
          <cell r="B707" t="str">
            <v>Bentaha Faysal -FR-</v>
          </cell>
          <cell r="C707" t="str">
            <v>Steenstraat, 169</v>
          </cell>
          <cell r="D707" t="str">
            <v>1800</v>
          </cell>
          <cell r="E707" t="str">
            <v>Vilvoorde</v>
          </cell>
          <cell r="F707" t="str">
            <v>faysal.bentaha@gmail.com</v>
          </cell>
          <cell r="G707">
            <v>91</v>
          </cell>
          <cell r="H707" t="str">
            <v>+32492190590</v>
          </cell>
          <cell r="L707" t="str">
            <v>https://drive.google.com/open?id=1QPUJfOLZ2NSs1rly3B_J31TIekBbCdIC&amp;usp=drive_fs</v>
          </cell>
          <cell r="M707" t="str">
            <v>1582 - Bentaha Faysal -FR-</v>
          </cell>
          <cell r="O707" t="str">
            <v>DHG10</v>
          </cell>
          <cell r="P707">
            <v>1015</v>
          </cell>
          <cell r="Q707">
            <v>405.90000000000009</v>
          </cell>
          <cell r="R707">
            <v>670</v>
          </cell>
          <cell r="S707">
            <v>45463</v>
          </cell>
          <cell r="T707" t="str">
            <v>900€ après</v>
          </cell>
        </row>
        <row r="708">
          <cell r="A708">
            <v>1583</v>
          </cell>
          <cell r="B708" t="str">
            <v>Pitisci Alessandro -FR-</v>
          </cell>
          <cell r="C708" t="str">
            <v>Borreweidestraat, 33</v>
          </cell>
          <cell r="D708" t="str">
            <v>1502</v>
          </cell>
          <cell r="E708" t="str">
            <v>Lembeek</v>
          </cell>
          <cell r="F708" t="str">
            <v xml:space="preserve">apitisci@auxicommass.be </v>
          </cell>
          <cell r="G708">
            <v>171</v>
          </cell>
          <cell r="H708" t="str">
            <v>+32475869958</v>
          </cell>
          <cell r="L708" t="str">
            <v>https://drive.google.com/open?id=1QVMaNOnEBxWvDswoYiOrqbZ1hFvsdYh9&amp;usp=drive_fs</v>
          </cell>
          <cell r="M708" t="str">
            <v>1583 - Pitisci Alessandro -FR-</v>
          </cell>
          <cell r="O708" t="str">
            <v>DHG10</v>
          </cell>
          <cell r="P708">
            <v>1710</v>
          </cell>
          <cell r="Q708">
            <v>602.60000000000036</v>
          </cell>
          <cell r="R708">
            <v>1209.9999999999998</v>
          </cell>
          <cell r="S708">
            <v>45476</v>
          </cell>
          <cell r="T708" t="str">
            <v>…</v>
          </cell>
        </row>
        <row r="709">
          <cell r="A709">
            <v>1584</v>
          </cell>
          <cell r="B709" t="str">
            <v>Van Heverbeke Freddy -NL-</v>
          </cell>
          <cell r="C709" t="str">
            <v>Langlire, 25A</v>
          </cell>
          <cell r="D709" t="str">
            <v>6674</v>
          </cell>
          <cell r="E709" t="str">
            <v>Gouvy</v>
          </cell>
          <cell r="F709" t="str">
            <v>freddy.langlire@gmail.com</v>
          </cell>
          <cell r="G709">
            <v>128</v>
          </cell>
          <cell r="H709" t="str">
            <v>+32476285035</v>
          </cell>
          <cell r="L709" t="str">
            <v>https://drive.google.com/open?id=1RtShg8BPzaMYKSlOkNQjofHULFDtx9BO&amp;usp=drive_fs</v>
          </cell>
          <cell r="M709" t="str">
            <v>1584 - Van Heverbeke Freddy -NL-</v>
          </cell>
          <cell r="O709" t="str">
            <v>DHG10</v>
          </cell>
          <cell r="P709">
            <v>1280</v>
          </cell>
          <cell r="Q709">
            <v>506.80000000000018</v>
          </cell>
          <cell r="R709">
            <v>850</v>
          </cell>
        </row>
        <row r="710">
          <cell r="A710">
            <v>1585</v>
          </cell>
          <cell r="B710" t="str">
            <v>Lapp Lats -FR-</v>
          </cell>
          <cell r="C710" t="str">
            <v>Av. des Hêtres Rouges, 52</v>
          </cell>
          <cell r="D710" t="str">
            <v>1970</v>
          </cell>
          <cell r="E710" t="str">
            <v>Wezembeek-Oppem</v>
          </cell>
          <cell r="F710" t="str">
            <v>lars.lapp@gmail.com</v>
          </cell>
          <cell r="G710">
            <v>180</v>
          </cell>
          <cell r="H710" t="str">
            <v>+32491726502</v>
          </cell>
          <cell r="L710" t="str">
            <v>https://drive.google.com/open?id=1S5ctp1KhxyuxwldXAxTUYYLS2AyjBkz9&amp;usp=drive_fs</v>
          </cell>
          <cell r="M710" t="str">
            <v>1585 - Lapp Lats -FR-</v>
          </cell>
          <cell r="O710" t="str">
            <v>DHG10</v>
          </cell>
          <cell r="P710">
            <v>1800</v>
          </cell>
          <cell r="Q710">
            <v>608</v>
          </cell>
          <cell r="R710">
            <v>1300</v>
          </cell>
        </row>
        <row r="711">
          <cell r="A711">
            <v>1586</v>
          </cell>
          <cell r="B711" t="str">
            <v>Londot Katia -FR-</v>
          </cell>
          <cell r="C711" t="str">
            <v>Rue Entre Deux Ris, 16</v>
          </cell>
          <cell r="D711" t="str">
            <v>4684</v>
          </cell>
          <cell r="E711" t="str">
            <v>Haccourt</v>
          </cell>
          <cell r="F711" t="str">
            <v>londotkatia@hotmail.com</v>
          </cell>
          <cell r="G711">
            <v>92</v>
          </cell>
          <cell r="H711" t="str">
            <v>+32498374641</v>
          </cell>
          <cell r="L711" t="str">
            <v>https://drive.google.com/open?id=1SS4LzK1iBAPMpFvvxQimU1hdJk6dWNRY&amp;usp=drive_fs</v>
          </cell>
          <cell r="M711" t="str">
            <v>1586 - Londot Katia -FR-</v>
          </cell>
          <cell r="O711" t="str">
            <v>DHG10</v>
          </cell>
          <cell r="P711">
            <v>1075</v>
          </cell>
          <cell r="Q711">
            <v>409.5</v>
          </cell>
          <cell r="R711">
            <v>730</v>
          </cell>
        </row>
        <row r="712">
          <cell r="A712">
            <v>1587</v>
          </cell>
          <cell r="B712" t="str">
            <v>Botilde Karin -FR-</v>
          </cell>
          <cell r="C712" t="str">
            <v>Rue du Tige, 25</v>
          </cell>
          <cell r="D712" t="str">
            <v>5030</v>
          </cell>
          <cell r="E712" t="str">
            <v>Gembloux</v>
          </cell>
          <cell r="F712" t="str">
            <v>karin.botilde@gmail.com</v>
          </cell>
          <cell r="G712">
            <v>31.5</v>
          </cell>
          <cell r="H712" t="str">
            <v>+32479642223</v>
          </cell>
          <cell r="L712" t="str">
            <v>https://drive.google.com/open?id=1Sg5il1kgFKbU6SkAc4_1vD2MwQa6cPwI&amp;usp=drive_fs</v>
          </cell>
          <cell r="M712" t="str">
            <v>1587 - Botilde Karin -FR-</v>
          </cell>
          <cell r="O712" t="str">
            <v>G10 + PV20</v>
          </cell>
          <cell r="P712">
            <v>860</v>
          </cell>
          <cell r="Q712">
            <v>301.59999999999991</v>
          </cell>
          <cell r="R712">
            <v>610.00000000000011</v>
          </cell>
        </row>
        <row r="713">
          <cell r="A713">
            <v>1588</v>
          </cell>
          <cell r="B713" t="str">
            <v>Séverine Mathurin -FR-</v>
          </cell>
          <cell r="C713" t="str">
            <v>Rue Liébin, 18</v>
          </cell>
          <cell r="D713" t="str">
            <v>7110</v>
          </cell>
          <cell r="E713" t="str">
            <v>La Louvière</v>
          </cell>
          <cell r="F713" t="str">
            <v>severine_97@hotmail.be</v>
          </cell>
          <cell r="G713">
            <v>29</v>
          </cell>
          <cell r="H713" t="str">
            <v>+32470269731</v>
          </cell>
          <cell r="L713" t="str">
            <v>https://drive.google.com/open?id=1SwDd6PQdrqzcmJFmcf9p_xILPohZVV3x&amp;usp=drive_fs</v>
          </cell>
          <cell r="M713" t="str">
            <v>1588 - Séverine Mathurin -FR-</v>
          </cell>
          <cell r="O713" t="str">
            <v>G10</v>
          </cell>
          <cell r="P713">
            <v>375</v>
          </cell>
          <cell r="Q713">
            <v>107.5</v>
          </cell>
          <cell r="R713">
            <v>290</v>
          </cell>
        </row>
        <row r="714">
          <cell r="A714">
            <v>1589</v>
          </cell>
          <cell r="B714" t="str">
            <v>Hervelle Thierry -FR-</v>
          </cell>
          <cell r="C714" t="str">
            <v>Rue des Coquelicots, 4/10</v>
          </cell>
          <cell r="D714" t="str">
            <v>4520</v>
          </cell>
          <cell r="E714" t="str">
            <v>Wanze</v>
          </cell>
          <cell r="F714" t="str">
            <v>hervellethierry@gmail.com</v>
          </cell>
          <cell r="G714">
            <v>600</v>
          </cell>
          <cell r="H714" t="str">
            <v>+32497688391</v>
          </cell>
          <cell r="L714" t="str">
            <v>https://drive.google.com/open?id=1UYx2Bn1FoXHwmh3HQjOh9MziODwP5gqD&amp;usp=drive_fs</v>
          </cell>
          <cell r="M714" t="str">
            <v>1589 - Hervelle Thierry -FR-</v>
          </cell>
          <cell r="O714" t="str">
            <v>K6</v>
          </cell>
          <cell r="P714">
            <v>3600</v>
          </cell>
          <cell r="Q714">
            <v>1306</v>
          </cell>
          <cell r="R714">
            <v>2510</v>
          </cell>
        </row>
        <row r="715">
          <cell r="A715">
            <v>1590</v>
          </cell>
          <cell r="B715" t="str">
            <v>Orelia Les Jardins d'Ameline -FR-</v>
          </cell>
          <cell r="C715" t="str">
            <v>Rue Jean Hubin, 77 /D2</v>
          </cell>
          <cell r="D715" t="str">
            <v>4680</v>
          </cell>
          <cell r="E715" t="str">
            <v>Oupeye</v>
          </cell>
          <cell r="F715" t="str">
            <v>lesjardinsdameline.admin@orelia.be</v>
          </cell>
          <cell r="H715" t="str">
            <v>+3242484504</v>
          </cell>
          <cell r="L715" t="str">
            <v>https://drive.google.com/open?id=1UiVLSTsOIsiqM-OIjcdRaEmir--cJlvj&amp;usp=drive_fs</v>
          </cell>
          <cell r="M715" t="str">
            <v>1590 - Orelia Les Jardins d'Ameline -FR-</v>
          </cell>
          <cell r="O715" t="str">
            <v>DHG10</v>
          </cell>
          <cell r="P715" t="str">
            <v/>
          </cell>
          <cell r="Q715" t="str">
            <v/>
          </cell>
          <cell r="R715" t="str">
            <v/>
          </cell>
        </row>
        <row r="716">
          <cell r="A716">
            <v>1591</v>
          </cell>
          <cell r="B716" t="str">
            <v>Akturk Muhamet -FR-</v>
          </cell>
          <cell r="C716" t="str">
            <v>Rue du Fer à Cheval, 24</v>
          </cell>
          <cell r="D716" t="str">
            <v>6110</v>
          </cell>
          <cell r="E716" t="str">
            <v>Montigny-le-tilleul</v>
          </cell>
          <cell r="F716" t="str">
            <v>tamelmo@gmail.com</v>
          </cell>
          <cell r="G716">
            <v>95</v>
          </cell>
          <cell r="H716" t="str">
            <v>+32485302505</v>
          </cell>
          <cell r="I716" t="str">
            <v>&lt; Plusieurs devis remis &gt;</v>
          </cell>
          <cell r="L716" t="str">
            <v>https://drive.google.com/open?id=1VLeeTvxCIIh08s7DX541WYyJNI26s_qO&amp;usp=drive_fs</v>
          </cell>
          <cell r="M716" t="str">
            <v>1591 - Akturk Muhamet -FR-</v>
          </cell>
          <cell r="O716" t="str">
            <v>DP25</v>
          </cell>
          <cell r="P716">
            <v>2375</v>
          </cell>
          <cell r="Q716">
            <v>807.5</v>
          </cell>
          <cell r="R716">
            <v>1710</v>
          </cell>
        </row>
        <row r="717">
          <cell r="A717">
            <v>1592</v>
          </cell>
          <cell r="B717" t="str">
            <v>Dequecker Guy -FR-</v>
          </cell>
          <cell r="C717" t="str">
            <v>Ch. de Tournai, 12</v>
          </cell>
          <cell r="D717" t="str">
            <v>7520</v>
          </cell>
          <cell r="E717" t="str">
            <v>Tournai</v>
          </cell>
          <cell r="F717" t="str">
            <v>guy.dequecker@skynet.be</v>
          </cell>
          <cell r="G717">
            <v>205</v>
          </cell>
          <cell r="H717" t="str">
            <v>+32478032812</v>
          </cell>
          <cell r="L717" t="str">
            <v>https://drive.google.com/open?id=1VbQ00dJIZj6BBiTD9O7lui7rgm8-2cYC&amp;usp=drive_fs</v>
          </cell>
          <cell r="M717" t="str">
            <v>1592 - Dequecker Guy -FR-</v>
          </cell>
          <cell r="O717" t="str">
            <v>DHG10</v>
          </cell>
          <cell r="P717">
            <v>2050</v>
          </cell>
          <cell r="Q717">
            <v>703</v>
          </cell>
          <cell r="R717">
            <v>1470</v>
          </cell>
        </row>
        <row r="718">
          <cell r="A718">
            <v>1593</v>
          </cell>
          <cell r="B718" t="str">
            <v>ACP Richard Marion Miller Syndic -FR-</v>
          </cell>
          <cell r="C718" t="str">
            <v>Rue François Dache, 4</v>
          </cell>
          <cell r="D718" t="str">
            <v>5150</v>
          </cell>
          <cell r="E718" t="str">
            <v>Floriffoux</v>
          </cell>
          <cell r="F718" t="str">
            <v>mariondaems@hotmail.com</v>
          </cell>
          <cell r="G718">
            <v>420</v>
          </cell>
          <cell r="H718" t="str">
            <v>+32490194138</v>
          </cell>
          <cell r="L718" t="str">
            <v>https://drive.google.com/open?id=1VmHsAy9AlAkDykehnCAVnQJ0nMUfesWF&amp;usp=drive_fs</v>
          </cell>
          <cell r="M718" t="str">
            <v>1593 - ACP Richard Marion Miller Syndic -FR-</v>
          </cell>
          <cell r="O718" t="str">
            <v>DHG10</v>
          </cell>
          <cell r="P718">
            <v>4200</v>
          </cell>
          <cell r="Q718">
            <v>1502</v>
          </cell>
          <cell r="R718">
            <v>2950</v>
          </cell>
        </row>
        <row r="719">
          <cell r="A719">
            <v>1594</v>
          </cell>
          <cell r="B719" t="str">
            <v>Billington Benoit -FR-</v>
          </cell>
          <cell r="C719" t="str">
            <v>Rue de l'Avenir, 21</v>
          </cell>
          <cell r="D719" t="str">
            <v>1950</v>
          </cell>
          <cell r="E719" t="str">
            <v>Kraainem</v>
          </cell>
          <cell r="F719" t="str">
            <v>benoit.billington@gmail.com</v>
          </cell>
          <cell r="G719">
            <v>13</v>
          </cell>
          <cell r="H719" t="str">
            <v>+32483398422</v>
          </cell>
          <cell r="L719" t="str">
            <v>https://drive.google.com/open?id=1W8WwlAZ02ZvmeD1_r5LXuQkAb46DLgiW&amp;usp=drive_fs</v>
          </cell>
          <cell r="M719" t="str">
            <v>1594 - Billington Benoit -FR-</v>
          </cell>
          <cell r="O719" t="str">
            <v>G10</v>
          </cell>
          <cell r="P719">
            <v>245</v>
          </cell>
          <cell r="Q719">
            <v>259.7</v>
          </cell>
          <cell r="R719">
            <v>0</v>
          </cell>
        </row>
        <row r="720">
          <cell r="A720">
            <v>1595</v>
          </cell>
          <cell r="B720" t="str">
            <v>Joniaux Jean -FR-</v>
          </cell>
          <cell r="C720" t="str">
            <v>Rue Monin, 39</v>
          </cell>
          <cell r="D720" t="str">
            <v>6061</v>
          </cell>
          <cell r="E720" t="str">
            <v>Charleroi</v>
          </cell>
          <cell r="F720" t="str">
            <v>inouejoniaux@hotmail.com</v>
          </cell>
          <cell r="G720">
            <v>9</v>
          </cell>
          <cell r="H720" t="str">
            <v>+32496725311</v>
          </cell>
          <cell r="L720" t="str">
            <v>https://drive.google.com/open?id=1WETbfR7QARNZ4u4MjcOEkJNsZSDo033j&amp;usp=drive_fs</v>
          </cell>
          <cell r="M720" t="str">
            <v>1595 - Joniaux Jean -FR-</v>
          </cell>
          <cell r="O720" t="str">
            <v>G10</v>
          </cell>
          <cell r="P720">
            <v>265</v>
          </cell>
          <cell r="Q720">
            <v>280.89999999999998</v>
          </cell>
          <cell r="R720">
            <v>0</v>
          </cell>
        </row>
        <row r="721">
          <cell r="A721">
            <v>1596</v>
          </cell>
          <cell r="B721" t="str">
            <v>Kennis Kelly -FR-</v>
          </cell>
          <cell r="C721" t="str">
            <v>Kerkveldstraat, 12</v>
          </cell>
          <cell r="D721" t="str">
            <v>9420</v>
          </cell>
          <cell r="E721" t="str">
            <v>Erpe-Mere</v>
          </cell>
          <cell r="F721" t="str">
            <v>kiki020489@gmail.com</v>
          </cell>
          <cell r="G721">
            <v>9</v>
          </cell>
          <cell r="H721" t="str">
            <v>+32486378287</v>
          </cell>
          <cell r="L721" t="str">
            <v>https://drive.google.com/open?id=1WPBuniCMs9tI8CBpfLW-aqBD48A8nszs&amp;usp=drive_fs</v>
          </cell>
          <cell r="M721" t="str">
            <v>1596 - Kennis Kelly -FR-</v>
          </cell>
          <cell r="O721" t="str">
            <v>G10</v>
          </cell>
          <cell r="P721">
            <v>225</v>
          </cell>
          <cell r="Q721">
            <v>238.5</v>
          </cell>
          <cell r="R721">
            <v>0</v>
          </cell>
        </row>
        <row r="722">
          <cell r="A722">
            <v>1597</v>
          </cell>
          <cell r="B722" t="str">
            <v>Bertouille Stephane -FR-</v>
          </cell>
          <cell r="C722" t="str">
            <v>Sparrenlaan, 61</v>
          </cell>
          <cell r="D722" t="str">
            <v>3090</v>
          </cell>
          <cell r="E722" t="str">
            <v>Overijse</v>
          </cell>
          <cell r="F722" t="str">
            <v>annickbertouille@yahoo.fr</v>
          </cell>
          <cell r="G722">
            <v>360</v>
          </cell>
          <cell r="H722" t="str">
            <v>+32475279700</v>
          </cell>
          <cell r="L722" t="str">
            <v>https://drive.google.com/open?id=1WWS7U6pijfctEXqlPOByvazUzeJMb69f&amp;usp=drive_fs</v>
          </cell>
          <cell r="M722" t="str">
            <v>1597 - Bertouille Stephane -FR-</v>
          </cell>
          <cell r="O722" t="str">
            <v>DHG10</v>
          </cell>
          <cell r="P722">
            <v>3600</v>
          </cell>
          <cell r="Q722">
            <v>1306</v>
          </cell>
          <cell r="R722">
            <v>2510</v>
          </cell>
        </row>
        <row r="723">
          <cell r="A723">
            <v>1598</v>
          </cell>
          <cell r="B723" t="str">
            <v>TestNom TestPrenom -FR-</v>
          </cell>
          <cell r="C723" t="str">
            <v>Rue du Test, 1</v>
          </cell>
          <cell r="D723" t="str">
            <v>1234</v>
          </cell>
          <cell r="E723" t="str">
            <v>IciVille</v>
          </cell>
          <cell r="F723" t="str">
            <v>adressemail@gmail.com</v>
          </cell>
          <cell r="G723">
            <v>100</v>
          </cell>
          <cell r="H723" t="str">
            <v>+32475757575</v>
          </cell>
          <cell r="L723" t="str">
            <v>https://drive.google.com/open?id=1cnq1gzSAKCHGO2W9mPXHvISsXXA1b4_J&amp;usp=drive_fs</v>
          </cell>
          <cell r="M723" t="str">
            <v>1598 - TestNom TestPrenom -FR-</v>
          </cell>
          <cell r="P723" t="str">
            <v/>
          </cell>
          <cell r="Q723" t="str">
            <v/>
          </cell>
          <cell r="R723" t="str">
            <v/>
          </cell>
        </row>
        <row r="724">
          <cell r="A724" t="str">
            <v/>
          </cell>
          <cell r="P724" t="str">
            <v/>
          </cell>
          <cell r="Q724" t="str">
            <v/>
          </cell>
          <cell r="R724" t="str">
            <v/>
          </cell>
        </row>
        <row r="725">
          <cell r="A725" t="str">
            <v/>
          </cell>
          <cell r="P725" t="str">
            <v/>
          </cell>
          <cell r="Q725" t="str">
            <v/>
          </cell>
          <cell r="R725" t="str">
            <v/>
          </cell>
        </row>
        <row r="726">
          <cell r="A726" t="str">
            <v/>
          </cell>
          <cell r="P726" t="str">
            <v/>
          </cell>
          <cell r="Q726" t="str">
            <v/>
          </cell>
          <cell r="R726" t="str">
            <v/>
          </cell>
        </row>
        <row r="727">
          <cell r="A727" t="str">
            <v/>
          </cell>
          <cell r="P727" t="str">
            <v/>
          </cell>
          <cell r="Q727" t="str">
            <v/>
          </cell>
          <cell r="R727" t="str">
            <v/>
          </cell>
        </row>
        <row r="728">
          <cell r="A728" t="str">
            <v/>
          </cell>
          <cell r="P728" t="str">
            <v/>
          </cell>
          <cell r="Q728" t="str">
            <v/>
          </cell>
          <cell r="R728" t="str">
            <v/>
          </cell>
        </row>
        <row r="729">
          <cell r="A729" t="str">
            <v/>
          </cell>
          <cell r="P729" t="str">
            <v/>
          </cell>
          <cell r="Q729" t="str">
            <v/>
          </cell>
          <cell r="R729" t="str">
            <v/>
          </cell>
        </row>
        <row r="730">
          <cell r="A730" t="str">
            <v/>
          </cell>
          <cell r="P730" t="str">
            <v/>
          </cell>
          <cell r="Q730" t="str">
            <v/>
          </cell>
          <cell r="R730" t="str">
            <v/>
          </cell>
        </row>
        <row r="731">
          <cell r="A731" t="str">
            <v/>
          </cell>
          <cell r="P731" t="str">
            <v/>
          </cell>
          <cell r="Q731" t="str">
            <v/>
          </cell>
          <cell r="R731" t="str">
            <v/>
          </cell>
        </row>
        <row r="732">
          <cell r="A732" t="str">
            <v/>
          </cell>
          <cell r="P732" t="str">
            <v/>
          </cell>
          <cell r="Q732" t="str">
            <v/>
          </cell>
          <cell r="R732" t="str">
            <v/>
          </cell>
        </row>
        <row r="733">
          <cell r="A733" t="str">
            <v/>
          </cell>
          <cell r="P733" t="str">
            <v/>
          </cell>
          <cell r="Q733" t="str">
            <v/>
          </cell>
          <cell r="R733" t="str">
            <v/>
          </cell>
        </row>
        <row r="734">
          <cell r="A734" t="str">
            <v/>
          </cell>
          <cell r="P734" t="str">
            <v/>
          </cell>
          <cell r="Q734" t="str">
            <v/>
          </cell>
          <cell r="R734" t="str">
            <v/>
          </cell>
        </row>
        <row r="735">
          <cell r="A735" t="str">
            <v/>
          </cell>
          <cell r="P735" t="str">
            <v/>
          </cell>
          <cell r="Q735" t="str">
            <v/>
          </cell>
          <cell r="R735" t="str">
            <v/>
          </cell>
        </row>
        <row r="736">
          <cell r="A736" t="str">
            <v/>
          </cell>
          <cell r="P736" t="str">
            <v/>
          </cell>
          <cell r="Q736" t="str">
            <v/>
          </cell>
          <cell r="R736" t="str">
            <v/>
          </cell>
        </row>
        <row r="737">
          <cell r="A737" t="str">
            <v/>
          </cell>
          <cell r="P737" t="str">
            <v/>
          </cell>
          <cell r="Q737" t="str">
            <v/>
          </cell>
          <cell r="R737" t="str">
            <v/>
          </cell>
        </row>
        <row r="738">
          <cell r="A738" t="str">
            <v/>
          </cell>
          <cell r="P738" t="str">
            <v/>
          </cell>
          <cell r="Q738" t="str">
            <v/>
          </cell>
          <cell r="R738" t="str">
            <v/>
          </cell>
        </row>
        <row r="739">
          <cell r="A739" t="str">
            <v/>
          </cell>
          <cell r="P739" t="str">
            <v/>
          </cell>
          <cell r="Q739" t="str">
            <v/>
          </cell>
          <cell r="R739" t="str">
            <v/>
          </cell>
        </row>
        <row r="740">
          <cell r="A740" t="str">
            <v/>
          </cell>
          <cell r="P740" t="str">
            <v/>
          </cell>
          <cell r="Q740" t="str">
            <v/>
          </cell>
          <cell r="R740" t="str">
            <v/>
          </cell>
        </row>
        <row r="741">
          <cell r="A741" t="str">
            <v/>
          </cell>
          <cell r="P741" t="str">
            <v/>
          </cell>
          <cell r="Q741" t="str">
            <v/>
          </cell>
          <cell r="R741" t="str">
            <v/>
          </cell>
        </row>
        <row r="742">
          <cell r="A742" t="str">
            <v/>
          </cell>
          <cell r="P742" t="str">
            <v/>
          </cell>
          <cell r="Q742" t="str">
            <v/>
          </cell>
          <cell r="R742" t="str">
            <v/>
          </cell>
        </row>
        <row r="743">
          <cell r="A743" t="str">
            <v/>
          </cell>
          <cell r="P743" t="str">
            <v/>
          </cell>
          <cell r="Q743" t="str">
            <v/>
          </cell>
          <cell r="R743" t="str">
            <v/>
          </cell>
        </row>
        <row r="744">
          <cell r="A744" t="str">
            <v/>
          </cell>
          <cell r="P744" t="str">
            <v/>
          </cell>
          <cell r="Q744" t="str">
            <v/>
          </cell>
          <cell r="R744" t="str">
            <v/>
          </cell>
        </row>
        <row r="745">
          <cell r="A745" t="str">
            <v/>
          </cell>
          <cell r="P745" t="str">
            <v/>
          </cell>
          <cell r="Q745" t="str">
            <v/>
          </cell>
          <cell r="R745" t="str">
            <v/>
          </cell>
        </row>
        <row r="746">
          <cell r="A746" t="str">
            <v/>
          </cell>
          <cell r="P746" t="str">
            <v/>
          </cell>
          <cell r="Q746" t="str">
            <v/>
          </cell>
          <cell r="R746" t="str">
            <v/>
          </cell>
        </row>
        <row r="747">
          <cell r="A747" t="str">
            <v/>
          </cell>
          <cell r="P747" t="str">
            <v/>
          </cell>
          <cell r="Q747" t="str">
            <v/>
          </cell>
          <cell r="R747" t="str">
            <v/>
          </cell>
        </row>
        <row r="748">
          <cell r="A748" t="str">
            <v/>
          </cell>
          <cell r="P748" t="str">
            <v/>
          </cell>
          <cell r="Q748" t="str">
            <v/>
          </cell>
          <cell r="R748" t="str">
            <v/>
          </cell>
        </row>
        <row r="749">
          <cell r="A749" t="str">
            <v/>
          </cell>
          <cell r="P749" t="str">
            <v/>
          </cell>
          <cell r="Q749" t="str">
            <v/>
          </cell>
          <cell r="R749" t="str">
            <v/>
          </cell>
        </row>
        <row r="750">
          <cell r="A750" t="str">
            <v/>
          </cell>
          <cell r="P750" t="str">
            <v/>
          </cell>
          <cell r="Q750" t="str">
            <v/>
          </cell>
          <cell r="R750" t="str">
            <v/>
          </cell>
        </row>
        <row r="751">
          <cell r="A751" t="str">
            <v/>
          </cell>
          <cell r="P751" t="str">
            <v/>
          </cell>
          <cell r="Q751" t="str">
            <v/>
          </cell>
          <cell r="R751" t="str">
            <v/>
          </cell>
        </row>
        <row r="752">
          <cell r="A752" t="str">
            <v/>
          </cell>
          <cell r="P752" t="str">
            <v/>
          </cell>
          <cell r="Q752" t="str">
            <v/>
          </cell>
          <cell r="R752" t="str">
            <v/>
          </cell>
        </row>
        <row r="753">
          <cell r="A753" t="str">
            <v/>
          </cell>
          <cell r="P753" t="str">
            <v/>
          </cell>
          <cell r="Q753" t="str">
            <v/>
          </cell>
          <cell r="R753" t="str">
            <v/>
          </cell>
        </row>
        <row r="754">
          <cell r="A754" t="str">
            <v/>
          </cell>
          <cell r="P754" t="str">
            <v/>
          </cell>
          <cell r="Q754" t="str">
            <v/>
          </cell>
          <cell r="R754" t="str">
            <v/>
          </cell>
        </row>
        <row r="755">
          <cell r="A755" t="str">
            <v/>
          </cell>
          <cell r="P755" t="str">
            <v/>
          </cell>
          <cell r="Q755" t="str">
            <v/>
          </cell>
          <cell r="R755" t="str">
            <v/>
          </cell>
        </row>
        <row r="756">
          <cell r="A756" t="str">
            <v/>
          </cell>
          <cell r="P756" t="str">
            <v/>
          </cell>
          <cell r="Q756" t="str">
            <v/>
          </cell>
          <cell r="R756" t="str">
            <v/>
          </cell>
        </row>
        <row r="757">
          <cell r="A757" t="str">
            <v/>
          </cell>
          <cell r="P757" t="str">
            <v/>
          </cell>
          <cell r="Q757" t="str">
            <v/>
          </cell>
          <cell r="R757" t="str">
            <v/>
          </cell>
        </row>
        <row r="758">
          <cell r="A758" t="str">
            <v/>
          </cell>
          <cell r="P758" t="str">
            <v/>
          </cell>
          <cell r="Q758" t="str">
            <v/>
          </cell>
          <cell r="R758" t="str">
            <v/>
          </cell>
        </row>
        <row r="759">
          <cell r="A759" t="str">
            <v/>
          </cell>
          <cell r="P759" t="str">
            <v/>
          </cell>
          <cell r="Q759" t="str">
            <v/>
          </cell>
          <cell r="R759" t="str">
            <v/>
          </cell>
        </row>
        <row r="760">
          <cell r="A760" t="str">
            <v/>
          </cell>
          <cell r="P760" t="str">
            <v/>
          </cell>
          <cell r="Q760" t="str">
            <v/>
          </cell>
          <cell r="R760" t="str">
            <v/>
          </cell>
        </row>
        <row r="761">
          <cell r="A761" t="str">
            <v/>
          </cell>
          <cell r="P761" t="str">
            <v/>
          </cell>
          <cell r="Q761" t="str">
            <v/>
          </cell>
          <cell r="R761" t="str">
            <v/>
          </cell>
        </row>
        <row r="762">
          <cell r="A762" t="str">
            <v/>
          </cell>
          <cell r="P762" t="str">
            <v/>
          </cell>
          <cell r="Q762" t="str">
            <v/>
          </cell>
          <cell r="R762" t="str">
            <v/>
          </cell>
        </row>
        <row r="763">
          <cell r="A763" t="str">
            <v/>
          </cell>
          <cell r="P763" t="str">
            <v/>
          </cell>
          <cell r="Q763" t="str">
            <v/>
          </cell>
          <cell r="R763" t="str">
            <v/>
          </cell>
        </row>
        <row r="764">
          <cell r="A764" t="str">
            <v/>
          </cell>
          <cell r="P764" t="str">
            <v/>
          </cell>
          <cell r="Q764" t="str">
            <v/>
          </cell>
          <cell r="R764" t="str">
            <v/>
          </cell>
        </row>
        <row r="765">
          <cell r="A765" t="str">
            <v/>
          </cell>
          <cell r="P765" t="str">
            <v/>
          </cell>
          <cell r="Q765" t="str">
            <v/>
          </cell>
          <cell r="R765" t="str">
            <v/>
          </cell>
        </row>
        <row r="766">
          <cell r="A766" t="str">
            <v/>
          </cell>
          <cell r="P766" t="str">
            <v/>
          </cell>
          <cell r="Q766" t="str">
            <v/>
          </cell>
          <cell r="R766" t="str">
            <v/>
          </cell>
        </row>
        <row r="767">
          <cell r="A767" t="str">
            <v/>
          </cell>
          <cell r="P767" t="str">
            <v/>
          </cell>
          <cell r="Q767" t="str">
            <v/>
          </cell>
          <cell r="R767" t="str">
            <v/>
          </cell>
        </row>
        <row r="768">
          <cell r="A768" t="str">
            <v/>
          </cell>
          <cell r="P768" t="str">
            <v/>
          </cell>
          <cell r="Q768" t="str">
            <v/>
          </cell>
          <cell r="R768" t="str">
            <v/>
          </cell>
        </row>
        <row r="769">
          <cell r="A769" t="str">
            <v/>
          </cell>
          <cell r="P769" t="str">
            <v/>
          </cell>
          <cell r="Q769" t="str">
            <v/>
          </cell>
          <cell r="R769" t="str">
            <v/>
          </cell>
        </row>
        <row r="770">
          <cell r="A770" t="str">
            <v/>
          </cell>
          <cell r="P770" t="str">
            <v/>
          </cell>
          <cell r="Q770" t="str">
            <v/>
          </cell>
          <cell r="R770" t="str">
            <v/>
          </cell>
        </row>
        <row r="771">
          <cell r="A771" t="str">
            <v/>
          </cell>
          <cell r="P771" t="str">
            <v/>
          </cell>
          <cell r="Q771" t="str">
            <v/>
          </cell>
          <cell r="R771" t="str">
            <v/>
          </cell>
        </row>
        <row r="772">
          <cell r="A772" t="str">
            <v/>
          </cell>
          <cell r="P772" t="str">
            <v/>
          </cell>
          <cell r="Q772" t="str">
            <v/>
          </cell>
          <cell r="R772" t="str">
            <v/>
          </cell>
        </row>
        <row r="773">
          <cell r="A773" t="str">
            <v/>
          </cell>
          <cell r="P773" t="str">
            <v/>
          </cell>
          <cell r="Q773" t="str">
            <v/>
          </cell>
          <cell r="R773" t="str">
            <v/>
          </cell>
        </row>
        <row r="774">
          <cell r="A774" t="str">
            <v/>
          </cell>
          <cell r="P774" t="str">
            <v/>
          </cell>
          <cell r="Q774" t="str">
            <v/>
          </cell>
          <cell r="R774" t="str">
            <v/>
          </cell>
        </row>
        <row r="775">
          <cell r="A775" t="str">
            <v/>
          </cell>
          <cell r="P775" t="str">
            <v/>
          </cell>
          <cell r="Q775" t="str">
            <v/>
          </cell>
          <cell r="R775" t="str">
            <v/>
          </cell>
        </row>
        <row r="776">
          <cell r="A776" t="str">
            <v/>
          </cell>
          <cell r="P776" t="str">
            <v/>
          </cell>
          <cell r="Q776" t="str">
            <v/>
          </cell>
          <cell r="R776" t="str">
            <v/>
          </cell>
        </row>
        <row r="777">
          <cell r="A777" t="str">
            <v/>
          </cell>
          <cell r="P777" t="str">
            <v/>
          </cell>
          <cell r="Q777" t="str">
            <v/>
          </cell>
          <cell r="R777" t="str">
            <v/>
          </cell>
        </row>
        <row r="778">
          <cell r="A778" t="str">
            <v/>
          </cell>
          <cell r="P778" t="str">
            <v/>
          </cell>
          <cell r="Q778" t="str">
            <v/>
          </cell>
          <cell r="R778" t="str">
            <v/>
          </cell>
        </row>
        <row r="779">
          <cell r="A779" t="str">
            <v/>
          </cell>
          <cell r="P779" t="str">
            <v/>
          </cell>
          <cell r="Q779" t="str">
            <v/>
          </cell>
          <cell r="R779" t="str">
            <v/>
          </cell>
        </row>
        <row r="780">
          <cell r="A780" t="str">
            <v/>
          </cell>
          <cell r="P780" t="str">
            <v/>
          </cell>
          <cell r="Q780" t="str">
            <v/>
          </cell>
          <cell r="R780" t="str">
            <v/>
          </cell>
        </row>
        <row r="781">
          <cell r="A781" t="str">
            <v/>
          </cell>
          <cell r="P781" t="str">
            <v/>
          </cell>
          <cell r="Q781" t="str">
            <v/>
          </cell>
          <cell r="R781" t="str">
            <v/>
          </cell>
        </row>
        <row r="782">
          <cell r="A782" t="str">
            <v/>
          </cell>
          <cell r="P782" t="str">
            <v/>
          </cell>
          <cell r="Q782" t="str">
            <v/>
          </cell>
          <cell r="R782" t="str">
            <v/>
          </cell>
        </row>
        <row r="783">
          <cell r="A783" t="str">
            <v/>
          </cell>
          <cell r="P783" t="str">
            <v/>
          </cell>
          <cell r="Q783" t="str">
            <v/>
          </cell>
          <cell r="R783" t="str">
            <v/>
          </cell>
        </row>
        <row r="784">
          <cell r="A784" t="str">
            <v/>
          </cell>
          <cell r="P784" t="str">
            <v/>
          </cell>
          <cell r="Q784" t="str">
            <v/>
          </cell>
          <cell r="R784" t="str">
            <v/>
          </cell>
        </row>
        <row r="785">
          <cell r="A785" t="str">
            <v/>
          </cell>
          <cell r="P785" t="str">
            <v/>
          </cell>
          <cell r="Q785" t="str">
            <v/>
          </cell>
          <cell r="R785" t="str">
            <v/>
          </cell>
        </row>
        <row r="786">
          <cell r="A786" t="str">
            <v/>
          </cell>
          <cell r="P786" t="str">
            <v/>
          </cell>
          <cell r="Q786" t="str">
            <v/>
          </cell>
          <cell r="R786" t="str">
            <v/>
          </cell>
        </row>
        <row r="787">
          <cell r="A787" t="str">
            <v/>
          </cell>
          <cell r="P787" t="str">
            <v/>
          </cell>
          <cell r="Q787" t="str">
            <v/>
          </cell>
          <cell r="R787" t="str">
            <v/>
          </cell>
        </row>
        <row r="788">
          <cell r="A788" t="str">
            <v/>
          </cell>
          <cell r="P788" t="str">
            <v/>
          </cell>
          <cell r="Q788" t="str">
            <v/>
          </cell>
          <cell r="R788" t="str">
            <v/>
          </cell>
        </row>
        <row r="789">
          <cell r="A789" t="str">
            <v/>
          </cell>
          <cell r="P789" t="str">
            <v/>
          </cell>
          <cell r="Q789" t="str">
            <v/>
          </cell>
          <cell r="R789" t="str">
            <v/>
          </cell>
        </row>
        <row r="790">
          <cell r="A790" t="str">
            <v/>
          </cell>
          <cell r="P790" t="str">
            <v/>
          </cell>
          <cell r="Q790" t="str">
            <v/>
          </cell>
          <cell r="R790" t="str">
            <v/>
          </cell>
        </row>
        <row r="791">
          <cell r="A791" t="str">
            <v/>
          </cell>
          <cell r="P791" t="str">
            <v/>
          </cell>
          <cell r="Q791" t="str">
            <v/>
          </cell>
          <cell r="R791" t="str">
            <v/>
          </cell>
        </row>
        <row r="792">
          <cell r="A792" t="str">
            <v/>
          </cell>
          <cell r="P792" t="str">
            <v/>
          </cell>
          <cell r="Q792" t="str">
            <v/>
          </cell>
          <cell r="R792" t="str">
            <v/>
          </cell>
        </row>
        <row r="793">
          <cell r="A793" t="str">
            <v/>
          </cell>
          <cell r="P793" t="str">
            <v/>
          </cell>
          <cell r="Q793" t="str">
            <v/>
          </cell>
          <cell r="R793" t="str">
            <v/>
          </cell>
        </row>
        <row r="794">
          <cell r="A794" t="str">
            <v/>
          </cell>
          <cell r="P794" t="str">
            <v/>
          </cell>
          <cell r="Q794" t="str">
            <v/>
          </cell>
          <cell r="R794" t="str">
            <v/>
          </cell>
        </row>
        <row r="795">
          <cell r="A795" t="str">
            <v/>
          </cell>
          <cell r="P795" t="str">
            <v/>
          </cell>
          <cell r="Q795" t="str">
            <v/>
          </cell>
          <cell r="R795" t="str">
            <v/>
          </cell>
        </row>
        <row r="796">
          <cell r="A796" t="str">
            <v/>
          </cell>
          <cell r="P796" t="str">
            <v/>
          </cell>
          <cell r="Q796" t="str">
            <v/>
          </cell>
          <cell r="R796" t="str">
            <v/>
          </cell>
        </row>
        <row r="797">
          <cell r="A797" t="str">
            <v/>
          </cell>
          <cell r="P797" t="str">
            <v/>
          </cell>
          <cell r="Q797" t="str">
            <v/>
          </cell>
          <cell r="R797" t="str">
            <v/>
          </cell>
        </row>
        <row r="798">
          <cell r="A798" t="str">
            <v/>
          </cell>
          <cell r="P798" t="str">
            <v/>
          </cell>
          <cell r="Q798" t="str">
            <v/>
          </cell>
          <cell r="R798" t="str">
            <v/>
          </cell>
        </row>
        <row r="799">
          <cell r="A799" t="str">
            <v/>
          </cell>
          <cell r="P799" t="str">
            <v/>
          </cell>
          <cell r="Q799" t="str">
            <v/>
          </cell>
          <cell r="R799" t="str">
            <v/>
          </cell>
        </row>
        <row r="800">
          <cell r="A800" t="str">
            <v/>
          </cell>
          <cell r="P800" t="str">
            <v/>
          </cell>
          <cell r="Q800" t="str">
            <v/>
          </cell>
          <cell r="R800" t="str">
            <v/>
          </cell>
        </row>
        <row r="801">
          <cell r="A801" t="str">
            <v/>
          </cell>
          <cell r="P801" t="str">
            <v/>
          </cell>
          <cell r="Q801" t="str">
            <v/>
          </cell>
          <cell r="R801" t="str">
            <v/>
          </cell>
        </row>
        <row r="802">
          <cell r="A802" t="str">
            <v/>
          </cell>
          <cell r="P802" t="str">
            <v/>
          </cell>
          <cell r="Q802" t="str">
            <v/>
          </cell>
          <cell r="R802" t="str">
            <v/>
          </cell>
        </row>
        <row r="803">
          <cell r="A803" t="str">
            <v/>
          </cell>
          <cell r="P803" t="str">
            <v/>
          </cell>
          <cell r="Q803" t="str">
            <v/>
          </cell>
          <cell r="R803" t="str">
            <v/>
          </cell>
        </row>
        <row r="804">
          <cell r="A804" t="str">
            <v/>
          </cell>
          <cell r="P804" t="str">
            <v/>
          </cell>
          <cell r="Q804" t="str">
            <v/>
          </cell>
          <cell r="R804" t="str">
            <v/>
          </cell>
        </row>
        <row r="805">
          <cell r="A805" t="str">
            <v/>
          </cell>
          <cell r="P805" t="str">
            <v/>
          </cell>
          <cell r="Q805" t="str">
            <v/>
          </cell>
          <cell r="R805" t="str">
            <v/>
          </cell>
        </row>
        <row r="806">
          <cell r="A806" t="str">
            <v/>
          </cell>
          <cell r="P806" t="str">
            <v/>
          </cell>
          <cell r="Q806" t="str">
            <v/>
          </cell>
          <cell r="R806" t="str">
            <v/>
          </cell>
        </row>
        <row r="807">
          <cell r="A807" t="str">
            <v/>
          </cell>
          <cell r="P807" t="str">
            <v/>
          </cell>
          <cell r="Q807" t="str">
            <v/>
          </cell>
          <cell r="R807" t="str">
            <v/>
          </cell>
        </row>
        <row r="808">
          <cell r="A808" t="str">
            <v/>
          </cell>
          <cell r="P808" t="str">
            <v/>
          </cell>
          <cell r="Q808" t="str">
            <v/>
          </cell>
          <cell r="R808" t="str">
            <v/>
          </cell>
        </row>
        <row r="809">
          <cell r="A809" t="str">
            <v/>
          </cell>
          <cell r="P809" t="str">
            <v/>
          </cell>
          <cell r="Q809" t="str">
            <v/>
          </cell>
          <cell r="R809" t="str">
            <v/>
          </cell>
        </row>
        <row r="810">
          <cell r="A810" t="str">
            <v/>
          </cell>
          <cell r="P810" t="str">
            <v/>
          </cell>
          <cell r="Q810" t="str">
            <v/>
          </cell>
          <cell r="R810" t="str">
            <v/>
          </cell>
        </row>
        <row r="811">
          <cell r="A811" t="str">
            <v/>
          </cell>
          <cell r="P811" t="str">
            <v/>
          </cell>
          <cell r="Q811" t="str">
            <v/>
          </cell>
          <cell r="R811" t="str">
            <v/>
          </cell>
        </row>
        <row r="812">
          <cell r="A812" t="str">
            <v/>
          </cell>
          <cell r="P812" t="str">
            <v/>
          </cell>
          <cell r="Q812" t="str">
            <v/>
          </cell>
          <cell r="R812" t="str">
            <v/>
          </cell>
        </row>
        <row r="813">
          <cell r="A813" t="str">
            <v/>
          </cell>
          <cell r="P813" t="str">
            <v/>
          </cell>
          <cell r="Q813" t="str">
            <v/>
          </cell>
          <cell r="R813" t="str">
            <v/>
          </cell>
        </row>
        <row r="814">
          <cell r="A814" t="str">
            <v/>
          </cell>
          <cell r="P814" t="str">
            <v/>
          </cell>
          <cell r="Q814" t="str">
            <v/>
          </cell>
          <cell r="R814" t="str">
            <v/>
          </cell>
        </row>
        <row r="815">
          <cell r="A815" t="str">
            <v/>
          </cell>
          <cell r="P815" t="str">
            <v/>
          </cell>
          <cell r="Q815" t="str">
            <v/>
          </cell>
          <cell r="R815" t="str">
            <v/>
          </cell>
        </row>
        <row r="816">
          <cell r="A816" t="str">
            <v/>
          </cell>
          <cell r="P816" t="str">
            <v/>
          </cell>
          <cell r="Q816" t="str">
            <v/>
          </cell>
          <cell r="R816" t="str">
            <v/>
          </cell>
        </row>
        <row r="817">
          <cell r="A817" t="str">
            <v/>
          </cell>
          <cell r="P817" t="str">
            <v/>
          </cell>
          <cell r="Q817" t="str">
            <v/>
          </cell>
          <cell r="R817" t="str">
            <v/>
          </cell>
        </row>
        <row r="818">
          <cell r="A818" t="str">
            <v/>
          </cell>
          <cell r="P818" t="str">
            <v/>
          </cell>
          <cell r="Q818" t="str">
            <v/>
          </cell>
          <cell r="R818" t="str">
            <v/>
          </cell>
        </row>
        <row r="819">
          <cell r="A819" t="str">
            <v/>
          </cell>
          <cell r="P819" t="str">
            <v/>
          </cell>
          <cell r="Q819" t="str">
            <v/>
          </cell>
          <cell r="R819" t="str">
            <v/>
          </cell>
        </row>
        <row r="820">
          <cell r="A820" t="str">
            <v/>
          </cell>
          <cell r="P820" t="str">
            <v/>
          </cell>
          <cell r="Q820" t="str">
            <v/>
          </cell>
          <cell r="R820" t="str">
            <v/>
          </cell>
        </row>
        <row r="821">
          <cell r="A821" t="str">
            <v/>
          </cell>
          <cell r="P821" t="str">
            <v/>
          </cell>
          <cell r="Q821" t="str">
            <v/>
          </cell>
          <cell r="R821" t="str">
            <v/>
          </cell>
        </row>
        <row r="822">
          <cell r="A822" t="str">
            <v/>
          </cell>
          <cell r="P822" t="str">
            <v/>
          </cell>
          <cell r="Q822" t="str">
            <v/>
          </cell>
          <cell r="R822" t="str">
            <v/>
          </cell>
        </row>
        <row r="823">
          <cell r="A823" t="str">
            <v/>
          </cell>
          <cell r="P823" t="str">
            <v/>
          </cell>
          <cell r="Q823" t="str">
            <v/>
          </cell>
          <cell r="R823" t="str">
            <v/>
          </cell>
        </row>
        <row r="824">
          <cell r="A824" t="str">
            <v/>
          </cell>
          <cell r="P824" t="str">
            <v/>
          </cell>
          <cell r="Q824" t="str">
            <v/>
          </cell>
          <cell r="R824" t="str">
            <v/>
          </cell>
        </row>
        <row r="825">
          <cell r="A825" t="str">
            <v/>
          </cell>
          <cell r="P825" t="str">
            <v/>
          </cell>
          <cell r="Q825" t="str">
            <v/>
          </cell>
          <cell r="R825" t="str">
            <v/>
          </cell>
        </row>
        <row r="826">
          <cell r="A826" t="str">
            <v/>
          </cell>
          <cell r="P826" t="str">
            <v/>
          </cell>
          <cell r="Q826" t="str">
            <v/>
          </cell>
          <cell r="R826" t="str">
            <v/>
          </cell>
        </row>
        <row r="827">
          <cell r="A827" t="str">
            <v/>
          </cell>
          <cell r="P827" t="str">
            <v/>
          </cell>
          <cell r="Q827" t="str">
            <v/>
          </cell>
          <cell r="R827" t="str">
            <v/>
          </cell>
        </row>
        <row r="828">
          <cell r="A828" t="str">
            <v/>
          </cell>
          <cell r="P828" t="str">
            <v/>
          </cell>
          <cell r="Q828" t="str">
            <v/>
          </cell>
          <cell r="R828" t="str">
            <v/>
          </cell>
        </row>
        <row r="829">
          <cell r="A829" t="str">
            <v/>
          </cell>
          <cell r="P829" t="str">
            <v/>
          </cell>
          <cell r="Q829" t="str">
            <v/>
          </cell>
          <cell r="R829" t="str">
            <v/>
          </cell>
        </row>
        <row r="830">
          <cell r="A830" t="str">
            <v/>
          </cell>
          <cell r="P830" t="str">
            <v/>
          </cell>
          <cell r="Q830" t="str">
            <v/>
          </cell>
          <cell r="R830" t="str">
            <v/>
          </cell>
        </row>
        <row r="831">
          <cell r="A831" t="str">
            <v/>
          </cell>
          <cell r="P831" t="str">
            <v/>
          </cell>
          <cell r="Q831" t="str">
            <v/>
          </cell>
          <cell r="R831" t="str">
            <v/>
          </cell>
        </row>
        <row r="832">
          <cell r="A832" t="str">
            <v/>
          </cell>
          <cell r="P832" t="str">
            <v/>
          </cell>
          <cell r="Q832" t="str">
            <v/>
          </cell>
          <cell r="R832" t="str">
            <v/>
          </cell>
        </row>
        <row r="833">
          <cell r="A833" t="str">
            <v/>
          </cell>
          <cell r="P833" t="str">
            <v/>
          </cell>
          <cell r="Q833" t="str">
            <v/>
          </cell>
          <cell r="R833" t="str">
            <v/>
          </cell>
        </row>
        <row r="834">
          <cell r="A834" t="str">
            <v/>
          </cell>
          <cell r="P834" t="str">
            <v/>
          </cell>
          <cell r="Q834" t="str">
            <v/>
          </cell>
          <cell r="R834" t="str">
            <v/>
          </cell>
        </row>
        <row r="835">
          <cell r="A835" t="str">
            <v/>
          </cell>
          <cell r="P835" t="str">
            <v/>
          </cell>
          <cell r="Q835" t="str">
            <v/>
          </cell>
          <cell r="R835" t="str">
            <v/>
          </cell>
        </row>
        <row r="836">
          <cell r="A836" t="str">
            <v/>
          </cell>
          <cell r="P836" t="str">
            <v/>
          </cell>
          <cell r="Q836" t="str">
            <v/>
          </cell>
          <cell r="R836" t="str">
            <v/>
          </cell>
        </row>
        <row r="837">
          <cell r="A837" t="str">
            <v/>
          </cell>
          <cell r="P837" t="str">
            <v/>
          </cell>
          <cell r="Q837" t="str">
            <v/>
          </cell>
          <cell r="R837" t="str">
            <v/>
          </cell>
        </row>
        <row r="838">
          <cell r="A838" t="str">
            <v/>
          </cell>
          <cell r="P838" t="str">
            <v/>
          </cell>
          <cell r="Q838" t="str">
            <v/>
          </cell>
          <cell r="R838" t="str">
            <v/>
          </cell>
        </row>
        <row r="839">
          <cell r="A839" t="str">
            <v/>
          </cell>
          <cell r="P839" t="str">
            <v/>
          </cell>
          <cell r="Q839" t="str">
            <v/>
          </cell>
          <cell r="R839" t="str">
            <v/>
          </cell>
        </row>
        <row r="840">
          <cell r="A840" t="str">
            <v/>
          </cell>
          <cell r="P840" t="str">
            <v/>
          </cell>
          <cell r="Q840" t="str">
            <v/>
          </cell>
          <cell r="R840" t="str">
            <v/>
          </cell>
        </row>
        <row r="841">
          <cell r="A841" t="str">
            <v/>
          </cell>
          <cell r="P841" t="str">
            <v/>
          </cell>
          <cell r="Q841" t="str">
            <v/>
          </cell>
          <cell r="R841" t="str">
            <v/>
          </cell>
        </row>
        <row r="842">
          <cell r="A842" t="str">
            <v/>
          </cell>
          <cell r="P842" t="str">
            <v/>
          </cell>
          <cell r="Q842" t="str">
            <v/>
          </cell>
          <cell r="R842" t="str">
            <v/>
          </cell>
        </row>
        <row r="843">
          <cell r="A843" t="str">
            <v/>
          </cell>
          <cell r="P843" t="str">
            <v/>
          </cell>
          <cell r="Q843" t="str">
            <v/>
          </cell>
          <cell r="R843" t="str">
            <v/>
          </cell>
        </row>
        <row r="844">
          <cell r="A844" t="str">
            <v/>
          </cell>
          <cell r="P844" t="str">
            <v/>
          </cell>
          <cell r="Q844" t="str">
            <v/>
          </cell>
          <cell r="R844" t="str">
            <v/>
          </cell>
        </row>
        <row r="845">
          <cell r="A845" t="str">
            <v/>
          </cell>
          <cell r="P845" t="str">
            <v/>
          </cell>
          <cell r="Q845" t="str">
            <v/>
          </cell>
          <cell r="R845" t="str">
            <v/>
          </cell>
        </row>
        <row r="846">
          <cell r="A846" t="str">
            <v/>
          </cell>
          <cell r="P846" t="str">
            <v/>
          </cell>
          <cell r="Q846" t="str">
            <v/>
          </cell>
          <cell r="R846" t="str">
            <v/>
          </cell>
        </row>
        <row r="847">
          <cell r="A847" t="str">
            <v/>
          </cell>
          <cell r="P847" t="str">
            <v/>
          </cell>
          <cell r="Q847" t="str">
            <v/>
          </cell>
          <cell r="R847" t="str">
            <v/>
          </cell>
        </row>
        <row r="848">
          <cell r="A848" t="str">
            <v/>
          </cell>
          <cell r="P848" t="str">
            <v/>
          </cell>
          <cell r="Q848" t="str">
            <v/>
          </cell>
          <cell r="R848" t="str">
            <v/>
          </cell>
        </row>
        <row r="849">
          <cell r="A849" t="str">
            <v/>
          </cell>
          <cell r="P849" t="str">
            <v/>
          </cell>
          <cell r="Q849" t="str">
            <v/>
          </cell>
          <cell r="R849" t="str">
            <v/>
          </cell>
        </row>
        <row r="850">
          <cell r="A850" t="str">
            <v/>
          </cell>
          <cell r="P850" t="str">
            <v/>
          </cell>
          <cell r="Q850" t="str">
            <v/>
          </cell>
          <cell r="R850" t="str">
            <v/>
          </cell>
        </row>
        <row r="851">
          <cell r="A851" t="str">
            <v/>
          </cell>
          <cell r="P851" t="str">
            <v/>
          </cell>
          <cell r="Q851" t="str">
            <v/>
          </cell>
          <cell r="R851" t="str">
            <v/>
          </cell>
        </row>
        <row r="852">
          <cell r="A852" t="str">
            <v/>
          </cell>
          <cell r="P852" t="str">
            <v/>
          </cell>
          <cell r="Q852" t="str">
            <v/>
          </cell>
          <cell r="R852" t="str">
            <v/>
          </cell>
        </row>
        <row r="853">
          <cell r="A853" t="str">
            <v/>
          </cell>
          <cell r="P853" t="str">
            <v/>
          </cell>
          <cell r="Q853" t="str">
            <v/>
          </cell>
          <cell r="R853" t="str">
            <v/>
          </cell>
        </row>
        <row r="854">
          <cell r="A854" t="str">
            <v/>
          </cell>
          <cell r="P854" t="str">
            <v/>
          </cell>
          <cell r="Q854" t="str">
            <v/>
          </cell>
          <cell r="R854" t="str">
            <v/>
          </cell>
        </row>
        <row r="855">
          <cell r="A855" t="str">
            <v/>
          </cell>
          <cell r="P855" t="str">
            <v/>
          </cell>
          <cell r="Q855" t="str">
            <v/>
          </cell>
          <cell r="R855" t="str">
            <v/>
          </cell>
        </row>
        <row r="856">
          <cell r="A856" t="str">
            <v/>
          </cell>
          <cell r="P856" t="str">
            <v/>
          </cell>
          <cell r="Q856" t="str">
            <v/>
          </cell>
          <cell r="R856" t="str">
            <v/>
          </cell>
        </row>
        <row r="857">
          <cell r="A857" t="str">
            <v/>
          </cell>
          <cell r="P857" t="str">
            <v/>
          </cell>
          <cell r="Q857" t="str">
            <v/>
          </cell>
          <cell r="R857" t="str">
            <v/>
          </cell>
        </row>
        <row r="858">
          <cell r="A858" t="str">
            <v/>
          </cell>
          <cell r="P858" t="str">
            <v/>
          </cell>
          <cell r="Q858" t="str">
            <v/>
          </cell>
          <cell r="R858" t="str">
            <v/>
          </cell>
        </row>
        <row r="859">
          <cell r="A859" t="str">
            <v/>
          </cell>
          <cell r="P859" t="str">
            <v/>
          </cell>
          <cell r="Q859" t="str">
            <v/>
          </cell>
          <cell r="R859" t="str">
            <v/>
          </cell>
        </row>
        <row r="860">
          <cell r="A860" t="str">
            <v/>
          </cell>
          <cell r="P860" t="str">
            <v/>
          </cell>
          <cell r="Q860" t="str">
            <v/>
          </cell>
          <cell r="R860" t="str">
            <v/>
          </cell>
        </row>
        <row r="861">
          <cell r="A861" t="str">
            <v/>
          </cell>
          <cell r="P861" t="str">
            <v/>
          </cell>
          <cell r="Q861" t="str">
            <v/>
          </cell>
          <cell r="R861" t="str">
            <v/>
          </cell>
        </row>
        <row r="862">
          <cell r="A862" t="str">
            <v/>
          </cell>
          <cell r="P862" t="str">
            <v/>
          </cell>
          <cell r="Q862" t="str">
            <v/>
          </cell>
          <cell r="R862" t="str">
            <v/>
          </cell>
        </row>
        <row r="863">
          <cell r="A863" t="str">
            <v/>
          </cell>
          <cell r="P863" t="str">
            <v/>
          </cell>
          <cell r="Q863" t="str">
            <v/>
          </cell>
          <cell r="R863" t="str">
            <v/>
          </cell>
        </row>
        <row r="864">
          <cell r="A864" t="str">
            <v/>
          </cell>
          <cell r="P864" t="str">
            <v/>
          </cell>
          <cell r="Q864" t="str">
            <v/>
          </cell>
          <cell r="R864" t="str">
            <v/>
          </cell>
        </row>
        <row r="865">
          <cell r="A865" t="str">
            <v/>
          </cell>
          <cell r="P865" t="str">
            <v/>
          </cell>
          <cell r="Q865" t="str">
            <v/>
          </cell>
          <cell r="R865" t="str">
            <v/>
          </cell>
        </row>
        <row r="866">
          <cell r="A866" t="str">
            <v/>
          </cell>
          <cell r="P866" t="str">
            <v/>
          </cell>
          <cell r="Q866" t="str">
            <v/>
          </cell>
          <cell r="R866" t="str">
            <v/>
          </cell>
        </row>
        <row r="867">
          <cell r="A867" t="str">
            <v/>
          </cell>
          <cell r="P867" t="str">
            <v/>
          </cell>
          <cell r="Q867" t="str">
            <v/>
          </cell>
          <cell r="R867" t="str">
            <v/>
          </cell>
        </row>
        <row r="868">
          <cell r="A868" t="str">
            <v/>
          </cell>
          <cell r="P868" t="str">
            <v/>
          </cell>
          <cell r="Q868" t="str">
            <v/>
          </cell>
          <cell r="R868" t="str">
            <v/>
          </cell>
        </row>
        <row r="869">
          <cell r="A869" t="str">
            <v/>
          </cell>
          <cell r="P869" t="str">
            <v/>
          </cell>
          <cell r="Q869" t="str">
            <v/>
          </cell>
          <cell r="R869" t="str">
            <v/>
          </cell>
        </row>
        <row r="870">
          <cell r="A870" t="str">
            <v/>
          </cell>
          <cell r="P870" t="str">
            <v/>
          </cell>
          <cell r="Q870" t="str">
            <v/>
          </cell>
          <cell r="R870" t="str">
            <v/>
          </cell>
        </row>
        <row r="871">
          <cell r="A871" t="str">
            <v/>
          </cell>
          <cell r="P871" t="str">
            <v/>
          </cell>
          <cell r="Q871" t="str">
            <v/>
          </cell>
          <cell r="R871" t="str">
            <v/>
          </cell>
        </row>
        <row r="872">
          <cell r="A872" t="str">
            <v/>
          </cell>
          <cell r="P872" t="str">
            <v/>
          </cell>
          <cell r="Q872" t="str">
            <v/>
          </cell>
          <cell r="R872" t="str">
            <v/>
          </cell>
        </row>
        <row r="873">
          <cell r="A873" t="str">
            <v/>
          </cell>
          <cell r="P873" t="str">
            <v/>
          </cell>
          <cell r="Q873" t="str">
            <v/>
          </cell>
          <cell r="R873" t="str">
            <v/>
          </cell>
        </row>
        <row r="874">
          <cell r="A874" t="str">
            <v/>
          </cell>
          <cell r="P874" t="str">
            <v/>
          </cell>
          <cell r="Q874" t="str">
            <v/>
          </cell>
          <cell r="R874" t="str">
            <v/>
          </cell>
        </row>
        <row r="875">
          <cell r="A875" t="str">
            <v/>
          </cell>
          <cell r="P875" t="str">
            <v/>
          </cell>
          <cell r="Q875" t="str">
            <v/>
          </cell>
          <cell r="R875" t="str">
            <v/>
          </cell>
        </row>
        <row r="876">
          <cell r="A876" t="str">
            <v/>
          </cell>
          <cell r="P876" t="str">
            <v/>
          </cell>
          <cell r="Q876" t="str">
            <v/>
          </cell>
          <cell r="R876" t="str">
            <v/>
          </cell>
        </row>
        <row r="877">
          <cell r="A877" t="str">
            <v/>
          </cell>
          <cell r="P877" t="str">
            <v/>
          </cell>
          <cell r="Q877" t="str">
            <v/>
          </cell>
          <cell r="R877" t="str">
            <v/>
          </cell>
        </row>
        <row r="878">
          <cell r="A878" t="str">
            <v/>
          </cell>
          <cell r="P878" t="str">
            <v/>
          </cell>
          <cell r="Q878" t="str">
            <v/>
          </cell>
          <cell r="R878" t="str">
            <v/>
          </cell>
        </row>
        <row r="879">
          <cell r="A879" t="str">
            <v/>
          </cell>
          <cell r="P879" t="str">
            <v/>
          </cell>
          <cell r="Q879" t="str">
            <v/>
          </cell>
          <cell r="R879" t="str">
            <v/>
          </cell>
        </row>
        <row r="880">
          <cell r="A880" t="str">
            <v/>
          </cell>
          <cell r="P880" t="str">
            <v/>
          </cell>
          <cell r="Q880" t="str">
            <v/>
          </cell>
          <cell r="R880" t="str">
            <v/>
          </cell>
        </row>
        <row r="881">
          <cell r="A881" t="str">
            <v/>
          </cell>
          <cell r="P881" t="str">
            <v/>
          </cell>
          <cell r="Q881" t="str">
            <v/>
          </cell>
          <cell r="R881" t="str">
            <v/>
          </cell>
        </row>
        <row r="882">
          <cell r="A882" t="str">
            <v/>
          </cell>
          <cell r="P882" t="str">
            <v/>
          </cell>
          <cell r="Q882" t="str">
            <v/>
          </cell>
          <cell r="R882" t="str">
            <v/>
          </cell>
        </row>
        <row r="883">
          <cell r="A883" t="str">
            <v/>
          </cell>
          <cell r="P883" t="str">
            <v/>
          </cell>
          <cell r="Q883" t="str">
            <v/>
          </cell>
          <cell r="R883" t="str">
            <v/>
          </cell>
        </row>
        <row r="884">
          <cell r="A884" t="str">
            <v/>
          </cell>
          <cell r="P884" t="str">
            <v/>
          </cell>
          <cell r="Q884" t="str">
            <v/>
          </cell>
          <cell r="R884" t="str">
            <v/>
          </cell>
        </row>
        <row r="885">
          <cell r="A885" t="str">
            <v/>
          </cell>
          <cell r="P885" t="str">
            <v/>
          </cell>
          <cell r="Q885" t="str">
            <v/>
          </cell>
          <cell r="R885" t="str">
            <v/>
          </cell>
        </row>
        <row r="886">
          <cell r="A886" t="str">
            <v/>
          </cell>
          <cell r="P886" t="str">
            <v/>
          </cell>
          <cell r="Q886" t="str">
            <v/>
          </cell>
          <cell r="R886" t="str">
            <v/>
          </cell>
        </row>
        <row r="887">
          <cell r="A887" t="str">
            <v/>
          </cell>
          <cell r="P887" t="str">
            <v/>
          </cell>
          <cell r="Q887" t="str">
            <v/>
          </cell>
          <cell r="R887" t="str">
            <v/>
          </cell>
        </row>
        <row r="888">
          <cell r="A888" t="str">
            <v/>
          </cell>
          <cell r="P888" t="str">
            <v/>
          </cell>
          <cell r="Q888" t="str">
            <v/>
          </cell>
          <cell r="R888" t="str">
            <v/>
          </cell>
        </row>
        <row r="889">
          <cell r="A889" t="str">
            <v/>
          </cell>
          <cell r="P889" t="str">
            <v/>
          </cell>
          <cell r="Q889" t="str">
            <v/>
          </cell>
          <cell r="R889" t="str">
            <v/>
          </cell>
        </row>
        <row r="890">
          <cell r="A890" t="str">
            <v/>
          </cell>
          <cell r="P890" t="str">
            <v/>
          </cell>
          <cell r="Q890" t="str">
            <v/>
          </cell>
          <cell r="R890" t="str">
            <v/>
          </cell>
        </row>
        <row r="891">
          <cell r="A891" t="str">
            <v/>
          </cell>
          <cell r="P891" t="str">
            <v/>
          </cell>
          <cell r="Q891" t="str">
            <v/>
          </cell>
          <cell r="R891" t="str">
            <v/>
          </cell>
        </row>
        <row r="892">
          <cell r="A892" t="str">
            <v/>
          </cell>
          <cell r="P892" t="str">
            <v/>
          </cell>
          <cell r="Q892" t="str">
            <v/>
          </cell>
          <cell r="R892" t="str">
            <v/>
          </cell>
        </row>
        <row r="893">
          <cell r="A893" t="str">
            <v/>
          </cell>
          <cell r="P893" t="str">
            <v/>
          </cell>
          <cell r="Q893" t="str">
            <v/>
          </cell>
          <cell r="R893" t="str">
            <v/>
          </cell>
        </row>
        <row r="894">
          <cell r="A894" t="str">
            <v/>
          </cell>
          <cell r="P894" t="str">
            <v/>
          </cell>
          <cell r="Q894" t="str">
            <v/>
          </cell>
          <cell r="R894" t="str">
            <v/>
          </cell>
        </row>
        <row r="895">
          <cell r="A895" t="str">
            <v/>
          </cell>
          <cell r="P895" t="str">
            <v/>
          </cell>
          <cell r="Q895" t="str">
            <v/>
          </cell>
          <cell r="R895" t="str">
            <v/>
          </cell>
        </row>
        <row r="896">
          <cell r="A896" t="str">
            <v/>
          </cell>
          <cell r="P896" t="str">
            <v/>
          </cell>
          <cell r="Q896" t="str">
            <v/>
          </cell>
          <cell r="R896" t="str">
            <v/>
          </cell>
        </row>
        <row r="897">
          <cell r="A897" t="str">
            <v/>
          </cell>
          <cell r="P897" t="str">
            <v/>
          </cell>
          <cell r="Q897" t="str">
            <v/>
          </cell>
          <cell r="R897" t="str">
            <v/>
          </cell>
        </row>
        <row r="898">
          <cell r="A898" t="str">
            <v/>
          </cell>
          <cell r="P898" t="str">
            <v/>
          </cell>
          <cell r="Q898" t="str">
            <v/>
          </cell>
          <cell r="R898" t="str">
            <v/>
          </cell>
        </row>
        <row r="899">
          <cell r="A899" t="str">
            <v/>
          </cell>
          <cell r="P899" t="str">
            <v/>
          </cell>
          <cell r="Q899" t="str">
            <v/>
          </cell>
          <cell r="R899" t="str">
            <v/>
          </cell>
        </row>
        <row r="900">
          <cell r="A900" t="str">
            <v/>
          </cell>
          <cell r="P900" t="str">
            <v/>
          </cell>
          <cell r="Q900" t="str">
            <v/>
          </cell>
          <cell r="R900" t="str">
            <v/>
          </cell>
        </row>
        <row r="901">
          <cell r="A901" t="str">
            <v/>
          </cell>
          <cell r="P901" t="str">
            <v/>
          </cell>
          <cell r="Q901" t="str">
            <v/>
          </cell>
          <cell r="R901" t="str">
            <v/>
          </cell>
        </row>
        <row r="902">
          <cell r="A902" t="str">
            <v/>
          </cell>
          <cell r="P902" t="str">
            <v/>
          </cell>
          <cell r="Q902" t="str">
            <v/>
          </cell>
          <cell r="R902" t="str">
            <v/>
          </cell>
        </row>
        <row r="903">
          <cell r="A903" t="str">
            <v/>
          </cell>
          <cell r="P903" t="str">
            <v/>
          </cell>
          <cell r="Q903" t="str">
            <v/>
          </cell>
          <cell r="R903" t="str">
            <v/>
          </cell>
        </row>
        <row r="904">
          <cell r="A904" t="str">
            <v/>
          </cell>
          <cell r="P904" t="str">
            <v/>
          </cell>
          <cell r="Q904" t="str">
            <v/>
          </cell>
          <cell r="R904" t="str">
            <v/>
          </cell>
        </row>
        <row r="905">
          <cell r="A905" t="str">
            <v/>
          </cell>
          <cell r="P905" t="str">
            <v/>
          </cell>
          <cell r="Q905" t="str">
            <v/>
          </cell>
          <cell r="R905" t="str">
            <v/>
          </cell>
        </row>
        <row r="906">
          <cell r="A906" t="str">
            <v/>
          </cell>
          <cell r="P906" t="str">
            <v/>
          </cell>
          <cell r="Q906" t="str">
            <v/>
          </cell>
          <cell r="R906" t="str">
            <v/>
          </cell>
        </row>
        <row r="907">
          <cell r="A907" t="str">
            <v/>
          </cell>
          <cell r="P907" t="str">
            <v/>
          </cell>
          <cell r="Q907" t="str">
            <v/>
          </cell>
          <cell r="R907" t="str">
            <v/>
          </cell>
        </row>
        <row r="908">
          <cell r="A908" t="str">
            <v/>
          </cell>
          <cell r="P908" t="str">
            <v/>
          </cell>
          <cell r="Q908" t="str">
            <v/>
          </cell>
          <cell r="R908" t="str">
            <v/>
          </cell>
        </row>
        <row r="909">
          <cell r="A909" t="str">
            <v/>
          </cell>
          <cell r="P909" t="str">
            <v/>
          </cell>
          <cell r="Q909" t="str">
            <v/>
          </cell>
          <cell r="R909" t="str">
            <v/>
          </cell>
        </row>
        <row r="910">
          <cell r="A910" t="str">
            <v/>
          </cell>
          <cell r="P910" t="str">
            <v/>
          </cell>
          <cell r="Q910" t="str">
            <v/>
          </cell>
          <cell r="R910" t="str">
            <v/>
          </cell>
        </row>
        <row r="911">
          <cell r="A911" t="str">
            <v/>
          </cell>
          <cell r="P911" t="str">
            <v/>
          </cell>
          <cell r="Q911" t="str">
            <v/>
          </cell>
          <cell r="R911" t="str">
            <v/>
          </cell>
        </row>
        <row r="912">
          <cell r="A912" t="str">
            <v/>
          </cell>
          <cell r="P912" t="str">
            <v/>
          </cell>
          <cell r="Q912" t="str">
            <v/>
          </cell>
          <cell r="R912" t="str">
            <v/>
          </cell>
        </row>
        <row r="913">
          <cell r="A913" t="str">
            <v/>
          </cell>
          <cell r="P913" t="str">
            <v/>
          </cell>
          <cell r="Q913" t="str">
            <v/>
          </cell>
          <cell r="R913" t="str">
            <v/>
          </cell>
        </row>
        <row r="914">
          <cell r="A914" t="str">
            <v/>
          </cell>
          <cell r="P914" t="str">
            <v/>
          </cell>
          <cell r="Q914" t="str">
            <v/>
          </cell>
          <cell r="R914" t="str">
            <v/>
          </cell>
        </row>
        <row r="915">
          <cell r="A915" t="str">
            <v/>
          </cell>
          <cell r="P915" t="str">
            <v/>
          </cell>
          <cell r="Q915" t="str">
            <v/>
          </cell>
          <cell r="R915" t="str">
            <v/>
          </cell>
        </row>
        <row r="916">
          <cell r="A916" t="str">
            <v/>
          </cell>
          <cell r="P916" t="str">
            <v/>
          </cell>
          <cell r="Q916" t="str">
            <v/>
          </cell>
          <cell r="R916" t="str">
            <v/>
          </cell>
        </row>
        <row r="917">
          <cell r="A917" t="str">
            <v/>
          </cell>
          <cell r="P917" t="str">
            <v/>
          </cell>
          <cell r="Q917" t="str">
            <v/>
          </cell>
          <cell r="R917" t="str">
            <v/>
          </cell>
        </row>
        <row r="918">
          <cell r="A918" t="str">
            <v/>
          </cell>
          <cell r="P918" t="str">
            <v/>
          </cell>
          <cell r="Q918" t="str">
            <v/>
          </cell>
          <cell r="R918" t="str">
            <v/>
          </cell>
        </row>
        <row r="919">
          <cell r="A919" t="str">
            <v/>
          </cell>
          <cell r="P919" t="str">
            <v/>
          </cell>
          <cell r="Q919" t="str">
            <v/>
          </cell>
          <cell r="R919" t="str">
            <v/>
          </cell>
        </row>
        <row r="920">
          <cell r="A920" t="str">
            <v/>
          </cell>
          <cell r="P920" t="str">
            <v/>
          </cell>
          <cell r="Q920" t="str">
            <v/>
          </cell>
          <cell r="R920" t="str">
            <v/>
          </cell>
        </row>
        <row r="921">
          <cell r="A921" t="str">
            <v/>
          </cell>
          <cell r="P921" t="str">
            <v/>
          </cell>
          <cell r="Q921" t="str">
            <v/>
          </cell>
          <cell r="R921" t="str">
            <v/>
          </cell>
        </row>
        <row r="922">
          <cell r="A922" t="str">
            <v/>
          </cell>
          <cell r="P922" t="str">
            <v/>
          </cell>
          <cell r="Q922" t="str">
            <v/>
          </cell>
          <cell r="R922" t="str">
            <v/>
          </cell>
        </row>
        <row r="923">
          <cell r="A923" t="str">
            <v/>
          </cell>
          <cell r="P923" t="str">
            <v/>
          </cell>
          <cell r="Q923" t="str">
            <v/>
          </cell>
          <cell r="R923" t="str">
            <v/>
          </cell>
        </row>
        <row r="924">
          <cell r="A924" t="str">
            <v/>
          </cell>
          <cell r="P924" t="str">
            <v/>
          </cell>
          <cell r="Q924" t="str">
            <v/>
          </cell>
          <cell r="R924" t="str">
            <v/>
          </cell>
        </row>
        <row r="925">
          <cell r="A925" t="str">
            <v/>
          </cell>
          <cell r="P925" t="str">
            <v/>
          </cell>
          <cell r="Q925" t="str">
            <v/>
          </cell>
          <cell r="R925" t="str">
            <v/>
          </cell>
        </row>
        <row r="926">
          <cell r="A926" t="str">
            <v/>
          </cell>
          <cell r="P926" t="str">
            <v/>
          </cell>
          <cell r="Q926" t="str">
            <v/>
          </cell>
          <cell r="R926" t="str">
            <v/>
          </cell>
        </row>
        <row r="927">
          <cell r="A927" t="str">
            <v/>
          </cell>
          <cell r="P927" t="str">
            <v/>
          </cell>
          <cell r="Q927" t="str">
            <v/>
          </cell>
          <cell r="R927" t="str">
            <v/>
          </cell>
        </row>
        <row r="928">
          <cell r="A928" t="str">
            <v/>
          </cell>
          <cell r="P928" t="str">
            <v/>
          </cell>
          <cell r="Q928" t="str">
            <v/>
          </cell>
          <cell r="R928" t="str">
            <v/>
          </cell>
        </row>
        <row r="929">
          <cell r="A929" t="str">
            <v/>
          </cell>
          <cell r="P929" t="str">
            <v/>
          </cell>
          <cell r="Q929" t="str">
            <v/>
          </cell>
          <cell r="R929" t="str">
            <v/>
          </cell>
        </row>
        <row r="930">
          <cell r="A930" t="str">
            <v/>
          </cell>
          <cell r="P930" t="str">
            <v/>
          </cell>
          <cell r="Q930" t="str">
            <v/>
          </cell>
          <cell r="R930" t="str">
            <v/>
          </cell>
        </row>
        <row r="931">
          <cell r="A931" t="str">
            <v/>
          </cell>
          <cell r="P931" t="str">
            <v/>
          </cell>
          <cell r="Q931" t="str">
            <v/>
          </cell>
          <cell r="R931" t="str">
            <v/>
          </cell>
        </row>
        <row r="932">
          <cell r="A932" t="str">
            <v/>
          </cell>
          <cell r="P932" t="str">
            <v/>
          </cell>
          <cell r="Q932" t="str">
            <v/>
          </cell>
          <cell r="R932" t="str">
            <v/>
          </cell>
        </row>
        <row r="933">
          <cell r="A933" t="str">
            <v/>
          </cell>
          <cell r="P933" t="str">
            <v/>
          </cell>
          <cell r="Q933" t="str">
            <v/>
          </cell>
          <cell r="R933" t="str">
            <v/>
          </cell>
        </row>
        <row r="934">
          <cell r="A934" t="str">
            <v/>
          </cell>
          <cell r="P934" t="str">
            <v/>
          </cell>
          <cell r="Q934" t="str">
            <v/>
          </cell>
          <cell r="R934" t="str">
            <v/>
          </cell>
        </row>
        <row r="935">
          <cell r="A935" t="str">
            <v/>
          </cell>
          <cell r="P935" t="str">
            <v/>
          </cell>
          <cell r="Q935" t="str">
            <v/>
          </cell>
          <cell r="R935" t="str">
            <v/>
          </cell>
        </row>
        <row r="936">
          <cell r="A936" t="str">
            <v/>
          </cell>
          <cell r="P936" t="str">
            <v/>
          </cell>
          <cell r="Q936" t="str">
            <v/>
          </cell>
          <cell r="R936" t="str">
            <v/>
          </cell>
        </row>
        <row r="937">
          <cell r="A937" t="str">
            <v/>
          </cell>
          <cell r="P937" t="str">
            <v/>
          </cell>
          <cell r="Q937" t="str">
            <v/>
          </cell>
          <cell r="R937" t="str">
            <v/>
          </cell>
        </row>
        <row r="938">
          <cell r="A938" t="str">
            <v/>
          </cell>
          <cell r="P938" t="str">
            <v/>
          </cell>
          <cell r="Q938" t="str">
            <v/>
          </cell>
          <cell r="R938" t="str">
            <v/>
          </cell>
        </row>
        <row r="939">
          <cell r="A939" t="str">
            <v/>
          </cell>
          <cell r="P939" t="str">
            <v/>
          </cell>
          <cell r="Q939" t="str">
            <v/>
          </cell>
          <cell r="R939" t="str">
            <v/>
          </cell>
        </row>
        <row r="940">
          <cell r="A940" t="str">
            <v/>
          </cell>
          <cell r="P940" t="str">
            <v/>
          </cell>
          <cell r="Q940" t="str">
            <v/>
          </cell>
          <cell r="R940" t="str">
            <v/>
          </cell>
        </row>
        <row r="941">
          <cell r="A941" t="str">
            <v/>
          </cell>
          <cell r="P941" t="str">
            <v/>
          </cell>
          <cell r="Q941" t="str">
            <v/>
          </cell>
          <cell r="R941" t="str">
            <v/>
          </cell>
        </row>
        <row r="942">
          <cell r="A942" t="str">
            <v/>
          </cell>
          <cell r="P942" t="str">
            <v/>
          </cell>
          <cell r="Q942" t="str">
            <v/>
          </cell>
          <cell r="R942" t="str">
            <v/>
          </cell>
        </row>
        <row r="943">
          <cell r="A943" t="str">
            <v/>
          </cell>
          <cell r="P943" t="str">
            <v/>
          </cell>
          <cell r="Q943" t="str">
            <v/>
          </cell>
          <cell r="R943" t="str">
            <v/>
          </cell>
        </row>
        <row r="944">
          <cell r="A944" t="str">
            <v/>
          </cell>
          <cell r="P944" t="str">
            <v/>
          </cell>
          <cell r="Q944" t="str">
            <v/>
          </cell>
          <cell r="R944" t="str">
            <v/>
          </cell>
        </row>
        <row r="945">
          <cell r="A945" t="str">
            <v/>
          </cell>
          <cell r="P945" t="str">
            <v/>
          </cell>
          <cell r="Q945" t="str">
            <v/>
          </cell>
          <cell r="R945" t="str">
            <v/>
          </cell>
        </row>
        <row r="946">
          <cell r="A946" t="str">
            <v/>
          </cell>
          <cell r="P946" t="str">
            <v/>
          </cell>
          <cell r="Q946" t="str">
            <v/>
          </cell>
          <cell r="R946" t="str">
            <v/>
          </cell>
        </row>
        <row r="947">
          <cell r="A947" t="str">
            <v/>
          </cell>
          <cell r="P947" t="str">
            <v/>
          </cell>
          <cell r="Q947" t="str">
            <v/>
          </cell>
          <cell r="R947" t="str">
            <v/>
          </cell>
        </row>
        <row r="948">
          <cell r="A948" t="str">
            <v/>
          </cell>
          <cell r="P948" t="str">
            <v/>
          </cell>
          <cell r="Q948" t="str">
            <v/>
          </cell>
          <cell r="R948" t="str">
            <v/>
          </cell>
        </row>
        <row r="949">
          <cell r="A949" t="str">
            <v/>
          </cell>
          <cell r="P949" t="str">
            <v/>
          </cell>
          <cell r="Q949" t="str">
            <v/>
          </cell>
          <cell r="R949" t="str">
            <v/>
          </cell>
        </row>
        <row r="950">
          <cell r="A950" t="str">
            <v/>
          </cell>
          <cell r="P950" t="str">
            <v/>
          </cell>
          <cell r="Q950" t="str">
            <v/>
          </cell>
          <cell r="R950" t="str">
            <v/>
          </cell>
        </row>
        <row r="951">
          <cell r="A951" t="str">
            <v/>
          </cell>
          <cell r="P951" t="str">
            <v/>
          </cell>
          <cell r="Q951" t="str">
            <v/>
          </cell>
          <cell r="R951" t="str">
            <v/>
          </cell>
        </row>
        <row r="952">
          <cell r="A952" t="str">
            <v/>
          </cell>
          <cell r="P952" t="str">
            <v/>
          </cell>
          <cell r="Q952" t="str">
            <v/>
          </cell>
          <cell r="R952" t="str">
            <v/>
          </cell>
        </row>
        <row r="953">
          <cell r="A953" t="str">
            <v/>
          </cell>
          <cell r="P953" t="str">
            <v/>
          </cell>
          <cell r="Q953" t="str">
            <v/>
          </cell>
          <cell r="R953" t="str">
            <v/>
          </cell>
        </row>
        <row r="954">
          <cell r="A954" t="str">
            <v/>
          </cell>
          <cell r="P954" t="str">
            <v/>
          </cell>
          <cell r="Q954" t="str">
            <v/>
          </cell>
          <cell r="R954" t="str">
            <v/>
          </cell>
        </row>
        <row r="955">
          <cell r="A955" t="str">
            <v/>
          </cell>
          <cell r="P955" t="str">
            <v/>
          </cell>
          <cell r="Q955" t="str">
            <v/>
          </cell>
          <cell r="R955" t="str">
            <v/>
          </cell>
        </row>
        <row r="956">
          <cell r="A956" t="str">
            <v/>
          </cell>
          <cell r="P956" t="str">
            <v/>
          </cell>
          <cell r="Q956" t="str">
            <v/>
          </cell>
          <cell r="R956" t="str">
            <v/>
          </cell>
        </row>
        <row r="957">
          <cell r="A957" t="str">
            <v/>
          </cell>
          <cell r="P957" t="str">
            <v/>
          </cell>
          <cell r="Q957" t="str">
            <v/>
          </cell>
          <cell r="R957" t="str">
            <v/>
          </cell>
        </row>
        <row r="958">
          <cell r="A958" t="str">
            <v/>
          </cell>
          <cell r="P958" t="str">
            <v/>
          </cell>
          <cell r="Q958" t="str">
            <v/>
          </cell>
          <cell r="R958" t="str">
            <v/>
          </cell>
        </row>
        <row r="959">
          <cell r="A959" t="str">
            <v/>
          </cell>
          <cell r="P959" t="str">
            <v/>
          </cell>
          <cell r="Q959" t="str">
            <v/>
          </cell>
          <cell r="R959" t="str">
            <v/>
          </cell>
        </row>
        <row r="960">
          <cell r="A960" t="str">
            <v/>
          </cell>
          <cell r="P960" t="str">
            <v/>
          </cell>
          <cell r="Q960" t="str">
            <v/>
          </cell>
          <cell r="R960" t="str">
            <v/>
          </cell>
        </row>
        <row r="961">
          <cell r="A961" t="str">
            <v/>
          </cell>
          <cell r="P961" t="str">
            <v/>
          </cell>
          <cell r="Q961" t="str">
            <v/>
          </cell>
          <cell r="R961" t="str">
            <v/>
          </cell>
        </row>
        <row r="962">
          <cell r="A962" t="str">
            <v/>
          </cell>
          <cell r="P962" t="str">
            <v/>
          </cell>
          <cell r="Q962" t="str">
            <v/>
          </cell>
          <cell r="R962" t="str">
            <v/>
          </cell>
        </row>
        <row r="963">
          <cell r="A963" t="str">
            <v/>
          </cell>
          <cell r="P963" t="str">
            <v/>
          </cell>
          <cell r="Q963" t="str">
            <v/>
          </cell>
          <cell r="R963" t="str">
            <v/>
          </cell>
        </row>
        <row r="964">
          <cell r="A964" t="str">
            <v/>
          </cell>
          <cell r="P964" t="str">
            <v/>
          </cell>
          <cell r="Q964" t="str">
            <v/>
          </cell>
          <cell r="R964" t="str">
            <v/>
          </cell>
        </row>
        <row r="965">
          <cell r="A965" t="str">
            <v/>
          </cell>
          <cell r="P965" t="str">
            <v/>
          </cell>
          <cell r="Q965" t="str">
            <v/>
          </cell>
          <cell r="R965" t="str">
            <v/>
          </cell>
        </row>
        <row r="966">
          <cell r="A966" t="str">
            <v/>
          </cell>
          <cell r="P966" t="str">
            <v/>
          </cell>
          <cell r="Q966" t="str">
            <v/>
          </cell>
          <cell r="R966" t="str">
            <v/>
          </cell>
        </row>
        <row r="967">
          <cell r="A967" t="str">
            <v/>
          </cell>
          <cell r="P967" t="str">
            <v/>
          </cell>
          <cell r="Q967" t="str">
            <v/>
          </cell>
          <cell r="R967" t="str">
            <v/>
          </cell>
        </row>
        <row r="968">
          <cell r="A968" t="str">
            <v/>
          </cell>
          <cell r="P968" t="str">
            <v/>
          </cell>
          <cell r="Q968" t="str">
            <v/>
          </cell>
          <cell r="R968" t="str">
            <v/>
          </cell>
        </row>
        <row r="969">
          <cell r="A969" t="str">
            <v/>
          </cell>
          <cell r="P969" t="str">
            <v/>
          </cell>
          <cell r="Q969" t="str">
            <v/>
          </cell>
          <cell r="R969" t="str">
            <v/>
          </cell>
        </row>
        <row r="970">
          <cell r="A970" t="str">
            <v/>
          </cell>
          <cell r="P970" t="str">
            <v/>
          </cell>
          <cell r="Q970" t="str">
            <v/>
          </cell>
          <cell r="R970" t="str">
            <v/>
          </cell>
        </row>
        <row r="971">
          <cell r="A971" t="str">
            <v/>
          </cell>
          <cell r="P971" t="str">
            <v/>
          </cell>
          <cell r="Q971" t="str">
            <v/>
          </cell>
          <cell r="R971" t="str">
            <v/>
          </cell>
        </row>
        <row r="972">
          <cell r="A972" t="str">
            <v/>
          </cell>
          <cell r="P972" t="str">
            <v/>
          </cell>
          <cell r="Q972" t="str">
            <v/>
          </cell>
          <cell r="R972" t="str">
            <v/>
          </cell>
        </row>
        <row r="973">
          <cell r="A973" t="str">
            <v/>
          </cell>
          <cell r="P973" t="str">
            <v/>
          </cell>
          <cell r="Q973" t="str">
            <v/>
          </cell>
          <cell r="R973" t="str">
            <v/>
          </cell>
        </row>
        <row r="974">
          <cell r="A974" t="str">
            <v/>
          </cell>
          <cell r="P974" t="str">
            <v/>
          </cell>
          <cell r="Q974" t="str">
            <v/>
          </cell>
          <cell r="R974" t="str">
            <v/>
          </cell>
        </row>
        <row r="975">
          <cell r="A975" t="str">
            <v/>
          </cell>
          <cell r="P975" t="str">
            <v/>
          </cell>
          <cell r="Q975" t="str">
            <v/>
          </cell>
          <cell r="R975" t="str">
            <v/>
          </cell>
        </row>
        <row r="976">
          <cell r="A976" t="str">
            <v/>
          </cell>
          <cell r="P976" t="str">
            <v/>
          </cell>
          <cell r="Q976" t="str">
            <v/>
          </cell>
          <cell r="R976" t="str">
            <v/>
          </cell>
        </row>
        <row r="977">
          <cell r="A977" t="str">
            <v/>
          </cell>
          <cell r="P977" t="str">
            <v/>
          </cell>
          <cell r="Q977" t="str">
            <v/>
          </cell>
          <cell r="R977" t="str">
            <v/>
          </cell>
        </row>
        <row r="978">
          <cell r="A978" t="str">
            <v/>
          </cell>
          <cell r="P978" t="str">
            <v/>
          </cell>
          <cell r="Q978" t="str">
            <v/>
          </cell>
          <cell r="R978" t="str">
            <v/>
          </cell>
        </row>
        <row r="979">
          <cell r="A979" t="str">
            <v/>
          </cell>
          <cell r="P979" t="str">
            <v/>
          </cell>
          <cell r="Q979" t="str">
            <v/>
          </cell>
          <cell r="R979" t="str">
            <v/>
          </cell>
        </row>
        <row r="980">
          <cell r="A980" t="str">
            <v/>
          </cell>
          <cell r="P980" t="str">
            <v/>
          </cell>
          <cell r="Q980" t="str">
            <v/>
          </cell>
          <cell r="R980" t="str">
            <v/>
          </cell>
        </row>
        <row r="981">
          <cell r="A981" t="str">
            <v/>
          </cell>
          <cell r="P981" t="str">
            <v/>
          </cell>
          <cell r="Q981" t="str">
            <v/>
          </cell>
          <cell r="R981" t="str">
            <v/>
          </cell>
        </row>
        <row r="982">
          <cell r="A982" t="str">
            <v/>
          </cell>
          <cell r="P982" t="str">
            <v/>
          </cell>
          <cell r="Q982" t="str">
            <v/>
          </cell>
          <cell r="R982" t="str">
            <v/>
          </cell>
        </row>
        <row r="983">
          <cell r="A983" t="str">
            <v/>
          </cell>
          <cell r="P983" t="str">
            <v/>
          </cell>
          <cell r="Q983" t="str">
            <v/>
          </cell>
          <cell r="R983" t="str">
            <v/>
          </cell>
        </row>
        <row r="984">
          <cell r="A984" t="str">
            <v/>
          </cell>
          <cell r="P984" t="str">
            <v/>
          </cell>
          <cell r="Q984" t="str">
            <v/>
          </cell>
          <cell r="R984" t="str">
            <v/>
          </cell>
        </row>
        <row r="985">
          <cell r="A985" t="str">
            <v/>
          </cell>
          <cell r="P985" t="str">
            <v/>
          </cell>
          <cell r="Q985" t="str">
            <v/>
          </cell>
          <cell r="R985" t="str">
            <v/>
          </cell>
        </row>
        <row r="986">
          <cell r="A986" t="str">
            <v/>
          </cell>
          <cell r="P986" t="str">
            <v/>
          </cell>
          <cell r="Q986" t="str">
            <v/>
          </cell>
          <cell r="R986" t="str">
            <v/>
          </cell>
        </row>
        <row r="987">
          <cell r="A987" t="str">
            <v/>
          </cell>
          <cell r="P987" t="str">
            <v/>
          </cell>
          <cell r="Q987" t="str">
            <v/>
          </cell>
          <cell r="R987" t="str">
            <v/>
          </cell>
        </row>
        <row r="988">
          <cell r="A988" t="str">
            <v/>
          </cell>
          <cell r="P988" t="str">
            <v/>
          </cell>
          <cell r="Q988" t="str">
            <v/>
          </cell>
          <cell r="R988" t="str">
            <v/>
          </cell>
        </row>
        <row r="989">
          <cell r="A989" t="str">
            <v/>
          </cell>
          <cell r="P989" t="str">
            <v/>
          </cell>
          <cell r="Q989" t="str">
            <v/>
          </cell>
          <cell r="R989" t="str">
            <v/>
          </cell>
        </row>
        <row r="990">
          <cell r="A990" t="str">
            <v/>
          </cell>
          <cell r="P990" t="str">
            <v/>
          </cell>
          <cell r="Q990" t="str">
            <v/>
          </cell>
          <cell r="R990" t="str">
            <v/>
          </cell>
        </row>
        <row r="991">
          <cell r="A991" t="str">
            <v/>
          </cell>
          <cell r="P991" t="str">
            <v/>
          </cell>
          <cell r="Q991" t="str">
            <v/>
          </cell>
          <cell r="R991" t="str">
            <v/>
          </cell>
        </row>
        <row r="992">
          <cell r="A992" t="str">
            <v/>
          </cell>
          <cell r="P992" t="str">
            <v/>
          </cell>
          <cell r="Q992" t="str">
            <v/>
          </cell>
          <cell r="R992" t="str">
            <v/>
          </cell>
        </row>
        <row r="993">
          <cell r="A993" t="str">
            <v/>
          </cell>
          <cell r="P993" t="str">
            <v/>
          </cell>
          <cell r="Q993" t="str">
            <v/>
          </cell>
          <cell r="R993" t="str">
            <v/>
          </cell>
        </row>
        <row r="994">
          <cell r="A994" t="str">
            <v/>
          </cell>
          <cell r="P994" t="str">
            <v/>
          </cell>
          <cell r="Q994" t="str">
            <v/>
          </cell>
          <cell r="R994" t="str">
            <v/>
          </cell>
        </row>
        <row r="995">
          <cell r="A995" t="str">
            <v/>
          </cell>
          <cell r="P995" t="str">
            <v/>
          </cell>
          <cell r="Q995" t="str">
            <v/>
          </cell>
          <cell r="R995" t="str">
            <v/>
          </cell>
        </row>
        <row r="996">
          <cell r="A996" t="str">
            <v/>
          </cell>
          <cell r="P996" t="str">
            <v/>
          </cell>
          <cell r="Q996" t="str">
            <v/>
          </cell>
          <cell r="R996" t="str">
            <v/>
          </cell>
        </row>
        <row r="997">
          <cell r="A997" t="str">
            <v/>
          </cell>
          <cell r="P997" t="str">
            <v/>
          </cell>
          <cell r="Q997" t="str">
            <v/>
          </cell>
          <cell r="R997" t="str">
            <v/>
          </cell>
        </row>
        <row r="998">
          <cell r="A998" t="str">
            <v/>
          </cell>
          <cell r="P998" t="str">
            <v/>
          </cell>
          <cell r="Q998" t="str">
            <v/>
          </cell>
          <cell r="R998" t="str">
            <v/>
          </cell>
        </row>
        <row r="999">
          <cell r="A999" t="str">
            <v/>
          </cell>
          <cell r="P999" t="str">
            <v/>
          </cell>
          <cell r="Q999" t="str">
            <v/>
          </cell>
          <cell r="R999" t="str">
            <v/>
          </cell>
        </row>
        <row r="1000">
          <cell r="A1000" t="str">
            <v/>
          </cell>
          <cell r="P1000" t="str">
            <v/>
          </cell>
          <cell r="Q1000" t="str">
            <v/>
          </cell>
          <cell r="R1000" t="str">
            <v/>
          </cell>
        </row>
        <row r="1001">
          <cell r="A1001" t="str">
            <v/>
          </cell>
          <cell r="P1001" t="str">
            <v/>
          </cell>
          <cell r="Q1001" t="str">
            <v/>
          </cell>
          <cell r="R1001" t="str">
            <v/>
          </cell>
        </row>
        <row r="1002">
          <cell r="A1002" t="str">
            <v/>
          </cell>
          <cell r="P1002" t="str">
            <v/>
          </cell>
          <cell r="Q1002" t="str">
            <v/>
          </cell>
          <cell r="R1002" t="str">
            <v/>
          </cell>
        </row>
        <row r="1003">
          <cell r="A1003" t="str">
            <v/>
          </cell>
          <cell r="P1003" t="str">
            <v/>
          </cell>
          <cell r="Q1003" t="str">
            <v/>
          </cell>
          <cell r="R1003" t="str">
            <v/>
          </cell>
        </row>
      </sheetData>
      <sheetData sheetId="6"/>
      <sheetData sheetId="7"/>
      <sheetData sheetId="8"/>
      <sheetData sheetId="9"/>
      <sheetData sheetId="10">
        <row r="3">
          <cell r="D3" t="str">
            <v>1, 0, 0, 0, 0, 0, 0, 0.</v>
          </cell>
          <cell r="E3">
            <v>1</v>
          </cell>
          <cell r="F3" t="str">
            <v>Démoussage, hydrofuge, gouttières</v>
          </cell>
          <cell r="G3">
            <v>10</v>
          </cell>
          <cell r="H3" t="str">
            <v>€/m²</v>
          </cell>
          <cell r="I3" t="str">
            <v>DHG10</v>
          </cell>
          <cell r="J3" t="str">
            <v>m²</v>
          </cell>
          <cell r="N3" t="str">
            <v>FR</v>
          </cell>
          <cell r="O3" t="str">
            <v>NL</v>
          </cell>
          <cell r="P3" t="str">
            <v>EN</v>
          </cell>
          <cell r="S3" t="str">
            <v>FR</v>
          </cell>
          <cell r="T3" t="str">
            <v>NL</v>
          </cell>
          <cell r="U3" t="str">
            <v>EN</v>
          </cell>
          <cell r="X3" t="str">
            <v>FR</v>
          </cell>
          <cell r="Y3" t="str">
            <v>NL</v>
          </cell>
          <cell r="Z3" t="str">
            <v>EN</v>
          </cell>
          <cell r="AB3" t="str">
            <v>FR</v>
          </cell>
        </row>
        <row r="4">
          <cell r="B4" t="str">
            <v>30 / 70</v>
          </cell>
          <cell r="D4" t="str">
            <v>0, 2, 0, 0, 0, 0, 0, 0.</v>
          </cell>
          <cell r="E4">
            <v>2</v>
          </cell>
          <cell r="F4" t="str">
            <v>Démoussage, peinture</v>
          </cell>
          <cell r="G4">
            <v>25</v>
          </cell>
          <cell r="H4" t="str">
            <v>€/m²</v>
          </cell>
          <cell r="I4" t="str">
            <v>DP25</v>
          </cell>
          <cell r="J4" t="str">
            <v>m²</v>
          </cell>
          <cell r="L4" t="str">
            <v>oui</v>
          </cell>
          <cell r="N4" t="str">
            <v>Devis gratuit
(valable 30 jours)</v>
          </cell>
          <cell r="O4" t="str">
            <v>Gratis offerte
(30 dagen geldig)</v>
          </cell>
          <cell r="P4" t="str">
            <v>Free quote
(valid for 30 days)</v>
          </cell>
          <cell r="R4" t="str">
            <v>DHG10</v>
          </cell>
          <cell r="S4" t="str">
            <v>Démoussage haute pression de toiture (cheminée et panneaux solaires inclus).</v>
          </cell>
          <cell r="T4" t="str">
            <v>Ontmossen onder hoge druk van daken (inclusief schoorstenen en zonnepanelen).</v>
          </cell>
          <cell r="U4" t="str">
            <v>High-pressure roof de-mossing (including chimney and solar panels).</v>
          </cell>
          <cell r="W4">
            <v>0</v>
          </cell>
          <cell r="X4" t="str">
            <v>HAUTEUR - ACCES VELUX</v>
          </cell>
          <cell r="AB4" t="str">
            <v>NL</v>
          </cell>
        </row>
        <row r="5">
          <cell r="B5" t="str">
            <v>d'avance</v>
          </cell>
          <cell r="D5" t="str">
            <v>0, 0, 3, 0, 0, 0, 0, 0.</v>
          </cell>
          <cell r="E5">
            <v>3</v>
          </cell>
          <cell r="F5" t="str">
            <v>Peinture (déjà démoussé)</v>
          </cell>
          <cell r="G5">
            <v>15</v>
          </cell>
          <cell r="H5" t="str">
            <v>€/m²</v>
          </cell>
          <cell r="I5" t="str">
            <v>P15</v>
          </cell>
          <cell r="J5" t="str">
            <v>m²</v>
          </cell>
          <cell r="L5" t="str">
            <v>non</v>
          </cell>
          <cell r="N5" t="str">
            <v>Données clients :</v>
          </cell>
          <cell r="O5" t="str">
            <v>Klantgegevens :</v>
          </cell>
          <cell r="P5" t="str">
            <v>Customer data :</v>
          </cell>
          <cell r="S5" t="str">
            <v>Traitement protecteur incolore (hydrofuge ou algicide, fongicide, bactéricide).</v>
          </cell>
          <cell r="T5" t="str">
            <v>Kleurloze beschermende behandeling (waterafstotend of algicide, fungicide, bactericide).</v>
          </cell>
          <cell r="U5" t="str">
            <v>Colorless protective treatment (water repellent or algicide, fungicide, bactericide).</v>
          </cell>
          <cell r="X5" t="str">
            <v>Si la hauteur dépasse 8m, le présent devis n'est valable que moyennant un accès à la toiture</v>
          </cell>
          <cell r="Y5" t="str">
            <v>Als de hoogte meer dan 8m is, is deze offerte alleen geldig als de toegang tot het dak via het (de)</v>
          </cell>
          <cell r="Z5" t="str">
            <v>If the height exceeds 8m, this quotation is only valid if we have access to the roof via</v>
          </cell>
          <cell r="AB5" t="str">
            <v>EN</v>
          </cell>
        </row>
        <row r="6">
          <cell r="B6" t="str">
            <v>à la fin</v>
          </cell>
          <cell r="D6" t="str">
            <v>0, 0, 0, 4, 0, 0, 0, 0.</v>
          </cell>
          <cell r="E6">
            <v>4</v>
          </cell>
          <cell r="F6" t="str">
            <v>Gouttières</v>
          </cell>
          <cell r="G6">
            <v>10</v>
          </cell>
          <cell r="H6" t="str">
            <v>€/m</v>
          </cell>
          <cell r="I6" t="str">
            <v>G10</v>
          </cell>
          <cell r="J6" t="str">
            <v>m</v>
          </cell>
          <cell r="N6" t="str">
            <v>Description des travaux.</v>
          </cell>
          <cell r="O6" t="str">
            <v>Beschrijving van het werk.</v>
          </cell>
          <cell r="P6" t="str">
            <v>Description of work.</v>
          </cell>
          <cell r="S6" t="str">
            <v>Nettoyage des gouttières.</v>
          </cell>
          <cell r="T6" t="str">
            <v>Dakgootreiniging.</v>
          </cell>
          <cell r="U6" t="str">
            <v>Gutter cleaning.</v>
          </cell>
          <cell r="X6" t="str">
            <v>via le(s) Velux/châssis. Vous éviterez ainsi les frais de nacelle. (cfr. conditions générales)</v>
          </cell>
          <cell r="Y6" t="str">
            <v>Velux-venster(s)/kozijn(en) gebeurt. Dit bespaart u de kosten van een gondel. (zie algemene voorwaarden)</v>
          </cell>
          <cell r="Z6" t="str">
            <v>the Velux window(s)/frame(s). This saves you the cost of a gondola. (see general terms and conditions)</v>
          </cell>
        </row>
        <row r="7">
          <cell r="D7" t="str">
            <v>0, 0, 0, 0, 5, 0, 0, 0.</v>
          </cell>
          <cell r="E7">
            <v>5</v>
          </cell>
          <cell r="F7" t="str">
            <v>Klinkers</v>
          </cell>
          <cell r="G7">
            <v>6</v>
          </cell>
          <cell r="H7" t="str">
            <v>€/m²</v>
          </cell>
          <cell r="I7" t="str">
            <v>K6</v>
          </cell>
          <cell r="J7" t="str">
            <v>m²</v>
          </cell>
          <cell r="N7" t="str">
            <v>Déplacements et mise en place du chantier : positionnement des échelles, des machines, …</v>
          </cell>
          <cell r="O7" t="str">
            <v>Verplaatsen en inrichten van de locatie : plaatsen van ladders, machines, enz.</v>
          </cell>
          <cell r="P7" t="str">
            <v>Moving and setting up the site : positioning ladders, machines, …</v>
          </cell>
          <cell r="R7" t="str">
            <v>P15</v>
          </cell>
          <cell r="S7" t="str">
            <v>Mise en peinture de la toiture.</v>
          </cell>
          <cell r="T7" t="str">
            <v>Het dak schilderen.</v>
          </cell>
          <cell r="U7" t="str">
            <v>Painting the roof.</v>
          </cell>
          <cell r="W7">
            <v>0</v>
          </cell>
          <cell r="X7" t="str">
            <v>SANS AMIANTE D'APRES CLIENT</v>
          </cell>
        </row>
        <row r="8">
          <cell r="D8" t="str">
            <v>0, 0, 0, 0, 0, 6, 0, 0.</v>
          </cell>
          <cell r="E8">
            <v>6</v>
          </cell>
          <cell r="F8" t="str">
            <v>Façade, hydrofuge</v>
          </cell>
          <cell r="G8">
            <v>15</v>
          </cell>
          <cell r="H8" t="str">
            <v>€/m²</v>
          </cell>
          <cell r="I8" t="str">
            <v>FH15</v>
          </cell>
          <cell r="J8" t="str">
            <v>m²</v>
          </cell>
          <cell r="N8" t="str">
            <v>Nettoyage du chantier.</v>
          </cell>
          <cell r="O8" t="str">
            <v>De site opruimen.</v>
          </cell>
          <cell r="P8" t="str">
            <v>Site clean-up.</v>
          </cell>
          <cell r="R8" t="str">
            <v>G10</v>
          </cell>
          <cell r="S8" t="str">
            <v>Nettoyage/débouchage de vos gouttières.</v>
          </cell>
          <cell r="T8" t="str">
            <v>Dakgoten schoonmaken/ontstoppen.</v>
          </cell>
          <cell r="U8" t="str">
            <v>Cleaning/unclogging your gutters.</v>
          </cell>
          <cell r="X8" t="str">
            <v>ATTENTION : Le client est certain que les ardoises datent d'après 2000 et sont donc totalement</v>
          </cell>
          <cell r="Y8" t="str">
            <v>LET OP: De klant is er zeker van dat de leien dateren van na 2000 en dus volledig vrij zijn van asbest.</v>
          </cell>
          <cell r="Z8" t="str">
            <v>ATTENTION: The customer is certain that the slates date from after 2000 and are therefore totally asbestos-free.</v>
          </cell>
        </row>
        <row r="9">
          <cell r="D9" t="str">
            <v>0, 0, 0, 0, 0, 0, 7, 0.</v>
          </cell>
          <cell r="E9">
            <v>7</v>
          </cell>
          <cell r="F9" t="str">
            <v>PV</v>
          </cell>
          <cell r="G9">
            <v>20</v>
          </cell>
          <cell r="H9" t="str">
            <v>€/pc(=st)</v>
          </cell>
          <cell r="I9" t="str">
            <v>PV20</v>
          </cell>
          <cell r="J9" t="str">
            <v>pc(=st)</v>
          </cell>
          <cell r="N9" t="str">
            <v>Devis</v>
          </cell>
          <cell r="O9" t="str">
            <v>Offerte</v>
          </cell>
          <cell r="P9" t="str">
            <v>Quote</v>
          </cell>
          <cell r="R9" t="str">
            <v>K6</v>
          </cell>
          <cell r="S9" t="str">
            <v>Démoussage HP des klinkers et rejointoyage au sable blanc si nécessaire.</v>
          </cell>
          <cell r="T9" t="str">
            <v>Ontschuimen onder hoge druk van klinkers en wit zand aanwijzen indien nodig.</v>
          </cell>
          <cell r="U9" t="str">
            <v>High-pressure defoaming of clinkers and white sand repointing if necessary.</v>
          </cell>
          <cell r="X9" t="str">
            <v>libres d'amiante. La responsabilité est donc entièrement portée par le client. (cfr. conditions générales)</v>
          </cell>
          <cell r="Y9" t="str">
            <v>De verantwoordelijkheid ligt dus volledig bij de klant. (cfr. algemene voorwaarden)</v>
          </cell>
          <cell r="Z9" t="str">
            <v>Responsibility therefore lies entirely with the customer. (cfr. general terms and conditions)</v>
          </cell>
        </row>
        <row r="10">
          <cell r="B10">
            <v>0</v>
          </cell>
          <cell r="N10" t="str">
            <v>TVA</v>
          </cell>
          <cell r="O10" t="str">
            <v>BTW</v>
          </cell>
          <cell r="P10" t="str">
            <v>VAT</v>
          </cell>
          <cell r="R10" t="str">
            <v>FH15</v>
          </cell>
          <cell r="S10" t="str">
            <v>Nettoyage des façades.</v>
          </cell>
          <cell r="T10" t="str">
            <v>Reinigen van gevels.</v>
          </cell>
          <cell r="U10" t="str">
            <v>Facade cleaning.</v>
          </cell>
          <cell r="W10">
            <v>0</v>
          </cell>
          <cell r="X10" t="str">
            <v>PLACE PARKING</v>
          </cell>
        </row>
        <row r="11">
          <cell r="B11">
            <v>0.06</v>
          </cell>
          <cell r="N11" t="str">
            <v>TVAC</v>
          </cell>
          <cell r="O11" t="str">
            <v>BTW inc.</v>
          </cell>
          <cell r="P11" t="str">
            <v>VAT inc.</v>
          </cell>
          <cell r="X11" t="str">
            <v>Le présent devis n'est valable que moyennant réservation par le client d'une place de parking de minimum</v>
          </cell>
          <cell r="Y11" t="str">
            <v>Deze offerte is alleen geldig als de klant een parkeerplaats van minstens 8 m voor de gevel (of tegenoverliggende</v>
          </cell>
          <cell r="Z11" t="str">
            <v>This quotation is only valid if the customer has reserved a parking space of at least 8m in front of the facade</v>
          </cell>
        </row>
        <row r="12">
          <cell r="B12">
            <v>0.21</v>
          </cell>
          <cell r="N12" t="str">
            <v>HTVA</v>
          </cell>
          <cell r="O12" t="str">
            <v>BTW exc.</v>
          </cell>
          <cell r="P12" t="str">
            <v>VAT exc.</v>
          </cell>
          <cell r="R12" t="str">
            <v>PV20</v>
          </cell>
          <cell r="S12" t="str">
            <v>Nettoyage haute pression des panneaux solaires.</v>
          </cell>
          <cell r="T12" t="str">
            <v>Hogedrukreiniging van zonnepanelen.</v>
          </cell>
          <cell r="U12" t="str">
            <v>High-pressure cleaning of solar panels.</v>
          </cell>
          <cell r="X12" t="str">
            <v>8m devant la façade (ou trottoir d'en face) afin de pouvoir stationner, positionner les échelles, machines, etc.</v>
          </cell>
          <cell r="Y12" t="str">
            <v>stoep) heeft gereserveerd om ladders, machines, enz. op het terrein te kunnen parkeren en plaatsen.</v>
          </cell>
          <cell r="Z12" t="str">
            <v>(or opposite sidewalk) in order to be able to park and position ladders, machines, etc., on the site.</v>
          </cell>
        </row>
        <row r="13">
          <cell r="N13" t="str">
            <v>gratuit</v>
          </cell>
          <cell r="O13" t="str">
            <v>gratis</v>
          </cell>
          <cell r="P13" t="str">
            <v>free</v>
          </cell>
          <cell r="R13" t="str">
            <v>DP25</v>
          </cell>
          <cell r="S13" t="str">
            <v>Mix de DHG10 et P15.</v>
          </cell>
          <cell r="W13">
            <v>0</v>
          </cell>
          <cell r="X13" t="str">
            <v>FACTURE SELON MESURES SUR PLACE</v>
          </cell>
        </row>
        <row r="14">
          <cell r="N14" t="str">
            <v>Modalités de paiement</v>
          </cell>
          <cell r="O14" t="str">
            <v>Betalingsvoorwaarden</v>
          </cell>
          <cell r="P14" t="str">
            <v>Terms of payment</v>
          </cell>
          <cell r="X14" t="str">
            <v>La facture finale sera adaptée aux mesures prises sur place (cfr. conditions générales).</v>
          </cell>
          <cell r="Y14" t="str">
            <v>De uiteindelijke factuur wordt aangepast aan de metingen ter plaatse (zie algemene voorwaarden).</v>
          </cell>
          <cell r="Z14" t="str">
            <v>The final invoice will be adapted to the measurements taken on site (see general terms and conditions).</v>
          </cell>
        </row>
        <row r="15">
          <cell r="N15" t="str">
            <v>à l'acceptation du devis,</v>
          </cell>
          <cell r="O15" t="str">
            <v>bij aanvaarding van de offerte,</v>
          </cell>
          <cell r="P15" t="str">
            <v>upon acceptance of the quotation,</v>
          </cell>
        </row>
        <row r="16">
          <cell r="N16" t="str">
            <v>la totalité est dûe avant intervention.</v>
          </cell>
          <cell r="O16" t="str">
            <v>het volledige bedrag is verschuldigd voordat het werk wordt uitgevoerd.</v>
          </cell>
          <cell r="P16" t="str">
            <v>the full amount is due before intervention.</v>
          </cell>
        </row>
        <row r="17">
          <cell r="N17" t="str">
            <v>la totalité sera dûe après intervention, le jour-même.</v>
          </cell>
          <cell r="O17" t="str">
            <v>het volledige bedrag moet op dezelfde dag worden betaald.</v>
          </cell>
          <cell r="P17" t="str">
            <v>the full amount will be due after the intervention, on the same day.</v>
          </cell>
        </row>
        <row r="18">
          <cell r="N18" t="str">
            <v>à la fin des travaux, sur place en cash ou preuve de virement.</v>
          </cell>
          <cell r="O18" t="str">
            <v>bij voltooiing van het werk, in contanten of een bewijs van overschrijving.</v>
          </cell>
          <cell r="P18" t="str">
            <v>on completion of the work, in cash or proof of transfer.</v>
          </cell>
        </row>
        <row r="19">
          <cell r="N19" t="str">
            <v>Date d'impression :</v>
          </cell>
          <cell r="O19" t="str">
            <v>Afdrukdatum :</v>
          </cell>
          <cell r="P19" t="str">
            <v>Print date :</v>
          </cell>
        </row>
        <row r="20">
          <cell r="N20" t="str">
            <v>Date du chantier :</v>
          </cell>
          <cell r="O20" t="str">
            <v>Datum van werk :</v>
          </cell>
          <cell r="P20" t="str">
            <v>Date of work :</v>
          </cell>
        </row>
        <row r="21">
          <cell r="N21" t="str">
            <v>Pour accepter le devis,</v>
          </cell>
          <cell r="O21" t="str">
            <v>Om de offerte te accepteren,</v>
          </cell>
          <cell r="P21" t="str">
            <v>To accept the quotation,</v>
          </cell>
        </row>
        <row r="22">
          <cell r="N22" t="str">
            <v>veuillez le renvoyer signé.</v>
          </cell>
          <cell r="O22" t="str">
            <v>stuurt u deze ondertekend terug.</v>
          </cell>
          <cell r="P22" t="str">
            <v>please sign and return.</v>
          </cell>
        </row>
        <row r="23">
          <cell r="N23" t="str">
            <v>veuillez le renvoyer signé et effectuer le paiement comme stipulé ci-dessous.</v>
          </cell>
          <cell r="O23" t="str">
            <v>stuur u deze ondertekend terug en betaal zoals hieronder aangegeven.</v>
          </cell>
          <cell r="P23" t="str">
            <v>please return it signed and make payment as stipulated below.</v>
          </cell>
        </row>
        <row r="24">
          <cell r="N24" t="str">
            <v>Le paiement devra être effectué le jour des travaux, sur place (ou preuve de virement).</v>
          </cell>
          <cell r="O24" t="str">
            <v>De betaling moet worden verricht op de dag van het werk, ter plaatse (of bewijs van overschrijving).</v>
          </cell>
          <cell r="P24" t="str">
            <v>Payment must be made on the day of work, on site (or proof of transfer).</v>
          </cell>
        </row>
        <row r="25">
          <cell r="N25" t="str">
            <v>Veuillez effectuer le paiement intégral sur le compte BE83 0689 3934 6815.</v>
          </cell>
          <cell r="O25" t="str">
            <v>Maak het volledige bedrag over op rekening BE83 0689 3934 6815.</v>
          </cell>
          <cell r="P25" t="str">
            <v>Please make full payment to account BE83 0689 3934 6815.</v>
          </cell>
        </row>
        <row r="26">
          <cell r="N26" t="str">
            <v xml:space="preserve">Veuillez effectuer le paiement de </v>
          </cell>
          <cell r="O26" t="str">
            <v xml:space="preserve">Maak een betaling van </v>
          </cell>
          <cell r="P26" t="str">
            <v xml:space="preserve">Please make payment of </v>
          </cell>
        </row>
        <row r="27">
          <cell r="N27" t="str">
            <v>sur le compte BE83 0689 3934 6815.</v>
          </cell>
          <cell r="O27" t="str">
            <v>op rekening BE83 0689 3934 6815.</v>
          </cell>
          <cell r="P27" t="str">
            <v>on account BE83 0689 3934 6815.</v>
          </cell>
        </row>
        <row r="28">
          <cell r="N28" t="str">
            <v xml:space="preserve">en utilisant la communication suivante : </v>
          </cell>
          <cell r="O28" t="str">
            <v xml:space="preserve">met behulp van de volgende communicatie : </v>
          </cell>
          <cell r="P28" t="str">
            <v xml:space="preserve">using the following communication : </v>
          </cell>
        </row>
        <row r="29">
          <cell r="N29" t="str">
            <v>Lu et approuvé.</v>
          </cell>
          <cell r="O29" t="str">
            <v>Gelezen en goedgekeurd.</v>
          </cell>
          <cell r="P29" t="str">
            <v>Read and approved.</v>
          </cell>
        </row>
        <row r="30">
          <cell r="N30" t="str">
            <v>(nom, prénom, signature)</v>
          </cell>
          <cell r="O30" t="str">
            <v>(achternaam, voornaam, handtekening)</v>
          </cell>
          <cell r="P30" t="str">
            <v>(last name, first name, signature)</v>
          </cell>
        </row>
        <row r="31">
          <cell r="N31" t="str">
            <v xml:space="preserve">       ---&gt; CONDITIONS GÉNÉRALES</v>
          </cell>
          <cell r="O31" t="str">
            <v xml:space="preserve">       ---&gt; ALGEMENE VOORWAARDEN</v>
          </cell>
          <cell r="P31" t="str">
            <v xml:space="preserve">       ---&gt; GENERAL TERMS AND CONDITIONS</v>
          </cell>
        </row>
        <row r="32">
          <cell r="N32" t="str">
            <v>DEVIS ET PHOTOS &lt;---</v>
          </cell>
          <cell r="O32" t="str">
            <v>OFFERTE EN FOTO'S &lt;---</v>
          </cell>
          <cell r="P32" t="str">
            <v>QUOTE AND PHOTOS &lt;---</v>
          </cell>
        </row>
        <row r="33">
          <cell r="N33" t="str">
            <v>Client</v>
          </cell>
          <cell r="O33" t="str">
            <v>Klant</v>
          </cell>
          <cell r="P33" t="str">
            <v>Customer</v>
          </cell>
        </row>
        <row r="34">
          <cell r="N34" t="str">
            <v>Facture</v>
          </cell>
          <cell r="O34" t="str">
            <v>Faktuur</v>
          </cell>
          <cell r="P34" t="str">
            <v>Bill</v>
          </cell>
        </row>
        <row r="35">
          <cell r="N35" t="str">
            <v xml:space="preserve">Acompte déjà payé : </v>
          </cell>
          <cell r="O35" t="str">
            <v xml:space="preserve">Voorschot al betaald : </v>
          </cell>
          <cell r="P35" t="str">
            <v xml:space="preserve">Down payment already paid : </v>
          </cell>
        </row>
        <row r="36">
          <cell r="N36" t="str">
            <v xml:space="preserve">Solde déjà payé : </v>
          </cell>
          <cell r="O36" t="str">
            <v xml:space="preserve">Saldo al betaald : </v>
          </cell>
          <cell r="P36" t="str">
            <v xml:space="preserve">Balance already paid : </v>
          </cell>
        </row>
        <row r="37">
          <cell r="N37" t="str">
            <v xml:space="preserve">Solde à payer : </v>
          </cell>
          <cell r="O37" t="str">
            <v xml:space="preserve">Te betalen saldo : </v>
          </cell>
          <cell r="P37" t="str">
            <v xml:space="preserve">Balance due : </v>
          </cell>
        </row>
        <row r="38">
          <cell r="N38" t="str">
            <v xml:space="preserve">            (à nous renvoyer signées)</v>
          </cell>
          <cell r="O38" t="str">
            <v xml:space="preserve">            (te ondertekenen en aan ons terug te sturen)</v>
          </cell>
          <cell r="P38" t="str">
            <v xml:space="preserve">            (please sign and return to us)</v>
          </cell>
        </row>
        <row r="39">
          <cell r="N39" t="str">
            <v>VOTRE DOSSIER</v>
          </cell>
          <cell r="O39" t="str">
            <v>UW DOSSIER</v>
          </cell>
          <cell r="P39" t="str">
            <v>YOUR FILE</v>
          </cell>
        </row>
        <row r="40">
          <cell r="N40" t="str">
            <v>AVIS GOOGLE</v>
          </cell>
          <cell r="O40" t="str">
            <v>GOOGLE ADVIES</v>
          </cell>
          <cell r="P40" t="str">
            <v>GOOGLE REVIEWS</v>
          </cell>
        </row>
        <row r="41">
          <cell r="N41" t="str">
            <v>PAYER MAINTENANT</v>
          </cell>
          <cell r="O41" t="str">
            <v>BETAAL NU</v>
          </cell>
          <cell r="P41" t="str">
            <v>TO PAY NOW</v>
          </cell>
        </row>
        <row r="42">
          <cell r="N42" t="str">
            <v>Nous venons de vous envoyer un mail contenant :</v>
          </cell>
          <cell r="O42" t="str">
            <v>We hebben je zojuist een e-mail gestuurd met :</v>
          </cell>
          <cell r="P42" t="str">
            <v>We have just sent you an e-mail containing :</v>
          </cell>
        </row>
        <row r="43">
          <cell r="N43" t="str">
            <v>- quelques explications importantes,</v>
          </cell>
          <cell r="O43" t="str">
            <v>- enkele belangrijke verklaringen,</v>
          </cell>
          <cell r="P43" t="str">
            <v>- some important explanations,</v>
          </cell>
        </row>
        <row r="44">
          <cell r="N44" t="str">
            <v>- un lien vers votre dossier (devis, photos, ...).</v>
          </cell>
          <cell r="O44" t="str">
            <v>- een link naar je dossier (offerte(s), foto's, enz.).</v>
          </cell>
          <cell r="P44" t="str">
            <v>- a link to your file (quotes, photos, etc.).</v>
          </cell>
        </row>
        <row r="45">
          <cell r="N45" t="str">
            <v>Vous avez fourni une adresse mail @HOTMAIL.</v>
          </cell>
          <cell r="O45" t="str">
            <v>U hebt een @HOTMAIL e-mailadres opgegeven.</v>
          </cell>
          <cell r="P45" t="str">
            <v>You have provided an @HOTMAIL e-mail address.</v>
          </cell>
        </row>
        <row r="46">
          <cell r="N46" t="str">
            <v>Elles posent parfois problème. Si vous ne recevez pas notre email, faites-le nous savoir et si possible donnez-nous une autre adresse (@GMAIL par exemple).</v>
          </cell>
          <cell r="O46" t="str">
            <v>Ze veroorzaken soms problemen. Als je onze e-mail niet ontvangt, laat het ons dan weten en geef indien mogelijk een ander adres op (@GMAIL bijvoorbeeld).</v>
          </cell>
          <cell r="P46" t="str">
            <v>They sometimes cause problems. If you don't receive our email, please let us know and if possible give us another address (@GMAIL for example).</v>
          </cell>
        </row>
        <row r="47">
          <cell r="N47" t="str">
            <v>Afin de faciliter la communication, veuillez svp accepter l'invitation de groupe ci-dessus.</v>
          </cell>
          <cell r="O47" t="str">
            <v>Om de communicatie te vergemakkelijken, kunt u de bovenstaande groepsuitnodiging accepteren.</v>
          </cell>
          <cell r="P47" t="str">
            <v>To facilitate communication, please accept the above group invitation.</v>
          </cell>
        </row>
        <row r="48">
          <cell r="N48" t="str">
            <v>En cas de questions/remarques, nous restons à disposition.</v>
          </cell>
          <cell r="O48" t="str">
            <v>Als je vragen of opmerkingen hebt, dan kun je altijd contact met ons opnemen.</v>
          </cell>
          <cell r="P48" t="str">
            <v>If you have any questions or comments, we'll be happy to help.</v>
          </cell>
        </row>
        <row r="49">
          <cell r="N49" t="str">
            <v>Bien à vous,</v>
          </cell>
          <cell r="O49" t="str">
            <v>Vriendelijke groeten,</v>
          </cell>
          <cell r="P49" t="str">
            <v>Kind regards,</v>
          </cell>
        </row>
      </sheetData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definedNames>
      <definedName name="qrcodedevis"/>
      <definedName name="qrcodedevistest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B5E9E-4097-4F74-ADB0-00C445C6B59A}">
  <sheetPr codeName="Feuil4"/>
  <dimension ref="A1:AE54"/>
  <sheetViews>
    <sheetView tabSelected="1" topLeftCell="A20" workbookViewId="0">
      <selection activeCell="U36" sqref="U36"/>
    </sheetView>
  </sheetViews>
  <sheetFormatPr baseColWidth="10" defaultColWidth="8.88671875" defaultRowHeight="14.4" x14ac:dyDescent="0.3"/>
  <cols>
    <col min="1" max="1" width="1.6640625" customWidth="1"/>
    <col min="2" max="2" width="2.33203125" customWidth="1"/>
    <col min="3" max="3" width="6.6640625" customWidth="1"/>
    <col min="5" max="5" width="2.6640625" customWidth="1"/>
    <col min="6" max="6" width="6.33203125" customWidth="1"/>
    <col min="7" max="8" width="8.88671875" customWidth="1"/>
    <col min="9" max="9" width="2.33203125" customWidth="1"/>
    <col min="10" max="10" width="6.6640625" customWidth="1"/>
    <col min="11" max="11" width="2.33203125" customWidth="1"/>
    <col min="12" max="12" width="11.109375" customWidth="1"/>
    <col min="13" max="13" width="1.109375" customWidth="1"/>
    <col min="15" max="15" width="2.6640625" customWidth="1"/>
    <col min="16" max="16" width="0.5546875" customWidth="1"/>
    <col min="17" max="17" width="5.5546875" customWidth="1"/>
    <col min="18" max="18" width="5" customWidth="1"/>
    <col min="19" max="19" width="13.44140625" customWidth="1"/>
    <col min="20" max="20" width="8.88671875" customWidth="1"/>
    <col min="21" max="21" width="9.21875" bestFit="1" customWidth="1"/>
    <col min="22" max="22" width="10.44140625" bestFit="1" customWidth="1"/>
    <col min="23" max="23" width="9.44140625" bestFit="1" customWidth="1"/>
    <col min="26" max="26" width="9.44140625" bestFit="1" customWidth="1"/>
    <col min="31" max="31" width="4.21875" customWidth="1"/>
  </cols>
  <sheetData>
    <row r="1" spans="1:24" ht="14.4" customHeight="1" x14ac:dyDescent="0.3">
      <c r="F1" s="80"/>
      <c r="G1" s="80"/>
      <c r="H1" s="80"/>
      <c r="I1" s="80"/>
      <c r="J1" s="80"/>
      <c r="K1" s="80"/>
      <c r="L1" s="80"/>
      <c r="M1" s="80"/>
      <c r="N1" s="1"/>
      <c r="O1" s="1"/>
      <c r="P1" s="1"/>
      <c r="Q1" s="1"/>
      <c r="R1" s="1"/>
      <c r="T1" s="81"/>
      <c r="U1" s="81"/>
    </row>
    <row r="2" spans="1:24" ht="14.4" customHeight="1" x14ac:dyDescent="0.3">
      <c r="F2" s="80"/>
      <c r="G2" s="80"/>
      <c r="H2" s="80"/>
      <c r="I2" s="80"/>
      <c r="J2" s="80"/>
      <c r="K2" s="80"/>
      <c r="L2" s="80"/>
      <c r="M2" s="80"/>
      <c r="N2" s="1"/>
      <c r="O2" s="1"/>
      <c r="P2" s="1"/>
      <c r="Q2" s="1"/>
      <c r="R2" s="1"/>
    </row>
    <row r="3" spans="1:24" ht="14.4" customHeight="1" x14ac:dyDescent="0.3">
      <c r="F3" s="2"/>
      <c r="G3" s="2"/>
      <c r="H3" s="3"/>
      <c r="I3" s="2"/>
      <c r="J3" s="2"/>
      <c r="K3" s="3"/>
      <c r="L3" s="2"/>
      <c r="M3" s="2"/>
    </row>
    <row r="4" spans="1:24" x14ac:dyDescent="0.3">
      <c r="F4" s="2"/>
      <c r="G4" s="2"/>
      <c r="H4" s="3"/>
      <c r="I4" s="2"/>
      <c r="J4" s="2"/>
      <c r="K4" s="3"/>
      <c r="L4" s="2"/>
      <c r="M4" s="2"/>
    </row>
    <row r="5" spans="1:24" x14ac:dyDescent="0.3">
      <c r="F5" s="82"/>
      <c r="G5" s="82"/>
      <c r="H5" s="82"/>
      <c r="I5" s="82"/>
      <c r="J5" s="82"/>
      <c r="K5" s="82"/>
      <c r="L5" s="82"/>
      <c r="M5" s="82"/>
      <c r="O5" s="4"/>
    </row>
    <row r="6" spans="1:24" x14ac:dyDescent="0.3"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24" ht="14.4" customHeight="1" x14ac:dyDescent="0.3">
      <c r="A7" s="83" t="s">
        <v>13</v>
      </c>
      <c r="B7" s="84"/>
      <c r="C7" s="84"/>
      <c r="D7" s="84"/>
      <c r="E7" s="84"/>
      <c r="G7" s="85" t="s">
        <v>14</v>
      </c>
      <c r="H7" s="86"/>
      <c r="I7" s="86"/>
      <c r="J7" s="86"/>
      <c r="K7" s="86"/>
      <c r="L7" s="86"/>
      <c r="M7" s="86"/>
      <c r="N7" s="86"/>
      <c r="O7" s="86"/>
      <c r="P7" s="86"/>
      <c r="Q7" s="86"/>
      <c r="R7" s="87"/>
      <c r="S7" s="6"/>
    </row>
    <row r="8" spans="1:24" ht="14.4" customHeight="1" x14ac:dyDescent="0.3">
      <c r="A8" s="84"/>
      <c r="B8" s="84"/>
      <c r="C8" s="84"/>
      <c r="D8" s="84"/>
      <c r="E8" s="84"/>
      <c r="G8" s="7" t="s">
        <v>15</v>
      </c>
      <c r="H8" s="8"/>
      <c r="I8" s="8"/>
      <c r="M8" s="8"/>
      <c r="N8" s="8"/>
      <c r="O8" s="9"/>
      <c r="P8" s="9"/>
      <c r="Q8" s="9"/>
      <c r="R8" s="10" t="s">
        <v>19</v>
      </c>
      <c r="S8" s="6"/>
    </row>
    <row r="9" spans="1:24" ht="14.4" customHeight="1" x14ac:dyDescent="0.3">
      <c r="A9" s="84"/>
      <c r="B9" s="84"/>
      <c r="C9" s="84"/>
      <c r="D9" s="84"/>
      <c r="E9" s="84"/>
      <c r="G9" s="11" t="s">
        <v>16</v>
      </c>
      <c r="H9" s="12"/>
      <c r="I9" s="12"/>
      <c r="M9" s="12"/>
      <c r="N9" s="12"/>
      <c r="R9" s="13" t="s">
        <v>20</v>
      </c>
    </row>
    <row r="10" spans="1:24" x14ac:dyDescent="0.3">
      <c r="A10" s="57" t="str">
        <f ca="1">"N° TW-"&amp;YEAR(TODAY())&amp;"-"&amp;INDEX(MatClients,MATCH([1]Clients!$B$1,listeclients,0)-4,1)&amp;IF(U15=1,"","("&amp;W15&amp;")")</f>
        <v>N° TW-2024-1598</v>
      </c>
      <c r="B10" s="57"/>
      <c r="C10" s="57"/>
      <c r="D10" s="57"/>
      <c r="E10" s="57"/>
      <c r="G10" s="11" t="s">
        <v>17</v>
      </c>
      <c r="H10" s="12"/>
      <c r="I10" s="12"/>
      <c r="J10" s="15"/>
      <c r="K10" s="15"/>
      <c r="L10" s="15"/>
      <c r="N10" s="12"/>
      <c r="R10" s="16" t="s">
        <v>18</v>
      </c>
      <c r="T10" s="6" t="s">
        <v>0</v>
      </c>
      <c r="U10" s="88" t="str">
        <f>IF(INDEX(MatClients,MATCH([1]Clients!$B$1,listeclients,0)-4,15)=0,"pas défini",INDEX(MatClients,MATCH([1]Clients!$B$1,listeclients,0)-4,15))</f>
        <v>pas défini</v>
      </c>
      <c r="V10" s="88"/>
      <c r="W10" s="18"/>
    </row>
    <row r="11" spans="1:24" x14ac:dyDescent="0.3">
      <c r="A11" s="14"/>
      <c r="B11" s="14"/>
      <c r="C11" s="14"/>
      <c r="D11" s="14"/>
      <c r="E11" s="14"/>
      <c r="G11" s="19" t="s">
        <v>18</v>
      </c>
      <c r="H11" s="20"/>
      <c r="I11" s="21"/>
      <c r="J11" s="22"/>
      <c r="K11" s="22"/>
      <c r="L11" s="22"/>
      <c r="M11" s="23"/>
      <c r="N11" s="20"/>
      <c r="O11" s="23"/>
      <c r="P11" s="23"/>
      <c r="Q11" s="23"/>
      <c r="R11" s="24" t="s">
        <v>18</v>
      </c>
      <c r="T11" s="6" t="s">
        <v>1</v>
      </c>
      <c r="U11" s="25" t="str">
        <f>IF(U10="pas défini","",INDEX(travaux,MATCH(U10,[1]Data!$I$3:$I$9,0),4))</f>
        <v/>
      </c>
      <c r="V11" s="26" t="str">
        <f>IF(U10="pas défini","",INDEX(travaux,MATCH(U10,[1]Data!$I$3:$I$9,0),5))</f>
        <v/>
      </c>
    </row>
    <row r="12" spans="1:24" x14ac:dyDescent="0.3">
      <c r="A12" s="14"/>
      <c r="B12" s="14"/>
      <c r="C12" s="14"/>
      <c r="D12" s="14"/>
      <c r="E12" s="14"/>
      <c r="G12" s="12"/>
      <c r="H12" s="12"/>
      <c r="I12" s="12"/>
      <c r="J12" s="12"/>
      <c r="K12" s="27"/>
      <c r="N12" s="12"/>
    </row>
    <row r="13" spans="1:24" x14ac:dyDescent="0.3">
      <c r="U13" s="17" t="str">
        <f>IF(ISERROR(FIND("-FR-",G8)),IF(ISERROR(FIND("-NL-",G8)),IF(ISERROR(FIND("-EN-",G8)),"ERREUR","EN"),"NL"),"FR")</f>
        <v>FR</v>
      </c>
    </row>
    <row r="14" spans="1:24" ht="15" thickBot="1" x14ac:dyDescent="0.35">
      <c r="A14" s="74" t="str">
        <f>HLOOKUP($U$13,trad,4,FALSE)&amp;U32</f>
        <v>Description des travaux.</v>
      </c>
      <c r="B14" s="74"/>
      <c r="C14" s="74"/>
      <c r="D14" s="74"/>
      <c r="E14" s="74"/>
      <c r="F14" s="74"/>
      <c r="G14" s="74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X14" s="28"/>
    </row>
    <row r="15" spans="1:24" x14ac:dyDescent="0.3">
      <c r="A15" s="75"/>
      <c r="B15" s="76"/>
      <c r="C15" s="76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7"/>
      <c r="Q15" s="78"/>
      <c r="R15" s="79"/>
      <c r="S15" s="29"/>
      <c r="T15" s="6" t="s">
        <v>2</v>
      </c>
      <c r="U15" s="30">
        <v>1</v>
      </c>
      <c r="V15" s="6" t="s">
        <v>3</v>
      </c>
      <c r="W15" s="30">
        <v>1</v>
      </c>
    </row>
    <row r="16" spans="1:24" x14ac:dyDescent="0.3">
      <c r="A16" s="31"/>
      <c r="P16" s="32"/>
      <c r="Q16" s="69"/>
      <c r="R16" s="69"/>
    </row>
    <row r="17" spans="1:31" x14ac:dyDescent="0.3">
      <c r="A17" s="31"/>
      <c r="P17" s="33"/>
      <c r="Q17" s="69"/>
      <c r="R17" s="69"/>
      <c r="T17" s="6" t="s">
        <v>4</v>
      </c>
      <c r="U17" s="34">
        <v>0.06</v>
      </c>
    </row>
    <row r="18" spans="1:31" x14ac:dyDescent="0.3">
      <c r="A18" s="31"/>
      <c r="P18" s="33"/>
      <c r="Q18" s="69"/>
      <c r="R18" s="69"/>
    </row>
    <row r="19" spans="1:31" x14ac:dyDescent="0.3">
      <c r="A19" s="31"/>
      <c r="P19" s="33"/>
      <c r="Q19" s="69"/>
      <c r="R19" s="69"/>
      <c r="T19" s="6" t="s">
        <v>5</v>
      </c>
      <c r="U19" s="35"/>
      <c r="Y19" s="15" t="s">
        <v>22</v>
      </c>
    </row>
    <row r="20" spans="1:31" x14ac:dyDescent="0.3">
      <c r="A20" s="31"/>
      <c r="P20" s="33"/>
      <c r="Q20" s="69"/>
      <c r="R20" s="69"/>
    </row>
    <row r="21" spans="1:31" x14ac:dyDescent="0.3">
      <c r="A21" s="31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7"/>
      <c r="Q21" s="69"/>
      <c r="R21" s="69"/>
      <c r="T21" s="6" t="s">
        <v>6</v>
      </c>
      <c r="U21" s="35" t="s">
        <v>7</v>
      </c>
    </row>
    <row r="22" spans="1:31" ht="15" thickBot="1" x14ac:dyDescent="0.35">
      <c r="A22" s="38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40"/>
      <c r="Q22" s="70"/>
      <c r="R22" s="70"/>
    </row>
    <row r="23" spans="1:31" x14ac:dyDescent="0.3">
      <c r="B23" s="14"/>
      <c r="C23" s="6" t="str">
        <f>HLOOKUP(U13,trad,10,FALSE)&amp;" :"</f>
        <v>HTVA :</v>
      </c>
      <c r="D23" s="71">
        <v>5000</v>
      </c>
      <c r="E23" s="71"/>
      <c r="F23" s="41"/>
      <c r="G23" s="6" t="str">
        <f>HLOOKUP(U13,trad,8,FALSE)&amp;" "&amp;U17*100&amp;"% :"</f>
        <v>TVA 6% :</v>
      </c>
      <c r="H23" s="72">
        <f>U17*D23</f>
        <v>300</v>
      </c>
      <c r="I23" s="72"/>
      <c r="J23" s="42" t="str">
        <f>IF(U17=0,"- AUTOLIQUIDATION -","")</f>
        <v/>
      </c>
      <c r="K23" s="41"/>
      <c r="L23" s="41"/>
      <c r="M23" s="41"/>
      <c r="N23" s="41"/>
      <c r="O23" s="43" t="str">
        <f>"TOT. "&amp;HLOOKUP(U13,trad,9,FALSE)&amp;" :"</f>
        <v>TOT. TVAC :</v>
      </c>
      <c r="P23" s="43"/>
      <c r="Q23" s="73">
        <f>H23+D23</f>
        <v>5300</v>
      </c>
      <c r="R23" s="73"/>
      <c r="T23" s="6" t="s">
        <v>8</v>
      </c>
      <c r="U23" s="44" t="s">
        <v>9</v>
      </c>
      <c r="X23" s="12"/>
    </row>
    <row r="24" spans="1:31" x14ac:dyDescent="0.3">
      <c r="A24" s="45"/>
      <c r="B24" s="45"/>
      <c r="C24" s="45"/>
      <c r="D24" s="45"/>
      <c r="E24" s="45"/>
      <c r="F24" s="45"/>
      <c r="G24" s="45"/>
      <c r="H24" s="45"/>
      <c r="I24" s="45"/>
      <c r="J24" s="45"/>
      <c r="K24" s="45"/>
      <c r="L24" s="45"/>
      <c r="M24" s="45"/>
      <c r="N24" s="45"/>
      <c r="O24" s="45"/>
      <c r="P24" s="45"/>
      <c r="Q24" s="45"/>
      <c r="R24" s="45"/>
    </row>
    <row r="25" spans="1:31" x14ac:dyDescent="0.3">
      <c r="E25" s="6"/>
      <c r="F25" s="18"/>
      <c r="O25" s="43"/>
      <c r="P25" s="43"/>
      <c r="Q25" s="67">
        <f>U25+ROUND(INT(Q23/3)/100,0)*100+Q23-INT(Q23/10)*10</f>
        <v>1800</v>
      </c>
      <c r="R25" s="67"/>
      <c r="S25" s="46"/>
      <c r="T25" s="6" t="s">
        <v>10</v>
      </c>
      <c r="U25" s="47"/>
      <c r="W25" s="46"/>
      <c r="Y25" s="15" t="s">
        <v>23</v>
      </c>
    </row>
    <row r="26" spans="1:31" x14ac:dyDescent="0.3">
      <c r="F26" s="48"/>
      <c r="O26" s="43"/>
      <c r="P26" s="43"/>
      <c r="Q26" s="67">
        <f>Q23-Q25</f>
        <v>3500</v>
      </c>
      <c r="R26" s="67"/>
      <c r="S26" s="46"/>
    </row>
    <row r="27" spans="1:31" x14ac:dyDescent="0.3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T27" s="55"/>
      <c r="U27" s="15"/>
    </row>
    <row r="28" spans="1:31" ht="14.4" customHeight="1" x14ac:dyDescent="0.3">
      <c r="A28" s="68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T28" s="55"/>
      <c r="U28" s="15" t="s">
        <v>21</v>
      </c>
    </row>
    <row r="29" spans="1:31" ht="14.4" customHeight="1" x14ac:dyDescent="0.3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T29" s="55"/>
      <c r="U29" s="15"/>
    </row>
    <row r="30" spans="1:31" ht="14.4" customHeight="1" x14ac:dyDescent="0.3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T30" s="56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</row>
    <row r="31" spans="1:31" x14ac:dyDescent="0.3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T31" s="55"/>
    </row>
    <row r="32" spans="1:31" x14ac:dyDescent="0.3">
      <c r="A32" s="62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T32" s="6"/>
    </row>
    <row r="33" spans="1:21" x14ac:dyDescent="0.3">
      <c r="A33" s="62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</row>
    <row r="34" spans="1:21" x14ac:dyDescent="0.3">
      <c r="A34" s="63"/>
      <c r="B34" s="63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T34" s="6" t="s">
        <v>11</v>
      </c>
      <c r="U34" s="2" t="str">
        <f>"https://api.qrserver.com/v1/create-qr-code/?size=80x80&amp;data="&amp;"https://drive.google.com/open?id=1cnq1gzSAKCHGO2W9mPXHvISsXXA1b4_J&amp;usp=drive_fs"</f>
        <v>https://api.qrserver.com/v1/create-qr-code/?size=80x80&amp;data=https://drive.google.com/open?id=1cnq1gzSAKCHGO2W9mPXHvISsXXA1b4_J&amp;usp=drive_fs</v>
      </c>
    </row>
    <row r="35" spans="1:21" x14ac:dyDescent="0.3">
      <c r="D35" s="6"/>
      <c r="E35" s="64"/>
      <c r="F35" s="64"/>
      <c r="G35" s="64"/>
      <c r="L35" s="6"/>
      <c r="M35" s="65"/>
      <c r="N35" s="66"/>
      <c r="O35" s="66"/>
      <c r="P35" s="66"/>
      <c r="Q35" s="66"/>
      <c r="R35" s="66"/>
    </row>
    <row r="36" spans="1:21" x14ac:dyDescent="0.3">
      <c r="T36" s="6" t="s">
        <v>12</v>
      </c>
      <c r="U36" s="2" t="str">
        <f>"https://api.qrserver.com/v1/create-qr-code/?color=000000&amp;bgcolor=FFFFFF&amp;data=BCD%0A001%0A1%0ASCT%0AGKCCBEBB%0AVENDEUR%0ABE12345678912345%0AEUR"&amp;Q25&amp;"%0A%0A%0A"&amp;_xlfn.ENCODEURL(G9)&amp;" - "&amp;_xlfn.ENCODEURL(G10)&amp;"&amp;qzone=1&amp;margin=0&amp;size=77x77&amp;ecc=L"</f>
        <v>https://api.qrserver.com/v1/create-qr-code/?color=000000&amp;bgcolor=FFFFFF&amp;data=BCD%0A001%0A1%0ASCT%0AGKCCBEBB%0AVENDEUR%0ABE12345678912345%0AEUR1800%0A%0A%0ARue%20du%20Test%2C%201 - 1234%20-%20IciVille&amp;qzone=1&amp;margin=0&amp;size=77x77&amp;ecc=L</v>
      </c>
    </row>
    <row r="37" spans="1:21" x14ac:dyDescent="0.3"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U37" s="2"/>
    </row>
    <row r="38" spans="1:21" x14ac:dyDescent="0.3"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</row>
    <row r="39" spans="1:21" x14ac:dyDescent="0.3">
      <c r="A39" s="49"/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49"/>
      <c r="P39" s="49"/>
      <c r="Q39" s="49"/>
      <c r="R39" s="49"/>
    </row>
    <row r="40" spans="1:21" x14ac:dyDescent="0.3">
      <c r="A40" s="49"/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49"/>
      <c r="P40" s="49"/>
      <c r="Q40" s="49"/>
      <c r="R40" s="49"/>
      <c r="T40" s="6"/>
    </row>
    <row r="41" spans="1:21" x14ac:dyDescent="0.3">
      <c r="R41" s="3" t="str">
        <f>HLOOKUP(U13,trad,39,FALSE)</f>
        <v>PAYER MAINTENANT</v>
      </c>
    </row>
    <row r="42" spans="1:21" x14ac:dyDescent="0.3">
      <c r="B42" s="57"/>
      <c r="C42" s="57"/>
      <c r="D42" s="57"/>
      <c r="E42" s="57"/>
      <c r="L42" s="57"/>
      <c r="M42" s="57"/>
      <c r="N42" s="57"/>
      <c r="O42" s="57"/>
      <c r="P42" s="57"/>
      <c r="Q42" s="57"/>
      <c r="R42" s="57"/>
    </row>
    <row r="43" spans="1:21" x14ac:dyDescent="0.3">
      <c r="B43" s="57"/>
      <c r="C43" s="57"/>
      <c r="D43" s="57"/>
      <c r="E43" s="57"/>
      <c r="L43" s="57"/>
      <c r="M43" s="57"/>
      <c r="N43" s="57"/>
      <c r="O43" s="57"/>
      <c r="P43" s="57"/>
      <c r="Q43" s="57"/>
      <c r="R43" s="57"/>
    </row>
    <row r="44" spans="1:21" x14ac:dyDescent="0.3">
      <c r="B44" s="57"/>
      <c r="C44" s="57"/>
      <c r="D44" s="57"/>
      <c r="E44" s="57"/>
      <c r="L44" s="57"/>
      <c r="M44" s="57"/>
      <c r="N44" s="57"/>
      <c r="O44" s="57"/>
      <c r="P44" s="57"/>
      <c r="Q44" s="57"/>
      <c r="R44" s="57"/>
    </row>
    <row r="47" spans="1:21" x14ac:dyDescent="0.3">
      <c r="U47" s="50"/>
    </row>
    <row r="50" spans="1:25" x14ac:dyDescent="0.3">
      <c r="T50" s="2"/>
      <c r="U50" s="6"/>
      <c r="W50" s="2"/>
      <c r="X50" s="2"/>
      <c r="Y50" s="2"/>
    </row>
    <row r="51" spans="1:25" x14ac:dyDescent="0.3">
      <c r="A51" s="2"/>
      <c r="G51" s="51"/>
      <c r="L51" s="52"/>
      <c r="M51" s="52"/>
      <c r="N51" s="52"/>
      <c r="U51" s="6"/>
    </row>
    <row r="52" spans="1:25" x14ac:dyDescent="0.3">
      <c r="G52" s="53"/>
      <c r="L52" s="52"/>
      <c r="M52" s="52"/>
      <c r="N52" s="52"/>
      <c r="V52" t="str">
        <f>_xlfn.ENCODEURL(V50)</f>
        <v/>
      </c>
    </row>
    <row r="54" spans="1:25" x14ac:dyDescent="0.3">
      <c r="A54" s="2"/>
      <c r="B54" s="2"/>
      <c r="C54" s="2"/>
      <c r="D54" s="54" t="str">
        <f>HLOOKUP(U13,trad,36,FALSE)</f>
        <v xml:space="preserve">            (à nous renvoyer signées)</v>
      </c>
      <c r="E54" s="2"/>
      <c r="F54" s="2"/>
      <c r="G54" s="2"/>
      <c r="H54" s="2"/>
      <c r="I54" s="2"/>
      <c r="J54" s="2"/>
      <c r="K54" s="2"/>
      <c r="L54" s="2"/>
      <c r="M54" s="58" t="str">
        <f>HLOOKUP(U13,trad,37,FALSE)</f>
        <v>VOTRE DOSSIER</v>
      </c>
      <c r="N54" s="58"/>
      <c r="O54" s="58"/>
      <c r="P54" s="58"/>
      <c r="Q54" s="2"/>
      <c r="R54" s="2"/>
    </row>
  </sheetData>
  <mergeCells count="43">
    <mergeCell ref="Q18:R18"/>
    <mergeCell ref="F1:M2"/>
    <mergeCell ref="T1:U1"/>
    <mergeCell ref="F5:M5"/>
    <mergeCell ref="A7:E9"/>
    <mergeCell ref="G7:R7"/>
    <mergeCell ref="A10:E10"/>
    <mergeCell ref="U10:V10"/>
    <mergeCell ref="A14:R14"/>
    <mergeCell ref="A15:P15"/>
    <mergeCell ref="Q15:R15"/>
    <mergeCell ref="Q16:R16"/>
    <mergeCell ref="Q17:R17"/>
    <mergeCell ref="A30:R30"/>
    <mergeCell ref="Q19:R19"/>
    <mergeCell ref="Q20:R20"/>
    <mergeCell ref="Q21:R21"/>
    <mergeCell ref="Q22:R22"/>
    <mergeCell ref="D23:E23"/>
    <mergeCell ref="H23:I23"/>
    <mergeCell ref="Q23:R23"/>
    <mergeCell ref="Q25:R25"/>
    <mergeCell ref="Q26:R26"/>
    <mergeCell ref="A27:R27"/>
    <mergeCell ref="A28:R28"/>
    <mergeCell ref="A29:R29"/>
    <mergeCell ref="A31:R31"/>
    <mergeCell ref="A32:R32"/>
    <mergeCell ref="A33:R33"/>
    <mergeCell ref="A34:R34"/>
    <mergeCell ref="E35:G35"/>
    <mergeCell ref="M35:R35"/>
    <mergeCell ref="B37:N37"/>
    <mergeCell ref="B38:N38"/>
    <mergeCell ref="B39:N39"/>
    <mergeCell ref="B40:N40"/>
    <mergeCell ref="B42:E42"/>
    <mergeCell ref="L42:R42"/>
    <mergeCell ref="B43:E43"/>
    <mergeCell ref="L43:R43"/>
    <mergeCell ref="B44:E44"/>
    <mergeCell ref="L44:R44"/>
    <mergeCell ref="M54:P54"/>
  </mergeCells>
  <conditionalFormatting sqref="A18">
    <cfRule type="cellIs" dxfId="3" priority="1" operator="equal">
      <formula>0</formula>
    </cfRule>
  </conditionalFormatting>
  <conditionalFormatting sqref="A29:R34">
    <cfRule type="cellIs" dxfId="2" priority="2" operator="equal">
      <formula>0</formula>
    </cfRule>
  </conditionalFormatting>
  <conditionalFormatting sqref="G8:I11 G12:K12">
    <cfRule type="cellIs" dxfId="1" priority="4" operator="equal">
      <formula>0</formula>
    </cfRule>
  </conditionalFormatting>
  <conditionalFormatting sqref="M8:R12">
    <cfRule type="cellIs" dxfId="0" priority="3" operator="equal">
      <formula>0</formula>
    </cfRule>
  </conditionalFormatting>
  <dataValidations count="4">
    <dataValidation type="list" allowBlank="1" showInputMessage="1" showErrorMessage="1" sqref="U17" xr:uid="{8E4BA6CF-6125-4851-88E1-9CE1D0963507}">
      <formula1>TVA</formula1>
    </dataValidation>
    <dataValidation type="list" allowBlank="1" showInputMessage="1" showErrorMessage="1" sqref="U23" xr:uid="{DE68F3F1-5774-4EC1-9391-A10A54374CEF}">
      <formula1>ouinon</formula1>
    </dataValidation>
    <dataValidation type="list" allowBlank="1" showInputMessage="1" showErrorMessage="1" sqref="T7" xr:uid="{683DB71F-0CF3-41F6-B92D-82D4435E3976}">
      <formula1>listeclients</formula1>
    </dataValidation>
    <dataValidation type="list" allowBlank="1" showInputMessage="1" showErrorMessage="1" sqref="U21" xr:uid="{D8098C55-59C1-4B5D-97DE-2EF369CB8F0B}">
      <formula1>modalites</formula1>
    </dataValidation>
  </dataValidations>
  <pageMargins left="0.39370078740157483" right="0.39370078740157483" top="0.35433070866141736" bottom="0.35433070866141736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Devis HP</vt:lpstr>
      <vt:lpstr>'Devis HP'!Zone_d_impression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Fabrizio Abbracciavento</dc:creator>
  <cp:lastModifiedBy>Fabrizio Abbracciavento</cp:lastModifiedBy>
  <dcterms:created xsi:type="dcterms:W3CDTF">2024-06-24T12:45:06Z</dcterms:created>
  <dcterms:modified xsi:type="dcterms:W3CDTF">2024-06-24T13:21:13Z</dcterms:modified>
</cp:coreProperties>
</file>