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-20085" yWindow="1305" windowWidth="35115" windowHeight="12120"/>
  </bookViews>
  <sheets>
    <sheet name="Feuil1" sheetId="1" r:id="rId1"/>
    <sheet name="Feuil2" sheetId="2" r:id="rId2"/>
    <sheet name="Feuil3" sheetId="3" r:id="rId3"/>
  </sheets>
  <definedNames>
    <definedName name="Cornière_aile_egale">Feuil1!$AN$2:$AN$33</definedName>
    <definedName name="Cornière_aile_inegale">Feuil1!$AO$2:$AO$13</definedName>
    <definedName name="Fer_carré">Feuil1!$AG$2:$AG$19</definedName>
    <definedName name="Fer_plat">Feuil1!$AE$2:$AE$23</definedName>
    <definedName name="Fer_rond">Feuil1!$AF$2:$AF$19</definedName>
    <definedName name="HEA">Feuil1!$AJ$2:$AJ$12</definedName>
    <definedName name="HEB">Feuil1!$AK$2:$AK$12</definedName>
    <definedName name="IPE">Feuil1!$AI$2:$AI$12</definedName>
    <definedName name="IPN">Feuil1!$AH$2:$AH$12</definedName>
    <definedName name="Matière">Feuil1!$AQ$2:$AQ$8</definedName>
    <definedName name="Taille_barre">Feuil1!$AS$2:$AS$3</definedName>
    <definedName name="Tube_carré">Feuil1!$AC$2:$AC$58</definedName>
    <definedName name="Tube_rectangle">Feuil1!$AD$2:$AD$61</definedName>
    <definedName name="Tube_rond">Feuil1!$AB$2:$AB$62</definedName>
    <definedName name="Type_Profilé">Feuil1!$AA$2:$AA$15</definedName>
    <definedName name="UPE">Feuil1!$AM$2:$AM$12</definedName>
    <definedName name="UPN">Feuil1!$AL$2:$AL$12</definedName>
  </definedNames>
  <calcPr calcId="124519"/>
</workbook>
</file>

<file path=xl/calcChain.xml><?xml version="1.0" encoding="utf-8"?>
<calcChain xmlns="http://schemas.openxmlformats.org/spreadsheetml/2006/main">
  <c r="I3" i="1"/>
  <c r="J3" s="1"/>
  <c r="I4"/>
  <c r="J4" s="1"/>
  <c r="I5"/>
  <c r="J5" s="1"/>
  <c r="I6"/>
  <c r="J6" s="1"/>
  <c r="I7"/>
  <c r="J7" s="1"/>
  <c r="I8"/>
  <c r="J8" s="1"/>
  <c r="I9"/>
  <c r="J9" s="1"/>
  <c r="I10"/>
  <c r="J10" s="1"/>
  <c r="I11"/>
  <c r="J11" s="1"/>
  <c r="I12"/>
  <c r="J12" s="1"/>
  <c r="I13"/>
  <c r="J13" s="1"/>
  <c r="I14"/>
  <c r="J14" s="1"/>
  <c r="I15"/>
  <c r="J15" s="1"/>
  <c r="I16"/>
  <c r="J16" s="1"/>
  <c r="I17"/>
  <c r="J17" s="1"/>
  <c r="I18"/>
  <c r="J18" s="1"/>
  <c r="I19"/>
  <c r="J19" s="1"/>
  <c r="I20"/>
  <c r="J20" s="1"/>
  <c r="I21"/>
  <c r="J21" s="1"/>
  <c r="I22"/>
  <c r="J22" s="1"/>
  <c r="I23"/>
  <c r="J23" s="1"/>
  <c r="I24"/>
  <c r="J24" s="1"/>
  <c r="I25"/>
  <c r="J25" s="1"/>
  <c r="I26"/>
  <c r="J26" s="1"/>
  <c r="I27"/>
  <c r="J27" s="1"/>
  <c r="I28"/>
  <c r="J28" s="1"/>
  <c r="I29"/>
  <c r="J29" s="1"/>
  <c r="I30"/>
  <c r="J30" s="1"/>
  <c r="I31"/>
  <c r="J31" s="1"/>
  <c r="I32"/>
  <c r="J32" s="1"/>
  <c r="I33"/>
  <c r="J33" s="1"/>
  <c r="I34"/>
  <c r="J34" s="1"/>
  <c r="I35"/>
  <c r="J35" s="1"/>
  <c r="I36"/>
  <c r="J36" s="1"/>
  <c r="I37"/>
  <c r="J37" s="1"/>
  <c r="I38"/>
  <c r="J38" s="1"/>
  <c r="I39"/>
  <c r="J39" s="1"/>
  <c r="I40"/>
  <c r="J40" s="1"/>
  <c r="I2"/>
  <c r="J2" s="1"/>
  <c r="AR12"/>
  <c r="G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</calcChain>
</file>

<file path=xl/sharedStrings.xml><?xml version="1.0" encoding="utf-8"?>
<sst xmlns="http://schemas.openxmlformats.org/spreadsheetml/2006/main" count="273" uniqueCount="250">
  <si>
    <t>Tube_carré</t>
  </si>
  <si>
    <t>Tube_rectangle</t>
  </si>
  <si>
    <t>Fer_plat</t>
  </si>
  <si>
    <t>Fer_rond</t>
  </si>
  <si>
    <t>Fer_carré</t>
  </si>
  <si>
    <t>IPN</t>
  </si>
  <si>
    <t>IPE</t>
  </si>
  <si>
    <t>HEA</t>
  </si>
  <si>
    <t>HEB</t>
  </si>
  <si>
    <t>UPN</t>
  </si>
  <si>
    <t>UPE</t>
  </si>
  <si>
    <t>Cornière_aile_egale</t>
  </si>
  <si>
    <t>Cornière_aile_inegale</t>
  </si>
  <si>
    <t>21,3 X 2</t>
  </si>
  <si>
    <t>25 X 2</t>
  </si>
  <si>
    <t>26,9 X 2</t>
  </si>
  <si>
    <t>30 X 1,5</t>
  </si>
  <si>
    <t>30 X 2</t>
  </si>
  <si>
    <t>33,7 X 2</t>
  </si>
  <si>
    <t>33,7 X 2,5</t>
  </si>
  <si>
    <t>33,7 X 2,6</t>
  </si>
  <si>
    <t>33,7 X 3</t>
  </si>
  <si>
    <t>35 X 2</t>
  </si>
  <si>
    <t xml:space="preserve">40 X 2  </t>
  </si>
  <si>
    <t>42,4 X 2</t>
  </si>
  <si>
    <t>42,4 X 2,5</t>
  </si>
  <si>
    <t>42,4 X 3</t>
  </si>
  <si>
    <t>45 X 2</t>
  </si>
  <si>
    <t>48,3 X 2</t>
  </si>
  <si>
    <t>48,3 X 2,5</t>
  </si>
  <si>
    <t>48,3 X 3</t>
  </si>
  <si>
    <t>50 X 2</t>
  </si>
  <si>
    <t>60 X 2</t>
  </si>
  <si>
    <t>60,3 X 2</t>
  </si>
  <si>
    <t>60,3 X 2,5</t>
  </si>
  <si>
    <t>60,3 X 5</t>
  </si>
  <si>
    <t>70 X 2,9</t>
  </si>
  <si>
    <t>76,1 X 2,5</t>
  </si>
  <si>
    <t>76,1 X 4</t>
  </si>
  <si>
    <t>76,1 X 5</t>
  </si>
  <si>
    <t>80 X 2</t>
  </si>
  <si>
    <t>88,9 X 3</t>
  </si>
  <si>
    <t>88,9 X 4</t>
  </si>
  <si>
    <t>88,9 X 5</t>
  </si>
  <si>
    <t>101,6 X 2</t>
  </si>
  <si>
    <t>101,6 X 3</t>
  </si>
  <si>
    <t>101,6 X 4</t>
  </si>
  <si>
    <t>101,6 X 5</t>
  </si>
  <si>
    <t>114,3 X 3</t>
  </si>
  <si>
    <t>114,3 X 3,6</t>
  </si>
  <si>
    <t>114,3 X 4</t>
  </si>
  <si>
    <t>114,3 X 5</t>
  </si>
  <si>
    <t>127 X 2</t>
  </si>
  <si>
    <t>133 X 3</t>
  </si>
  <si>
    <t>133 X 4</t>
  </si>
  <si>
    <t>133 X 5</t>
  </si>
  <si>
    <t>139,7 X 3</t>
  </si>
  <si>
    <t>139,7 X 4</t>
  </si>
  <si>
    <t>139,7 X 5</t>
  </si>
  <si>
    <t>139,7 X 6</t>
  </si>
  <si>
    <t>159 X 2,8</t>
  </si>
  <si>
    <t>159 X 4</t>
  </si>
  <si>
    <t>159 X 4,5</t>
  </si>
  <si>
    <t>168,3 X 3</t>
  </si>
  <si>
    <t>168,3 X 4</t>
  </si>
  <si>
    <t>168,3 X 5</t>
  </si>
  <si>
    <t>168,3 X 6</t>
  </si>
  <si>
    <t>193,7 X 4</t>
  </si>
  <si>
    <t>193,7 X 5</t>
  </si>
  <si>
    <t>219,1 X 3</t>
  </si>
  <si>
    <t>219,1 X 4</t>
  </si>
  <si>
    <t>219,1 X 5</t>
  </si>
  <si>
    <t>219,1 X 6</t>
  </si>
  <si>
    <t>20 X 2</t>
  </si>
  <si>
    <t>Type_Profilé</t>
  </si>
  <si>
    <t>Tube_rond</t>
  </si>
  <si>
    <t>20 X2</t>
  </si>
  <si>
    <t>25 X 2,5</t>
  </si>
  <si>
    <t>30 X 2,5</t>
  </si>
  <si>
    <t>30 X 3</t>
  </si>
  <si>
    <t>35 X 2,5</t>
  </si>
  <si>
    <t>35 X 3</t>
  </si>
  <si>
    <t>40 X 2</t>
  </si>
  <si>
    <t>40 X 2,5</t>
  </si>
  <si>
    <t>40 X 3</t>
  </si>
  <si>
    <t>40 X 4</t>
  </si>
  <si>
    <t>40 X 5</t>
  </si>
  <si>
    <t>45 X 2,5</t>
  </si>
  <si>
    <t>45 X 3</t>
  </si>
  <si>
    <t>45 X 4</t>
  </si>
  <si>
    <t>50 X 3</t>
  </si>
  <si>
    <t>50 X 4</t>
  </si>
  <si>
    <t>50 X 5</t>
  </si>
  <si>
    <t>60 X 3</t>
  </si>
  <si>
    <t>60 X 4</t>
  </si>
  <si>
    <t>60 X 5</t>
  </si>
  <si>
    <t>60 X 6</t>
  </si>
  <si>
    <t>70 X 2</t>
  </si>
  <si>
    <t>70 X 3</t>
  </si>
  <si>
    <t>70 X 4</t>
  </si>
  <si>
    <t>70 X 5</t>
  </si>
  <si>
    <t>70 X 6</t>
  </si>
  <si>
    <t>80 X 3</t>
  </si>
  <si>
    <t>80 X 4</t>
  </si>
  <si>
    <t>80 X 5</t>
  </si>
  <si>
    <t>80 X 6</t>
  </si>
  <si>
    <t>80 X 8</t>
  </si>
  <si>
    <t>90 X 3</t>
  </si>
  <si>
    <t>90 X 4</t>
  </si>
  <si>
    <t>90 X 5</t>
  </si>
  <si>
    <t>90 X 6</t>
  </si>
  <si>
    <t>100 X 3</t>
  </si>
  <si>
    <t>100 X 4</t>
  </si>
  <si>
    <t>100 X 5</t>
  </si>
  <si>
    <t>100 X 6</t>
  </si>
  <si>
    <t>100 X 7</t>
  </si>
  <si>
    <t>100 X 8</t>
  </si>
  <si>
    <t>100 X 10</t>
  </si>
  <si>
    <t>120 X 3</t>
  </si>
  <si>
    <t>120 X 4</t>
  </si>
  <si>
    <t>120 X 5</t>
  </si>
  <si>
    <t>120 X 6</t>
  </si>
  <si>
    <t>120 X 7</t>
  </si>
  <si>
    <t>120 X 8</t>
  </si>
  <si>
    <t>120 X 10</t>
  </si>
  <si>
    <t>16 X 1,5</t>
  </si>
  <si>
    <t>35 X 20 X 2</t>
  </si>
  <si>
    <t>35 X 20 X 2,5</t>
  </si>
  <si>
    <t>40 X 20 X 2</t>
  </si>
  <si>
    <t>40 X 20 X 2,5</t>
  </si>
  <si>
    <t>40 X 27 X 2</t>
  </si>
  <si>
    <t>40 X 27 X 2,5</t>
  </si>
  <si>
    <t>50 X 20 X2</t>
  </si>
  <si>
    <t>50 X 25 X 2,5</t>
  </si>
  <si>
    <t>50 X 30 X 1,5</t>
  </si>
  <si>
    <t>50 X 30 X 2</t>
  </si>
  <si>
    <t>50 X 30 X 2,5</t>
  </si>
  <si>
    <t>50 X 30 X 3</t>
  </si>
  <si>
    <t>50 X 30 X 4</t>
  </si>
  <si>
    <t>60 X 30 X 2</t>
  </si>
  <si>
    <t>60 X 30 X 2,5</t>
  </si>
  <si>
    <t>60 X 30 X 3</t>
  </si>
  <si>
    <t>60 X 30 X 4</t>
  </si>
  <si>
    <t>60 X 34 X 2,5</t>
  </si>
  <si>
    <t>60 X 40 X 2</t>
  </si>
  <si>
    <t>60 X 40 X 3</t>
  </si>
  <si>
    <t>60 X 40 X 4</t>
  </si>
  <si>
    <t>70 X 35 X 3</t>
  </si>
  <si>
    <t>70 X 40 X 3</t>
  </si>
  <si>
    <t>70 X 40 X 4</t>
  </si>
  <si>
    <t>70 X 50 X 3</t>
  </si>
  <si>
    <t>70 X 50 X 4</t>
  </si>
  <si>
    <t>80 X 40 X 2</t>
  </si>
  <si>
    <t>80 X 40 X 3</t>
  </si>
  <si>
    <t>80 X 40 X 4</t>
  </si>
  <si>
    <t>80 X 40 X 5</t>
  </si>
  <si>
    <t>80 X 50 X 3</t>
  </si>
  <si>
    <t>80 X 50 X 4</t>
  </si>
  <si>
    <t>80 X 50 X 5</t>
  </si>
  <si>
    <t>90 X 50 X 3</t>
  </si>
  <si>
    <t>90 X 50 X 4</t>
  </si>
  <si>
    <t>90 X 50 X 5</t>
  </si>
  <si>
    <t>100 X 40 X 2</t>
  </si>
  <si>
    <t>100 X 40 X 3</t>
  </si>
  <si>
    <t>100 X 40 X 4</t>
  </si>
  <si>
    <t>100 X 40 X 5</t>
  </si>
  <si>
    <t>100 X 50 X 2</t>
  </si>
  <si>
    <t>100 X 50 X 3</t>
  </si>
  <si>
    <t>100 X 50 X 4</t>
  </si>
  <si>
    <t>100 X 50 X 5</t>
  </si>
  <si>
    <t>100 X 50 X 6</t>
  </si>
  <si>
    <t>100 X 60 X 3</t>
  </si>
  <si>
    <t>100 X 60 X 4</t>
  </si>
  <si>
    <t>100 X 60 X 5</t>
  </si>
  <si>
    <t>100 X 80 X 3</t>
  </si>
  <si>
    <t>100 X 80 X 4</t>
  </si>
  <si>
    <t>120 X 60 X 3</t>
  </si>
  <si>
    <t>120 X 60 X 4</t>
  </si>
  <si>
    <t>120 X 60 X 5</t>
  </si>
  <si>
    <t>120 X 60 X 6</t>
  </si>
  <si>
    <t>120 X 60 X 7</t>
  </si>
  <si>
    <t>120 X 80 X 3</t>
  </si>
  <si>
    <t>120 X 80 X 4</t>
  </si>
  <si>
    <t>120 X 80 X 5</t>
  </si>
  <si>
    <t>120 X 80 X 6</t>
  </si>
  <si>
    <t>30 X 20 X 1,5</t>
  </si>
  <si>
    <t>20 X 20 X 3</t>
  </si>
  <si>
    <t>25 X 25 X 3</t>
  </si>
  <si>
    <t>30 X 30 X 3</t>
  </si>
  <si>
    <t>30 X 30 X 4</t>
  </si>
  <si>
    <t>30 X 30 X 5</t>
  </si>
  <si>
    <t>35 X 35 X 3,5</t>
  </si>
  <si>
    <t>35 X 35 X 5</t>
  </si>
  <si>
    <t>40 X 40 X 4</t>
  </si>
  <si>
    <t>40 X 40 X 5</t>
  </si>
  <si>
    <t>40 X 40 X6</t>
  </si>
  <si>
    <t>45 X 45 X 4,5</t>
  </si>
  <si>
    <t>45 X 45 X 6</t>
  </si>
  <si>
    <t>50 X 50 X 5</t>
  </si>
  <si>
    <t>50 X 50 X 6</t>
  </si>
  <si>
    <t>50 X 50 X 7</t>
  </si>
  <si>
    <t>50 X 50 X 8</t>
  </si>
  <si>
    <t>60 X 60 X6</t>
  </si>
  <si>
    <t>60 X 60 X 8</t>
  </si>
  <si>
    <t>60 X 60 X 10</t>
  </si>
  <si>
    <t>70 X 70 X 7</t>
  </si>
  <si>
    <t>70 X 70 X 9</t>
  </si>
  <si>
    <t>80 X 80 X 8</t>
  </si>
  <si>
    <t>80 X 80 X 10</t>
  </si>
  <si>
    <t>80 X 80 X 12</t>
  </si>
  <si>
    <t>90 X 90 X 9</t>
  </si>
  <si>
    <t>100 X 100 X 10</t>
  </si>
  <si>
    <t>100 X 100 X 12</t>
  </si>
  <si>
    <t>120 X 120 X 12</t>
  </si>
  <si>
    <t>120 X 120 X 15</t>
  </si>
  <si>
    <t>150 X 150 X 15</t>
  </si>
  <si>
    <t>200 X 200 X 20</t>
  </si>
  <si>
    <t>16 X 16 X 3</t>
  </si>
  <si>
    <t>35 X 20 X 3,5</t>
  </si>
  <si>
    <t>40 X 20 X 4</t>
  </si>
  <si>
    <t>40 X 25 X 4</t>
  </si>
  <si>
    <t>45 X 30 X 4</t>
  </si>
  <si>
    <t>50 X 30 X 5</t>
  </si>
  <si>
    <t>60 X 40 X 5</t>
  </si>
  <si>
    <t>70 X 50 X 6</t>
  </si>
  <si>
    <t>80 X 60 X 7</t>
  </si>
  <si>
    <t>90 X 70 X 8</t>
  </si>
  <si>
    <t>100 X 50 X 8</t>
  </si>
  <si>
    <t>30 X 20 X 3</t>
  </si>
  <si>
    <t>Matière</t>
  </si>
  <si>
    <t>1.0038 (Acier S235JR)</t>
  </si>
  <si>
    <t>1.0045 (Acier S355JR)</t>
  </si>
  <si>
    <t>1.0352 (Acier P245GH)</t>
  </si>
  <si>
    <t>1.0425 (Acier P265GH)</t>
  </si>
  <si>
    <t>1,4307 (Inox 304L)</t>
  </si>
  <si>
    <t>1.4404 (Inox 316L)</t>
  </si>
  <si>
    <t>AG3-5754</t>
  </si>
  <si>
    <t xml:space="preserve">Type de profilé </t>
  </si>
  <si>
    <t>Section</t>
  </si>
  <si>
    <t>Quantité</t>
  </si>
  <si>
    <t>Longeur besoin (mm)</t>
  </si>
  <si>
    <t>Total à débiter (mm)</t>
  </si>
  <si>
    <t>Epaisseur lame scie (mm)</t>
  </si>
  <si>
    <t>Taille barre</t>
  </si>
  <si>
    <t>Taille_barre (mm)</t>
  </si>
  <si>
    <t>Nombre de barre</t>
  </si>
  <si>
    <t>Nombre de coupe</t>
  </si>
  <si>
    <t>Extremité en moins (mm)</t>
  </si>
  <si>
    <t>nombre de coupe</t>
  </si>
  <si>
    <t>Pertes matière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</si>
</sst>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 style="thin">
        <color theme="6" tint="0.39997558519241921"/>
      </right>
      <top/>
      <bottom style="thin">
        <color theme="6" tint="0.3999755851924192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6" borderId="4" xfId="0" applyFill="1" applyBorder="1"/>
    <xf numFmtId="0" fontId="0" fillId="7" borderId="4" xfId="0" applyFill="1" applyBorder="1"/>
    <xf numFmtId="0" fontId="0" fillId="6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 vertical="center"/>
    </xf>
    <xf numFmtId="0" fontId="0" fillId="10" borderId="0" xfId="0" applyFill="1"/>
    <xf numFmtId="0" fontId="0" fillId="9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13606</xdr:colOff>
      <xdr:row>6</xdr:row>
      <xdr:rowOff>68037</xdr:rowOff>
    </xdr:from>
    <xdr:to>
      <xdr:col>21</xdr:col>
      <xdr:colOff>108857</xdr:colOff>
      <xdr:row>12</xdr:row>
      <xdr:rowOff>97972</xdr:rowOff>
    </xdr:to>
    <xdr:sp macro="[0]!Module2.Supp_données_entrée" textlink="">
      <xdr:nvSpPr>
        <xdr:cNvPr id="2" name="Ellipse 1"/>
        <xdr:cNvSpPr/>
      </xdr:nvSpPr>
      <xdr:spPr>
        <a:xfrm>
          <a:off x="15185570" y="1211037"/>
          <a:ext cx="1619251" cy="117293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</a:t>
          </a:r>
          <a:r>
            <a:rPr lang="fr-FR" sz="1100" baseline="0"/>
            <a:t> les données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T62"/>
  <sheetViews>
    <sheetView tabSelected="1" zoomScale="85" zoomScaleNormal="85" workbookViewId="0">
      <selection activeCell="AR7" sqref="AR7"/>
    </sheetView>
  </sheetViews>
  <sheetFormatPr baseColWidth="10" defaultRowHeight="15"/>
  <cols>
    <col min="1" max="1" width="16.140625" customWidth="1"/>
    <col min="2" max="2" width="13.7109375" customWidth="1"/>
    <col min="3" max="3" width="21.85546875" customWidth="1"/>
    <col min="4" max="4" width="21.28515625" customWidth="1"/>
    <col min="7" max="7" width="18.85546875" customWidth="1"/>
    <col min="8" max="8" width="12.5703125" customWidth="1"/>
    <col min="9" max="9" width="16.85546875" customWidth="1"/>
    <col min="10" max="10" width="16.42578125" customWidth="1"/>
    <col min="11" max="11" width="15.5703125" customWidth="1"/>
    <col min="27" max="27" width="22.28515625" customWidth="1"/>
    <col min="30" max="30" width="15.28515625" customWidth="1"/>
    <col min="40" max="40" width="20.5703125" customWidth="1"/>
    <col min="41" max="41" width="22.28515625" customWidth="1"/>
    <col min="43" max="43" width="24.7109375" customWidth="1"/>
    <col min="45" max="45" width="16.7109375" customWidth="1"/>
  </cols>
  <sheetData>
    <row r="1" spans="1:46">
      <c r="A1" s="26" t="s">
        <v>237</v>
      </c>
      <c r="B1" s="26" t="s">
        <v>238</v>
      </c>
      <c r="C1" s="26" t="s">
        <v>229</v>
      </c>
      <c r="D1" s="26" t="s">
        <v>240</v>
      </c>
      <c r="E1" s="26" t="s">
        <v>239</v>
      </c>
      <c r="F1" s="27"/>
      <c r="G1" s="26" t="s">
        <v>241</v>
      </c>
      <c r="H1" s="26" t="s">
        <v>243</v>
      </c>
      <c r="I1" s="26" t="s">
        <v>248</v>
      </c>
      <c r="J1" s="26" t="s">
        <v>249</v>
      </c>
      <c r="K1" s="26" t="s">
        <v>245</v>
      </c>
      <c r="AA1" s="3" t="s">
        <v>74</v>
      </c>
      <c r="AB1" s="4" t="s">
        <v>75</v>
      </c>
      <c r="AC1" s="5" t="s">
        <v>0</v>
      </c>
      <c r="AD1" s="4" t="s">
        <v>1</v>
      </c>
      <c r="AE1" s="5" t="s">
        <v>2</v>
      </c>
      <c r="AF1" s="4" t="s">
        <v>3</v>
      </c>
      <c r="AG1" s="5" t="s">
        <v>4</v>
      </c>
      <c r="AH1" s="4" t="s">
        <v>5</v>
      </c>
      <c r="AI1" s="5" t="s">
        <v>6</v>
      </c>
      <c r="AJ1" s="4" t="s">
        <v>7</v>
      </c>
      <c r="AK1" s="5" t="s">
        <v>8</v>
      </c>
      <c r="AL1" s="4" t="s">
        <v>9</v>
      </c>
      <c r="AM1" s="5" t="s">
        <v>10</v>
      </c>
      <c r="AN1" s="4" t="s">
        <v>11</v>
      </c>
      <c r="AO1" s="5" t="s">
        <v>12</v>
      </c>
      <c r="AP1" s="4"/>
      <c r="AQ1" s="5" t="s">
        <v>229</v>
      </c>
      <c r="AR1" s="2"/>
      <c r="AS1" s="1" t="s">
        <v>244</v>
      </c>
      <c r="AT1" s="2"/>
    </row>
    <row r="2" spans="1:46">
      <c r="A2" s="11"/>
      <c r="B2" s="11"/>
      <c r="C2" s="11"/>
      <c r="D2" s="11"/>
      <c r="E2" s="11"/>
      <c r="F2" s="28"/>
      <c r="G2" s="11">
        <f>D2*E2</f>
        <v>0</v>
      </c>
      <c r="I2">
        <f>1+E2</f>
        <v>1</v>
      </c>
      <c r="J2">
        <f>10+(I2*$AR$11)</f>
        <v>13</v>
      </c>
      <c r="AA2" s="6" t="s">
        <v>75</v>
      </c>
      <c r="AB2" s="7" t="s">
        <v>73</v>
      </c>
      <c r="AC2" s="8" t="s">
        <v>125</v>
      </c>
      <c r="AD2" s="9" t="s">
        <v>185</v>
      </c>
      <c r="AE2" s="8">
        <v>10</v>
      </c>
      <c r="AF2" s="10">
        <v>6</v>
      </c>
      <c r="AG2" s="8">
        <v>6</v>
      </c>
      <c r="AH2" s="8">
        <v>80</v>
      </c>
      <c r="AI2" s="8">
        <v>80</v>
      </c>
      <c r="AJ2" s="8">
        <v>100</v>
      </c>
      <c r="AK2" s="8">
        <v>100</v>
      </c>
      <c r="AL2" s="8">
        <v>80</v>
      </c>
      <c r="AM2" s="8">
        <v>80</v>
      </c>
      <c r="AN2" s="8" t="s">
        <v>217</v>
      </c>
      <c r="AO2" s="8" t="s">
        <v>228</v>
      </c>
      <c r="AP2" s="11"/>
      <c r="AQ2" s="8" t="s">
        <v>230</v>
      </c>
      <c r="AS2" s="8">
        <v>6000</v>
      </c>
    </row>
    <row r="3" spans="1:46">
      <c r="A3" s="11"/>
      <c r="B3" s="11"/>
      <c r="C3" s="11"/>
      <c r="D3" s="11"/>
      <c r="E3" s="11"/>
      <c r="F3" s="28"/>
      <c r="G3" s="11">
        <f t="shared" ref="G3:G40" si="0">D3*E3</f>
        <v>0</v>
      </c>
      <c r="I3">
        <f t="shared" ref="I3:I40" si="1">1+E3</f>
        <v>1</v>
      </c>
      <c r="J3">
        <f t="shared" ref="J3:J40" si="2">10+(I3*$AR$11)</f>
        <v>13</v>
      </c>
      <c r="AA3" s="12" t="s">
        <v>0</v>
      </c>
      <c r="AB3" s="13" t="s">
        <v>13</v>
      </c>
      <c r="AC3" s="14" t="s">
        <v>76</v>
      </c>
      <c r="AD3" s="13" t="s">
        <v>126</v>
      </c>
      <c r="AE3" s="13">
        <v>12</v>
      </c>
      <c r="AF3" s="15">
        <v>8</v>
      </c>
      <c r="AG3" s="13">
        <v>8</v>
      </c>
      <c r="AH3" s="13">
        <v>100</v>
      </c>
      <c r="AI3" s="13">
        <v>100</v>
      </c>
      <c r="AJ3" s="13">
        <v>120</v>
      </c>
      <c r="AK3" s="13">
        <v>120</v>
      </c>
      <c r="AL3" s="13">
        <v>100</v>
      </c>
      <c r="AM3" s="13">
        <v>100</v>
      </c>
      <c r="AN3" s="13" t="s">
        <v>186</v>
      </c>
      <c r="AO3" s="13" t="s">
        <v>218</v>
      </c>
      <c r="AP3" s="11"/>
      <c r="AQ3" s="16" t="s">
        <v>231</v>
      </c>
      <c r="AS3" s="13">
        <v>12000</v>
      </c>
    </row>
    <row r="4" spans="1:46">
      <c r="A4" s="11"/>
      <c r="B4" s="11"/>
      <c r="C4" s="11"/>
      <c r="D4" s="11"/>
      <c r="E4" s="11"/>
      <c r="F4" s="28"/>
      <c r="G4" s="11">
        <f t="shared" si="0"/>
        <v>0</v>
      </c>
      <c r="I4">
        <f t="shared" si="1"/>
        <v>1</v>
      </c>
      <c r="J4">
        <f t="shared" si="2"/>
        <v>13</v>
      </c>
      <c r="AA4" s="17" t="s">
        <v>1</v>
      </c>
      <c r="AB4" s="7" t="s">
        <v>14</v>
      </c>
      <c r="AC4" s="18" t="s">
        <v>14</v>
      </c>
      <c r="AD4" s="7" t="s">
        <v>127</v>
      </c>
      <c r="AE4" s="18">
        <v>14</v>
      </c>
      <c r="AF4" s="19">
        <v>10</v>
      </c>
      <c r="AG4" s="18">
        <v>10</v>
      </c>
      <c r="AH4" s="18">
        <v>120</v>
      </c>
      <c r="AI4" s="18">
        <v>120</v>
      </c>
      <c r="AJ4" s="18">
        <v>140</v>
      </c>
      <c r="AK4" s="18">
        <v>140</v>
      </c>
      <c r="AL4" s="18">
        <v>120</v>
      </c>
      <c r="AM4" s="18">
        <v>120</v>
      </c>
      <c r="AN4" s="18" t="s">
        <v>187</v>
      </c>
      <c r="AO4" s="18" t="s">
        <v>219</v>
      </c>
      <c r="AP4" s="11"/>
      <c r="AQ4" s="18" t="s">
        <v>232</v>
      </c>
    </row>
    <row r="5" spans="1:46">
      <c r="A5" s="11"/>
      <c r="B5" s="11"/>
      <c r="C5" s="11"/>
      <c r="D5" s="11"/>
      <c r="E5" s="11"/>
      <c r="F5" s="28"/>
      <c r="G5" s="11">
        <f t="shared" si="0"/>
        <v>0</v>
      </c>
      <c r="I5">
        <f t="shared" si="1"/>
        <v>1</v>
      </c>
      <c r="J5">
        <f t="shared" si="2"/>
        <v>13</v>
      </c>
      <c r="AA5" s="20" t="s">
        <v>2</v>
      </c>
      <c r="AB5" s="16" t="s">
        <v>15</v>
      </c>
      <c r="AC5" s="7" t="s">
        <v>77</v>
      </c>
      <c r="AD5" s="16" t="s">
        <v>128</v>
      </c>
      <c r="AE5" s="16">
        <v>16</v>
      </c>
      <c r="AF5" s="21">
        <v>12</v>
      </c>
      <c r="AG5" s="16">
        <v>12</v>
      </c>
      <c r="AH5" s="16">
        <v>140</v>
      </c>
      <c r="AI5" s="16">
        <v>140</v>
      </c>
      <c r="AJ5" s="16">
        <v>160</v>
      </c>
      <c r="AK5" s="16">
        <v>160</v>
      </c>
      <c r="AL5" s="16">
        <v>140</v>
      </c>
      <c r="AM5" s="16">
        <v>140</v>
      </c>
      <c r="AN5" s="16" t="s">
        <v>188</v>
      </c>
      <c r="AO5" s="16" t="s">
        <v>220</v>
      </c>
      <c r="AP5" s="11"/>
      <c r="AQ5" s="16" t="s">
        <v>233</v>
      </c>
    </row>
    <row r="6" spans="1:46">
      <c r="A6" s="11"/>
      <c r="B6" s="11"/>
      <c r="C6" s="11"/>
      <c r="D6" s="11"/>
      <c r="E6" s="11"/>
      <c r="F6" s="28"/>
      <c r="G6" s="11">
        <f t="shared" si="0"/>
        <v>0</v>
      </c>
      <c r="I6">
        <f t="shared" si="1"/>
        <v>1</v>
      </c>
      <c r="J6">
        <f t="shared" si="2"/>
        <v>13</v>
      </c>
      <c r="AA6" s="22" t="s">
        <v>3</v>
      </c>
      <c r="AB6" s="7" t="s">
        <v>16</v>
      </c>
      <c r="AC6" s="18" t="s">
        <v>17</v>
      </c>
      <c r="AD6" s="7" t="s">
        <v>129</v>
      </c>
      <c r="AE6" s="18">
        <v>18</v>
      </c>
      <c r="AF6" s="19">
        <v>14</v>
      </c>
      <c r="AG6" s="18">
        <v>14</v>
      </c>
      <c r="AH6" s="18">
        <v>160</v>
      </c>
      <c r="AI6" s="18">
        <v>160</v>
      </c>
      <c r="AJ6" s="18">
        <v>180</v>
      </c>
      <c r="AK6" s="18">
        <v>180</v>
      </c>
      <c r="AL6" s="18">
        <v>160</v>
      </c>
      <c r="AM6" s="18">
        <v>160</v>
      </c>
      <c r="AN6" s="18" t="s">
        <v>189</v>
      </c>
      <c r="AO6" s="18" t="s">
        <v>221</v>
      </c>
      <c r="AP6" s="11"/>
      <c r="AQ6" s="18" t="s">
        <v>234</v>
      </c>
    </row>
    <row r="7" spans="1:46">
      <c r="A7" s="11"/>
      <c r="B7" s="11"/>
      <c r="C7" s="11"/>
      <c r="D7" s="11"/>
      <c r="E7" s="11"/>
      <c r="F7" s="28"/>
      <c r="G7" s="11">
        <f t="shared" si="0"/>
        <v>0</v>
      </c>
      <c r="I7">
        <f t="shared" si="1"/>
        <v>1</v>
      </c>
      <c r="J7">
        <f t="shared" si="2"/>
        <v>13</v>
      </c>
      <c r="AA7" s="12" t="s">
        <v>4</v>
      </c>
      <c r="AB7" s="16" t="s">
        <v>17</v>
      </c>
      <c r="AC7" s="7" t="s">
        <v>78</v>
      </c>
      <c r="AD7" s="16" t="s">
        <v>130</v>
      </c>
      <c r="AE7" s="16">
        <v>20</v>
      </c>
      <c r="AF7" s="21">
        <v>16</v>
      </c>
      <c r="AG7" s="16">
        <v>15</v>
      </c>
      <c r="AH7" s="16">
        <v>180</v>
      </c>
      <c r="AI7" s="16">
        <v>180</v>
      </c>
      <c r="AJ7" s="16">
        <v>200</v>
      </c>
      <c r="AK7" s="16">
        <v>200</v>
      </c>
      <c r="AL7" s="16">
        <v>180</v>
      </c>
      <c r="AM7" s="16">
        <v>180</v>
      </c>
      <c r="AN7" s="16" t="s">
        <v>190</v>
      </c>
      <c r="AO7" s="16" t="s">
        <v>138</v>
      </c>
      <c r="AP7" s="11"/>
      <c r="AQ7" s="16" t="s">
        <v>235</v>
      </c>
    </row>
    <row r="8" spans="1:46">
      <c r="A8" s="11"/>
      <c r="B8" s="11"/>
      <c r="C8" s="11"/>
      <c r="D8" s="11"/>
      <c r="E8" s="11"/>
      <c r="F8" s="28"/>
      <c r="G8" s="11">
        <f t="shared" si="0"/>
        <v>0</v>
      </c>
      <c r="I8">
        <f t="shared" si="1"/>
        <v>1</v>
      </c>
      <c r="J8">
        <f t="shared" si="2"/>
        <v>13</v>
      </c>
      <c r="AA8" s="17" t="s">
        <v>5</v>
      </c>
      <c r="AB8" s="7" t="s">
        <v>18</v>
      </c>
      <c r="AC8" s="18" t="s">
        <v>79</v>
      </c>
      <c r="AD8" s="7" t="s">
        <v>131</v>
      </c>
      <c r="AE8" s="18">
        <v>25</v>
      </c>
      <c r="AF8" s="19">
        <v>18</v>
      </c>
      <c r="AG8" s="18">
        <v>16</v>
      </c>
      <c r="AH8" s="18">
        <v>200</v>
      </c>
      <c r="AI8" s="18">
        <v>200</v>
      </c>
      <c r="AJ8" s="18">
        <v>220</v>
      </c>
      <c r="AK8" s="18">
        <v>220</v>
      </c>
      <c r="AL8" s="18">
        <v>200</v>
      </c>
      <c r="AM8" s="18">
        <v>200</v>
      </c>
      <c r="AN8" s="18" t="s">
        <v>191</v>
      </c>
      <c r="AO8" s="18" t="s">
        <v>222</v>
      </c>
      <c r="AP8" s="11"/>
      <c r="AQ8" s="23" t="s">
        <v>236</v>
      </c>
    </row>
    <row r="9" spans="1:46">
      <c r="A9" s="11"/>
      <c r="B9" s="11"/>
      <c r="C9" s="11"/>
      <c r="D9" s="11"/>
      <c r="E9" s="11"/>
      <c r="F9" s="28"/>
      <c r="G9" s="11">
        <f t="shared" si="0"/>
        <v>0</v>
      </c>
      <c r="I9">
        <f t="shared" si="1"/>
        <v>1</v>
      </c>
      <c r="J9">
        <f t="shared" si="2"/>
        <v>13</v>
      </c>
      <c r="AA9" s="12" t="s">
        <v>6</v>
      </c>
      <c r="AB9" s="16" t="s">
        <v>19</v>
      </c>
      <c r="AC9" s="7" t="s">
        <v>22</v>
      </c>
      <c r="AD9" s="16" t="s">
        <v>132</v>
      </c>
      <c r="AE9" s="16">
        <v>30</v>
      </c>
      <c r="AF9" s="21">
        <v>20</v>
      </c>
      <c r="AG9" s="16">
        <v>18</v>
      </c>
      <c r="AH9" s="16">
        <v>220</v>
      </c>
      <c r="AI9" s="16">
        <v>220</v>
      </c>
      <c r="AJ9" s="16">
        <v>240</v>
      </c>
      <c r="AK9" s="16">
        <v>240</v>
      </c>
      <c r="AL9" s="16">
        <v>220</v>
      </c>
      <c r="AM9" s="16">
        <v>220</v>
      </c>
      <c r="AN9" s="16" t="s">
        <v>192</v>
      </c>
      <c r="AO9" s="16" t="s">
        <v>223</v>
      </c>
      <c r="AP9" s="11"/>
      <c r="AQ9" s="11"/>
    </row>
    <row r="10" spans="1:46">
      <c r="A10" s="11"/>
      <c r="B10" s="11"/>
      <c r="C10" s="11"/>
      <c r="D10" s="11"/>
      <c r="E10" s="11"/>
      <c r="F10" s="28"/>
      <c r="G10" s="11">
        <f t="shared" si="0"/>
        <v>0</v>
      </c>
      <c r="I10">
        <f t="shared" si="1"/>
        <v>1</v>
      </c>
      <c r="J10">
        <f t="shared" si="2"/>
        <v>13</v>
      </c>
      <c r="AA10" s="17" t="s">
        <v>7</v>
      </c>
      <c r="AB10" s="7" t="s">
        <v>20</v>
      </c>
      <c r="AC10" s="18" t="s">
        <v>80</v>
      </c>
      <c r="AD10" s="7" t="s">
        <v>133</v>
      </c>
      <c r="AE10" s="18">
        <v>35</v>
      </c>
      <c r="AF10" s="19">
        <v>22</v>
      </c>
      <c r="AG10" s="18">
        <v>20</v>
      </c>
      <c r="AH10" s="18">
        <v>240</v>
      </c>
      <c r="AI10" s="18">
        <v>240</v>
      </c>
      <c r="AJ10" s="18">
        <v>260</v>
      </c>
      <c r="AK10" s="18">
        <v>260</v>
      </c>
      <c r="AL10" s="18">
        <v>240</v>
      </c>
      <c r="AM10" s="18">
        <v>240</v>
      </c>
      <c r="AN10" s="18" t="s">
        <v>193</v>
      </c>
      <c r="AO10" s="18" t="s">
        <v>224</v>
      </c>
      <c r="AP10" s="11"/>
      <c r="AQ10" s="11"/>
    </row>
    <row r="11" spans="1:46">
      <c r="A11" s="11"/>
      <c r="B11" s="11"/>
      <c r="C11" s="11"/>
      <c r="D11" s="11"/>
      <c r="E11" s="11"/>
      <c r="F11" s="28"/>
      <c r="G11" s="11">
        <f t="shared" si="0"/>
        <v>0</v>
      </c>
      <c r="I11">
        <f t="shared" si="1"/>
        <v>1</v>
      </c>
      <c r="J11">
        <f t="shared" si="2"/>
        <v>13</v>
      </c>
      <c r="AA11" s="12" t="s">
        <v>8</v>
      </c>
      <c r="AB11" s="16" t="s">
        <v>21</v>
      </c>
      <c r="AC11" s="7" t="s">
        <v>81</v>
      </c>
      <c r="AD11" s="16" t="s">
        <v>134</v>
      </c>
      <c r="AE11" s="16">
        <v>40</v>
      </c>
      <c r="AF11" s="21">
        <v>24</v>
      </c>
      <c r="AG11" s="16">
        <v>22</v>
      </c>
      <c r="AH11" s="16">
        <v>280</v>
      </c>
      <c r="AI11" s="16">
        <v>270</v>
      </c>
      <c r="AJ11" s="16">
        <v>280</v>
      </c>
      <c r="AK11" s="16">
        <v>280</v>
      </c>
      <c r="AL11" s="16">
        <v>260</v>
      </c>
      <c r="AM11" s="16">
        <v>270</v>
      </c>
      <c r="AN11" s="16" t="s">
        <v>194</v>
      </c>
      <c r="AO11" s="16" t="s">
        <v>225</v>
      </c>
      <c r="AP11" s="11"/>
      <c r="AQ11" s="29" t="s">
        <v>242</v>
      </c>
      <c r="AR11" s="30">
        <v>3</v>
      </c>
    </row>
    <row r="12" spans="1:46">
      <c r="A12" s="11"/>
      <c r="B12" s="11"/>
      <c r="C12" s="11"/>
      <c r="D12" s="11"/>
      <c r="E12" s="11"/>
      <c r="F12" s="28"/>
      <c r="G12" s="11">
        <f t="shared" si="0"/>
        <v>0</v>
      </c>
      <c r="I12">
        <f t="shared" si="1"/>
        <v>1</v>
      </c>
      <c r="J12">
        <f t="shared" si="2"/>
        <v>13</v>
      </c>
      <c r="AA12" s="17" t="s">
        <v>9</v>
      </c>
      <c r="AB12" s="7" t="s">
        <v>22</v>
      </c>
      <c r="AC12" s="18" t="s">
        <v>82</v>
      </c>
      <c r="AD12" s="7" t="s">
        <v>135</v>
      </c>
      <c r="AE12" s="18">
        <v>45</v>
      </c>
      <c r="AF12" s="19">
        <v>25</v>
      </c>
      <c r="AG12" s="18">
        <v>25</v>
      </c>
      <c r="AH12" s="23">
        <v>300</v>
      </c>
      <c r="AI12" s="23">
        <v>300</v>
      </c>
      <c r="AJ12" s="23">
        <v>300</v>
      </c>
      <c r="AK12" s="23">
        <v>300</v>
      </c>
      <c r="AL12" s="23">
        <v>300</v>
      </c>
      <c r="AM12" s="23">
        <v>300</v>
      </c>
      <c r="AN12" s="18" t="s">
        <v>195</v>
      </c>
      <c r="AO12" s="18" t="s">
        <v>226</v>
      </c>
      <c r="AP12" s="11"/>
      <c r="AQ12" s="31" t="s">
        <v>246</v>
      </c>
      <c r="AR12" s="32">
        <f>1+E2</f>
        <v>1</v>
      </c>
    </row>
    <row r="13" spans="1:46">
      <c r="A13" s="11"/>
      <c r="B13" s="11"/>
      <c r="C13" s="11"/>
      <c r="D13" s="11"/>
      <c r="E13" s="11"/>
      <c r="F13" s="28"/>
      <c r="G13" s="11">
        <f t="shared" si="0"/>
        <v>0</v>
      </c>
      <c r="I13">
        <f t="shared" si="1"/>
        <v>1</v>
      </c>
      <c r="J13">
        <f t="shared" si="2"/>
        <v>13</v>
      </c>
      <c r="AA13" s="12" t="s">
        <v>10</v>
      </c>
      <c r="AB13" s="16" t="s">
        <v>23</v>
      </c>
      <c r="AC13" s="7" t="s">
        <v>83</v>
      </c>
      <c r="AD13" s="16" t="s">
        <v>136</v>
      </c>
      <c r="AE13" s="16">
        <v>50</v>
      </c>
      <c r="AF13" s="21">
        <v>28</v>
      </c>
      <c r="AG13" s="16">
        <v>30</v>
      </c>
      <c r="AH13" s="11"/>
      <c r="AI13" s="11"/>
      <c r="AJ13" s="11"/>
      <c r="AK13" s="11"/>
      <c r="AL13" s="11"/>
      <c r="AM13" s="11"/>
      <c r="AN13" s="16" t="s">
        <v>196</v>
      </c>
      <c r="AO13" s="24" t="s">
        <v>227</v>
      </c>
      <c r="AP13" s="11"/>
      <c r="AQ13" s="29" t="s">
        <v>247</v>
      </c>
      <c r="AR13" s="33">
        <v>10</v>
      </c>
    </row>
    <row r="14" spans="1:46">
      <c r="A14" s="11"/>
      <c r="B14" s="11"/>
      <c r="C14" s="11"/>
      <c r="D14" s="11"/>
      <c r="E14" s="11"/>
      <c r="F14" s="28"/>
      <c r="G14" s="11">
        <f t="shared" si="0"/>
        <v>0</v>
      </c>
      <c r="I14">
        <f t="shared" si="1"/>
        <v>1</v>
      </c>
      <c r="J14">
        <f t="shared" si="2"/>
        <v>13</v>
      </c>
      <c r="AA14" s="17" t="s">
        <v>11</v>
      </c>
      <c r="AB14" s="7" t="s">
        <v>24</v>
      </c>
      <c r="AC14" s="18" t="s">
        <v>84</v>
      </c>
      <c r="AD14" s="7" t="s">
        <v>137</v>
      </c>
      <c r="AE14" s="18">
        <v>60</v>
      </c>
      <c r="AF14" s="19">
        <v>30</v>
      </c>
      <c r="AG14" s="18">
        <v>35</v>
      </c>
      <c r="AH14" s="11"/>
      <c r="AI14" s="11"/>
      <c r="AJ14" s="11"/>
      <c r="AK14" s="11"/>
      <c r="AL14" s="11"/>
      <c r="AM14" s="11"/>
      <c r="AN14" s="18" t="s">
        <v>197</v>
      </c>
      <c r="AO14" s="11"/>
      <c r="AP14" s="11"/>
      <c r="AQ14" s="11"/>
    </row>
    <row r="15" spans="1:46">
      <c r="A15" s="11"/>
      <c r="B15" s="11"/>
      <c r="C15" s="11"/>
      <c r="D15" s="11"/>
      <c r="E15" s="11"/>
      <c r="F15" s="28"/>
      <c r="G15" s="11">
        <f t="shared" si="0"/>
        <v>0</v>
      </c>
      <c r="I15">
        <f t="shared" si="1"/>
        <v>1</v>
      </c>
      <c r="J15">
        <f t="shared" si="2"/>
        <v>13</v>
      </c>
      <c r="AA15" s="20" t="s">
        <v>12</v>
      </c>
      <c r="AB15" s="16" t="s">
        <v>25</v>
      </c>
      <c r="AC15" s="7" t="s">
        <v>85</v>
      </c>
      <c r="AD15" s="16" t="s">
        <v>138</v>
      </c>
      <c r="AE15" s="16">
        <v>70</v>
      </c>
      <c r="AF15" s="21">
        <v>32</v>
      </c>
      <c r="AG15" s="16">
        <v>40</v>
      </c>
      <c r="AH15" s="11"/>
      <c r="AI15" s="11"/>
      <c r="AJ15" s="11"/>
      <c r="AK15" s="11"/>
      <c r="AL15" s="11"/>
      <c r="AM15" s="11"/>
      <c r="AN15" s="16" t="s">
        <v>198</v>
      </c>
      <c r="AO15" s="11"/>
      <c r="AP15" s="11"/>
      <c r="AQ15" s="11"/>
    </row>
    <row r="16" spans="1:46">
      <c r="A16" s="11"/>
      <c r="B16" s="11"/>
      <c r="C16" s="11"/>
      <c r="D16" s="11"/>
      <c r="E16" s="11"/>
      <c r="F16" s="28"/>
      <c r="G16" s="11">
        <f t="shared" si="0"/>
        <v>0</v>
      </c>
      <c r="I16">
        <f t="shared" si="1"/>
        <v>1</v>
      </c>
      <c r="J16">
        <f t="shared" si="2"/>
        <v>13</v>
      </c>
      <c r="AA16" s="11"/>
      <c r="AB16" s="7" t="s">
        <v>26</v>
      </c>
      <c r="AC16" s="18" t="s">
        <v>86</v>
      </c>
      <c r="AD16" s="7" t="s">
        <v>139</v>
      </c>
      <c r="AE16" s="18">
        <v>80</v>
      </c>
      <c r="AF16" s="19">
        <v>35</v>
      </c>
      <c r="AG16" s="18">
        <v>45</v>
      </c>
      <c r="AH16" s="11"/>
      <c r="AI16" s="11"/>
      <c r="AJ16" s="11"/>
      <c r="AK16" s="11"/>
      <c r="AL16" s="11"/>
      <c r="AM16" s="11"/>
      <c r="AN16" s="18" t="s">
        <v>199</v>
      </c>
      <c r="AO16" s="11"/>
      <c r="AP16" s="11"/>
      <c r="AQ16" s="11"/>
    </row>
    <row r="17" spans="1:43">
      <c r="A17" s="11"/>
      <c r="B17" s="11"/>
      <c r="C17" s="11"/>
      <c r="D17" s="11"/>
      <c r="E17" s="11"/>
      <c r="F17" s="28"/>
      <c r="G17" s="11">
        <f t="shared" si="0"/>
        <v>0</v>
      </c>
      <c r="I17">
        <f t="shared" si="1"/>
        <v>1</v>
      </c>
      <c r="J17">
        <f t="shared" si="2"/>
        <v>13</v>
      </c>
      <c r="AA17" s="11"/>
      <c r="AB17" s="16" t="s">
        <v>27</v>
      </c>
      <c r="AC17" s="7" t="s">
        <v>27</v>
      </c>
      <c r="AD17" s="16" t="s">
        <v>140</v>
      </c>
      <c r="AE17" s="16">
        <v>90</v>
      </c>
      <c r="AF17" s="21">
        <v>40</v>
      </c>
      <c r="AG17" s="16">
        <v>50</v>
      </c>
      <c r="AH17" s="11"/>
      <c r="AI17" s="11"/>
      <c r="AJ17" s="11"/>
      <c r="AK17" s="11"/>
      <c r="AL17" s="11"/>
      <c r="AM17" s="11"/>
      <c r="AN17" s="16" t="s">
        <v>200</v>
      </c>
      <c r="AO17" s="11"/>
      <c r="AP17" s="11"/>
      <c r="AQ17" s="11"/>
    </row>
    <row r="18" spans="1:43">
      <c r="A18" s="11"/>
      <c r="B18" s="11"/>
      <c r="C18" s="11"/>
      <c r="D18" s="11"/>
      <c r="E18" s="11"/>
      <c r="F18" s="28"/>
      <c r="G18" s="11">
        <f t="shared" si="0"/>
        <v>0</v>
      </c>
      <c r="I18">
        <f t="shared" si="1"/>
        <v>1</v>
      </c>
      <c r="J18">
        <f t="shared" si="2"/>
        <v>13</v>
      </c>
      <c r="AA18" s="11"/>
      <c r="AB18" s="7" t="s">
        <v>28</v>
      </c>
      <c r="AC18" s="18" t="s">
        <v>87</v>
      </c>
      <c r="AD18" s="7" t="s">
        <v>141</v>
      </c>
      <c r="AE18" s="18">
        <v>100</v>
      </c>
      <c r="AF18" s="19">
        <v>45</v>
      </c>
      <c r="AG18" s="18">
        <v>55</v>
      </c>
      <c r="AH18" s="11"/>
      <c r="AI18" s="11"/>
      <c r="AJ18" s="11"/>
      <c r="AK18" s="11"/>
      <c r="AL18" s="11"/>
      <c r="AM18" s="11"/>
      <c r="AN18" s="18" t="s">
        <v>201</v>
      </c>
      <c r="AO18" s="11"/>
      <c r="AP18" s="11"/>
      <c r="AQ18" s="11"/>
    </row>
    <row r="19" spans="1:43">
      <c r="A19" s="11"/>
      <c r="B19" s="11"/>
      <c r="C19" s="11"/>
      <c r="D19" s="11"/>
      <c r="E19" s="11"/>
      <c r="F19" s="28"/>
      <c r="G19" s="11">
        <f t="shared" si="0"/>
        <v>0</v>
      </c>
      <c r="I19">
        <f t="shared" si="1"/>
        <v>1</v>
      </c>
      <c r="J19">
        <f t="shared" si="2"/>
        <v>13</v>
      </c>
      <c r="AA19" s="11"/>
      <c r="AB19" s="16" t="s">
        <v>29</v>
      </c>
      <c r="AC19" s="7" t="s">
        <v>88</v>
      </c>
      <c r="AD19" s="16" t="s">
        <v>142</v>
      </c>
      <c r="AE19" s="16">
        <v>110</v>
      </c>
      <c r="AF19" s="21">
        <v>50</v>
      </c>
      <c r="AG19" s="24">
        <v>60</v>
      </c>
      <c r="AH19" s="11"/>
      <c r="AI19" s="11"/>
      <c r="AJ19" s="11"/>
      <c r="AK19" s="11"/>
      <c r="AL19" s="11"/>
      <c r="AM19" s="11"/>
      <c r="AN19" s="16" t="s">
        <v>202</v>
      </c>
      <c r="AO19" s="11"/>
      <c r="AP19" s="11"/>
      <c r="AQ19" s="11"/>
    </row>
    <row r="20" spans="1:43">
      <c r="A20" s="11"/>
      <c r="B20" s="11"/>
      <c r="C20" s="11"/>
      <c r="D20" s="11"/>
      <c r="E20" s="11"/>
      <c r="F20" s="28"/>
      <c r="G20" s="11">
        <f t="shared" si="0"/>
        <v>0</v>
      </c>
      <c r="I20">
        <f t="shared" si="1"/>
        <v>1</v>
      </c>
      <c r="J20">
        <f t="shared" si="2"/>
        <v>13</v>
      </c>
      <c r="AA20" s="11"/>
      <c r="AB20" s="7" t="s">
        <v>30</v>
      </c>
      <c r="AC20" s="18" t="s">
        <v>89</v>
      </c>
      <c r="AD20" s="7" t="s">
        <v>143</v>
      </c>
      <c r="AE20" s="18">
        <v>120</v>
      </c>
      <c r="AF20" s="11"/>
      <c r="AG20" s="11"/>
      <c r="AH20" s="11"/>
      <c r="AI20" s="11"/>
      <c r="AJ20" s="11"/>
      <c r="AK20" s="11"/>
      <c r="AL20" s="11"/>
      <c r="AM20" s="11"/>
      <c r="AN20" s="18" t="s">
        <v>203</v>
      </c>
      <c r="AO20" s="11"/>
      <c r="AP20" s="11"/>
      <c r="AQ20" s="11"/>
    </row>
    <row r="21" spans="1:43">
      <c r="A21" s="11"/>
      <c r="B21" s="11"/>
      <c r="C21" s="11"/>
      <c r="D21" s="11"/>
      <c r="E21" s="11"/>
      <c r="F21" s="28"/>
      <c r="G21" s="11">
        <f t="shared" si="0"/>
        <v>0</v>
      </c>
      <c r="I21">
        <f t="shared" si="1"/>
        <v>1</v>
      </c>
      <c r="J21">
        <f t="shared" si="2"/>
        <v>13</v>
      </c>
      <c r="AA21" s="11"/>
      <c r="AB21" s="16" t="s">
        <v>31</v>
      </c>
      <c r="AC21" s="7" t="s">
        <v>31</v>
      </c>
      <c r="AD21" s="16" t="s">
        <v>144</v>
      </c>
      <c r="AE21" s="16">
        <v>130</v>
      </c>
      <c r="AF21" s="11"/>
      <c r="AG21" s="11"/>
      <c r="AH21" s="11"/>
      <c r="AI21" s="11"/>
      <c r="AJ21" s="11"/>
      <c r="AK21" s="11"/>
      <c r="AL21" s="11"/>
      <c r="AM21" s="11"/>
      <c r="AN21" s="16" t="s">
        <v>204</v>
      </c>
      <c r="AO21" s="11"/>
      <c r="AP21" s="11"/>
      <c r="AQ21" s="11"/>
    </row>
    <row r="22" spans="1:43">
      <c r="A22" s="11"/>
      <c r="B22" s="11"/>
      <c r="C22" s="11"/>
      <c r="D22" s="11"/>
      <c r="E22" s="11"/>
      <c r="F22" s="28"/>
      <c r="G22" s="11">
        <f t="shared" si="0"/>
        <v>0</v>
      </c>
      <c r="I22">
        <f t="shared" si="1"/>
        <v>1</v>
      </c>
      <c r="J22">
        <f t="shared" si="2"/>
        <v>13</v>
      </c>
      <c r="AA22" s="11"/>
      <c r="AB22" s="7" t="s">
        <v>32</v>
      </c>
      <c r="AC22" s="18" t="s">
        <v>90</v>
      </c>
      <c r="AD22" s="7" t="s">
        <v>145</v>
      </c>
      <c r="AE22" s="18">
        <v>140</v>
      </c>
      <c r="AF22" s="11"/>
      <c r="AG22" s="11"/>
      <c r="AH22" s="11"/>
      <c r="AI22" s="11"/>
      <c r="AJ22" s="11"/>
      <c r="AK22" s="11"/>
      <c r="AL22" s="11"/>
      <c r="AM22" s="11"/>
      <c r="AN22" s="18" t="s">
        <v>205</v>
      </c>
      <c r="AO22" s="11"/>
      <c r="AP22" s="11"/>
      <c r="AQ22" s="11"/>
    </row>
    <row r="23" spans="1:43">
      <c r="A23" s="11"/>
      <c r="B23" s="11"/>
      <c r="C23" s="11"/>
      <c r="D23" s="11"/>
      <c r="E23" s="11"/>
      <c r="F23" s="28"/>
      <c r="G23" s="11">
        <f t="shared" si="0"/>
        <v>0</v>
      </c>
      <c r="I23">
        <f t="shared" si="1"/>
        <v>1</v>
      </c>
      <c r="J23">
        <f t="shared" si="2"/>
        <v>13</v>
      </c>
      <c r="AA23" s="11"/>
      <c r="AB23" s="16" t="s">
        <v>33</v>
      </c>
      <c r="AC23" s="7" t="s">
        <v>91</v>
      </c>
      <c r="AD23" s="16" t="s">
        <v>146</v>
      </c>
      <c r="AE23" s="24">
        <v>150</v>
      </c>
      <c r="AF23" s="11"/>
      <c r="AG23" s="11"/>
      <c r="AH23" s="11"/>
      <c r="AI23" s="11"/>
      <c r="AJ23" s="11"/>
      <c r="AK23" s="11"/>
      <c r="AL23" s="11"/>
      <c r="AM23" s="11"/>
      <c r="AN23" s="16" t="s">
        <v>206</v>
      </c>
      <c r="AO23" s="11"/>
      <c r="AP23" s="11"/>
      <c r="AQ23" s="11"/>
    </row>
    <row r="24" spans="1:43">
      <c r="A24" s="11"/>
      <c r="B24" s="11"/>
      <c r="C24" s="11"/>
      <c r="D24" s="11"/>
      <c r="E24" s="11"/>
      <c r="F24" s="28"/>
      <c r="G24" s="11">
        <f t="shared" si="0"/>
        <v>0</v>
      </c>
      <c r="I24">
        <f t="shared" si="1"/>
        <v>1</v>
      </c>
      <c r="J24">
        <f t="shared" si="2"/>
        <v>13</v>
      </c>
      <c r="AA24" s="11"/>
      <c r="AB24" s="7" t="s">
        <v>34</v>
      </c>
      <c r="AC24" s="18" t="s">
        <v>92</v>
      </c>
      <c r="AD24" s="7" t="s">
        <v>147</v>
      </c>
      <c r="AE24" s="11"/>
      <c r="AF24" s="11"/>
      <c r="AG24" s="11"/>
      <c r="AH24" s="11"/>
      <c r="AI24" s="11"/>
      <c r="AJ24" s="11"/>
      <c r="AK24" s="11"/>
      <c r="AL24" s="11"/>
      <c r="AM24" s="11"/>
      <c r="AN24" s="18" t="s">
        <v>207</v>
      </c>
      <c r="AO24" s="11"/>
      <c r="AP24" s="11"/>
      <c r="AQ24" s="11"/>
    </row>
    <row r="25" spans="1:43">
      <c r="A25" s="11"/>
      <c r="B25" s="11"/>
      <c r="C25" s="11"/>
      <c r="D25" s="11"/>
      <c r="E25" s="11"/>
      <c r="F25" s="28"/>
      <c r="G25" s="11">
        <f t="shared" si="0"/>
        <v>0</v>
      </c>
      <c r="I25">
        <f t="shared" si="1"/>
        <v>1</v>
      </c>
      <c r="J25">
        <f t="shared" si="2"/>
        <v>13</v>
      </c>
      <c r="AA25" s="11"/>
      <c r="AB25" s="16" t="s">
        <v>35</v>
      </c>
      <c r="AC25" s="7" t="s">
        <v>32</v>
      </c>
      <c r="AD25" s="16" t="s">
        <v>148</v>
      </c>
      <c r="AE25" s="11"/>
      <c r="AF25" s="11"/>
      <c r="AG25" s="11"/>
      <c r="AH25" s="11"/>
      <c r="AI25" s="11"/>
      <c r="AJ25" s="11"/>
      <c r="AK25" s="11"/>
      <c r="AL25" s="11"/>
      <c r="AM25" s="11"/>
      <c r="AN25" s="16" t="s">
        <v>208</v>
      </c>
      <c r="AO25" s="11"/>
      <c r="AP25" s="11"/>
      <c r="AQ25" s="11"/>
    </row>
    <row r="26" spans="1:43">
      <c r="A26" s="11"/>
      <c r="B26" s="11"/>
      <c r="C26" s="11"/>
      <c r="D26" s="11"/>
      <c r="E26" s="11"/>
      <c r="F26" s="28"/>
      <c r="G26" s="11">
        <f t="shared" si="0"/>
        <v>0</v>
      </c>
      <c r="I26">
        <f t="shared" si="1"/>
        <v>1</v>
      </c>
      <c r="J26">
        <f t="shared" si="2"/>
        <v>13</v>
      </c>
      <c r="AA26" s="11"/>
      <c r="AB26" s="7" t="s">
        <v>36</v>
      </c>
      <c r="AC26" s="18" t="s">
        <v>93</v>
      </c>
      <c r="AD26" s="7" t="s">
        <v>149</v>
      </c>
      <c r="AE26" s="11"/>
      <c r="AF26" s="11"/>
      <c r="AG26" s="11"/>
      <c r="AH26" s="11"/>
      <c r="AI26" s="11"/>
      <c r="AJ26" s="11"/>
      <c r="AK26" s="11"/>
      <c r="AL26" s="11"/>
      <c r="AM26" s="11"/>
      <c r="AN26" s="18" t="s">
        <v>209</v>
      </c>
      <c r="AO26" s="11"/>
      <c r="AP26" s="11"/>
      <c r="AQ26" s="11"/>
    </row>
    <row r="27" spans="1:43">
      <c r="A27" s="11"/>
      <c r="B27" s="11"/>
      <c r="C27" s="11"/>
      <c r="D27" s="11"/>
      <c r="E27" s="11"/>
      <c r="F27" s="28"/>
      <c r="G27" s="11">
        <f t="shared" si="0"/>
        <v>0</v>
      </c>
      <c r="I27">
        <f t="shared" si="1"/>
        <v>1</v>
      </c>
      <c r="J27">
        <f t="shared" si="2"/>
        <v>13</v>
      </c>
      <c r="AA27" s="11"/>
      <c r="AB27" s="16" t="s">
        <v>37</v>
      </c>
      <c r="AC27" s="7" t="s">
        <v>94</v>
      </c>
      <c r="AD27" s="16" t="s">
        <v>150</v>
      </c>
      <c r="AE27" s="11"/>
      <c r="AF27" s="11"/>
      <c r="AG27" s="11"/>
      <c r="AH27" s="11"/>
      <c r="AI27" s="11"/>
      <c r="AJ27" s="11"/>
      <c r="AK27" s="11"/>
      <c r="AL27" s="11"/>
      <c r="AM27" s="11"/>
      <c r="AN27" s="16" t="s">
        <v>210</v>
      </c>
      <c r="AO27" s="11"/>
      <c r="AP27" s="11"/>
      <c r="AQ27" s="11"/>
    </row>
    <row r="28" spans="1:43">
      <c r="A28" s="11"/>
      <c r="B28" s="11"/>
      <c r="C28" s="11"/>
      <c r="D28" s="11"/>
      <c r="E28" s="11"/>
      <c r="F28" s="28"/>
      <c r="G28" s="11">
        <f t="shared" si="0"/>
        <v>0</v>
      </c>
      <c r="I28">
        <f t="shared" si="1"/>
        <v>1</v>
      </c>
      <c r="J28">
        <f t="shared" si="2"/>
        <v>13</v>
      </c>
      <c r="AA28" s="11"/>
      <c r="AB28" s="7" t="s">
        <v>38</v>
      </c>
      <c r="AC28" s="18" t="s">
        <v>95</v>
      </c>
      <c r="AD28" s="7" t="s">
        <v>151</v>
      </c>
      <c r="AE28" s="11"/>
      <c r="AF28" s="11"/>
      <c r="AG28" s="11"/>
      <c r="AH28" s="11"/>
      <c r="AI28" s="11"/>
      <c r="AJ28" s="11"/>
      <c r="AK28" s="11"/>
      <c r="AL28" s="11"/>
      <c r="AM28" s="11"/>
      <c r="AN28" s="18" t="s">
        <v>211</v>
      </c>
      <c r="AO28" s="11"/>
      <c r="AP28" s="11"/>
      <c r="AQ28" s="11"/>
    </row>
    <row r="29" spans="1:43">
      <c r="A29" s="11"/>
      <c r="B29" s="11"/>
      <c r="C29" s="11"/>
      <c r="D29" s="11"/>
      <c r="E29" s="11"/>
      <c r="F29" s="28"/>
      <c r="G29" s="11">
        <f t="shared" si="0"/>
        <v>0</v>
      </c>
      <c r="I29">
        <f t="shared" si="1"/>
        <v>1</v>
      </c>
      <c r="J29">
        <f t="shared" si="2"/>
        <v>13</v>
      </c>
      <c r="AA29" s="11"/>
      <c r="AB29" s="16" t="s">
        <v>39</v>
      </c>
      <c r="AC29" s="7" t="s">
        <v>96</v>
      </c>
      <c r="AD29" s="16" t="s">
        <v>152</v>
      </c>
      <c r="AE29" s="11"/>
      <c r="AF29" s="11"/>
      <c r="AG29" s="11"/>
      <c r="AH29" s="11"/>
      <c r="AI29" s="11"/>
      <c r="AJ29" s="11"/>
      <c r="AK29" s="11"/>
      <c r="AL29" s="11"/>
      <c r="AM29" s="11"/>
      <c r="AN29" s="16" t="s">
        <v>212</v>
      </c>
      <c r="AO29" s="11"/>
      <c r="AP29" s="11"/>
      <c r="AQ29" s="11"/>
    </row>
    <row r="30" spans="1:43">
      <c r="A30" s="11"/>
      <c r="B30" s="11"/>
      <c r="C30" s="11"/>
      <c r="D30" s="11"/>
      <c r="E30" s="11"/>
      <c r="F30" s="28"/>
      <c r="G30" s="11">
        <f t="shared" si="0"/>
        <v>0</v>
      </c>
      <c r="I30">
        <f t="shared" si="1"/>
        <v>1</v>
      </c>
      <c r="J30">
        <f t="shared" si="2"/>
        <v>13</v>
      </c>
      <c r="AA30" s="11"/>
      <c r="AB30" s="7" t="s">
        <v>40</v>
      </c>
      <c r="AC30" s="18" t="s">
        <v>97</v>
      </c>
      <c r="AD30" s="7" t="s">
        <v>153</v>
      </c>
      <c r="AE30" s="11"/>
      <c r="AF30" s="11"/>
      <c r="AG30" s="11"/>
      <c r="AH30" s="11"/>
      <c r="AI30" s="11"/>
      <c r="AJ30" s="11"/>
      <c r="AK30" s="11"/>
      <c r="AL30" s="11"/>
      <c r="AM30" s="11"/>
      <c r="AN30" s="18" t="s">
        <v>213</v>
      </c>
      <c r="AO30" s="11"/>
      <c r="AP30" s="11"/>
      <c r="AQ30" s="11"/>
    </row>
    <row r="31" spans="1:43">
      <c r="A31" s="11"/>
      <c r="B31" s="11"/>
      <c r="C31" s="11"/>
      <c r="D31" s="11"/>
      <c r="E31" s="11"/>
      <c r="F31" s="28"/>
      <c r="G31" s="11">
        <f t="shared" si="0"/>
        <v>0</v>
      </c>
      <c r="I31">
        <f t="shared" si="1"/>
        <v>1</v>
      </c>
      <c r="J31">
        <f t="shared" si="2"/>
        <v>13</v>
      </c>
      <c r="AA31" s="11"/>
      <c r="AB31" s="16" t="s">
        <v>41</v>
      </c>
      <c r="AC31" s="7" t="s">
        <v>98</v>
      </c>
      <c r="AD31" s="16" t="s">
        <v>154</v>
      </c>
      <c r="AE31" s="11"/>
      <c r="AF31" s="11"/>
      <c r="AG31" s="11"/>
      <c r="AH31" s="11"/>
      <c r="AI31" s="11"/>
      <c r="AJ31" s="11"/>
      <c r="AK31" s="11"/>
      <c r="AL31" s="11"/>
      <c r="AM31" s="11"/>
      <c r="AN31" s="16" t="s">
        <v>214</v>
      </c>
      <c r="AO31" s="11"/>
      <c r="AP31" s="11"/>
      <c r="AQ31" s="11"/>
    </row>
    <row r="32" spans="1:43">
      <c r="A32" s="11"/>
      <c r="B32" s="11"/>
      <c r="C32" s="11"/>
      <c r="D32" s="11"/>
      <c r="E32" s="11"/>
      <c r="F32" s="28"/>
      <c r="G32" s="11">
        <f t="shared" si="0"/>
        <v>0</v>
      </c>
      <c r="I32">
        <f t="shared" si="1"/>
        <v>1</v>
      </c>
      <c r="J32">
        <f t="shared" si="2"/>
        <v>13</v>
      </c>
      <c r="AA32" s="11"/>
      <c r="AB32" s="7" t="s">
        <v>42</v>
      </c>
      <c r="AC32" s="18" t="s">
        <v>99</v>
      </c>
      <c r="AD32" s="7" t="s">
        <v>155</v>
      </c>
      <c r="AE32" s="11"/>
      <c r="AF32" s="11"/>
      <c r="AG32" s="11"/>
      <c r="AH32" s="11"/>
      <c r="AI32" s="11"/>
      <c r="AJ32" s="11"/>
      <c r="AK32" s="11"/>
      <c r="AL32" s="11"/>
      <c r="AM32" s="11"/>
      <c r="AN32" s="18" t="s">
        <v>215</v>
      </c>
      <c r="AO32" s="11"/>
      <c r="AP32" s="11"/>
      <c r="AQ32" s="11"/>
    </row>
    <row r="33" spans="1:43">
      <c r="A33" s="11"/>
      <c r="B33" s="11"/>
      <c r="C33" s="11"/>
      <c r="D33" s="11"/>
      <c r="E33" s="11"/>
      <c r="F33" s="28"/>
      <c r="G33" s="11">
        <f t="shared" si="0"/>
        <v>0</v>
      </c>
      <c r="I33">
        <f t="shared" si="1"/>
        <v>1</v>
      </c>
      <c r="J33">
        <f t="shared" si="2"/>
        <v>13</v>
      </c>
      <c r="AA33" s="11"/>
      <c r="AB33" s="16" t="s">
        <v>43</v>
      </c>
      <c r="AC33" s="7" t="s">
        <v>100</v>
      </c>
      <c r="AD33" s="7" t="s">
        <v>156</v>
      </c>
      <c r="AE33" s="11"/>
      <c r="AF33" s="11"/>
      <c r="AG33" s="11"/>
      <c r="AH33" s="11"/>
      <c r="AI33" s="11"/>
      <c r="AJ33" s="11"/>
      <c r="AK33" s="11"/>
      <c r="AL33" s="11"/>
      <c r="AM33" s="11"/>
      <c r="AN33" s="24" t="s">
        <v>216</v>
      </c>
      <c r="AO33" s="11"/>
      <c r="AP33" s="11"/>
      <c r="AQ33" s="11"/>
    </row>
    <row r="34" spans="1:43">
      <c r="A34" s="11"/>
      <c r="B34" s="11"/>
      <c r="C34" s="11"/>
      <c r="D34" s="11"/>
      <c r="E34" s="11"/>
      <c r="F34" s="28"/>
      <c r="G34" s="11">
        <f t="shared" si="0"/>
        <v>0</v>
      </c>
      <c r="I34">
        <f t="shared" si="1"/>
        <v>1</v>
      </c>
      <c r="J34">
        <f t="shared" si="2"/>
        <v>13</v>
      </c>
      <c r="AA34" s="11"/>
      <c r="AB34" s="7" t="s">
        <v>44</v>
      </c>
      <c r="AC34" s="18" t="s">
        <v>101</v>
      </c>
      <c r="AD34" s="7" t="s">
        <v>157</v>
      </c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</row>
    <row r="35" spans="1:43">
      <c r="A35" s="11"/>
      <c r="B35" s="11"/>
      <c r="C35" s="11"/>
      <c r="D35" s="11"/>
      <c r="E35" s="11"/>
      <c r="F35" s="28"/>
      <c r="G35" s="11">
        <f t="shared" si="0"/>
        <v>0</v>
      </c>
      <c r="I35">
        <f t="shared" si="1"/>
        <v>1</v>
      </c>
      <c r="J35">
        <f t="shared" si="2"/>
        <v>13</v>
      </c>
      <c r="AA35" s="11"/>
      <c r="AB35" s="16" t="s">
        <v>45</v>
      </c>
      <c r="AC35" s="7" t="s">
        <v>40</v>
      </c>
      <c r="AD35" s="7" t="s">
        <v>158</v>
      </c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</row>
    <row r="36" spans="1:43">
      <c r="A36" s="11"/>
      <c r="B36" s="11"/>
      <c r="C36" s="11"/>
      <c r="D36" s="11"/>
      <c r="E36" s="11"/>
      <c r="F36" s="28"/>
      <c r="G36" s="11">
        <f t="shared" si="0"/>
        <v>0</v>
      </c>
      <c r="I36">
        <f t="shared" si="1"/>
        <v>1</v>
      </c>
      <c r="J36">
        <f t="shared" si="2"/>
        <v>13</v>
      </c>
      <c r="AA36" s="11"/>
      <c r="AB36" s="7" t="s">
        <v>46</v>
      </c>
      <c r="AC36" s="18" t="s">
        <v>102</v>
      </c>
      <c r="AD36" s="7" t="s">
        <v>159</v>
      </c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</row>
    <row r="37" spans="1:43">
      <c r="A37" s="11"/>
      <c r="B37" s="11"/>
      <c r="C37" s="11"/>
      <c r="D37" s="11"/>
      <c r="E37" s="11"/>
      <c r="F37" s="28"/>
      <c r="G37" s="11">
        <f t="shared" si="0"/>
        <v>0</v>
      </c>
      <c r="I37">
        <f t="shared" si="1"/>
        <v>1</v>
      </c>
      <c r="J37">
        <f t="shared" si="2"/>
        <v>13</v>
      </c>
      <c r="AA37" s="11"/>
      <c r="AB37" s="16" t="s">
        <v>47</v>
      </c>
      <c r="AC37" s="7" t="s">
        <v>103</v>
      </c>
      <c r="AD37" s="7" t="s">
        <v>160</v>
      </c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</row>
    <row r="38" spans="1:43">
      <c r="A38" s="11"/>
      <c r="B38" s="11"/>
      <c r="C38" s="11"/>
      <c r="D38" s="11"/>
      <c r="E38" s="11"/>
      <c r="F38" s="28"/>
      <c r="G38" s="11">
        <f t="shared" si="0"/>
        <v>0</v>
      </c>
      <c r="I38">
        <f t="shared" si="1"/>
        <v>1</v>
      </c>
      <c r="J38">
        <f t="shared" si="2"/>
        <v>13</v>
      </c>
      <c r="AA38" s="11"/>
      <c r="AB38" s="7" t="s">
        <v>48</v>
      </c>
      <c r="AC38" s="18" t="s">
        <v>104</v>
      </c>
      <c r="AD38" s="7" t="s">
        <v>161</v>
      </c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</row>
    <row r="39" spans="1:43">
      <c r="A39" s="11"/>
      <c r="B39" s="11"/>
      <c r="C39" s="11"/>
      <c r="D39" s="11"/>
      <c r="E39" s="11"/>
      <c r="F39" s="28"/>
      <c r="G39" s="11">
        <f t="shared" si="0"/>
        <v>0</v>
      </c>
      <c r="I39">
        <f t="shared" si="1"/>
        <v>1</v>
      </c>
      <c r="J39">
        <f t="shared" si="2"/>
        <v>13</v>
      </c>
      <c r="AA39" s="11"/>
      <c r="AB39" s="16" t="s">
        <v>49</v>
      </c>
      <c r="AC39" s="7" t="s">
        <v>105</v>
      </c>
      <c r="AD39" s="7" t="s">
        <v>162</v>
      </c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</row>
    <row r="40" spans="1:43">
      <c r="A40" s="11"/>
      <c r="B40" s="11"/>
      <c r="C40" s="11"/>
      <c r="D40" s="11"/>
      <c r="E40" s="11"/>
      <c r="F40" s="28"/>
      <c r="G40" s="11">
        <f t="shared" si="0"/>
        <v>0</v>
      </c>
      <c r="I40">
        <f t="shared" si="1"/>
        <v>1</v>
      </c>
      <c r="J40">
        <f t="shared" si="2"/>
        <v>13</v>
      </c>
      <c r="AA40" s="11"/>
      <c r="AB40" s="7" t="s">
        <v>50</v>
      </c>
      <c r="AC40" s="18" t="s">
        <v>106</v>
      </c>
      <c r="AD40" s="7" t="s">
        <v>163</v>
      </c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</row>
    <row r="41" spans="1:43">
      <c r="AA41" s="11"/>
      <c r="AB41" s="16" t="s">
        <v>51</v>
      </c>
      <c r="AC41" s="7" t="s">
        <v>107</v>
      </c>
      <c r="AD41" s="7" t="s">
        <v>164</v>
      </c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</row>
    <row r="42" spans="1:43">
      <c r="AA42" s="11"/>
      <c r="AB42" s="7" t="s">
        <v>52</v>
      </c>
      <c r="AC42" s="18" t="s">
        <v>108</v>
      </c>
      <c r="AD42" s="7" t="s">
        <v>165</v>
      </c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</row>
    <row r="43" spans="1:43">
      <c r="AA43" s="11"/>
      <c r="AB43" s="16" t="s">
        <v>53</v>
      </c>
      <c r="AC43" s="7" t="s">
        <v>109</v>
      </c>
      <c r="AD43" s="7" t="s">
        <v>166</v>
      </c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</row>
    <row r="44" spans="1:43">
      <c r="AA44" s="11"/>
      <c r="AB44" s="7" t="s">
        <v>54</v>
      </c>
      <c r="AC44" s="18" t="s">
        <v>110</v>
      </c>
      <c r="AD44" s="7" t="s">
        <v>167</v>
      </c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</row>
    <row r="45" spans="1:43">
      <c r="AA45" s="11"/>
      <c r="AB45" s="16" t="s">
        <v>55</v>
      </c>
      <c r="AC45" s="7" t="s">
        <v>111</v>
      </c>
      <c r="AD45" s="7" t="s">
        <v>168</v>
      </c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</row>
    <row r="46" spans="1:43">
      <c r="AA46" s="11"/>
      <c r="AB46" s="7" t="s">
        <v>56</v>
      </c>
      <c r="AC46" s="18" t="s">
        <v>112</v>
      </c>
      <c r="AD46" s="7" t="s">
        <v>169</v>
      </c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</row>
    <row r="47" spans="1:43">
      <c r="AA47" s="11"/>
      <c r="AB47" s="16" t="s">
        <v>57</v>
      </c>
      <c r="AC47" s="7" t="s">
        <v>113</v>
      </c>
      <c r="AD47" s="7" t="s">
        <v>170</v>
      </c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</row>
    <row r="48" spans="1:43">
      <c r="AA48" s="11"/>
      <c r="AB48" s="7" t="s">
        <v>58</v>
      </c>
      <c r="AC48" s="18" t="s">
        <v>114</v>
      </c>
      <c r="AD48" s="7" t="s">
        <v>171</v>
      </c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</row>
    <row r="49" spans="27:43">
      <c r="AA49" s="11"/>
      <c r="AB49" s="16" t="s">
        <v>59</v>
      </c>
      <c r="AC49" s="7" t="s">
        <v>115</v>
      </c>
      <c r="AD49" s="7" t="s">
        <v>172</v>
      </c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</row>
    <row r="50" spans="27:43">
      <c r="AA50" s="11"/>
      <c r="AB50" s="7" t="s">
        <v>60</v>
      </c>
      <c r="AC50" s="18" t="s">
        <v>116</v>
      </c>
      <c r="AD50" s="7" t="s">
        <v>173</v>
      </c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</row>
    <row r="51" spans="27:43">
      <c r="AA51" s="11"/>
      <c r="AB51" s="16" t="s">
        <v>61</v>
      </c>
      <c r="AC51" s="7" t="s">
        <v>117</v>
      </c>
      <c r="AD51" s="7" t="s">
        <v>174</v>
      </c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</row>
    <row r="52" spans="27:43">
      <c r="AA52" s="11"/>
      <c r="AB52" s="7" t="s">
        <v>62</v>
      </c>
      <c r="AC52" s="18" t="s">
        <v>118</v>
      </c>
      <c r="AD52" s="7" t="s">
        <v>175</v>
      </c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</row>
    <row r="53" spans="27:43">
      <c r="AA53" s="11"/>
      <c r="AB53" s="16" t="s">
        <v>63</v>
      </c>
      <c r="AC53" s="7" t="s">
        <v>119</v>
      </c>
      <c r="AD53" s="7" t="s">
        <v>176</v>
      </c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</row>
    <row r="54" spans="27:43">
      <c r="AA54" s="11"/>
      <c r="AB54" s="7" t="s">
        <v>64</v>
      </c>
      <c r="AC54" s="18" t="s">
        <v>120</v>
      </c>
      <c r="AD54" s="7" t="s">
        <v>177</v>
      </c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</row>
    <row r="55" spans="27:43">
      <c r="AA55" s="11"/>
      <c r="AB55" s="16" t="s">
        <v>65</v>
      </c>
      <c r="AC55" s="7" t="s">
        <v>121</v>
      </c>
      <c r="AD55" s="7" t="s">
        <v>178</v>
      </c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</row>
    <row r="56" spans="27:43">
      <c r="AA56" s="11"/>
      <c r="AB56" s="7" t="s">
        <v>66</v>
      </c>
      <c r="AC56" s="18" t="s">
        <v>122</v>
      </c>
      <c r="AD56" s="7" t="s">
        <v>179</v>
      </c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</row>
    <row r="57" spans="27:43">
      <c r="AA57" s="11"/>
      <c r="AB57" s="16" t="s">
        <v>67</v>
      </c>
      <c r="AC57" s="7" t="s">
        <v>123</v>
      </c>
      <c r="AD57" s="7" t="s">
        <v>180</v>
      </c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</row>
    <row r="58" spans="27:43">
      <c r="AA58" s="11"/>
      <c r="AB58" s="7" t="s">
        <v>68</v>
      </c>
      <c r="AC58" s="23" t="s">
        <v>124</v>
      </c>
      <c r="AD58" s="7" t="s">
        <v>181</v>
      </c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</row>
    <row r="59" spans="27:43">
      <c r="AA59" s="11"/>
      <c r="AB59" s="16" t="s">
        <v>69</v>
      </c>
      <c r="AC59" s="11"/>
      <c r="AD59" s="7" t="s">
        <v>182</v>
      </c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</row>
    <row r="60" spans="27:43">
      <c r="AA60" s="11"/>
      <c r="AB60" s="7" t="s">
        <v>70</v>
      </c>
      <c r="AC60" s="11"/>
      <c r="AD60" s="7" t="s">
        <v>183</v>
      </c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</row>
    <row r="61" spans="27:43">
      <c r="AA61" s="11"/>
      <c r="AB61" s="16" t="s">
        <v>71</v>
      </c>
      <c r="AC61" s="11"/>
      <c r="AD61" s="25" t="s">
        <v>184</v>
      </c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</row>
    <row r="62" spans="27:43">
      <c r="AA62" s="11"/>
      <c r="AB62" s="25" t="s">
        <v>72</v>
      </c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</row>
  </sheetData>
  <dataValidations count="4">
    <dataValidation type="list" allowBlank="1" showInputMessage="1" showErrorMessage="1" sqref="B2:B40">
      <formula1>INDIRECT(A2)</formula1>
    </dataValidation>
    <dataValidation type="list" allowBlank="1" showInputMessage="1" showErrorMessage="1" sqref="A2:A40">
      <formula1>Type_Profilé</formula1>
    </dataValidation>
    <dataValidation type="list" allowBlank="1" showInputMessage="1" showErrorMessage="1" sqref="C2:C40">
      <formula1>Matière</formula1>
    </dataValidation>
    <dataValidation type="list" allowBlank="1" showInputMessage="1" showErrorMessage="1" sqref="H2:H40">
      <formula1>Taille_barre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17</vt:i4>
      </vt:variant>
    </vt:vector>
  </HeadingPairs>
  <TitlesOfParts>
    <vt:vector size="20" baseType="lpstr">
      <vt:lpstr>Feuil1</vt:lpstr>
      <vt:lpstr>Feuil2</vt:lpstr>
      <vt:lpstr>Feuil3</vt:lpstr>
      <vt:lpstr>Cornière_aile_egale</vt:lpstr>
      <vt:lpstr>Cornière_aile_inegale</vt:lpstr>
      <vt:lpstr>Fer_carré</vt:lpstr>
      <vt:lpstr>Fer_plat</vt:lpstr>
      <vt:lpstr>Fer_rond</vt:lpstr>
      <vt:lpstr>HEA</vt:lpstr>
      <vt:lpstr>HEB</vt:lpstr>
      <vt:lpstr>IPE</vt:lpstr>
      <vt:lpstr>IPN</vt:lpstr>
      <vt:lpstr>Matière</vt:lpstr>
      <vt:lpstr>Taille_barre</vt:lpstr>
      <vt:lpstr>Tube_carré</vt:lpstr>
      <vt:lpstr>Tube_rectangle</vt:lpstr>
      <vt:lpstr>Tube_rond</vt:lpstr>
      <vt:lpstr>Type_Profilé</vt:lpstr>
      <vt:lpstr>UPE</vt:lpstr>
      <vt:lpstr>UPN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ludovic.drapeau</dc:creator>
  <cp:lastModifiedBy>ludovic.drapeau</cp:lastModifiedBy>
  <dcterms:created xsi:type="dcterms:W3CDTF">2024-06-04T12:11:21Z</dcterms:created>
  <dcterms:modified xsi:type="dcterms:W3CDTF">2024-06-10T08:39:06Z</dcterms:modified>
</cp:coreProperties>
</file>