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1200" yWindow="-105" windowWidth="9285" windowHeight="12645" tabRatio="1000" activeTab="1"/>
  </bookViews>
  <sheets>
    <sheet name="TR MARS 2015" sheetId="222" r:id="rId1"/>
    <sheet name="Détails pour la paye" sheetId="233" r:id="rId2"/>
  </sheets>
  <definedNames>
    <definedName name="_xlnm._FilterDatabase" localSheetId="0" hidden="1">'TR MARS 2015'!$A$2:$N$13</definedName>
    <definedName name="moins1an">#REF!</definedName>
    <definedName name="plus1an">#REF!</definedName>
    <definedName name="_xlnm.Print_Area" localSheetId="0">'TR MARS 2015'!$A$2:$G$11</definedName>
  </definedNames>
  <calcPr calcId="125725"/>
</workbook>
</file>

<file path=xl/calcChain.xml><?xml version="1.0" encoding="utf-8"?>
<calcChain xmlns="http://schemas.openxmlformats.org/spreadsheetml/2006/main">
  <c r="C8" i="222"/>
  <c r="D8"/>
  <c r="G8" s="1"/>
  <c r="E8"/>
  <c r="D6"/>
  <c r="E6"/>
  <c r="K6"/>
  <c r="C6" s="1"/>
  <c r="D7"/>
  <c r="E7"/>
  <c r="C9"/>
  <c r="D9"/>
  <c r="E9"/>
  <c r="C10"/>
  <c r="D10"/>
  <c r="G10" s="1"/>
  <c r="E10"/>
  <c r="C11"/>
  <c r="D11"/>
  <c r="E11"/>
  <c r="G9" l="1"/>
  <c r="G6"/>
  <c r="G11"/>
  <c r="C7"/>
  <c r="G7" s="1"/>
  <c r="E4" l="1"/>
  <c r="E5"/>
  <c r="D5" l="1"/>
  <c r="D4"/>
  <c r="D3"/>
  <c r="E3" l="1"/>
  <c r="E12" s="1"/>
  <c r="C3" l="1"/>
  <c r="G3" s="1"/>
  <c r="D12"/>
  <c r="C5"/>
  <c r="G5" s="1"/>
  <c r="C4"/>
  <c r="G4" s="1"/>
  <c r="G13" l="1"/>
</calcChain>
</file>

<file path=xl/comments1.xml><?xml version="1.0" encoding="utf-8"?>
<comments xmlns="http://schemas.openxmlformats.org/spreadsheetml/2006/main">
  <authors>
    <author>natacha.trouillet</author>
  </authors>
  <commentList>
    <comment ref="F2" authorId="0">
      <text>
        <r>
          <rPr>
            <b/>
            <sz val="8"/>
            <color indexed="81"/>
            <rFont val="Tahoma"/>
            <family val="2"/>
          </rPr>
          <t>En négatif si ne l'a pas fait - si une personne en a fait exceptionnellement (pas décompté dans base), ce sera un chiffre positif</t>
        </r>
      </text>
    </comment>
  </commentList>
</comments>
</file>

<file path=xl/sharedStrings.xml><?xml version="1.0" encoding="utf-8"?>
<sst xmlns="http://schemas.openxmlformats.org/spreadsheetml/2006/main" count="251" uniqueCount="98">
  <si>
    <t>BASE</t>
  </si>
  <si>
    <t>NDF M-2</t>
  </si>
  <si>
    <t>TR DU</t>
  </si>
  <si>
    <t>AIX</t>
  </si>
  <si>
    <t>TOUL</t>
  </si>
  <si>
    <t>INFORMATIONS</t>
  </si>
  <si>
    <t>Base =</t>
  </si>
  <si>
    <t>Nbre de vendredi</t>
  </si>
  <si>
    <t>Nbre de mercredi</t>
  </si>
  <si>
    <t>Nbre de lundi</t>
  </si>
  <si>
    <t>Nbre de jeudi</t>
  </si>
  <si>
    <t>Nbre de mardi</t>
  </si>
  <si>
    <t>ABS (CP-RTT- MAL) M-2</t>
  </si>
  <si>
    <t>NOM</t>
  </si>
  <si>
    <t>TOTAL A DISTRIBUER</t>
  </si>
  <si>
    <t>Nom</t>
  </si>
  <si>
    <t>Vérifier les 0,5 RTT/0,5 CP du mm jour</t>
  </si>
  <si>
    <t>Télétravail + récup dép</t>
  </si>
  <si>
    <t xml:space="preserve"> </t>
  </si>
  <si>
    <t>RTT</t>
  </si>
  <si>
    <t>Prénom</t>
  </si>
  <si>
    <t>Matricule</t>
  </si>
  <si>
    <t>Type de congés</t>
  </si>
  <si>
    <t>Période</t>
  </si>
  <si>
    <t>Date de début</t>
  </si>
  <si>
    <t>Date de fin</t>
  </si>
  <si>
    <t>Durée (jours)</t>
  </si>
  <si>
    <t>Statut</t>
  </si>
  <si>
    <t>0S067</t>
  </si>
  <si>
    <t>2015</t>
  </si>
  <si>
    <t>05/01/2015 14:00</t>
  </si>
  <si>
    <t>05/01/2015 18:00</t>
  </si>
  <si>
    <t>Validée</t>
  </si>
  <si>
    <t>13/01/2015 09:00</t>
  </si>
  <si>
    <t>13/01/2015 12:00</t>
  </si>
  <si>
    <t>Congés exceptionnels</t>
  </si>
  <si>
    <t>27/01/2015 14:00</t>
  </si>
  <si>
    <t>27/01/2015 18:00</t>
  </si>
  <si>
    <t>S155</t>
  </si>
  <si>
    <t>Congés ancienneté</t>
  </si>
  <si>
    <t>2014</t>
  </si>
  <si>
    <t>02/01/2015 09:00</t>
  </si>
  <si>
    <t>02/01/2015 18:00</t>
  </si>
  <si>
    <t>Congés payés (27)</t>
  </si>
  <si>
    <t>12/01/2015 14:00</t>
  </si>
  <si>
    <t>12/01/2015 18:00</t>
  </si>
  <si>
    <t>Télétravail</t>
  </si>
  <si>
    <t>30/01/2015 14:00</t>
  </si>
  <si>
    <t>30/01/2015 18:00</t>
  </si>
  <si>
    <t>S238</t>
  </si>
  <si>
    <t>01/01/2015 00:00</t>
  </si>
  <si>
    <t>Récupérations Dép.</t>
  </si>
  <si>
    <t>09/01/2015 09:00</t>
  </si>
  <si>
    <t>09/01/2015 12:00</t>
  </si>
  <si>
    <t>09/01/2015 14:00</t>
  </si>
  <si>
    <t>09/01/2015 18:00</t>
  </si>
  <si>
    <t>26/01/2015 09:00</t>
  </si>
  <si>
    <t>26/01/2015 18:00</t>
  </si>
  <si>
    <t>S242</t>
  </si>
  <si>
    <t>19/01/2015 09:00</t>
  </si>
  <si>
    <t>19/01/2015 14:30</t>
  </si>
  <si>
    <t>19/01/2015 18:00</t>
  </si>
  <si>
    <t>S157</t>
  </si>
  <si>
    <t>26/01/2015 14:00</t>
  </si>
  <si>
    <t>S158</t>
  </si>
  <si>
    <t>Congés maternité</t>
  </si>
  <si>
    <t>31/01/2015 23:59</t>
  </si>
  <si>
    <t>S266</t>
  </si>
  <si>
    <t>Congés payés (25)</t>
  </si>
  <si>
    <t>S235</t>
  </si>
  <si>
    <t>S159</t>
  </si>
  <si>
    <t>14/01/2015 14:00</t>
  </si>
  <si>
    <t>14/01/2015 18:00</t>
  </si>
  <si>
    <t>15/01/2015 14:00</t>
  </si>
  <si>
    <t>15/01/2015 18:00</t>
  </si>
  <si>
    <t>28/01/2015 14:00</t>
  </si>
  <si>
    <t>28/01/2015 18:00</t>
  </si>
  <si>
    <t>S160</t>
  </si>
  <si>
    <t>05/01/2015 09:00</t>
  </si>
  <si>
    <t>Site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</si>
  <si>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</si>
  <si>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</si>
  <si>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</si>
  <si>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</si>
  <si>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</si>
  <si>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</si>
  <si>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</si>
  <si>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</si>
  <si>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</si>
  <si>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AAA1</t>
  </si>
  <si>
    <t>BBB1</t>
  </si>
  <si>
    <t>CCC1</t>
  </si>
  <si>
    <t>DDD1</t>
  </si>
  <si>
    <t>EEE1</t>
  </si>
  <si>
    <t>FFF1</t>
  </si>
  <si>
    <t>GGG1</t>
  </si>
  <si>
    <t>HHH1</t>
  </si>
  <si>
    <t>III1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</si>
</sst>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37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b/>
      <sz val="13"/>
      <name val="Arial"/>
      <family val="2"/>
    </font>
    <font>
      <b/>
      <sz val="10"/>
      <color indexed="10"/>
      <name val="Arial"/>
      <family val="2"/>
    </font>
    <font>
      <b/>
      <sz val="9"/>
      <color indexed="10"/>
      <name val="Arial"/>
      <family val="2"/>
    </font>
    <font>
      <sz val="9"/>
      <color indexed="10"/>
      <name val="Arial"/>
      <family val="2"/>
    </font>
    <font>
      <b/>
      <sz val="13"/>
      <color indexed="10"/>
      <name val="Arial"/>
      <family val="2"/>
    </font>
    <font>
      <b/>
      <sz val="11"/>
      <color indexed="21"/>
      <name val="Arial"/>
      <family val="2"/>
    </font>
    <font>
      <sz val="10"/>
      <color indexed="21"/>
      <name val="Arial"/>
      <family val="2"/>
    </font>
    <font>
      <sz val="9"/>
      <color indexed="21"/>
      <name val="Arial"/>
      <family val="2"/>
    </font>
    <font>
      <b/>
      <i/>
      <sz val="10"/>
      <color rgb="FFFF0000"/>
      <name val="Arial"/>
      <family val="2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7">
    <xf numFmtId="0" fontId="0" fillId="0" borderId="0"/>
    <xf numFmtId="164" fontId="16" fillId="0" borderId="0" applyFont="0" applyFill="0" applyBorder="0" applyAlignment="0" applyProtection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36" fillId="0" borderId="0" applyNumberFormat="0" applyFont="0" applyFill="0" applyBorder="0" applyAlignment="0" applyProtection="0"/>
  </cellStyleXfs>
  <cellXfs count="65">
    <xf numFmtId="0" fontId="0" fillId="0" borderId="0" xfId="0"/>
    <xf numFmtId="0" fontId="0" fillId="0" borderId="1" xfId="0" applyBorder="1"/>
    <xf numFmtId="0" fontId="19" fillId="0" borderId="1" xfId="0" applyFont="1" applyFill="1" applyBorder="1" applyAlignment="1">
      <alignment horizontal="left"/>
    </xf>
    <xf numFmtId="0" fontId="16" fillId="0" borderId="0" xfId="0" applyFont="1" applyAlignment="1">
      <alignment horizontal="center"/>
    </xf>
    <xf numFmtId="0" fontId="19" fillId="0" borderId="2" xfId="0" applyFont="1" applyFill="1" applyBorder="1" applyAlignment="1">
      <alignment horizontal="left"/>
    </xf>
    <xf numFmtId="0" fontId="0" fillId="0" borderId="2" xfId="0" applyBorder="1"/>
    <xf numFmtId="0" fontId="16" fillId="0" borderId="2" xfId="0" applyFont="1" applyBorder="1" applyAlignment="1">
      <alignment horizontal="center"/>
    </xf>
    <xf numFmtId="0" fontId="18" fillId="0" borderId="3" xfId="0" applyFont="1" applyBorder="1" applyAlignment="1">
      <alignment horizontal="center" wrapText="1"/>
    </xf>
    <xf numFmtId="0" fontId="0" fillId="0" borderId="4" xfId="0" applyBorder="1" applyAlignment="1">
      <alignment wrapText="1"/>
    </xf>
    <xf numFmtId="0" fontId="18" fillId="0" borderId="4" xfId="0" applyFont="1" applyBorder="1" applyAlignment="1">
      <alignment horizontal="center" wrapText="1"/>
    </xf>
    <xf numFmtId="0" fontId="15" fillId="0" borderId="4" xfId="0" applyFont="1" applyBorder="1" applyAlignment="1">
      <alignment horizontal="center" wrapText="1"/>
    </xf>
    <xf numFmtId="0" fontId="21" fillId="0" borderId="5" xfId="0" applyFont="1" applyFill="1" applyBorder="1" applyAlignment="1">
      <alignment horizontal="center" wrapText="1"/>
    </xf>
    <xf numFmtId="49" fontId="21" fillId="0" borderId="1" xfId="0" applyNumberFormat="1" applyFont="1" applyFill="1" applyBorder="1" applyAlignment="1">
      <alignment horizontal="left"/>
    </xf>
    <xf numFmtId="0" fontId="22" fillId="0" borderId="0" xfId="0" applyFont="1"/>
    <xf numFmtId="0" fontId="25" fillId="3" borderId="6" xfId="0" applyFont="1" applyFill="1" applyBorder="1"/>
    <xf numFmtId="0" fontId="25" fillId="3" borderId="8" xfId="0" applyFont="1" applyFill="1" applyBorder="1"/>
    <xf numFmtId="0" fontId="0" fillId="0" borderId="1" xfId="0" applyFill="1" applyBorder="1"/>
    <xf numFmtId="0" fontId="15" fillId="0" borderId="0" xfId="0" applyFont="1"/>
    <xf numFmtId="0" fontId="0" fillId="0" borderId="9" xfId="0" applyBorder="1"/>
    <xf numFmtId="0" fontId="0" fillId="0" borderId="10" xfId="0" applyBorder="1"/>
    <xf numFmtId="0" fontId="18" fillId="0" borderId="0" xfId="0" applyFont="1"/>
    <xf numFmtId="0" fontId="19" fillId="4" borderId="1" xfId="0" applyFont="1" applyFill="1" applyBorder="1" applyAlignment="1">
      <alignment horizontal="left"/>
    </xf>
    <xf numFmtId="49" fontId="22" fillId="4" borderId="1" xfId="0" applyNumberFormat="1" applyFont="1" applyFill="1" applyBorder="1" applyAlignment="1">
      <alignment horizontal="left"/>
    </xf>
    <xf numFmtId="49" fontId="29" fillId="0" borderId="1" xfId="0" applyNumberFormat="1" applyFont="1" applyFill="1" applyBorder="1" applyAlignment="1">
      <alignment horizontal="left"/>
    </xf>
    <xf numFmtId="0" fontId="28" fillId="0" borderId="0" xfId="0" applyFont="1"/>
    <xf numFmtId="49" fontId="30" fillId="0" borderId="1" xfId="0" applyNumberFormat="1" applyFont="1" applyFill="1" applyBorder="1" applyAlignment="1">
      <alignment horizontal="left"/>
    </xf>
    <xf numFmtId="49" fontId="21" fillId="0" borderId="12" xfId="0" applyNumberFormat="1" applyFont="1" applyFill="1" applyBorder="1" applyAlignment="1">
      <alignment horizontal="left"/>
    </xf>
    <xf numFmtId="49" fontId="21" fillId="0" borderId="13" xfId="0" applyNumberFormat="1" applyFont="1" applyFill="1" applyBorder="1" applyAlignment="1">
      <alignment horizontal="left"/>
    </xf>
    <xf numFmtId="0" fontId="28" fillId="0" borderId="14" xfId="0" applyFont="1" applyBorder="1"/>
    <xf numFmtId="0" fontId="28" fillId="0" borderId="15" xfId="0" applyFont="1" applyBorder="1"/>
    <xf numFmtId="0" fontId="28" fillId="0" borderId="16" xfId="0" applyFont="1" applyBorder="1"/>
    <xf numFmtId="0" fontId="28" fillId="0" borderId="17" xfId="0" applyFont="1" applyBorder="1"/>
    <xf numFmtId="0" fontId="28" fillId="0" borderId="18" xfId="0" applyFont="1" applyBorder="1"/>
    <xf numFmtId="0" fontId="28" fillId="0" borderId="19" xfId="0" applyFont="1" applyBorder="1"/>
    <xf numFmtId="0" fontId="31" fillId="0" borderId="0" xfId="0" applyFont="1"/>
    <xf numFmtId="0" fontId="0" fillId="0" borderId="17" xfId="0" applyFill="1" applyBorder="1"/>
    <xf numFmtId="0" fontId="0" fillId="0" borderId="19" xfId="0" applyFill="1" applyBorder="1"/>
    <xf numFmtId="0" fontId="18" fillId="0" borderId="0" xfId="0" applyFont="1" applyFill="1"/>
    <xf numFmtId="0" fontId="33" fillId="0" borderId="0" xfId="0" applyFont="1"/>
    <xf numFmtId="0" fontId="32" fillId="0" borderId="1" xfId="0" applyFont="1" applyFill="1" applyBorder="1" applyAlignment="1">
      <alignment horizontal="left"/>
    </xf>
    <xf numFmtId="0" fontId="33" fillId="0" borderId="1" xfId="0" applyFont="1" applyBorder="1"/>
    <xf numFmtId="0" fontId="33" fillId="0" borderId="2" xfId="0" applyFont="1" applyBorder="1" applyAlignment="1">
      <alignment horizontal="center"/>
    </xf>
    <xf numFmtId="0" fontId="33" fillId="0" borderId="1" xfId="0" applyFont="1" applyBorder="1" applyAlignment="1">
      <alignment horizontal="center"/>
    </xf>
    <xf numFmtId="49" fontId="34" fillId="0" borderId="1" xfId="0" applyNumberFormat="1" applyFont="1" applyFill="1" applyBorder="1" applyAlignment="1">
      <alignment horizontal="left"/>
    </xf>
    <xf numFmtId="0" fontId="33" fillId="0" borderId="1" xfId="0" applyFont="1" applyFill="1" applyBorder="1"/>
    <xf numFmtId="0" fontId="33" fillId="0" borderId="14" xfId="0" applyFont="1" applyBorder="1"/>
    <xf numFmtId="0" fontId="33" fillId="0" borderId="16" xfId="0" applyFont="1" applyBorder="1"/>
    <xf numFmtId="0" fontId="27" fillId="6" borderId="7" xfId="0" applyFont="1" applyFill="1" applyBorder="1"/>
    <xf numFmtId="0" fontId="0" fillId="5" borderId="0" xfId="0" applyFill="1"/>
    <xf numFmtId="49" fontId="22" fillId="5" borderId="1" xfId="0" applyNumberFormat="1" applyFont="1" applyFill="1" applyBorder="1" applyAlignment="1">
      <alignment horizontal="left"/>
    </xf>
    <xf numFmtId="0" fontId="24" fillId="0" borderId="0" xfId="0" applyFont="1" applyAlignment="1">
      <alignment horizontal="center"/>
    </xf>
    <xf numFmtId="0" fontId="18" fillId="5" borderId="0" xfId="0" applyFont="1" applyFill="1"/>
    <xf numFmtId="0" fontId="19" fillId="5" borderId="1" xfId="0" applyFont="1" applyFill="1" applyBorder="1" applyAlignment="1">
      <alignment horizontal="left"/>
    </xf>
    <xf numFmtId="0" fontId="35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quotePrefix="1" applyAlignment="1">
      <alignment horizontal="center"/>
    </xf>
    <xf numFmtId="0" fontId="0" fillId="2" borderId="11" xfId="16" applyNumberFormat="1" applyFont="1" applyFill="1" applyBorder="1" applyAlignment="1">
      <alignment horizontal="center" vertical="center"/>
    </xf>
    <xf numFmtId="0" fontId="0" fillId="0" borderId="0" xfId="16" applyNumberFormat="1" applyFont="1" applyFill="1" applyBorder="1" applyAlignment="1"/>
    <xf numFmtId="0" fontId="0" fillId="0" borderId="11" xfId="16" applyNumberFormat="1" applyFont="1" applyFill="1" applyBorder="1" applyAlignment="1">
      <alignment horizontal="left" vertical="center"/>
    </xf>
    <xf numFmtId="0" fontId="0" fillId="0" borderId="11" xfId="16" applyNumberFormat="1" applyFont="1" applyFill="1" applyBorder="1" applyAlignment="1">
      <alignment horizontal="right" vertical="center"/>
    </xf>
    <xf numFmtId="0" fontId="20" fillId="0" borderId="0" xfId="0" applyFont="1" applyBorder="1" applyAlignment="1">
      <alignment horizontal="center"/>
    </xf>
    <xf numFmtId="0" fontId="26" fillId="3" borderId="7" xfId="0" applyFont="1" applyFill="1" applyBorder="1" applyAlignment="1">
      <alignment horizontal="right"/>
    </xf>
    <xf numFmtId="17" fontId="20" fillId="0" borderId="0" xfId="0" applyNumberFormat="1" applyFont="1" applyBorder="1" applyAlignment="1">
      <alignment horizontal="center"/>
    </xf>
  </cellXfs>
  <cellStyles count="17">
    <cellStyle name="Euro" xfId="1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M19"/>
  <sheetViews>
    <sheetView zoomScale="85" zoomScaleNormal="85" workbookViewId="0">
      <selection activeCell="G17" sqref="G17"/>
    </sheetView>
  </sheetViews>
  <sheetFormatPr baseColWidth="10" defaultColWidth="11.42578125" defaultRowHeight="12.75"/>
  <cols>
    <col min="1" max="1" width="19" bestFit="1" customWidth="1"/>
    <col min="2" max="2" width="13.28515625" bestFit="1" customWidth="1"/>
    <col min="3" max="3" width="10.5703125" bestFit="1" customWidth="1"/>
    <col min="4" max="4" width="17.85546875" style="3" bestFit="1" customWidth="1"/>
    <col min="5" max="5" width="13" style="3" bestFit="1" customWidth="1"/>
    <col min="6" max="6" width="17" style="55" bestFit="1" customWidth="1"/>
    <col min="7" max="7" width="11.140625" bestFit="1" customWidth="1"/>
    <col min="8" max="8" width="95.42578125" style="13" bestFit="1" customWidth="1"/>
    <col min="9" max="9" width="36" bestFit="1" customWidth="1"/>
    <col min="10" max="10" width="15.140625" bestFit="1" customWidth="1"/>
    <col min="11" max="11" width="3" bestFit="1" customWidth="1"/>
  </cols>
  <sheetData>
    <row r="1" spans="1:13" ht="18.75" thickBot="1">
      <c r="A1" s="64">
        <v>42064</v>
      </c>
      <c r="B1" s="62"/>
      <c r="C1" s="62"/>
      <c r="D1" s="62"/>
      <c r="E1" s="62"/>
      <c r="F1" s="62"/>
      <c r="G1" s="62"/>
      <c r="H1" s="62"/>
    </row>
    <row r="2" spans="1:13" ht="26.25" thickBot="1">
      <c r="A2" s="7" t="s">
        <v>13</v>
      </c>
      <c r="B2" s="8" t="s">
        <v>79</v>
      </c>
      <c r="C2" s="9" t="s">
        <v>0</v>
      </c>
      <c r="D2" s="10" t="s">
        <v>12</v>
      </c>
      <c r="E2" s="10" t="s">
        <v>1</v>
      </c>
      <c r="F2" s="9" t="s">
        <v>17</v>
      </c>
      <c r="G2" s="9" t="s">
        <v>2</v>
      </c>
      <c r="H2" s="11" t="s">
        <v>5</v>
      </c>
    </row>
    <row r="3" spans="1:13" ht="15">
      <c r="A3" s="4" t="s">
        <v>80</v>
      </c>
      <c r="B3" s="4" t="s">
        <v>3</v>
      </c>
      <c r="C3" s="5">
        <f>$K$6</f>
        <v>22</v>
      </c>
      <c r="D3" s="6" t="e">
        <f>SUMPRODUCT((#REF!=A3)*(ROUNDUP(#REF!,0)))</f>
        <v>#REF!</v>
      </c>
      <c r="E3" s="6" t="e">
        <f>IF(COUNTIF(#REF!,'TR MARS 2015'!A3),VLOOKUP('TR MARS 2015'!A3,#REF!,2,0),"")</f>
        <v>#REF!</v>
      </c>
      <c r="F3" s="56"/>
      <c r="G3" s="5" t="e">
        <f>C3-SUM(D3:F3)</f>
        <v>#REF!</v>
      </c>
      <c r="H3" s="26"/>
      <c r="I3" s="28" t="s">
        <v>16</v>
      </c>
      <c r="J3" s="29"/>
      <c r="K3" s="30"/>
    </row>
    <row r="4" spans="1:13" ht="15.75" thickBot="1">
      <c r="A4" s="2" t="s">
        <v>81</v>
      </c>
      <c r="B4" s="2" t="s">
        <v>4</v>
      </c>
      <c r="C4" s="1">
        <f>$K$6</f>
        <v>22</v>
      </c>
      <c r="D4" s="6" t="e">
        <f>SUMPRODUCT((#REF!=A4)*(ROUNDUP(#REF!,0)))</f>
        <v>#REF!</v>
      </c>
      <c r="E4" s="6" t="e">
        <f>IF(COUNTIF(#REF!,'TR MARS 2015'!A4),VLOOKUP('TR MARS 2015'!A4,#REF!,2,0),"")</f>
        <v>#REF!</v>
      </c>
      <c r="F4" s="54"/>
      <c r="G4" s="1" t="e">
        <f>C4-SUM(D4:F4)</f>
        <v>#REF!</v>
      </c>
      <c r="H4" s="27"/>
      <c r="I4" s="31"/>
      <c r="J4" s="32"/>
      <c r="K4" s="33"/>
    </row>
    <row r="5" spans="1:13" ht="15.75" thickBot="1">
      <c r="A5" s="2" t="s">
        <v>82</v>
      </c>
      <c r="B5" s="2" t="s">
        <v>3</v>
      </c>
      <c r="C5" s="1">
        <f>$K$6</f>
        <v>22</v>
      </c>
      <c r="D5" s="6" t="e">
        <f>SUMPRODUCT((#REF!=A5)*(ROUNDUP(#REF!,0)))</f>
        <v>#REF!</v>
      </c>
      <c r="E5" s="6" t="e">
        <f>IF(COUNTIF(#REF!,'TR MARS 2015'!A5),VLOOKUP('TR MARS 2015'!A5,#REF!,2,0),"")</f>
        <v>#REF!</v>
      </c>
      <c r="F5" s="54"/>
      <c r="G5" s="16" t="e">
        <f>C5-SUM(D5:F5)</f>
        <v>#REF!</v>
      </c>
      <c r="H5" s="12"/>
    </row>
    <row r="6" spans="1:13" s="38" customFormat="1" ht="15">
      <c r="A6" s="39" t="s">
        <v>83</v>
      </c>
      <c r="B6" s="39" t="s">
        <v>3</v>
      </c>
      <c r="C6" s="40">
        <f>$K$6-K9</f>
        <v>18</v>
      </c>
      <c r="D6" s="41" t="e">
        <f>SUMPRODUCT((#REF!=A6)*(ROUNDUP(#REF!,0)))</f>
        <v>#REF!</v>
      </c>
      <c r="E6" s="6" t="e">
        <f>IF(COUNTIF(#REF!,'TR MARS 2015'!A6),VLOOKUP('TR MARS 2015'!A6,#REF!,2,0),"")</f>
        <v>#REF!</v>
      </c>
      <c r="F6" s="42"/>
      <c r="G6" s="44" t="e">
        <f>C6-SUM(D6:F6)</f>
        <v>#REF!</v>
      </c>
      <c r="H6" s="43"/>
      <c r="J6" s="45" t="s">
        <v>6</v>
      </c>
      <c r="K6" s="46">
        <f>SUM(K7:K11)</f>
        <v>22</v>
      </c>
    </row>
    <row r="7" spans="1:13" ht="16.5">
      <c r="A7" s="2" t="s">
        <v>84</v>
      </c>
      <c r="B7" s="2" t="s">
        <v>3</v>
      </c>
      <c r="C7" s="1">
        <f>$K$6</f>
        <v>22</v>
      </c>
      <c r="D7" s="6" t="e">
        <f>SUMPRODUCT((#REF!=A7)*(ROUNDUP(#REF!,0)))</f>
        <v>#REF!</v>
      </c>
      <c r="E7" s="6" t="e">
        <f>IF(COUNTIF(#REF!,'TR MARS 2015'!A7),VLOOKUP('TR MARS 2015'!A7,#REF!,2,0),"")</f>
        <v>#REF!</v>
      </c>
      <c r="F7" s="54"/>
      <c r="G7" s="1" t="e">
        <f>C7-SUM(D7:F7)</f>
        <v>#REF!</v>
      </c>
      <c r="H7" s="12"/>
      <c r="J7" s="18" t="s">
        <v>7</v>
      </c>
      <c r="K7" s="19">
        <v>4</v>
      </c>
      <c r="L7" s="24"/>
      <c r="M7" s="34"/>
    </row>
    <row r="8" spans="1:13" ht="15">
      <c r="A8" s="21" t="s">
        <v>85</v>
      </c>
      <c r="B8" s="21" t="s">
        <v>4</v>
      </c>
      <c r="C8" s="1">
        <f>$K$6</f>
        <v>22</v>
      </c>
      <c r="D8" s="6" t="e">
        <f>SUMPRODUCT((#REF!=A8)*(ROUNDUP(#REF!,0)))</f>
        <v>#REF!</v>
      </c>
      <c r="E8" s="6" t="e">
        <f>IF(COUNTIF(#REF!,'TR MARS 2015'!A8),VLOOKUP('TR MARS 2015'!A8,#REF!,2,0),"")</f>
        <v>#REF!</v>
      </c>
      <c r="F8" s="54"/>
      <c r="G8" s="1" t="e">
        <f>C8-SUM(D8:F8)</f>
        <v>#REF!</v>
      </c>
      <c r="H8" s="22"/>
      <c r="J8" s="18" t="s">
        <v>10</v>
      </c>
      <c r="K8" s="19">
        <v>4</v>
      </c>
      <c r="L8" s="20"/>
    </row>
    <row r="9" spans="1:13" s="48" customFormat="1" ht="15">
      <c r="A9" s="52" t="s">
        <v>86</v>
      </c>
      <c r="B9" s="52" t="s">
        <v>3</v>
      </c>
      <c r="C9" s="1">
        <f>$K$6</f>
        <v>22</v>
      </c>
      <c r="D9" s="6" t="e">
        <f>SUMPRODUCT((#REF!=A9)*(ROUNDUP(#REF!,0)))</f>
        <v>#REF!</v>
      </c>
      <c r="E9" s="6" t="e">
        <f>IF(COUNTIF(#REF!,'TR MARS 2015'!A9),VLOOKUP('TR MARS 2015'!A9,#REF!,2,0),"")</f>
        <v>#REF!</v>
      </c>
      <c r="F9" s="54"/>
      <c r="G9" s="16" t="e">
        <f>C9-SUM(D9:F9)</f>
        <v>#REF!</v>
      </c>
      <c r="H9" s="49"/>
      <c r="J9" s="18" t="s">
        <v>8</v>
      </c>
      <c r="K9" s="19">
        <v>4</v>
      </c>
      <c r="L9" s="51"/>
    </row>
    <row r="10" spans="1:13" ht="15">
      <c r="A10" s="2" t="s">
        <v>87</v>
      </c>
      <c r="B10" s="2" t="s">
        <v>4</v>
      </c>
      <c r="C10" s="1">
        <f>$K$6</f>
        <v>22</v>
      </c>
      <c r="D10" s="6" t="e">
        <f>SUMPRODUCT((#REF!=A10)*(ROUNDUP(#REF!,0)))</f>
        <v>#REF!</v>
      </c>
      <c r="E10" s="6" t="e">
        <f>IF(COUNTIF(#REF!,'TR MARS 2015'!A10),VLOOKUP('TR MARS 2015'!A10,#REF!,2,0),"")</f>
        <v>#REF!</v>
      </c>
      <c r="F10" s="54"/>
      <c r="G10" s="16" t="e">
        <f>C10-SUM(D10:F10)</f>
        <v>#REF!</v>
      </c>
      <c r="H10" s="25"/>
      <c r="J10" s="18" t="s">
        <v>11</v>
      </c>
      <c r="K10" s="19">
        <v>5</v>
      </c>
    </row>
    <row r="11" spans="1:13" ht="15.75" thickBot="1">
      <c r="A11" s="2" t="s">
        <v>88</v>
      </c>
      <c r="B11" s="2" t="s">
        <v>4</v>
      </c>
      <c r="C11" s="1">
        <f>$K$6</f>
        <v>22</v>
      </c>
      <c r="D11" s="6" t="e">
        <f>SUMPRODUCT((#REF!=A11)*(ROUNDUP(#REF!,0)))</f>
        <v>#REF!</v>
      </c>
      <c r="E11" s="6" t="e">
        <f>IF(COUNTIF(#REF!,'TR MARS 2015'!A11),VLOOKUP('TR MARS 2015'!A11,#REF!,2,0),"")</f>
        <v>#REF!</v>
      </c>
      <c r="F11" s="54"/>
      <c r="G11" s="1" t="e">
        <f>C11-SUM(D11:F11)</f>
        <v>#REF!</v>
      </c>
      <c r="H11" s="23"/>
      <c r="J11" s="35" t="s">
        <v>9</v>
      </c>
      <c r="K11" s="36">
        <v>5</v>
      </c>
    </row>
    <row r="12" spans="1:13" ht="13.5" thickBot="1">
      <c r="D12" s="3" t="e">
        <f>SUM(D3:D11)</f>
        <v>#REF!</v>
      </c>
      <c r="E12" s="53" t="e">
        <f>SUM(E3:E11)</f>
        <v>#REF!</v>
      </c>
      <c r="F12" s="3"/>
    </row>
    <row r="13" spans="1:13" ht="17.25" thickBot="1">
      <c r="A13" s="14"/>
      <c r="B13" s="63" t="s">
        <v>14</v>
      </c>
      <c r="C13" s="63"/>
      <c r="D13" s="63"/>
      <c r="E13" s="63"/>
      <c r="F13" s="63"/>
      <c r="G13" s="47">
        <f>SUMIF(G3:G11,"&gt;0")</f>
        <v>0</v>
      </c>
      <c r="H13" s="15"/>
    </row>
    <row r="15" spans="1:13">
      <c r="F15" s="57"/>
    </row>
    <row r="16" spans="1:13">
      <c r="D16" s="50"/>
      <c r="F16" s="57"/>
      <c r="G16" s="37"/>
    </row>
    <row r="18" spans="6:7">
      <c r="F18" s="3"/>
      <c r="G18" s="17"/>
    </row>
    <row r="19" spans="6:7">
      <c r="F19" s="3"/>
      <c r="G19" s="17"/>
    </row>
  </sheetData>
  <autoFilter ref="A2:N13">
    <filterColumn colId="1">
      <filters>
        <filter val="LE PLESSIS"/>
      </filters>
    </filterColumn>
    <filterColumn colId="11" showButton="0"/>
    <filterColumn colId="12" showButton="0"/>
  </autoFilter>
  <mergeCells count="2">
    <mergeCell ref="A1:H1"/>
    <mergeCell ref="B13:F13"/>
  </mergeCells>
  <phoneticPr fontId="17" type="noConversion"/>
  <pageMargins left="0.22" right="0.17" top="0.24" bottom="0.34" header="0.17" footer="0.16"/>
  <pageSetup paperSize="9" scale="85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I28"/>
  <sheetViews>
    <sheetView tabSelected="1" topLeftCell="C1" zoomScaleNormal="100" workbookViewId="0">
      <selection activeCell="K11" sqref="K11"/>
    </sheetView>
  </sheetViews>
  <sheetFormatPr baseColWidth="10" defaultColWidth="9.140625" defaultRowHeight="12.75"/>
  <cols>
    <col min="1" max="1" width="18" style="59" bestFit="1" customWidth="1"/>
    <col min="2" max="2" width="20" style="59" bestFit="1" customWidth="1"/>
    <col min="3" max="3" width="14" style="59" bestFit="1" customWidth="1"/>
    <col min="4" max="4" width="25" style="59" bestFit="1" customWidth="1"/>
    <col min="5" max="5" width="12" style="59" bestFit="1" customWidth="1"/>
    <col min="6" max="7" width="21" style="59" bestFit="1" customWidth="1"/>
    <col min="8" max="8" width="18" style="59" bestFit="1" customWidth="1"/>
    <col min="9" max="9" width="12" style="59" bestFit="1" customWidth="1"/>
    <col min="10" max="254" width="9.140625" style="59"/>
    <col min="255" max="255" width="18" style="59" bestFit="1" customWidth="1"/>
    <col min="256" max="256" width="20" style="59" bestFit="1" customWidth="1"/>
    <col min="257" max="257" width="14" style="59" bestFit="1" customWidth="1"/>
    <col min="258" max="258" width="25" style="59" bestFit="1" customWidth="1"/>
    <col min="259" max="259" width="12" style="59" bestFit="1" customWidth="1"/>
    <col min="260" max="261" width="21" style="59" bestFit="1" customWidth="1"/>
    <col min="262" max="262" width="18" style="59" bestFit="1" customWidth="1"/>
    <col min="263" max="263" width="12" style="59" bestFit="1" customWidth="1"/>
    <col min="264" max="264" width="104" style="59" bestFit="1" customWidth="1"/>
    <col min="265" max="265" width="70" style="59" bestFit="1" customWidth="1"/>
    <col min="266" max="510" width="9.140625" style="59"/>
    <col min="511" max="511" width="18" style="59" bestFit="1" customWidth="1"/>
    <col min="512" max="512" width="20" style="59" bestFit="1" customWidth="1"/>
    <col min="513" max="513" width="14" style="59" bestFit="1" customWidth="1"/>
    <col min="514" max="514" width="25" style="59" bestFit="1" customWidth="1"/>
    <col min="515" max="515" width="12" style="59" bestFit="1" customWidth="1"/>
    <col min="516" max="517" width="21" style="59" bestFit="1" customWidth="1"/>
    <col min="518" max="518" width="18" style="59" bestFit="1" customWidth="1"/>
    <col min="519" max="519" width="12" style="59" bestFit="1" customWidth="1"/>
    <col min="520" max="520" width="104" style="59" bestFit="1" customWidth="1"/>
    <col min="521" max="521" width="70" style="59" bestFit="1" customWidth="1"/>
    <col min="522" max="766" width="9.140625" style="59"/>
    <col min="767" max="767" width="18" style="59" bestFit="1" customWidth="1"/>
    <col min="768" max="768" width="20" style="59" bestFit="1" customWidth="1"/>
    <col min="769" max="769" width="14" style="59" bestFit="1" customWidth="1"/>
    <col min="770" max="770" width="25" style="59" bestFit="1" customWidth="1"/>
    <col min="771" max="771" width="12" style="59" bestFit="1" customWidth="1"/>
    <col min="772" max="773" width="21" style="59" bestFit="1" customWidth="1"/>
    <col min="774" max="774" width="18" style="59" bestFit="1" customWidth="1"/>
    <col min="775" max="775" width="12" style="59" bestFit="1" customWidth="1"/>
    <col min="776" max="776" width="104" style="59" bestFit="1" customWidth="1"/>
    <col min="777" max="777" width="70" style="59" bestFit="1" customWidth="1"/>
    <col min="778" max="1022" width="9.140625" style="59"/>
    <col min="1023" max="1023" width="18" style="59" bestFit="1" customWidth="1"/>
    <col min="1024" max="1024" width="20" style="59" bestFit="1" customWidth="1"/>
    <col min="1025" max="1025" width="14" style="59" bestFit="1" customWidth="1"/>
    <col min="1026" max="1026" width="25" style="59" bestFit="1" customWidth="1"/>
    <col min="1027" max="1027" width="12" style="59" bestFit="1" customWidth="1"/>
    <col min="1028" max="1029" width="21" style="59" bestFit="1" customWidth="1"/>
    <col min="1030" max="1030" width="18" style="59" bestFit="1" customWidth="1"/>
    <col min="1031" max="1031" width="12" style="59" bestFit="1" customWidth="1"/>
    <col min="1032" max="1032" width="104" style="59" bestFit="1" customWidth="1"/>
    <col min="1033" max="1033" width="70" style="59" bestFit="1" customWidth="1"/>
    <col min="1034" max="1278" width="9.140625" style="59"/>
    <col min="1279" max="1279" width="18" style="59" bestFit="1" customWidth="1"/>
    <col min="1280" max="1280" width="20" style="59" bestFit="1" customWidth="1"/>
    <col min="1281" max="1281" width="14" style="59" bestFit="1" customWidth="1"/>
    <col min="1282" max="1282" width="25" style="59" bestFit="1" customWidth="1"/>
    <col min="1283" max="1283" width="12" style="59" bestFit="1" customWidth="1"/>
    <col min="1284" max="1285" width="21" style="59" bestFit="1" customWidth="1"/>
    <col min="1286" max="1286" width="18" style="59" bestFit="1" customWidth="1"/>
    <col min="1287" max="1287" width="12" style="59" bestFit="1" customWidth="1"/>
    <col min="1288" max="1288" width="104" style="59" bestFit="1" customWidth="1"/>
    <col min="1289" max="1289" width="70" style="59" bestFit="1" customWidth="1"/>
    <col min="1290" max="1534" width="9.140625" style="59"/>
    <col min="1535" max="1535" width="18" style="59" bestFit="1" customWidth="1"/>
    <col min="1536" max="1536" width="20" style="59" bestFit="1" customWidth="1"/>
    <col min="1537" max="1537" width="14" style="59" bestFit="1" customWidth="1"/>
    <col min="1538" max="1538" width="25" style="59" bestFit="1" customWidth="1"/>
    <col min="1539" max="1539" width="12" style="59" bestFit="1" customWidth="1"/>
    <col min="1540" max="1541" width="21" style="59" bestFit="1" customWidth="1"/>
    <col min="1542" max="1542" width="18" style="59" bestFit="1" customWidth="1"/>
    <col min="1543" max="1543" width="12" style="59" bestFit="1" customWidth="1"/>
    <col min="1544" max="1544" width="104" style="59" bestFit="1" customWidth="1"/>
    <col min="1545" max="1545" width="70" style="59" bestFit="1" customWidth="1"/>
    <col min="1546" max="1790" width="9.140625" style="59"/>
    <col min="1791" max="1791" width="18" style="59" bestFit="1" customWidth="1"/>
    <col min="1792" max="1792" width="20" style="59" bestFit="1" customWidth="1"/>
    <col min="1793" max="1793" width="14" style="59" bestFit="1" customWidth="1"/>
    <col min="1794" max="1794" width="25" style="59" bestFit="1" customWidth="1"/>
    <col min="1795" max="1795" width="12" style="59" bestFit="1" customWidth="1"/>
    <col min="1796" max="1797" width="21" style="59" bestFit="1" customWidth="1"/>
    <col min="1798" max="1798" width="18" style="59" bestFit="1" customWidth="1"/>
    <col min="1799" max="1799" width="12" style="59" bestFit="1" customWidth="1"/>
    <col min="1800" max="1800" width="104" style="59" bestFit="1" customWidth="1"/>
    <col min="1801" max="1801" width="70" style="59" bestFit="1" customWidth="1"/>
    <col min="1802" max="2046" width="9.140625" style="59"/>
    <col min="2047" max="2047" width="18" style="59" bestFit="1" customWidth="1"/>
    <col min="2048" max="2048" width="20" style="59" bestFit="1" customWidth="1"/>
    <col min="2049" max="2049" width="14" style="59" bestFit="1" customWidth="1"/>
    <col min="2050" max="2050" width="25" style="59" bestFit="1" customWidth="1"/>
    <col min="2051" max="2051" width="12" style="59" bestFit="1" customWidth="1"/>
    <col min="2052" max="2053" width="21" style="59" bestFit="1" customWidth="1"/>
    <col min="2054" max="2054" width="18" style="59" bestFit="1" customWidth="1"/>
    <col min="2055" max="2055" width="12" style="59" bestFit="1" customWidth="1"/>
    <col min="2056" max="2056" width="104" style="59" bestFit="1" customWidth="1"/>
    <col min="2057" max="2057" width="70" style="59" bestFit="1" customWidth="1"/>
    <col min="2058" max="2302" width="9.140625" style="59"/>
    <col min="2303" max="2303" width="18" style="59" bestFit="1" customWidth="1"/>
    <col min="2304" max="2304" width="20" style="59" bestFit="1" customWidth="1"/>
    <col min="2305" max="2305" width="14" style="59" bestFit="1" customWidth="1"/>
    <col min="2306" max="2306" width="25" style="59" bestFit="1" customWidth="1"/>
    <col min="2307" max="2307" width="12" style="59" bestFit="1" customWidth="1"/>
    <col min="2308" max="2309" width="21" style="59" bestFit="1" customWidth="1"/>
    <col min="2310" max="2310" width="18" style="59" bestFit="1" customWidth="1"/>
    <col min="2311" max="2311" width="12" style="59" bestFit="1" customWidth="1"/>
    <col min="2312" max="2312" width="104" style="59" bestFit="1" customWidth="1"/>
    <col min="2313" max="2313" width="70" style="59" bestFit="1" customWidth="1"/>
    <col min="2314" max="2558" width="9.140625" style="59"/>
    <col min="2559" max="2559" width="18" style="59" bestFit="1" customWidth="1"/>
    <col min="2560" max="2560" width="20" style="59" bestFit="1" customWidth="1"/>
    <col min="2561" max="2561" width="14" style="59" bestFit="1" customWidth="1"/>
    <col min="2562" max="2562" width="25" style="59" bestFit="1" customWidth="1"/>
    <col min="2563" max="2563" width="12" style="59" bestFit="1" customWidth="1"/>
    <col min="2564" max="2565" width="21" style="59" bestFit="1" customWidth="1"/>
    <col min="2566" max="2566" width="18" style="59" bestFit="1" customWidth="1"/>
    <col min="2567" max="2567" width="12" style="59" bestFit="1" customWidth="1"/>
    <col min="2568" max="2568" width="104" style="59" bestFit="1" customWidth="1"/>
    <col min="2569" max="2569" width="70" style="59" bestFit="1" customWidth="1"/>
    <col min="2570" max="2814" width="9.140625" style="59"/>
    <col min="2815" max="2815" width="18" style="59" bestFit="1" customWidth="1"/>
    <col min="2816" max="2816" width="20" style="59" bestFit="1" customWidth="1"/>
    <col min="2817" max="2817" width="14" style="59" bestFit="1" customWidth="1"/>
    <col min="2818" max="2818" width="25" style="59" bestFit="1" customWidth="1"/>
    <col min="2819" max="2819" width="12" style="59" bestFit="1" customWidth="1"/>
    <col min="2820" max="2821" width="21" style="59" bestFit="1" customWidth="1"/>
    <col min="2822" max="2822" width="18" style="59" bestFit="1" customWidth="1"/>
    <col min="2823" max="2823" width="12" style="59" bestFit="1" customWidth="1"/>
    <col min="2824" max="2824" width="104" style="59" bestFit="1" customWidth="1"/>
    <col min="2825" max="2825" width="70" style="59" bestFit="1" customWidth="1"/>
    <col min="2826" max="3070" width="9.140625" style="59"/>
    <col min="3071" max="3071" width="18" style="59" bestFit="1" customWidth="1"/>
    <col min="3072" max="3072" width="20" style="59" bestFit="1" customWidth="1"/>
    <col min="3073" max="3073" width="14" style="59" bestFit="1" customWidth="1"/>
    <col min="3074" max="3074" width="25" style="59" bestFit="1" customWidth="1"/>
    <col min="3075" max="3075" width="12" style="59" bestFit="1" customWidth="1"/>
    <col min="3076" max="3077" width="21" style="59" bestFit="1" customWidth="1"/>
    <col min="3078" max="3078" width="18" style="59" bestFit="1" customWidth="1"/>
    <col min="3079" max="3079" width="12" style="59" bestFit="1" customWidth="1"/>
    <col min="3080" max="3080" width="104" style="59" bestFit="1" customWidth="1"/>
    <col min="3081" max="3081" width="70" style="59" bestFit="1" customWidth="1"/>
    <col min="3082" max="3326" width="9.140625" style="59"/>
    <col min="3327" max="3327" width="18" style="59" bestFit="1" customWidth="1"/>
    <col min="3328" max="3328" width="20" style="59" bestFit="1" customWidth="1"/>
    <col min="3329" max="3329" width="14" style="59" bestFit="1" customWidth="1"/>
    <col min="3330" max="3330" width="25" style="59" bestFit="1" customWidth="1"/>
    <col min="3331" max="3331" width="12" style="59" bestFit="1" customWidth="1"/>
    <col min="3332" max="3333" width="21" style="59" bestFit="1" customWidth="1"/>
    <col min="3334" max="3334" width="18" style="59" bestFit="1" customWidth="1"/>
    <col min="3335" max="3335" width="12" style="59" bestFit="1" customWidth="1"/>
    <col min="3336" max="3336" width="104" style="59" bestFit="1" customWidth="1"/>
    <col min="3337" max="3337" width="70" style="59" bestFit="1" customWidth="1"/>
    <col min="3338" max="3582" width="9.140625" style="59"/>
    <col min="3583" max="3583" width="18" style="59" bestFit="1" customWidth="1"/>
    <col min="3584" max="3584" width="20" style="59" bestFit="1" customWidth="1"/>
    <col min="3585" max="3585" width="14" style="59" bestFit="1" customWidth="1"/>
    <col min="3586" max="3586" width="25" style="59" bestFit="1" customWidth="1"/>
    <col min="3587" max="3587" width="12" style="59" bestFit="1" customWidth="1"/>
    <col min="3588" max="3589" width="21" style="59" bestFit="1" customWidth="1"/>
    <col min="3590" max="3590" width="18" style="59" bestFit="1" customWidth="1"/>
    <col min="3591" max="3591" width="12" style="59" bestFit="1" customWidth="1"/>
    <col min="3592" max="3592" width="104" style="59" bestFit="1" customWidth="1"/>
    <col min="3593" max="3593" width="70" style="59" bestFit="1" customWidth="1"/>
    <col min="3594" max="3838" width="9.140625" style="59"/>
    <col min="3839" max="3839" width="18" style="59" bestFit="1" customWidth="1"/>
    <col min="3840" max="3840" width="20" style="59" bestFit="1" customWidth="1"/>
    <col min="3841" max="3841" width="14" style="59" bestFit="1" customWidth="1"/>
    <col min="3842" max="3842" width="25" style="59" bestFit="1" customWidth="1"/>
    <col min="3843" max="3843" width="12" style="59" bestFit="1" customWidth="1"/>
    <col min="3844" max="3845" width="21" style="59" bestFit="1" customWidth="1"/>
    <col min="3846" max="3846" width="18" style="59" bestFit="1" customWidth="1"/>
    <col min="3847" max="3847" width="12" style="59" bestFit="1" customWidth="1"/>
    <col min="3848" max="3848" width="104" style="59" bestFit="1" customWidth="1"/>
    <col min="3849" max="3849" width="70" style="59" bestFit="1" customWidth="1"/>
    <col min="3850" max="4094" width="9.140625" style="59"/>
    <col min="4095" max="4095" width="18" style="59" bestFit="1" customWidth="1"/>
    <col min="4096" max="4096" width="20" style="59" bestFit="1" customWidth="1"/>
    <col min="4097" max="4097" width="14" style="59" bestFit="1" customWidth="1"/>
    <col min="4098" max="4098" width="25" style="59" bestFit="1" customWidth="1"/>
    <col min="4099" max="4099" width="12" style="59" bestFit="1" customWidth="1"/>
    <col min="4100" max="4101" width="21" style="59" bestFit="1" customWidth="1"/>
    <col min="4102" max="4102" width="18" style="59" bestFit="1" customWidth="1"/>
    <col min="4103" max="4103" width="12" style="59" bestFit="1" customWidth="1"/>
    <col min="4104" max="4104" width="104" style="59" bestFit="1" customWidth="1"/>
    <col min="4105" max="4105" width="70" style="59" bestFit="1" customWidth="1"/>
    <col min="4106" max="4350" width="9.140625" style="59"/>
    <col min="4351" max="4351" width="18" style="59" bestFit="1" customWidth="1"/>
    <col min="4352" max="4352" width="20" style="59" bestFit="1" customWidth="1"/>
    <col min="4353" max="4353" width="14" style="59" bestFit="1" customWidth="1"/>
    <col min="4354" max="4354" width="25" style="59" bestFit="1" customWidth="1"/>
    <col min="4355" max="4355" width="12" style="59" bestFit="1" customWidth="1"/>
    <col min="4356" max="4357" width="21" style="59" bestFit="1" customWidth="1"/>
    <col min="4358" max="4358" width="18" style="59" bestFit="1" customWidth="1"/>
    <col min="4359" max="4359" width="12" style="59" bestFit="1" customWidth="1"/>
    <col min="4360" max="4360" width="104" style="59" bestFit="1" customWidth="1"/>
    <col min="4361" max="4361" width="70" style="59" bestFit="1" customWidth="1"/>
    <col min="4362" max="4606" width="9.140625" style="59"/>
    <col min="4607" max="4607" width="18" style="59" bestFit="1" customWidth="1"/>
    <col min="4608" max="4608" width="20" style="59" bestFit="1" customWidth="1"/>
    <col min="4609" max="4609" width="14" style="59" bestFit="1" customWidth="1"/>
    <col min="4610" max="4610" width="25" style="59" bestFit="1" customWidth="1"/>
    <col min="4611" max="4611" width="12" style="59" bestFit="1" customWidth="1"/>
    <col min="4612" max="4613" width="21" style="59" bestFit="1" customWidth="1"/>
    <col min="4614" max="4614" width="18" style="59" bestFit="1" customWidth="1"/>
    <col min="4615" max="4615" width="12" style="59" bestFit="1" customWidth="1"/>
    <col min="4616" max="4616" width="104" style="59" bestFit="1" customWidth="1"/>
    <col min="4617" max="4617" width="70" style="59" bestFit="1" customWidth="1"/>
    <col min="4618" max="4862" width="9.140625" style="59"/>
    <col min="4863" max="4863" width="18" style="59" bestFit="1" customWidth="1"/>
    <col min="4864" max="4864" width="20" style="59" bestFit="1" customWidth="1"/>
    <col min="4865" max="4865" width="14" style="59" bestFit="1" customWidth="1"/>
    <col min="4866" max="4866" width="25" style="59" bestFit="1" customWidth="1"/>
    <col min="4867" max="4867" width="12" style="59" bestFit="1" customWidth="1"/>
    <col min="4868" max="4869" width="21" style="59" bestFit="1" customWidth="1"/>
    <col min="4870" max="4870" width="18" style="59" bestFit="1" customWidth="1"/>
    <col min="4871" max="4871" width="12" style="59" bestFit="1" customWidth="1"/>
    <col min="4872" max="4872" width="104" style="59" bestFit="1" customWidth="1"/>
    <col min="4873" max="4873" width="70" style="59" bestFit="1" customWidth="1"/>
    <col min="4874" max="5118" width="9.140625" style="59"/>
    <col min="5119" max="5119" width="18" style="59" bestFit="1" customWidth="1"/>
    <col min="5120" max="5120" width="20" style="59" bestFit="1" customWidth="1"/>
    <col min="5121" max="5121" width="14" style="59" bestFit="1" customWidth="1"/>
    <col min="5122" max="5122" width="25" style="59" bestFit="1" customWidth="1"/>
    <col min="5123" max="5123" width="12" style="59" bestFit="1" customWidth="1"/>
    <col min="5124" max="5125" width="21" style="59" bestFit="1" customWidth="1"/>
    <col min="5126" max="5126" width="18" style="59" bestFit="1" customWidth="1"/>
    <col min="5127" max="5127" width="12" style="59" bestFit="1" customWidth="1"/>
    <col min="5128" max="5128" width="104" style="59" bestFit="1" customWidth="1"/>
    <col min="5129" max="5129" width="70" style="59" bestFit="1" customWidth="1"/>
    <col min="5130" max="5374" width="9.140625" style="59"/>
    <col min="5375" max="5375" width="18" style="59" bestFit="1" customWidth="1"/>
    <col min="5376" max="5376" width="20" style="59" bestFit="1" customWidth="1"/>
    <col min="5377" max="5377" width="14" style="59" bestFit="1" customWidth="1"/>
    <col min="5378" max="5378" width="25" style="59" bestFit="1" customWidth="1"/>
    <col min="5379" max="5379" width="12" style="59" bestFit="1" customWidth="1"/>
    <col min="5380" max="5381" width="21" style="59" bestFit="1" customWidth="1"/>
    <col min="5382" max="5382" width="18" style="59" bestFit="1" customWidth="1"/>
    <col min="5383" max="5383" width="12" style="59" bestFit="1" customWidth="1"/>
    <col min="5384" max="5384" width="104" style="59" bestFit="1" customWidth="1"/>
    <col min="5385" max="5385" width="70" style="59" bestFit="1" customWidth="1"/>
    <col min="5386" max="5630" width="9.140625" style="59"/>
    <col min="5631" max="5631" width="18" style="59" bestFit="1" customWidth="1"/>
    <col min="5632" max="5632" width="20" style="59" bestFit="1" customWidth="1"/>
    <col min="5633" max="5633" width="14" style="59" bestFit="1" customWidth="1"/>
    <col min="5634" max="5634" width="25" style="59" bestFit="1" customWidth="1"/>
    <col min="5635" max="5635" width="12" style="59" bestFit="1" customWidth="1"/>
    <col min="5636" max="5637" width="21" style="59" bestFit="1" customWidth="1"/>
    <col min="5638" max="5638" width="18" style="59" bestFit="1" customWidth="1"/>
    <col min="5639" max="5639" width="12" style="59" bestFit="1" customWidth="1"/>
    <col min="5640" max="5640" width="104" style="59" bestFit="1" customWidth="1"/>
    <col min="5641" max="5641" width="70" style="59" bestFit="1" customWidth="1"/>
    <col min="5642" max="5886" width="9.140625" style="59"/>
    <col min="5887" max="5887" width="18" style="59" bestFit="1" customWidth="1"/>
    <col min="5888" max="5888" width="20" style="59" bestFit="1" customWidth="1"/>
    <col min="5889" max="5889" width="14" style="59" bestFit="1" customWidth="1"/>
    <col min="5890" max="5890" width="25" style="59" bestFit="1" customWidth="1"/>
    <col min="5891" max="5891" width="12" style="59" bestFit="1" customWidth="1"/>
    <col min="5892" max="5893" width="21" style="59" bestFit="1" customWidth="1"/>
    <col min="5894" max="5894" width="18" style="59" bestFit="1" customWidth="1"/>
    <col min="5895" max="5895" width="12" style="59" bestFit="1" customWidth="1"/>
    <col min="5896" max="5896" width="104" style="59" bestFit="1" customWidth="1"/>
    <col min="5897" max="5897" width="70" style="59" bestFit="1" customWidth="1"/>
    <col min="5898" max="6142" width="9.140625" style="59"/>
    <col min="6143" max="6143" width="18" style="59" bestFit="1" customWidth="1"/>
    <col min="6144" max="6144" width="20" style="59" bestFit="1" customWidth="1"/>
    <col min="6145" max="6145" width="14" style="59" bestFit="1" customWidth="1"/>
    <col min="6146" max="6146" width="25" style="59" bestFit="1" customWidth="1"/>
    <col min="6147" max="6147" width="12" style="59" bestFit="1" customWidth="1"/>
    <col min="6148" max="6149" width="21" style="59" bestFit="1" customWidth="1"/>
    <col min="6150" max="6150" width="18" style="59" bestFit="1" customWidth="1"/>
    <col min="6151" max="6151" width="12" style="59" bestFit="1" customWidth="1"/>
    <col min="6152" max="6152" width="104" style="59" bestFit="1" customWidth="1"/>
    <col min="6153" max="6153" width="70" style="59" bestFit="1" customWidth="1"/>
    <col min="6154" max="6398" width="9.140625" style="59"/>
    <col min="6399" max="6399" width="18" style="59" bestFit="1" customWidth="1"/>
    <col min="6400" max="6400" width="20" style="59" bestFit="1" customWidth="1"/>
    <col min="6401" max="6401" width="14" style="59" bestFit="1" customWidth="1"/>
    <col min="6402" max="6402" width="25" style="59" bestFit="1" customWidth="1"/>
    <col min="6403" max="6403" width="12" style="59" bestFit="1" customWidth="1"/>
    <col min="6404" max="6405" width="21" style="59" bestFit="1" customWidth="1"/>
    <col min="6406" max="6406" width="18" style="59" bestFit="1" customWidth="1"/>
    <col min="6407" max="6407" width="12" style="59" bestFit="1" customWidth="1"/>
    <col min="6408" max="6408" width="104" style="59" bestFit="1" customWidth="1"/>
    <col min="6409" max="6409" width="70" style="59" bestFit="1" customWidth="1"/>
    <col min="6410" max="6654" width="9.140625" style="59"/>
    <col min="6655" max="6655" width="18" style="59" bestFit="1" customWidth="1"/>
    <col min="6656" max="6656" width="20" style="59" bestFit="1" customWidth="1"/>
    <col min="6657" max="6657" width="14" style="59" bestFit="1" customWidth="1"/>
    <col min="6658" max="6658" width="25" style="59" bestFit="1" customWidth="1"/>
    <col min="6659" max="6659" width="12" style="59" bestFit="1" customWidth="1"/>
    <col min="6660" max="6661" width="21" style="59" bestFit="1" customWidth="1"/>
    <col min="6662" max="6662" width="18" style="59" bestFit="1" customWidth="1"/>
    <col min="6663" max="6663" width="12" style="59" bestFit="1" customWidth="1"/>
    <col min="6664" max="6664" width="104" style="59" bestFit="1" customWidth="1"/>
    <col min="6665" max="6665" width="70" style="59" bestFit="1" customWidth="1"/>
    <col min="6666" max="6910" width="9.140625" style="59"/>
    <col min="6911" max="6911" width="18" style="59" bestFit="1" customWidth="1"/>
    <col min="6912" max="6912" width="20" style="59" bestFit="1" customWidth="1"/>
    <col min="6913" max="6913" width="14" style="59" bestFit="1" customWidth="1"/>
    <col min="6914" max="6914" width="25" style="59" bestFit="1" customWidth="1"/>
    <col min="6915" max="6915" width="12" style="59" bestFit="1" customWidth="1"/>
    <col min="6916" max="6917" width="21" style="59" bestFit="1" customWidth="1"/>
    <col min="6918" max="6918" width="18" style="59" bestFit="1" customWidth="1"/>
    <col min="6919" max="6919" width="12" style="59" bestFit="1" customWidth="1"/>
    <col min="6920" max="6920" width="104" style="59" bestFit="1" customWidth="1"/>
    <col min="6921" max="6921" width="70" style="59" bestFit="1" customWidth="1"/>
    <col min="6922" max="7166" width="9.140625" style="59"/>
    <col min="7167" max="7167" width="18" style="59" bestFit="1" customWidth="1"/>
    <col min="7168" max="7168" width="20" style="59" bestFit="1" customWidth="1"/>
    <col min="7169" max="7169" width="14" style="59" bestFit="1" customWidth="1"/>
    <col min="7170" max="7170" width="25" style="59" bestFit="1" customWidth="1"/>
    <col min="7171" max="7171" width="12" style="59" bestFit="1" customWidth="1"/>
    <col min="7172" max="7173" width="21" style="59" bestFit="1" customWidth="1"/>
    <col min="7174" max="7174" width="18" style="59" bestFit="1" customWidth="1"/>
    <col min="7175" max="7175" width="12" style="59" bestFit="1" customWidth="1"/>
    <col min="7176" max="7176" width="104" style="59" bestFit="1" customWidth="1"/>
    <col min="7177" max="7177" width="70" style="59" bestFit="1" customWidth="1"/>
    <col min="7178" max="7422" width="9.140625" style="59"/>
    <col min="7423" max="7423" width="18" style="59" bestFit="1" customWidth="1"/>
    <col min="7424" max="7424" width="20" style="59" bestFit="1" customWidth="1"/>
    <col min="7425" max="7425" width="14" style="59" bestFit="1" customWidth="1"/>
    <col min="7426" max="7426" width="25" style="59" bestFit="1" customWidth="1"/>
    <col min="7427" max="7427" width="12" style="59" bestFit="1" customWidth="1"/>
    <col min="7428" max="7429" width="21" style="59" bestFit="1" customWidth="1"/>
    <col min="7430" max="7430" width="18" style="59" bestFit="1" customWidth="1"/>
    <col min="7431" max="7431" width="12" style="59" bestFit="1" customWidth="1"/>
    <col min="7432" max="7432" width="104" style="59" bestFit="1" customWidth="1"/>
    <col min="7433" max="7433" width="70" style="59" bestFit="1" customWidth="1"/>
    <col min="7434" max="7678" width="9.140625" style="59"/>
    <col min="7679" max="7679" width="18" style="59" bestFit="1" customWidth="1"/>
    <col min="7680" max="7680" width="20" style="59" bestFit="1" customWidth="1"/>
    <col min="7681" max="7681" width="14" style="59" bestFit="1" customWidth="1"/>
    <col min="7682" max="7682" width="25" style="59" bestFit="1" customWidth="1"/>
    <col min="7683" max="7683" width="12" style="59" bestFit="1" customWidth="1"/>
    <col min="7684" max="7685" width="21" style="59" bestFit="1" customWidth="1"/>
    <col min="7686" max="7686" width="18" style="59" bestFit="1" customWidth="1"/>
    <col min="7687" max="7687" width="12" style="59" bestFit="1" customWidth="1"/>
    <col min="7688" max="7688" width="104" style="59" bestFit="1" customWidth="1"/>
    <col min="7689" max="7689" width="70" style="59" bestFit="1" customWidth="1"/>
    <col min="7690" max="7934" width="9.140625" style="59"/>
    <col min="7935" max="7935" width="18" style="59" bestFit="1" customWidth="1"/>
    <col min="7936" max="7936" width="20" style="59" bestFit="1" customWidth="1"/>
    <col min="7937" max="7937" width="14" style="59" bestFit="1" customWidth="1"/>
    <col min="7938" max="7938" width="25" style="59" bestFit="1" customWidth="1"/>
    <col min="7939" max="7939" width="12" style="59" bestFit="1" customWidth="1"/>
    <col min="7940" max="7941" width="21" style="59" bestFit="1" customWidth="1"/>
    <col min="7942" max="7942" width="18" style="59" bestFit="1" customWidth="1"/>
    <col min="7943" max="7943" width="12" style="59" bestFit="1" customWidth="1"/>
    <col min="7944" max="7944" width="104" style="59" bestFit="1" customWidth="1"/>
    <col min="7945" max="7945" width="70" style="59" bestFit="1" customWidth="1"/>
    <col min="7946" max="8190" width="9.140625" style="59"/>
    <col min="8191" max="8191" width="18" style="59" bestFit="1" customWidth="1"/>
    <col min="8192" max="8192" width="20" style="59" bestFit="1" customWidth="1"/>
    <col min="8193" max="8193" width="14" style="59" bestFit="1" customWidth="1"/>
    <col min="8194" max="8194" width="25" style="59" bestFit="1" customWidth="1"/>
    <col min="8195" max="8195" width="12" style="59" bestFit="1" customWidth="1"/>
    <col min="8196" max="8197" width="21" style="59" bestFit="1" customWidth="1"/>
    <col min="8198" max="8198" width="18" style="59" bestFit="1" customWidth="1"/>
    <col min="8199" max="8199" width="12" style="59" bestFit="1" customWidth="1"/>
    <col min="8200" max="8200" width="104" style="59" bestFit="1" customWidth="1"/>
    <col min="8201" max="8201" width="70" style="59" bestFit="1" customWidth="1"/>
    <col min="8202" max="8446" width="9.140625" style="59"/>
    <col min="8447" max="8447" width="18" style="59" bestFit="1" customWidth="1"/>
    <col min="8448" max="8448" width="20" style="59" bestFit="1" customWidth="1"/>
    <col min="8449" max="8449" width="14" style="59" bestFit="1" customWidth="1"/>
    <col min="8450" max="8450" width="25" style="59" bestFit="1" customWidth="1"/>
    <col min="8451" max="8451" width="12" style="59" bestFit="1" customWidth="1"/>
    <col min="8452" max="8453" width="21" style="59" bestFit="1" customWidth="1"/>
    <col min="8454" max="8454" width="18" style="59" bestFit="1" customWidth="1"/>
    <col min="8455" max="8455" width="12" style="59" bestFit="1" customWidth="1"/>
    <col min="8456" max="8456" width="104" style="59" bestFit="1" customWidth="1"/>
    <col min="8457" max="8457" width="70" style="59" bestFit="1" customWidth="1"/>
    <col min="8458" max="8702" width="9.140625" style="59"/>
    <col min="8703" max="8703" width="18" style="59" bestFit="1" customWidth="1"/>
    <col min="8704" max="8704" width="20" style="59" bestFit="1" customWidth="1"/>
    <col min="8705" max="8705" width="14" style="59" bestFit="1" customWidth="1"/>
    <col min="8706" max="8706" width="25" style="59" bestFit="1" customWidth="1"/>
    <col min="8707" max="8707" width="12" style="59" bestFit="1" customWidth="1"/>
    <col min="8708" max="8709" width="21" style="59" bestFit="1" customWidth="1"/>
    <col min="8710" max="8710" width="18" style="59" bestFit="1" customWidth="1"/>
    <col min="8711" max="8711" width="12" style="59" bestFit="1" customWidth="1"/>
    <col min="8712" max="8712" width="104" style="59" bestFit="1" customWidth="1"/>
    <col min="8713" max="8713" width="70" style="59" bestFit="1" customWidth="1"/>
    <col min="8714" max="8958" width="9.140625" style="59"/>
    <col min="8959" max="8959" width="18" style="59" bestFit="1" customWidth="1"/>
    <col min="8960" max="8960" width="20" style="59" bestFit="1" customWidth="1"/>
    <col min="8961" max="8961" width="14" style="59" bestFit="1" customWidth="1"/>
    <col min="8962" max="8962" width="25" style="59" bestFit="1" customWidth="1"/>
    <col min="8963" max="8963" width="12" style="59" bestFit="1" customWidth="1"/>
    <col min="8964" max="8965" width="21" style="59" bestFit="1" customWidth="1"/>
    <col min="8966" max="8966" width="18" style="59" bestFit="1" customWidth="1"/>
    <col min="8967" max="8967" width="12" style="59" bestFit="1" customWidth="1"/>
    <col min="8968" max="8968" width="104" style="59" bestFit="1" customWidth="1"/>
    <col min="8969" max="8969" width="70" style="59" bestFit="1" customWidth="1"/>
    <col min="8970" max="9214" width="9.140625" style="59"/>
    <col min="9215" max="9215" width="18" style="59" bestFit="1" customWidth="1"/>
    <col min="9216" max="9216" width="20" style="59" bestFit="1" customWidth="1"/>
    <col min="9217" max="9217" width="14" style="59" bestFit="1" customWidth="1"/>
    <col min="9218" max="9218" width="25" style="59" bestFit="1" customWidth="1"/>
    <col min="9219" max="9219" width="12" style="59" bestFit="1" customWidth="1"/>
    <col min="9220" max="9221" width="21" style="59" bestFit="1" customWidth="1"/>
    <col min="9222" max="9222" width="18" style="59" bestFit="1" customWidth="1"/>
    <col min="9223" max="9223" width="12" style="59" bestFit="1" customWidth="1"/>
    <col min="9224" max="9224" width="104" style="59" bestFit="1" customWidth="1"/>
    <col min="9225" max="9225" width="70" style="59" bestFit="1" customWidth="1"/>
    <col min="9226" max="9470" width="9.140625" style="59"/>
    <col min="9471" max="9471" width="18" style="59" bestFit="1" customWidth="1"/>
    <col min="9472" max="9472" width="20" style="59" bestFit="1" customWidth="1"/>
    <col min="9473" max="9473" width="14" style="59" bestFit="1" customWidth="1"/>
    <col min="9474" max="9474" width="25" style="59" bestFit="1" customWidth="1"/>
    <col min="9475" max="9475" width="12" style="59" bestFit="1" customWidth="1"/>
    <col min="9476" max="9477" width="21" style="59" bestFit="1" customWidth="1"/>
    <col min="9478" max="9478" width="18" style="59" bestFit="1" customWidth="1"/>
    <col min="9479" max="9479" width="12" style="59" bestFit="1" customWidth="1"/>
    <col min="9480" max="9480" width="104" style="59" bestFit="1" customWidth="1"/>
    <col min="9481" max="9481" width="70" style="59" bestFit="1" customWidth="1"/>
    <col min="9482" max="9726" width="9.140625" style="59"/>
    <col min="9727" max="9727" width="18" style="59" bestFit="1" customWidth="1"/>
    <col min="9728" max="9728" width="20" style="59" bestFit="1" customWidth="1"/>
    <col min="9729" max="9729" width="14" style="59" bestFit="1" customWidth="1"/>
    <col min="9730" max="9730" width="25" style="59" bestFit="1" customWidth="1"/>
    <col min="9731" max="9731" width="12" style="59" bestFit="1" customWidth="1"/>
    <col min="9732" max="9733" width="21" style="59" bestFit="1" customWidth="1"/>
    <col min="9734" max="9734" width="18" style="59" bestFit="1" customWidth="1"/>
    <col min="9735" max="9735" width="12" style="59" bestFit="1" customWidth="1"/>
    <col min="9736" max="9736" width="104" style="59" bestFit="1" customWidth="1"/>
    <col min="9737" max="9737" width="70" style="59" bestFit="1" customWidth="1"/>
    <col min="9738" max="9982" width="9.140625" style="59"/>
    <col min="9983" max="9983" width="18" style="59" bestFit="1" customWidth="1"/>
    <col min="9984" max="9984" width="20" style="59" bestFit="1" customWidth="1"/>
    <col min="9985" max="9985" width="14" style="59" bestFit="1" customWidth="1"/>
    <col min="9986" max="9986" width="25" style="59" bestFit="1" customWidth="1"/>
    <col min="9987" max="9987" width="12" style="59" bestFit="1" customWidth="1"/>
    <col min="9988" max="9989" width="21" style="59" bestFit="1" customWidth="1"/>
    <col min="9990" max="9990" width="18" style="59" bestFit="1" customWidth="1"/>
    <col min="9991" max="9991" width="12" style="59" bestFit="1" customWidth="1"/>
    <col min="9992" max="9992" width="104" style="59" bestFit="1" customWidth="1"/>
    <col min="9993" max="9993" width="70" style="59" bestFit="1" customWidth="1"/>
    <col min="9994" max="10238" width="9.140625" style="59"/>
    <col min="10239" max="10239" width="18" style="59" bestFit="1" customWidth="1"/>
    <col min="10240" max="10240" width="20" style="59" bestFit="1" customWidth="1"/>
    <col min="10241" max="10241" width="14" style="59" bestFit="1" customWidth="1"/>
    <col min="10242" max="10242" width="25" style="59" bestFit="1" customWidth="1"/>
    <col min="10243" max="10243" width="12" style="59" bestFit="1" customWidth="1"/>
    <col min="10244" max="10245" width="21" style="59" bestFit="1" customWidth="1"/>
    <col min="10246" max="10246" width="18" style="59" bestFit="1" customWidth="1"/>
    <col min="10247" max="10247" width="12" style="59" bestFit="1" customWidth="1"/>
    <col min="10248" max="10248" width="104" style="59" bestFit="1" customWidth="1"/>
    <col min="10249" max="10249" width="70" style="59" bestFit="1" customWidth="1"/>
    <col min="10250" max="10494" width="9.140625" style="59"/>
    <col min="10495" max="10495" width="18" style="59" bestFit="1" customWidth="1"/>
    <col min="10496" max="10496" width="20" style="59" bestFit="1" customWidth="1"/>
    <col min="10497" max="10497" width="14" style="59" bestFit="1" customWidth="1"/>
    <col min="10498" max="10498" width="25" style="59" bestFit="1" customWidth="1"/>
    <col min="10499" max="10499" width="12" style="59" bestFit="1" customWidth="1"/>
    <col min="10500" max="10501" width="21" style="59" bestFit="1" customWidth="1"/>
    <col min="10502" max="10502" width="18" style="59" bestFit="1" customWidth="1"/>
    <col min="10503" max="10503" width="12" style="59" bestFit="1" customWidth="1"/>
    <col min="10504" max="10504" width="104" style="59" bestFit="1" customWidth="1"/>
    <col min="10505" max="10505" width="70" style="59" bestFit="1" customWidth="1"/>
    <col min="10506" max="10750" width="9.140625" style="59"/>
    <col min="10751" max="10751" width="18" style="59" bestFit="1" customWidth="1"/>
    <col min="10752" max="10752" width="20" style="59" bestFit="1" customWidth="1"/>
    <col min="10753" max="10753" width="14" style="59" bestFit="1" customWidth="1"/>
    <col min="10754" max="10754" width="25" style="59" bestFit="1" customWidth="1"/>
    <col min="10755" max="10755" width="12" style="59" bestFit="1" customWidth="1"/>
    <col min="10756" max="10757" width="21" style="59" bestFit="1" customWidth="1"/>
    <col min="10758" max="10758" width="18" style="59" bestFit="1" customWidth="1"/>
    <col min="10759" max="10759" width="12" style="59" bestFit="1" customWidth="1"/>
    <col min="10760" max="10760" width="104" style="59" bestFit="1" customWidth="1"/>
    <col min="10761" max="10761" width="70" style="59" bestFit="1" customWidth="1"/>
    <col min="10762" max="11006" width="9.140625" style="59"/>
    <col min="11007" max="11007" width="18" style="59" bestFit="1" customWidth="1"/>
    <col min="11008" max="11008" width="20" style="59" bestFit="1" customWidth="1"/>
    <col min="11009" max="11009" width="14" style="59" bestFit="1" customWidth="1"/>
    <col min="11010" max="11010" width="25" style="59" bestFit="1" customWidth="1"/>
    <col min="11011" max="11011" width="12" style="59" bestFit="1" customWidth="1"/>
    <col min="11012" max="11013" width="21" style="59" bestFit="1" customWidth="1"/>
    <col min="11014" max="11014" width="18" style="59" bestFit="1" customWidth="1"/>
    <col min="11015" max="11015" width="12" style="59" bestFit="1" customWidth="1"/>
    <col min="11016" max="11016" width="104" style="59" bestFit="1" customWidth="1"/>
    <col min="11017" max="11017" width="70" style="59" bestFit="1" customWidth="1"/>
    <col min="11018" max="11262" width="9.140625" style="59"/>
    <col min="11263" max="11263" width="18" style="59" bestFit="1" customWidth="1"/>
    <col min="11264" max="11264" width="20" style="59" bestFit="1" customWidth="1"/>
    <col min="11265" max="11265" width="14" style="59" bestFit="1" customWidth="1"/>
    <col min="11266" max="11266" width="25" style="59" bestFit="1" customWidth="1"/>
    <col min="11267" max="11267" width="12" style="59" bestFit="1" customWidth="1"/>
    <col min="11268" max="11269" width="21" style="59" bestFit="1" customWidth="1"/>
    <col min="11270" max="11270" width="18" style="59" bestFit="1" customWidth="1"/>
    <col min="11271" max="11271" width="12" style="59" bestFit="1" customWidth="1"/>
    <col min="11272" max="11272" width="104" style="59" bestFit="1" customWidth="1"/>
    <col min="11273" max="11273" width="70" style="59" bestFit="1" customWidth="1"/>
    <col min="11274" max="11518" width="9.140625" style="59"/>
    <col min="11519" max="11519" width="18" style="59" bestFit="1" customWidth="1"/>
    <col min="11520" max="11520" width="20" style="59" bestFit="1" customWidth="1"/>
    <col min="11521" max="11521" width="14" style="59" bestFit="1" customWidth="1"/>
    <col min="11522" max="11522" width="25" style="59" bestFit="1" customWidth="1"/>
    <col min="11523" max="11523" width="12" style="59" bestFit="1" customWidth="1"/>
    <col min="11524" max="11525" width="21" style="59" bestFit="1" customWidth="1"/>
    <col min="11526" max="11526" width="18" style="59" bestFit="1" customWidth="1"/>
    <col min="11527" max="11527" width="12" style="59" bestFit="1" customWidth="1"/>
    <col min="11528" max="11528" width="104" style="59" bestFit="1" customWidth="1"/>
    <col min="11529" max="11529" width="70" style="59" bestFit="1" customWidth="1"/>
    <col min="11530" max="11774" width="9.140625" style="59"/>
    <col min="11775" max="11775" width="18" style="59" bestFit="1" customWidth="1"/>
    <col min="11776" max="11776" width="20" style="59" bestFit="1" customWidth="1"/>
    <col min="11777" max="11777" width="14" style="59" bestFit="1" customWidth="1"/>
    <col min="11778" max="11778" width="25" style="59" bestFit="1" customWidth="1"/>
    <col min="11779" max="11779" width="12" style="59" bestFit="1" customWidth="1"/>
    <col min="11780" max="11781" width="21" style="59" bestFit="1" customWidth="1"/>
    <col min="11782" max="11782" width="18" style="59" bestFit="1" customWidth="1"/>
    <col min="11783" max="11783" width="12" style="59" bestFit="1" customWidth="1"/>
    <col min="11784" max="11784" width="104" style="59" bestFit="1" customWidth="1"/>
    <col min="11785" max="11785" width="70" style="59" bestFit="1" customWidth="1"/>
    <col min="11786" max="12030" width="9.140625" style="59"/>
    <col min="12031" max="12031" width="18" style="59" bestFit="1" customWidth="1"/>
    <col min="12032" max="12032" width="20" style="59" bestFit="1" customWidth="1"/>
    <col min="12033" max="12033" width="14" style="59" bestFit="1" customWidth="1"/>
    <col min="12034" max="12034" width="25" style="59" bestFit="1" customWidth="1"/>
    <col min="12035" max="12035" width="12" style="59" bestFit="1" customWidth="1"/>
    <col min="12036" max="12037" width="21" style="59" bestFit="1" customWidth="1"/>
    <col min="12038" max="12038" width="18" style="59" bestFit="1" customWidth="1"/>
    <col min="12039" max="12039" width="12" style="59" bestFit="1" customWidth="1"/>
    <col min="12040" max="12040" width="104" style="59" bestFit="1" customWidth="1"/>
    <col min="12041" max="12041" width="70" style="59" bestFit="1" customWidth="1"/>
    <col min="12042" max="12286" width="9.140625" style="59"/>
    <col min="12287" max="12287" width="18" style="59" bestFit="1" customWidth="1"/>
    <col min="12288" max="12288" width="20" style="59" bestFit="1" customWidth="1"/>
    <col min="12289" max="12289" width="14" style="59" bestFit="1" customWidth="1"/>
    <col min="12290" max="12290" width="25" style="59" bestFit="1" customWidth="1"/>
    <col min="12291" max="12291" width="12" style="59" bestFit="1" customWidth="1"/>
    <col min="12292" max="12293" width="21" style="59" bestFit="1" customWidth="1"/>
    <col min="12294" max="12294" width="18" style="59" bestFit="1" customWidth="1"/>
    <col min="12295" max="12295" width="12" style="59" bestFit="1" customWidth="1"/>
    <col min="12296" max="12296" width="104" style="59" bestFit="1" customWidth="1"/>
    <col min="12297" max="12297" width="70" style="59" bestFit="1" customWidth="1"/>
    <col min="12298" max="12542" width="9.140625" style="59"/>
    <col min="12543" max="12543" width="18" style="59" bestFit="1" customWidth="1"/>
    <col min="12544" max="12544" width="20" style="59" bestFit="1" customWidth="1"/>
    <col min="12545" max="12545" width="14" style="59" bestFit="1" customWidth="1"/>
    <col min="12546" max="12546" width="25" style="59" bestFit="1" customWidth="1"/>
    <col min="12547" max="12547" width="12" style="59" bestFit="1" customWidth="1"/>
    <col min="12548" max="12549" width="21" style="59" bestFit="1" customWidth="1"/>
    <col min="12550" max="12550" width="18" style="59" bestFit="1" customWidth="1"/>
    <col min="12551" max="12551" width="12" style="59" bestFit="1" customWidth="1"/>
    <col min="12552" max="12552" width="104" style="59" bestFit="1" customWidth="1"/>
    <col min="12553" max="12553" width="70" style="59" bestFit="1" customWidth="1"/>
    <col min="12554" max="12798" width="9.140625" style="59"/>
    <col min="12799" max="12799" width="18" style="59" bestFit="1" customWidth="1"/>
    <col min="12800" max="12800" width="20" style="59" bestFit="1" customWidth="1"/>
    <col min="12801" max="12801" width="14" style="59" bestFit="1" customWidth="1"/>
    <col min="12802" max="12802" width="25" style="59" bestFit="1" customWidth="1"/>
    <col min="12803" max="12803" width="12" style="59" bestFit="1" customWidth="1"/>
    <col min="12804" max="12805" width="21" style="59" bestFit="1" customWidth="1"/>
    <col min="12806" max="12806" width="18" style="59" bestFit="1" customWidth="1"/>
    <col min="12807" max="12807" width="12" style="59" bestFit="1" customWidth="1"/>
    <col min="12808" max="12808" width="104" style="59" bestFit="1" customWidth="1"/>
    <col min="12809" max="12809" width="70" style="59" bestFit="1" customWidth="1"/>
    <col min="12810" max="13054" width="9.140625" style="59"/>
    <col min="13055" max="13055" width="18" style="59" bestFit="1" customWidth="1"/>
    <col min="13056" max="13056" width="20" style="59" bestFit="1" customWidth="1"/>
    <col min="13057" max="13057" width="14" style="59" bestFit="1" customWidth="1"/>
    <col min="13058" max="13058" width="25" style="59" bestFit="1" customWidth="1"/>
    <col min="13059" max="13059" width="12" style="59" bestFit="1" customWidth="1"/>
    <col min="13060" max="13061" width="21" style="59" bestFit="1" customWidth="1"/>
    <col min="13062" max="13062" width="18" style="59" bestFit="1" customWidth="1"/>
    <col min="13063" max="13063" width="12" style="59" bestFit="1" customWidth="1"/>
    <col min="13064" max="13064" width="104" style="59" bestFit="1" customWidth="1"/>
    <col min="13065" max="13065" width="70" style="59" bestFit="1" customWidth="1"/>
    <col min="13066" max="13310" width="9.140625" style="59"/>
    <col min="13311" max="13311" width="18" style="59" bestFit="1" customWidth="1"/>
    <col min="13312" max="13312" width="20" style="59" bestFit="1" customWidth="1"/>
    <col min="13313" max="13313" width="14" style="59" bestFit="1" customWidth="1"/>
    <col min="13314" max="13314" width="25" style="59" bestFit="1" customWidth="1"/>
    <col min="13315" max="13315" width="12" style="59" bestFit="1" customWidth="1"/>
    <col min="13316" max="13317" width="21" style="59" bestFit="1" customWidth="1"/>
    <col min="13318" max="13318" width="18" style="59" bestFit="1" customWidth="1"/>
    <col min="13319" max="13319" width="12" style="59" bestFit="1" customWidth="1"/>
    <col min="13320" max="13320" width="104" style="59" bestFit="1" customWidth="1"/>
    <col min="13321" max="13321" width="70" style="59" bestFit="1" customWidth="1"/>
    <col min="13322" max="13566" width="9.140625" style="59"/>
    <col min="13567" max="13567" width="18" style="59" bestFit="1" customWidth="1"/>
    <col min="13568" max="13568" width="20" style="59" bestFit="1" customWidth="1"/>
    <col min="13569" max="13569" width="14" style="59" bestFit="1" customWidth="1"/>
    <col min="13570" max="13570" width="25" style="59" bestFit="1" customWidth="1"/>
    <col min="13571" max="13571" width="12" style="59" bestFit="1" customWidth="1"/>
    <col min="13572" max="13573" width="21" style="59" bestFit="1" customWidth="1"/>
    <col min="13574" max="13574" width="18" style="59" bestFit="1" customWidth="1"/>
    <col min="13575" max="13575" width="12" style="59" bestFit="1" customWidth="1"/>
    <col min="13576" max="13576" width="104" style="59" bestFit="1" customWidth="1"/>
    <col min="13577" max="13577" width="70" style="59" bestFit="1" customWidth="1"/>
    <col min="13578" max="13822" width="9.140625" style="59"/>
    <col min="13823" max="13823" width="18" style="59" bestFit="1" customWidth="1"/>
    <col min="13824" max="13824" width="20" style="59" bestFit="1" customWidth="1"/>
    <col min="13825" max="13825" width="14" style="59" bestFit="1" customWidth="1"/>
    <col min="13826" max="13826" width="25" style="59" bestFit="1" customWidth="1"/>
    <col min="13827" max="13827" width="12" style="59" bestFit="1" customWidth="1"/>
    <col min="13828" max="13829" width="21" style="59" bestFit="1" customWidth="1"/>
    <col min="13830" max="13830" width="18" style="59" bestFit="1" customWidth="1"/>
    <col min="13831" max="13831" width="12" style="59" bestFit="1" customWidth="1"/>
    <col min="13832" max="13832" width="104" style="59" bestFit="1" customWidth="1"/>
    <col min="13833" max="13833" width="70" style="59" bestFit="1" customWidth="1"/>
    <col min="13834" max="14078" width="9.140625" style="59"/>
    <col min="14079" max="14079" width="18" style="59" bestFit="1" customWidth="1"/>
    <col min="14080" max="14080" width="20" style="59" bestFit="1" customWidth="1"/>
    <col min="14081" max="14081" width="14" style="59" bestFit="1" customWidth="1"/>
    <col min="14082" max="14082" width="25" style="59" bestFit="1" customWidth="1"/>
    <col min="14083" max="14083" width="12" style="59" bestFit="1" customWidth="1"/>
    <col min="14084" max="14085" width="21" style="59" bestFit="1" customWidth="1"/>
    <col min="14086" max="14086" width="18" style="59" bestFit="1" customWidth="1"/>
    <col min="14087" max="14087" width="12" style="59" bestFit="1" customWidth="1"/>
    <col min="14088" max="14088" width="104" style="59" bestFit="1" customWidth="1"/>
    <col min="14089" max="14089" width="70" style="59" bestFit="1" customWidth="1"/>
    <col min="14090" max="14334" width="9.140625" style="59"/>
    <col min="14335" max="14335" width="18" style="59" bestFit="1" customWidth="1"/>
    <col min="14336" max="14336" width="20" style="59" bestFit="1" customWidth="1"/>
    <col min="14337" max="14337" width="14" style="59" bestFit="1" customWidth="1"/>
    <col min="14338" max="14338" width="25" style="59" bestFit="1" customWidth="1"/>
    <col min="14339" max="14339" width="12" style="59" bestFit="1" customWidth="1"/>
    <col min="14340" max="14341" width="21" style="59" bestFit="1" customWidth="1"/>
    <col min="14342" max="14342" width="18" style="59" bestFit="1" customWidth="1"/>
    <col min="14343" max="14343" width="12" style="59" bestFit="1" customWidth="1"/>
    <col min="14344" max="14344" width="104" style="59" bestFit="1" customWidth="1"/>
    <col min="14345" max="14345" width="70" style="59" bestFit="1" customWidth="1"/>
    <col min="14346" max="14590" width="9.140625" style="59"/>
    <col min="14591" max="14591" width="18" style="59" bestFit="1" customWidth="1"/>
    <col min="14592" max="14592" width="20" style="59" bestFit="1" customWidth="1"/>
    <col min="14593" max="14593" width="14" style="59" bestFit="1" customWidth="1"/>
    <col min="14594" max="14594" width="25" style="59" bestFit="1" customWidth="1"/>
    <col min="14595" max="14595" width="12" style="59" bestFit="1" customWidth="1"/>
    <col min="14596" max="14597" width="21" style="59" bestFit="1" customWidth="1"/>
    <col min="14598" max="14598" width="18" style="59" bestFit="1" customWidth="1"/>
    <col min="14599" max="14599" width="12" style="59" bestFit="1" customWidth="1"/>
    <col min="14600" max="14600" width="104" style="59" bestFit="1" customWidth="1"/>
    <col min="14601" max="14601" width="70" style="59" bestFit="1" customWidth="1"/>
    <col min="14602" max="14846" width="9.140625" style="59"/>
    <col min="14847" max="14847" width="18" style="59" bestFit="1" customWidth="1"/>
    <col min="14848" max="14848" width="20" style="59" bestFit="1" customWidth="1"/>
    <col min="14849" max="14849" width="14" style="59" bestFit="1" customWidth="1"/>
    <col min="14850" max="14850" width="25" style="59" bestFit="1" customWidth="1"/>
    <col min="14851" max="14851" width="12" style="59" bestFit="1" customWidth="1"/>
    <col min="14852" max="14853" width="21" style="59" bestFit="1" customWidth="1"/>
    <col min="14854" max="14854" width="18" style="59" bestFit="1" customWidth="1"/>
    <col min="14855" max="14855" width="12" style="59" bestFit="1" customWidth="1"/>
    <col min="14856" max="14856" width="104" style="59" bestFit="1" customWidth="1"/>
    <col min="14857" max="14857" width="70" style="59" bestFit="1" customWidth="1"/>
    <col min="14858" max="15102" width="9.140625" style="59"/>
    <col min="15103" max="15103" width="18" style="59" bestFit="1" customWidth="1"/>
    <col min="15104" max="15104" width="20" style="59" bestFit="1" customWidth="1"/>
    <col min="15105" max="15105" width="14" style="59" bestFit="1" customWidth="1"/>
    <col min="15106" max="15106" width="25" style="59" bestFit="1" customWidth="1"/>
    <col min="15107" max="15107" width="12" style="59" bestFit="1" customWidth="1"/>
    <col min="15108" max="15109" width="21" style="59" bestFit="1" customWidth="1"/>
    <col min="15110" max="15110" width="18" style="59" bestFit="1" customWidth="1"/>
    <col min="15111" max="15111" width="12" style="59" bestFit="1" customWidth="1"/>
    <col min="15112" max="15112" width="104" style="59" bestFit="1" customWidth="1"/>
    <col min="15113" max="15113" width="70" style="59" bestFit="1" customWidth="1"/>
    <col min="15114" max="15358" width="9.140625" style="59"/>
    <col min="15359" max="15359" width="18" style="59" bestFit="1" customWidth="1"/>
    <col min="15360" max="15360" width="20" style="59" bestFit="1" customWidth="1"/>
    <col min="15361" max="15361" width="14" style="59" bestFit="1" customWidth="1"/>
    <col min="15362" max="15362" width="25" style="59" bestFit="1" customWidth="1"/>
    <col min="15363" max="15363" width="12" style="59" bestFit="1" customWidth="1"/>
    <col min="15364" max="15365" width="21" style="59" bestFit="1" customWidth="1"/>
    <col min="15366" max="15366" width="18" style="59" bestFit="1" customWidth="1"/>
    <col min="15367" max="15367" width="12" style="59" bestFit="1" customWidth="1"/>
    <col min="15368" max="15368" width="104" style="59" bestFit="1" customWidth="1"/>
    <col min="15369" max="15369" width="70" style="59" bestFit="1" customWidth="1"/>
    <col min="15370" max="15614" width="9.140625" style="59"/>
    <col min="15615" max="15615" width="18" style="59" bestFit="1" customWidth="1"/>
    <col min="15616" max="15616" width="20" style="59" bestFit="1" customWidth="1"/>
    <col min="15617" max="15617" width="14" style="59" bestFit="1" customWidth="1"/>
    <col min="15618" max="15618" width="25" style="59" bestFit="1" customWidth="1"/>
    <col min="15619" max="15619" width="12" style="59" bestFit="1" customWidth="1"/>
    <col min="15620" max="15621" width="21" style="59" bestFit="1" customWidth="1"/>
    <col min="15622" max="15622" width="18" style="59" bestFit="1" customWidth="1"/>
    <col min="15623" max="15623" width="12" style="59" bestFit="1" customWidth="1"/>
    <col min="15624" max="15624" width="104" style="59" bestFit="1" customWidth="1"/>
    <col min="15625" max="15625" width="70" style="59" bestFit="1" customWidth="1"/>
    <col min="15626" max="15870" width="9.140625" style="59"/>
    <col min="15871" max="15871" width="18" style="59" bestFit="1" customWidth="1"/>
    <col min="15872" max="15872" width="20" style="59" bestFit="1" customWidth="1"/>
    <col min="15873" max="15873" width="14" style="59" bestFit="1" customWidth="1"/>
    <col min="15874" max="15874" width="25" style="59" bestFit="1" customWidth="1"/>
    <col min="15875" max="15875" width="12" style="59" bestFit="1" customWidth="1"/>
    <col min="15876" max="15877" width="21" style="59" bestFit="1" customWidth="1"/>
    <col min="15878" max="15878" width="18" style="59" bestFit="1" customWidth="1"/>
    <col min="15879" max="15879" width="12" style="59" bestFit="1" customWidth="1"/>
    <col min="15880" max="15880" width="104" style="59" bestFit="1" customWidth="1"/>
    <col min="15881" max="15881" width="70" style="59" bestFit="1" customWidth="1"/>
    <col min="15882" max="16126" width="9.140625" style="59"/>
    <col min="16127" max="16127" width="18" style="59" bestFit="1" customWidth="1"/>
    <col min="16128" max="16128" width="20" style="59" bestFit="1" customWidth="1"/>
    <col min="16129" max="16129" width="14" style="59" bestFit="1" customWidth="1"/>
    <col min="16130" max="16130" width="25" style="59" bestFit="1" customWidth="1"/>
    <col min="16131" max="16131" width="12" style="59" bestFit="1" customWidth="1"/>
    <col min="16132" max="16133" width="21" style="59" bestFit="1" customWidth="1"/>
    <col min="16134" max="16134" width="18" style="59" bestFit="1" customWidth="1"/>
    <col min="16135" max="16135" width="12" style="59" bestFit="1" customWidth="1"/>
    <col min="16136" max="16136" width="104" style="59" bestFit="1" customWidth="1"/>
    <col min="16137" max="16137" width="70" style="59" bestFit="1" customWidth="1"/>
    <col min="16138" max="16384" width="9.140625" style="59"/>
  </cols>
  <sheetData>
    <row r="2" spans="1:9">
      <c r="A2" s="58" t="s">
        <v>15</v>
      </c>
      <c r="B2" s="58" t="s">
        <v>20</v>
      </c>
      <c r="C2" s="58" t="s">
        <v>21</v>
      </c>
      <c r="D2" s="58" t="s">
        <v>22</v>
      </c>
      <c r="E2" s="58" t="s">
        <v>23</v>
      </c>
      <c r="F2" s="58" t="s">
        <v>24</v>
      </c>
      <c r="G2" s="58" t="s">
        <v>25</v>
      </c>
      <c r="H2" s="58" t="s">
        <v>26</v>
      </c>
      <c r="I2" s="58" t="s">
        <v>27</v>
      </c>
    </row>
    <row r="3" spans="1:9">
      <c r="A3" s="60" t="s">
        <v>80</v>
      </c>
      <c r="B3" s="60" t="s">
        <v>89</v>
      </c>
      <c r="C3" s="60" t="s">
        <v>28</v>
      </c>
      <c r="D3" s="60" t="s">
        <v>19</v>
      </c>
      <c r="E3" s="60" t="s">
        <v>29</v>
      </c>
      <c r="F3" s="60" t="s">
        <v>30</v>
      </c>
      <c r="G3" s="60" t="s">
        <v>31</v>
      </c>
      <c r="H3" s="61">
        <v>0.5</v>
      </c>
      <c r="I3" s="61" t="s">
        <v>32</v>
      </c>
    </row>
    <row r="4" spans="1:9">
      <c r="A4" s="60" t="s">
        <v>80</v>
      </c>
      <c r="B4" s="60" t="s">
        <v>89</v>
      </c>
      <c r="C4" s="60" t="s">
        <v>28</v>
      </c>
      <c r="D4" s="60" t="s">
        <v>19</v>
      </c>
      <c r="E4" s="60" t="s">
        <v>29</v>
      </c>
      <c r="F4" s="60" t="s">
        <v>33</v>
      </c>
      <c r="G4" s="60" t="s">
        <v>34</v>
      </c>
      <c r="H4" s="61">
        <v>0.5</v>
      </c>
      <c r="I4" s="61" t="s">
        <v>32</v>
      </c>
    </row>
    <row r="5" spans="1:9">
      <c r="A5" s="60" t="s">
        <v>81</v>
      </c>
      <c r="B5" s="60" t="s">
        <v>90</v>
      </c>
      <c r="C5" s="60" t="s">
        <v>28</v>
      </c>
      <c r="D5" s="60" t="s">
        <v>35</v>
      </c>
      <c r="E5" s="60" t="s">
        <v>29</v>
      </c>
      <c r="F5" s="60" t="s">
        <v>36</v>
      </c>
      <c r="G5" s="60" t="s">
        <v>37</v>
      </c>
      <c r="H5" s="61">
        <v>0.5</v>
      </c>
      <c r="I5" s="61" t="s">
        <v>32</v>
      </c>
    </row>
    <row r="6" spans="1:9">
      <c r="A6" s="60" t="s">
        <v>81</v>
      </c>
      <c r="B6" s="60" t="s">
        <v>90</v>
      </c>
      <c r="C6" s="60" t="s">
        <v>38</v>
      </c>
      <c r="D6" s="60" t="s">
        <v>39</v>
      </c>
      <c r="E6" s="60" t="s">
        <v>40</v>
      </c>
      <c r="F6" s="60" t="s">
        <v>41</v>
      </c>
      <c r="G6" s="60" t="s">
        <v>42</v>
      </c>
      <c r="H6" s="61">
        <v>1</v>
      </c>
      <c r="I6" s="61" t="s">
        <v>32</v>
      </c>
    </row>
    <row r="7" spans="1:9">
      <c r="A7" s="60" t="s">
        <v>81</v>
      </c>
      <c r="B7" s="60" t="s">
        <v>90</v>
      </c>
      <c r="C7" s="60" t="s">
        <v>38</v>
      </c>
      <c r="D7" s="60" t="s">
        <v>43</v>
      </c>
      <c r="E7" s="60" t="s">
        <v>40</v>
      </c>
      <c r="F7" s="60" t="s">
        <v>44</v>
      </c>
      <c r="G7" s="60" t="s">
        <v>45</v>
      </c>
      <c r="H7" s="61">
        <v>0.5</v>
      </c>
      <c r="I7" s="61" t="s">
        <v>32</v>
      </c>
    </row>
    <row r="8" spans="1:9">
      <c r="A8" s="60" t="s">
        <v>81</v>
      </c>
      <c r="B8" s="60" t="s">
        <v>90</v>
      </c>
      <c r="C8" s="60" t="s">
        <v>38</v>
      </c>
      <c r="D8" s="60" t="s">
        <v>46</v>
      </c>
      <c r="E8" s="60" t="s">
        <v>29</v>
      </c>
      <c r="F8" s="60" t="s">
        <v>47</v>
      </c>
      <c r="G8" s="60" t="s">
        <v>48</v>
      </c>
      <c r="H8" s="61">
        <v>0.5</v>
      </c>
      <c r="I8" s="61" t="s">
        <v>32</v>
      </c>
    </row>
    <row r="9" spans="1:9">
      <c r="A9" s="60" t="s">
        <v>82</v>
      </c>
      <c r="B9" s="60" t="s">
        <v>91</v>
      </c>
      <c r="C9" s="60" t="s">
        <v>49</v>
      </c>
      <c r="D9" s="60" t="s">
        <v>43</v>
      </c>
      <c r="E9" s="60" t="s">
        <v>40</v>
      </c>
      <c r="F9" s="60" t="s">
        <v>50</v>
      </c>
      <c r="G9" s="60" t="s">
        <v>42</v>
      </c>
      <c r="H9" s="61">
        <v>1</v>
      </c>
      <c r="I9" s="61" t="s">
        <v>32</v>
      </c>
    </row>
    <row r="10" spans="1:9">
      <c r="A10" s="60" t="s">
        <v>82</v>
      </c>
      <c r="B10" s="60" t="s">
        <v>91</v>
      </c>
      <c r="C10" s="60" t="s">
        <v>49</v>
      </c>
      <c r="D10" s="60" t="s">
        <v>51</v>
      </c>
      <c r="E10" s="60" t="s">
        <v>29</v>
      </c>
      <c r="F10" s="60" t="s">
        <v>52</v>
      </c>
      <c r="G10" s="60" t="s">
        <v>53</v>
      </c>
      <c r="H10" s="61">
        <v>0.5</v>
      </c>
      <c r="I10" s="61" t="s">
        <v>32</v>
      </c>
    </row>
    <row r="11" spans="1:9">
      <c r="A11" s="60" t="s">
        <v>82</v>
      </c>
      <c r="B11" s="60" t="s">
        <v>91</v>
      </c>
      <c r="C11" s="60" t="s">
        <v>49</v>
      </c>
      <c r="D11" s="60" t="s">
        <v>43</v>
      </c>
      <c r="E11" s="60" t="s">
        <v>40</v>
      </c>
      <c r="F11" s="60" t="s">
        <v>54</v>
      </c>
      <c r="G11" s="60" t="s">
        <v>55</v>
      </c>
      <c r="H11" s="61">
        <v>0.5</v>
      </c>
      <c r="I11" s="61" t="s">
        <v>32</v>
      </c>
    </row>
    <row r="12" spans="1:9">
      <c r="A12" s="60" t="s">
        <v>82</v>
      </c>
      <c r="B12" s="60" t="s">
        <v>91</v>
      </c>
      <c r="C12" s="60" t="s">
        <v>49</v>
      </c>
      <c r="D12" s="60" t="s">
        <v>43</v>
      </c>
      <c r="E12" s="60" t="s">
        <v>40</v>
      </c>
      <c r="F12" s="60" t="s">
        <v>56</v>
      </c>
      <c r="G12" s="60" t="s">
        <v>57</v>
      </c>
      <c r="H12" s="61">
        <v>1</v>
      </c>
      <c r="I12" s="61" t="s">
        <v>32</v>
      </c>
    </row>
    <row r="13" spans="1:9">
      <c r="A13" s="60" t="s">
        <v>82</v>
      </c>
      <c r="B13" s="60" t="s">
        <v>91</v>
      </c>
      <c r="C13" s="60" t="s">
        <v>58</v>
      </c>
      <c r="D13" s="60" t="s">
        <v>19</v>
      </c>
      <c r="E13" s="60" t="s">
        <v>29</v>
      </c>
      <c r="F13" s="60" t="s">
        <v>41</v>
      </c>
      <c r="G13" s="60" t="s">
        <v>42</v>
      </c>
      <c r="H13" s="61">
        <v>1</v>
      </c>
      <c r="I13" s="61" t="s">
        <v>32</v>
      </c>
    </row>
    <row r="14" spans="1:9">
      <c r="A14" s="60" t="s">
        <v>83</v>
      </c>
      <c r="B14" s="60" t="s">
        <v>92</v>
      </c>
      <c r="C14" s="60" t="s">
        <v>58</v>
      </c>
      <c r="D14" s="60" t="s">
        <v>19</v>
      </c>
      <c r="E14" s="60" t="s">
        <v>29</v>
      </c>
      <c r="F14" s="60" t="s">
        <v>59</v>
      </c>
      <c r="G14" s="60" t="s">
        <v>60</v>
      </c>
      <c r="H14" s="61">
        <v>0.5</v>
      </c>
      <c r="I14" s="61" t="s">
        <v>32</v>
      </c>
    </row>
    <row r="15" spans="1:9">
      <c r="A15" s="60" t="s">
        <v>83</v>
      </c>
      <c r="B15" s="60" t="s">
        <v>92</v>
      </c>
      <c r="C15" s="60" t="s">
        <v>58</v>
      </c>
      <c r="D15" s="60" t="s">
        <v>43</v>
      </c>
      <c r="E15" s="60" t="s">
        <v>40</v>
      </c>
      <c r="F15" s="60" t="s">
        <v>60</v>
      </c>
      <c r="G15" s="60" t="s">
        <v>61</v>
      </c>
      <c r="H15" s="61">
        <v>0.5</v>
      </c>
      <c r="I15" s="61" t="s">
        <v>32</v>
      </c>
    </row>
    <row r="16" spans="1:9">
      <c r="A16" s="60" t="s">
        <v>83</v>
      </c>
      <c r="B16" s="60" t="s">
        <v>92</v>
      </c>
      <c r="C16" s="60" t="s">
        <v>62</v>
      </c>
      <c r="D16" s="60" t="s">
        <v>43</v>
      </c>
      <c r="E16" s="60" t="s">
        <v>40</v>
      </c>
      <c r="F16" s="60" t="s">
        <v>50</v>
      </c>
      <c r="G16" s="60" t="s">
        <v>42</v>
      </c>
      <c r="H16" s="61">
        <v>1</v>
      </c>
      <c r="I16" s="61" t="s">
        <v>32</v>
      </c>
    </row>
    <row r="17" spans="1:9">
      <c r="A17" s="60" t="s">
        <v>83</v>
      </c>
      <c r="B17" s="60" t="s">
        <v>92</v>
      </c>
      <c r="C17" s="60" t="s">
        <v>18</v>
      </c>
      <c r="D17" s="60" t="s">
        <v>19</v>
      </c>
      <c r="E17" s="60" t="s">
        <v>29</v>
      </c>
      <c r="F17" s="60" t="s">
        <v>63</v>
      </c>
      <c r="G17" s="60" t="s">
        <v>57</v>
      </c>
      <c r="H17" s="61">
        <v>0.5</v>
      </c>
      <c r="I17" s="61" t="s">
        <v>32</v>
      </c>
    </row>
    <row r="18" spans="1:9">
      <c r="A18" s="60" t="s">
        <v>84</v>
      </c>
      <c r="B18" s="60" t="s">
        <v>93</v>
      </c>
      <c r="C18" s="60" t="s">
        <v>64</v>
      </c>
      <c r="D18" s="60" t="s">
        <v>65</v>
      </c>
      <c r="E18" s="60" t="s">
        <v>29</v>
      </c>
      <c r="F18" s="60" t="s">
        <v>50</v>
      </c>
      <c r="G18" s="60" t="s">
        <v>66</v>
      </c>
      <c r="H18" s="61">
        <v>31</v>
      </c>
      <c r="I18" s="61" t="s">
        <v>32</v>
      </c>
    </row>
    <row r="19" spans="1:9">
      <c r="A19" s="60" t="s">
        <v>84</v>
      </c>
      <c r="B19" s="60" t="s">
        <v>93</v>
      </c>
      <c r="C19" s="60" t="s">
        <v>67</v>
      </c>
      <c r="D19" s="60" t="s">
        <v>43</v>
      </c>
      <c r="E19" s="60" t="s">
        <v>29</v>
      </c>
      <c r="F19" s="60" t="s">
        <v>50</v>
      </c>
      <c r="G19" s="60" t="s">
        <v>42</v>
      </c>
      <c r="H19" s="61">
        <v>1</v>
      </c>
      <c r="I19" s="61" t="s">
        <v>32</v>
      </c>
    </row>
    <row r="20" spans="1:9">
      <c r="A20" s="60" t="s">
        <v>84</v>
      </c>
      <c r="B20" s="60" t="s">
        <v>93</v>
      </c>
      <c r="C20" s="60" t="s">
        <v>18</v>
      </c>
      <c r="D20" s="60" t="s">
        <v>68</v>
      </c>
      <c r="E20" s="60" t="s">
        <v>29</v>
      </c>
      <c r="F20" s="60" t="s">
        <v>41</v>
      </c>
      <c r="G20" s="60" t="s">
        <v>42</v>
      </c>
      <c r="H20" s="61">
        <v>1</v>
      </c>
      <c r="I20" s="61" t="s">
        <v>32</v>
      </c>
    </row>
    <row r="21" spans="1:9">
      <c r="A21" s="60" t="s">
        <v>84</v>
      </c>
      <c r="B21" s="60" t="s">
        <v>93</v>
      </c>
      <c r="C21" s="60" t="s">
        <v>18</v>
      </c>
      <c r="D21" s="60" t="s">
        <v>68</v>
      </c>
      <c r="E21" s="60" t="s">
        <v>29</v>
      </c>
      <c r="F21" s="60" t="s">
        <v>47</v>
      </c>
      <c r="G21" s="60" t="s">
        <v>48</v>
      </c>
      <c r="H21" s="61">
        <v>0.5</v>
      </c>
      <c r="I21" s="61" t="s">
        <v>32</v>
      </c>
    </row>
    <row r="22" spans="1:9">
      <c r="A22" s="60" t="s">
        <v>85</v>
      </c>
      <c r="B22" s="60" t="s">
        <v>94</v>
      </c>
      <c r="C22" s="60" t="s">
        <v>69</v>
      </c>
      <c r="D22" s="60" t="s">
        <v>43</v>
      </c>
      <c r="E22" s="60" t="s">
        <v>40</v>
      </c>
      <c r="F22" s="60" t="s">
        <v>50</v>
      </c>
      <c r="G22" s="60" t="s">
        <v>42</v>
      </c>
      <c r="H22" s="61">
        <v>1</v>
      </c>
      <c r="I22" s="61" t="s">
        <v>32</v>
      </c>
    </row>
    <row r="23" spans="1:9">
      <c r="A23" s="60" t="s">
        <v>85</v>
      </c>
      <c r="B23" s="60" t="s">
        <v>94</v>
      </c>
      <c r="C23" s="60" t="s">
        <v>70</v>
      </c>
      <c r="D23" s="60" t="s">
        <v>43</v>
      </c>
      <c r="E23" s="60" t="s">
        <v>40</v>
      </c>
      <c r="F23" s="60" t="s">
        <v>41</v>
      </c>
      <c r="G23" s="60" t="s">
        <v>42</v>
      </c>
      <c r="H23" s="61">
        <v>1</v>
      </c>
      <c r="I23" s="61" t="s">
        <v>32</v>
      </c>
    </row>
    <row r="24" spans="1:9">
      <c r="A24" s="60" t="s">
        <v>85</v>
      </c>
      <c r="B24" s="60" t="s">
        <v>94</v>
      </c>
      <c r="C24" s="60" t="s">
        <v>70</v>
      </c>
      <c r="D24" s="60" t="s">
        <v>39</v>
      </c>
      <c r="E24" s="60" t="s">
        <v>40</v>
      </c>
      <c r="F24" s="60" t="s">
        <v>71</v>
      </c>
      <c r="G24" s="60" t="s">
        <v>72</v>
      </c>
      <c r="H24" s="61">
        <v>0.5</v>
      </c>
      <c r="I24" s="61" t="s">
        <v>32</v>
      </c>
    </row>
    <row r="25" spans="1:9">
      <c r="A25" s="60" t="s">
        <v>86</v>
      </c>
      <c r="B25" s="60" t="s">
        <v>95</v>
      </c>
      <c r="C25" s="60" t="s">
        <v>70</v>
      </c>
      <c r="D25" s="60" t="s">
        <v>43</v>
      </c>
      <c r="E25" s="60" t="s">
        <v>40</v>
      </c>
      <c r="F25" s="60" t="s">
        <v>73</v>
      </c>
      <c r="G25" s="60" t="s">
        <v>74</v>
      </c>
      <c r="H25" s="61">
        <v>0.5</v>
      </c>
      <c r="I25" s="61" t="s">
        <v>32</v>
      </c>
    </row>
    <row r="26" spans="1:9">
      <c r="A26" s="60" t="s">
        <v>87</v>
      </c>
      <c r="B26" s="60" t="s">
        <v>96</v>
      </c>
      <c r="C26" s="60" t="s">
        <v>70</v>
      </c>
      <c r="D26" s="60" t="s">
        <v>39</v>
      </c>
      <c r="E26" s="60" t="s">
        <v>40</v>
      </c>
      <c r="F26" s="60" t="s">
        <v>75</v>
      </c>
      <c r="G26" s="60" t="s">
        <v>76</v>
      </c>
      <c r="H26" s="61">
        <v>0.5</v>
      </c>
      <c r="I26" s="61" t="s">
        <v>32</v>
      </c>
    </row>
    <row r="27" spans="1:9">
      <c r="A27" s="60" t="s">
        <v>87</v>
      </c>
      <c r="B27" s="60" t="s">
        <v>96</v>
      </c>
      <c r="C27" s="60" t="s">
        <v>77</v>
      </c>
      <c r="D27" s="60" t="s">
        <v>43</v>
      </c>
      <c r="E27" s="60" t="s">
        <v>40</v>
      </c>
      <c r="F27" s="60" t="s">
        <v>41</v>
      </c>
      <c r="G27" s="60" t="s">
        <v>42</v>
      </c>
      <c r="H27" s="61">
        <v>1</v>
      </c>
      <c r="I27" s="61" t="s">
        <v>32</v>
      </c>
    </row>
    <row r="28" spans="1:9">
      <c r="A28" s="60" t="s">
        <v>88</v>
      </c>
      <c r="B28" s="60" t="s">
        <v>97</v>
      </c>
      <c r="C28" s="60" t="s">
        <v>77</v>
      </c>
      <c r="D28" s="60" t="s">
        <v>46</v>
      </c>
      <c r="E28" s="60" t="s">
        <v>29</v>
      </c>
      <c r="F28" s="60" t="s">
        <v>78</v>
      </c>
      <c r="G28" s="60" t="s">
        <v>31</v>
      </c>
      <c r="H28" s="61">
        <v>1</v>
      </c>
      <c r="I28" s="61" t="s">
        <v>32</v>
      </c>
    </row>
  </sheetData>
  <pageMargins left="0.78740157499999996" right="0.78740157499999996" top="0.984251969" bottom="0.984251969" header="0.5" footer="0.5"/>
  <pageSetup paperSize="9" scale="0" firstPageNumber="0" fitToWidth="0" fitToHeight="0" pageOrder="overThenDown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 MARS 2015</vt:lpstr>
      <vt:lpstr>Détails pour la paye</vt:lpstr>
      <vt:lpstr>'TR MARS 2015'!Zone_d_impression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</dc:creator>
  <cp:lastModifiedBy>natacha.trouillet</cp:lastModifiedBy>
  <cp:lastPrinted>2014-12-29T14:18:31Z</cp:lastPrinted>
  <dcterms:created xsi:type="dcterms:W3CDTF">2000-06-06T09:26:40Z</dcterms:created>
  <dcterms:modified xsi:type="dcterms:W3CDTF">2015-02-11T07:33:42Z</dcterms:modified>
</cp:coreProperties>
</file>