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65" windowWidth="15945" windowHeight="7170"/>
  </bookViews>
  <sheets>
    <sheet name="Budget DS" sheetId="8" r:id="rId1"/>
  </sheets>
  <definedNames>
    <definedName name="_xlnm._FilterDatabase" localSheetId="0" hidden="1">'Budget DS'!$B$5:$I$5</definedName>
  </definedNames>
  <calcPr calcId="145621"/>
</workbook>
</file>

<file path=xl/calcChain.xml><?xml version="1.0" encoding="utf-8"?>
<calcChain xmlns="http://schemas.openxmlformats.org/spreadsheetml/2006/main">
  <c r="O5" i="8" l="1"/>
  <c r="I20" i="8" l="1"/>
  <c r="H20" i="8"/>
  <c r="G20" i="8"/>
  <c r="H25" i="8" l="1"/>
  <c r="G25" i="8"/>
</calcChain>
</file>

<file path=xl/sharedStrings.xml><?xml version="1.0" encoding="utf-8"?>
<sst xmlns="http://schemas.openxmlformats.org/spreadsheetml/2006/main" count="61" uniqueCount="41">
  <si>
    <t>WP</t>
  </si>
  <si>
    <t>Projet</t>
  </si>
  <si>
    <t>SC</t>
  </si>
  <si>
    <t>direction</t>
  </si>
  <si>
    <t>Financement</t>
  </si>
  <si>
    <t>pôle</t>
  </si>
  <si>
    <t>en k€</t>
  </si>
  <si>
    <t>Total</t>
  </si>
  <si>
    <t>Réalisé 2020</t>
  </si>
  <si>
    <t>Reste à faire 2020</t>
  </si>
  <si>
    <t>YK219F</t>
  </si>
  <si>
    <t>YK219IC</t>
  </si>
  <si>
    <t>YK220CA</t>
  </si>
  <si>
    <t>YK220RA</t>
  </si>
  <si>
    <t>YL419AN</t>
  </si>
  <si>
    <t>YL419IL</t>
  </si>
  <si>
    <t>YL419IM</t>
  </si>
  <si>
    <t>YL419XX</t>
  </si>
  <si>
    <t>YL420MS</t>
  </si>
  <si>
    <t>YL420NE</t>
  </si>
  <si>
    <t>YL420PI</t>
  </si>
  <si>
    <t>YL419DC</t>
  </si>
  <si>
    <t>ER</t>
  </si>
  <si>
    <t>3D</t>
  </si>
  <si>
    <t>Ref</t>
  </si>
  <si>
    <t>G</t>
  </si>
  <si>
    <t>T</t>
  </si>
  <si>
    <t xml:space="preserve">Exécution </t>
  </si>
  <si>
    <t xml:space="preserve">Socle </t>
  </si>
  <si>
    <t xml:space="preserve">Co-Activité </t>
  </si>
  <si>
    <t xml:space="preserve">Référenciel </t>
  </si>
  <si>
    <t>Chantier 4</t>
  </si>
  <si>
    <t xml:space="preserve">Chantier 11 </t>
  </si>
  <si>
    <t xml:space="preserve">Chantier 3 </t>
  </si>
  <si>
    <t xml:space="preserve">Chantier 3: </t>
  </si>
  <si>
    <t xml:space="preserve">Chantier 1 : </t>
  </si>
  <si>
    <t xml:space="preserve">Chantier 3 : </t>
  </si>
  <si>
    <t xml:space="preserve">Chantier 5 </t>
  </si>
  <si>
    <t>Budget 2020 validé</t>
  </si>
  <si>
    <t>Budget validé non consommé</t>
  </si>
  <si>
    <t>Total = 4 k€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</si>
</sst>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[$-40C]mmmmm;@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1"/>
      <color rgb="FF000000"/>
      <name val="Calibri"/>
      <family val="2"/>
      <scheme val="minor"/>
    </font>
    <font>
      <sz val="11"/>
      <color indexed="60"/>
      <name val="Calibri"/>
      <family val="2"/>
    </font>
    <font>
      <sz val="10"/>
      <color indexed="8"/>
      <name val="EYInterstat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gray125">
        <bgColor indexed="9"/>
      </patternFill>
    </fill>
    <fill>
      <patternFill patternType="solid">
        <fgColor indexed="43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22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20" borderId="2" applyNumberFormat="0" applyAlignment="0" applyProtection="0"/>
    <xf numFmtId="0" fontId="9" fillId="20" borderId="2" applyNumberFormat="0" applyAlignment="0" applyProtection="0"/>
    <xf numFmtId="0" fontId="9" fillId="20" borderId="2" applyNumberFormat="0" applyAlignment="0" applyProtection="0"/>
    <xf numFmtId="0" fontId="9" fillId="20" borderId="2" applyNumberFormat="0" applyAlignment="0" applyProtection="0"/>
    <xf numFmtId="0" fontId="10" fillId="0" borderId="3" applyNumberFormat="0" applyFill="0" applyAlignment="0" applyProtection="0"/>
    <xf numFmtId="0" fontId="11" fillId="21" borderId="4" applyNumberFormat="0" applyAlignment="0" applyProtection="0"/>
    <xf numFmtId="43" fontId="1" fillId="0" borderId="0" applyFont="0" applyFill="0" applyBorder="0" applyAlignment="0" applyProtection="0"/>
    <xf numFmtId="0" fontId="12" fillId="22" borderId="5" applyNumberFormat="0" applyFont="0" applyAlignment="0" applyProtection="0"/>
    <xf numFmtId="0" fontId="12" fillId="22" borderId="5" applyNumberFormat="0" applyFont="0" applyAlignment="0" applyProtection="0"/>
    <xf numFmtId="44" fontId="1" fillId="0" borderId="0" applyFont="0" applyFill="0" applyBorder="0" applyAlignment="0" applyProtection="0"/>
    <xf numFmtId="0" fontId="13" fillId="7" borderId="2" applyNumberFormat="0" applyAlignment="0" applyProtection="0"/>
    <xf numFmtId="0" fontId="13" fillId="7" borderId="2" applyNumberFormat="0" applyAlignment="0" applyProtection="0"/>
    <xf numFmtId="164" fontId="1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3" fillId="7" borderId="2" applyNumberFormat="0" applyAlignment="0" applyProtection="0"/>
    <xf numFmtId="0" fontId="13" fillId="7" borderId="2" applyNumberFormat="0" applyAlignment="0" applyProtection="0"/>
    <xf numFmtId="0" fontId="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20" fillId="23" borderId="1" applyNumberFormat="0" applyFont="0" applyBorder="0" applyAlignment="0">
      <alignment horizontal="center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2" fillId="0" borderId="0"/>
    <xf numFmtId="0" fontId="21" fillId="0" borderId="0"/>
    <xf numFmtId="0" fontId="21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165" fontId="12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12" fillId="0" borderId="0"/>
    <xf numFmtId="0" fontId="12" fillId="0" borderId="0"/>
    <xf numFmtId="0" fontId="21" fillId="0" borderId="0"/>
    <xf numFmtId="0" fontId="12" fillId="0" borderId="0"/>
    <xf numFmtId="0" fontId="21" fillId="0" borderId="0"/>
    <xf numFmtId="0" fontId="12" fillId="0" borderId="0"/>
    <xf numFmtId="0" fontId="21" fillId="0" borderId="0"/>
    <xf numFmtId="0" fontId="21" fillId="0" borderId="0"/>
    <xf numFmtId="0" fontId="12" fillId="22" borderId="5" applyNumberFormat="0" applyFont="0" applyAlignment="0" applyProtection="0"/>
    <xf numFmtId="0" fontId="12" fillId="22" borderId="5" applyNumberFormat="0" applyFont="0" applyAlignment="0" applyProtection="0"/>
    <xf numFmtId="0" fontId="24" fillId="20" borderId="9" applyNumberFormat="0" applyAlignment="0" applyProtection="0"/>
    <xf numFmtId="0" fontId="24" fillId="20" borderId="9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4" borderId="0" applyNumberFormat="0" applyBorder="0" applyAlignment="0" applyProtection="0"/>
    <xf numFmtId="0" fontId="24" fillId="20" borderId="9" applyNumberFormat="0" applyAlignment="0" applyProtection="0"/>
    <xf numFmtId="0" fontId="24" fillId="20" borderId="9" applyNumberFormat="0" applyAlignment="0" applyProtection="0"/>
    <xf numFmtId="0" fontId="12" fillId="0" borderId="0"/>
    <xf numFmtId="0" fontId="1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0" fillId="0" borderId="1" applyNumberFormat="0" applyFont="0" applyBorder="0" applyAlignment="0">
      <alignment horizontal="center" vertical="top" wrapText="1"/>
      <protection locked="0"/>
    </xf>
    <xf numFmtId="0" fontId="11" fillId="21" borderId="4" applyNumberFormat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1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0" fontId="0" fillId="0" borderId="0" xfId="0" applyFill="1"/>
    <xf numFmtId="3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Fill="1" applyBorder="1"/>
    <xf numFmtId="0" fontId="29" fillId="26" borderId="0" xfId="0" applyFont="1" applyFill="1" applyAlignment="1">
      <alignment horizontal="center"/>
    </xf>
    <xf numFmtId="9" fontId="28" fillId="25" borderId="11" xfId="221" applyFont="1" applyFill="1" applyBorder="1" applyAlignment="1">
      <alignment horizontal="center" wrapText="1"/>
    </xf>
    <xf numFmtId="9" fontId="28" fillId="25" borderId="12" xfId="221" applyFont="1" applyFill="1" applyBorder="1" applyAlignment="1">
      <alignment horizontal="center" wrapText="1"/>
    </xf>
    <xf numFmtId="0" fontId="28" fillId="25" borderId="12" xfId="0" applyFont="1" applyFill="1" applyBorder="1" applyAlignment="1">
      <alignment wrapText="1"/>
    </xf>
    <xf numFmtId="3" fontId="28" fillId="25" borderId="12" xfId="0" applyNumberFormat="1" applyFont="1" applyFill="1" applyBorder="1" applyAlignment="1">
      <alignment horizontal="center" wrapText="1"/>
    </xf>
    <xf numFmtId="3" fontId="28" fillId="25" borderId="13" xfId="0" applyNumberFormat="1" applyFont="1" applyFill="1" applyBorder="1" applyAlignment="1">
      <alignment horizontal="center" wrapText="1"/>
    </xf>
    <xf numFmtId="0" fontId="0" fillId="0" borderId="14" xfId="0" applyBorder="1"/>
    <xf numFmtId="3" fontId="0" fillId="0" borderId="0" xfId="0" applyNumberFormat="1" applyFill="1" applyBorder="1"/>
    <xf numFmtId="3" fontId="0" fillId="0" borderId="15" xfId="0" applyNumberFormat="1" applyFill="1" applyBorder="1"/>
    <xf numFmtId="0" fontId="0" fillId="0" borderId="15" xfId="0" applyFill="1" applyBorder="1"/>
    <xf numFmtId="0" fontId="0" fillId="0" borderId="0" xfId="0" applyBorder="1"/>
    <xf numFmtId="3" fontId="0" fillId="0" borderId="15" xfId="0" applyNumberFormat="1" applyFont="1" applyFill="1" applyBorder="1"/>
    <xf numFmtId="0" fontId="3" fillId="25" borderId="16" xfId="0" applyFont="1" applyFill="1" applyBorder="1"/>
    <xf numFmtId="0" fontId="3" fillId="25" borderId="17" xfId="0" applyFont="1" applyFill="1" applyBorder="1"/>
    <xf numFmtId="0" fontId="2" fillId="25" borderId="17" xfId="0" applyFont="1" applyFill="1" applyBorder="1" applyAlignment="1">
      <alignment horizontal="right"/>
    </xf>
    <xf numFmtId="3" fontId="2" fillId="25" borderId="17" xfId="0" applyNumberFormat="1" applyFont="1" applyFill="1" applyBorder="1"/>
    <xf numFmtId="3" fontId="2" fillId="25" borderId="18" xfId="0" applyNumberFormat="1" applyFont="1" applyFill="1" applyBorder="1"/>
    <xf numFmtId="9" fontId="0" fillId="0" borderId="0" xfId="221" applyFont="1"/>
  </cellXfs>
  <cellStyles count="222">
    <cellStyle name="20 % - Accent1 2" xfId="1"/>
    <cellStyle name="20 % - Accent1 2 2" xfId="2"/>
    <cellStyle name="20 % - Accent2 2" xfId="3"/>
    <cellStyle name="20 % - Accent2 2 2" xfId="4"/>
    <cellStyle name="20 % - Accent3 2" xfId="5"/>
    <cellStyle name="20 % - Accent3 2 2" xfId="6"/>
    <cellStyle name="20 % - Accent4 2" xfId="7"/>
    <cellStyle name="20 % - Accent4 2 2" xfId="8"/>
    <cellStyle name="20 % - Accent5 2" xfId="9"/>
    <cellStyle name="20 % - Accent5 2 2" xfId="10"/>
    <cellStyle name="20 % - Accent6 2" xfId="11"/>
    <cellStyle name="20 % - Accent6 2 2" xfId="12"/>
    <cellStyle name="20% - Accent1" xfId="13"/>
    <cellStyle name="20% - Accent1 2" xfId="14"/>
    <cellStyle name="20% - Accent2" xfId="15"/>
    <cellStyle name="20% - Accent2 2" xfId="16"/>
    <cellStyle name="20% - Accent3" xfId="17"/>
    <cellStyle name="20% - Accent3 2" xfId="18"/>
    <cellStyle name="20% - Accent4" xfId="19"/>
    <cellStyle name="20% - Accent4 2" xfId="20"/>
    <cellStyle name="20% - Accent5" xfId="21"/>
    <cellStyle name="20% - Accent5 2" xfId="22"/>
    <cellStyle name="20% - Accent6" xfId="23"/>
    <cellStyle name="20% - Accent6 2" xfId="24"/>
    <cellStyle name="40 % - Accent1 2" xfId="25"/>
    <cellStyle name="40 % - Accent1 2 2" xfId="26"/>
    <cellStyle name="40 % - Accent2 2" xfId="27"/>
    <cellStyle name="40 % - Accent2 2 2" xfId="28"/>
    <cellStyle name="40 % - Accent3 2" xfId="29"/>
    <cellStyle name="40 % - Accent3 2 2" xfId="30"/>
    <cellStyle name="40 % - Accent4 2" xfId="31"/>
    <cellStyle name="40 % - Accent4 2 2" xfId="32"/>
    <cellStyle name="40 % - Accent5 2" xfId="33"/>
    <cellStyle name="40 % - Accent5 2 2" xfId="34"/>
    <cellStyle name="40 % - Accent6 2" xfId="35"/>
    <cellStyle name="40 % - Accent6 2 2" xfId="36"/>
    <cellStyle name="40% - Accent1" xfId="37"/>
    <cellStyle name="40% - Accent1 2" xfId="38"/>
    <cellStyle name="40% - Accent2" xfId="39"/>
    <cellStyle name="40% - Accent2 2" xfId="40"/>
    <cellStyle name="40% - Accent3" xfId="41"/>
    <cellStyle name="40% - Accent3 2" xfId="42"/>
    <cellStyle name="40% - Accent4" xfId="43"/>
    <cellStyle name="40% - Accent4 2" xfId="44"/>
    <cellStyle name="40% - Accent5" xfId="45"/>
    <cellStyle name="40% - Accent5 2" xfId="46"/>
    <cellStyle name="40% - Accent6" xfId="47"/>
    <cellStyle name="40% - Accent6 2" xfId="48"/>
    <cellStyle name="60 % - Accent1 2" xfId="49"/>
    <cellStyle name="60 % - Accent2 2" xfId="50"/>
    <cellStyle name="60 % - Accent3 2" xfId="51"/>
    <cellStyle name="60 % - Accent4 2" xfId="52"/>
    <cellStyle name="60 % - Accent5 2" xfId="53"/>
    <cellStyle name="60 % - Accent6 2" xfId="54"/>
    <cellStyle name="60% - Accent1" xfId="55"/>
    <cellStyle name="60% - Accent2" xfId="56"/>
    <cellStyle name="60% - Accent3" xfId="57"/>
    <cellStyle name="60% - Accent4" xfId="58"/>
    <cellStyle name="60% - Accent5" xfId="59"/>
    <cellStyle name="60% - Accent6" xfId="60"/>
    <cellStyle name="Accent1 2" xfId="61"/>
    <cellStyle name="Accent2 2" xfId="62"/>
    <cellStyle name="Accent3 2" xfId="63"/>
    <cellStyle name="Accent4 2" xfId="64"/>
    <cellStyle name="Accent5 2" xfId="65"/>
    <cellStyle name="Accent6 2" xfId="66"/>
    <cellStyle name="Avertissement 2" xfId="67"/>
    <cellStyle name="Bad" xfId="68"/>
    <cellStyle name="Bon" xfId="69"/>
    <cellStyle name="Calcul 2" xfId="70"/>
    <cellStyle name="Calcul 2 2" xfId="71"/>
    <cellStyle name="Calculation" xfId="72"/>
    <cellStyle name="Calculation 2" xfId="73"/>
    <cellStyle name="Cellule liée 2" xfId="74"/>
    <cellStyle name="Check Cell" xfId="75"/>
    <cellStyle name="Comma 2" xfId="76"/>
    <cellStyle name="Commentaire 2" xfId="77"/>
    <cellStyle name="Commentaire 2 2" xfId="78"/>
    <cellStyle name="Currency 2" xfId="79"/>
    <cellStyle name="Entrée 2" xfId="80"/>
    <cellStyle name="Entrée 2 2" xfId="81"/>
    <cellStyle name="Euro" xfId="82"/>
    <cellStyle name="Explanatory Text" xfId="83"/>
    <cellStyle name="Good" xfId="84"/>
    <cellStyle name="Heading 1" xfId="85"/>
    <cellStyle name="Heading 2" xfId="86"/>
    <cellStyle name="Heading 3" xfId="87"/>
    <cellStyle name="Heading 4" xfId="88"/>
    <cellStyle name="Input" xfId="89"/>
    <cellStyle name="Input 2" xfId="90"/>
    <cellStyle name="Insatisfaisant 2" xfId="91"/>
    <cellStyle name="Lien hypertexte 2" xfId="92"/>
    <cellStyle name="Lien hypertexte 3" xfId="93"/>
    <cellStyle name="Linked Cell" xfId="94"/>
    <cellStyle name="Locked" xfId="95"/>
    <cellStyle name="Milliers 2" xfId="96"/>
    <cellStyle name="Milliers 2 2" xfId="97"/>
    <cellStyle name="Milliers 3" xfId="98"/>
    <cellStyle name="Milliers 4" xfId="99"/>
    <cellStyle name="Monétaire 2" xfId="100"/>
    <cellStyle name="Monétaire 3" xfId="101"/>
    <cellStyle name="Neutral" xfId="102"/>
    <cellStyle name="Neutre 2" xfId="103"/>
    <cellStyle name="Normal" xfId="0" builtinId="0"/>
    <cellStyle name="Normal 10" xfId="104"/>
    <cellStyle name="Normal 11" xfId="105"/>
    <cellStyle name="Normal 12" xfId="106"/>
    <cellStyle name="Normal 13" xfId="107"/>
    <cellStyle name="Normal 14" xfId="108"/>
    <cellStyle name="Normal 15" xfId="109"/>
    <cellStyle name="Normal 16" xfId="110"/>
    <cellStyle name="Normal 17" xfId="111"/>
    <cellStyle name="Normal 18" xfId="112"/>
    <cellStyle name="Normal 19" xfId="113"/>
    <cellStyle name="Normal 2" xfId="114"/>
    <cellStyle name="Normal 2 10" xfId="115"/>
    <cellStyle name="Normal 2 11" xfId="116"/>
    <cellStyle name="Normal 2 12" xfId="220"/>
    <cellStyle name="Normal 2 2" xfId="117"/>
    <cellStyle name="Normal 2 2 10" xfId="118"/>
    <cellStyle name="Normal 2 2 11" xfId="119"/>
    <cellStyle name="Normal 2 2 12" xfId="120"/>
    <cellStyle name="Normal 2 2 2" xfId="121"/>
    <cellStyle name="Normal 2 2 3" xfId="122"/>
    <cellStyle name="Normal 2 2 4" xfId="123"/>
    <cellStyle name="Normal 2 2 5" xfId="124"/>
    <cellStyle name="Normal 2 2 6" xfId="125"/>
    <cellStyle name="Normal 2 2 7" xfId="126"/>
    <cellStyle name="Normal 2 2 8" xfId="127"/>
    <cellStyle name="Normal 2 2 9" xfId="128"/>
    <cellStyle name="Normal 2 2_Conformite_Macro_Planning_des_tests-09072013" xfId="129"/>
    <cellStyle name="Normal 2 3" xfId="130"/>
    <cellStyle name="Normal 2 3 2" xfId="131"/>
    <cellStyle name="Normal 2 4" xfId="132"/>
    <cellStyle name="Normal 2 5" xfId="133"/>
    <cellStyle name="Normal 2 6" xfId="134"/>
    <cellStyle name="Normal 2 7" xfId="135"/>
    <cellStyle name="Normal 2 8" xfId="136"/>
    <cellStyle name="Normal 2 9" xfId="137"/>
    <cellStyle name="Normal 2_Classeur1" xfId="138"/>
    <cellStyle name="Normal 20" xfId="139"/>
    <cellStyle name="Normal 21" xfId="140"/>
    <cellStyle name="Normal 22" xfId="141"/>
    <cellStyle name="Normal 23" xfId="142"/>
    <cellStyle name="Normal 24" xfId="143"/>
    <cellStyle name="Normal 25" xfId="144"/>
    <cellStyle name="Normal 26" xfId="145"/>
    <cellStyle name="Normal 27" xfId="146"/>
    <cellStyle name="Normal 28" xfId="147"/>
    <cellStyle name="Normal 29" xfId="148"/>
    <cellStyle name="Normal 3" xfId="149"/>
    <cellStyle name="Normal 3 10" xfId="150"/>
    <cellStyle name="Normal 3 11" xfId="151"/>
    <cellStyle name="Normal 3 12" xfId="152"/>
    <cellStyle name="Normal 3 2" xfId="153"/>
    <cellStyle name="Normal 3 3" xfId="154"/>
    <cellStyle name="Normal 3 4" xfId="155"/>
    <cellStyle name="Normal 3 5" xfId="156"/>
    <cellStyle name="Normal 3 6" xfId="157"/>
    <cellStyle name="Normal 3 7" xfId="158"/>
    <cellStyle name="Normal 3 8" xfId="159"/>
    <cellStyle name="Normal 3 9" xfId="160"/>
    <cellStyle name="Normal 30" xfId="161"/>
    <cellStyle name="Normal 31" xfId="162"/>
    <cellStyle name="Normal 32" xfId="163"/>
    <cellStyle name="Normal 33" xfId="164"/>
    <cellStyle name="Normal 34" xfId="165"/>
    <cellStyle name="Normal 35" xfId="166"/>
    <cellStyle name="Normal 36" xfId="167"/>
    <cellStyle name="Normal 37" xfId="168"/>
    <cellStyle name="Normal 38" xfId="169"/>
    <cellStyle name="Normal 38 2" xfId="170"/>
    <cellStyle name="Normal 39" xfId="171"/>
    <cellStyle name="Normal 4" xfId="172"/>
    <cellStyle name="Normal 4 2" xfId="173"/>
    <cellStyle name="Normal 40" xfId="174"/>
    <cellStyle name="Normal 41" xfId="175"/>
    <cellStyle name="Normal 42" xfId="176"/>
    <cellStyle name="Normal 43" xfId="177"/>
    <cellStyle name="Normal 44" xfId="178"/>
    <cellStyle name="Normal 45" xfId="179"/>
    <cellStyle name="Normal 46" xfId="180"/>
    <cellStyle name="Normal 47" xfId="181"/>
    <cellStyle name="Normal 47 2" xfId="182"/>
    <cellStyle name="Normal 48" xfId="183"/>
    <cellStyle name="Normal 48 2" xfId="184"/>
    <cellStyle name="Normal 49" xfId="185"/>
    <cellStyle name="Normal 5" xfId="186"/>
    <cellStyle name="Normal 5 2" xfId="187"/>
    <cellStyle name="Normal 50" xfId="188"/>
    <cellStyle name="Normal 51" xfId="189"/>
    <cellStyle name="Normal 52" xfId="190"/>
    <cellStyle name="Normal 53" xfId="219"/>
    <cellStyle name="Normal 6" xfId="191"/>
    <cellStyle name="Normal 6 2" xfId="192"/>
    <cellStyle name="Normal 7" xfId="193"/>
    <cellStyle name="Normal 7 2" xfId="194"/>
    <cellStyle name="Normal 8" xfId="195"/>
    <cellStyle name="Normal 9" xfId="196"/>
    <cellStyle name="Note" xfId="197"/>
    <cellStyle name="Note 2" xfId="198"/>
    <cellStyle name="Output" xfId="199"/>
    <cellStyle name="Output 2" xfId="200"/>
    <cellStyle name="Pourcentage" xfId="221" builtinId="5"/>
    <cellStyle name="Pourcentage 2" xfId="201"/>
    <cellStyle name="Pourcentage 2 2" xfId="202"/>
    <cellStyle name="Satisfaisant 2" xfId="203"/>
    <cellStyle name="Sortie 2" xfId="204"/>
    <cellStyle name="Sortie 2 2" xfId="205"/>
    <cellStyle name="Style 1" xfId="206"/>
    <cellStyle name="Texte explicatif 2" xfId="207"/>
    <cellStyle name="Title" xfId="208"/>
    <cellStyle name="Titre 2" xfId="209"/>
    <cellStyle name="Titre 1 2" xfId="210"/>
    <cellStyle name="Titre 2 2" xfId="211"/>
    <cellStyle name="Titre 3 2" xfId="212"/>
    <cellStyle name="Titre 4 2" xfId="213"/>
    <cellStyle name="Total 2" xfId="214"/>
    <cellStyle name="Total 2 2" xfId="215"/>
    <cellStyle name="UnLocked" xfId="216"/>
    <cellStyle name="Vérification 2" xfId="217"/>
    <cellStyle name="Warning Text" xfId="2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'Budget DS'!$G$5</c:f>
              <c:strCache>
                <c:ptCount val="1"/>
                <c:pt idx="0">
                  <c:v>Budget 2020 validé</c:v>
                </c:pt>
              </c:strCache>
            </c:strRef>
          </c:tx>
          <c:spPr>
            <a:solidFill>
              <a:srgbClr val="8064A2"/>
            </a:solidFill>
          </c:spPr>
          <c:invertIfNegative val="0"/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'Budget DS'!$F$6:$F$16</c:f>
              <c:strCache>
                <c:ptCount val="11"/>
                <c:pt idx="0">
                  <c:v>Exécution </c:v>
                </c:pt>
                <c:pt idx="1">
                  <c:v>Socle </c:v>
                </c:pt>
                <c:pt idx="2">
                  <c:v>Co-Activité </c:v>
                </c:pt>
                <c:pt idx="3">
                  <c:v>Référenciel </c:v>
                </c:pt>
                <c:pt idx="4">
                  <c:v>3D</c:v>
                </c:pt>
                <c:pt idx="5">
                  <c:v>Chantier 4</c:v>
                </c:pt>
                <c:pt idx="6">
                  <c:v>Chantier 11 </c:v>
                </c:pt>
                <c:pt idx="7">
                  <c:v>Chantier 3 </c:v>
                </c:pt>
                <c:pt idx="8">
                  <c:v>Chantier 3: </c:v>
                </c:pt>
                <c:pt idx="9">
                  <c:v>Chantier 1 : </c:v>
                </c:pt>
                <c:pt idx="10">
                  <c:v>Chantier 3 : </c:v>
                </c:pt>
              </c:strCache>
            </c:strRef>
          </c:cat>
          <c:val>
            <c:numRef>
              <c:f>'Budget DS'!$G$6:$G$16</c:f>
              <c:numCache>
                <c:formatCode>#,##0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val>
        </c:ser>
        <c:ser>
          <c:idx val="2"/>
          <c:order val="1"/>
          <c:tx>
            <c:strRef>
              <c:f>'Budget DS'!$H$5</c:f>
              <c:strCache>
                <c:ptCount val="1"/>
                <c:pt idx="0">
                  <c:v>Réalisé 2020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'Budget DS'!$F$6:$F$16</c:f>
              <c:strCache>
                <c:ptCount val="11"/>
                <c:pt idx="0">
                  <c:v>Exécution </c:v>
                </c:pt>
                <c:pt idx="1">
                  <c:v>Socle </c:v>
                </c:pt>
                <c:pt idx="2">
                  <c:v>Co-Activité </c:v>
                </c:pt>
                <c:pt idx="3">
                  <c:v>Référenciel </c:v>
                </c:pt>
                <c:pt idx="4">
                  <c:v>3D</c:v>
                </c:pt>
                <c:pt idx="5">
                  <c:v>Chantier 4</c:v>
                </c:pt>
                <c:pt idx="6">
                  <c:v>Chantier 11 </c:v>
                </c:pt>
                <c:pt idx="7">
                  <c:v>Chantier 3 </c:v>
                </c:pt>
                <c:pt idx="8">
                  <c:v>Chantier 3: </c:v>
                </c:pt>
                <c:pt idx="9">
                  <c:v>Chantier 1 : </c:v>
                </c:pt>
                <c:pt idx="10">
                  <c:v>Chantier 3 : </c:v>
                </c:pt>
              </c:strCache>
            </c:strRef>
          </c:cat>
          <c:val>
            <c:numRef>
              <c:f>'Budget DS'!$H$6:$H$16</c:f>
              <c:numCache>
                <c:formatCode>#,##0</c:formatCode>
                <c:ptCount val="11"/>
                <c:pt idx="0">
                  <c:v>0.34799999999999998</c:v>
                </c:pt>
                <c:pt idx="1">
                  <c:v>2.0150000000000001</c:v>
                </c:pt>
                <c:pt idx="2">
                  <c:v>1.589</c:v>
                </c:pt>
                <c:pt idx="3">
                  <c:v>0</c:v>
                </c:pt>
                <c:pt idx="4">
                  <c:v>0.28699999999999998</c:v>
                </c:pt>
                <c:pt idx="5">
                  <c:v>9.8230000000000004</c:v>
                </c:pt>
                <c:pt idx="6">
                  <c:v>9.8680000000000003</c:v>
                </c:pt>
                <c:pt idx="7">
                  <c:v>6.6479999999999997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ser>
          <c:idx val="3"/>
          <c:order val="2"/>
          <c:tx>
            <c:strRef>
              <c:f>'Budget DS'!$I$5</c:f>
              <c:strCache>
                <c:ptCount val="1"/>
                <c:pt idx="0">
                  <c:v>Reste à faire 2020</c:v>
                </c:pt>
              </c:strCache>
            </c:strRef>
          </c:tx>
          <c:spPr>
            <a:solidFill>
              <a:srgbClr val="4BACC6"/>
            </a:solidFill>
          </c:spPr>
          <c:invertIfNegative val="0"/>
          <c:cat>
            <c:strRef>
              <c:f>'Budget DS'!$F$6:$F$16</c:f>
              <c:strCache>
                <c:ptCount val="11"/>
                <c:pt idx="0">
                  <c:v>Exécution </c:v>
                </c:pt>
                <c:pt idx="1">
                  <c:v>Socle </c:v>
                </c:pt>
                <c:pt idx="2">
                  <c:v>Co-Activité </c:v>
                </c:pt>
                <c:pt idx="3">
                  <c:v>Référenciel </c:v>
                </c:pt>
                <c:pt idx="4">
                  <c:v>3D</c:v>
                </c:pt>
                <c:pt idx="5">
                  <c:v>Chantier 4</c:v>
                </c:pt>
                <c:pt idx="6">
                  <c:v>Chantier 11 </c:v>
                </c:pt>
                <c:pt idx="7">
                  <c:v>Chantier 3 </c:v>
                </c:pt>
                <c:pt idx="8">
                  <c:v>Chantier 3: </c:v>
                </c:pt>
                <c:pt idx="9">
                  <c:v>Chantier 1 : </c:v>
                </c:pt>
                <c:pt idx="10">
                  <c:v>Chantier 3 : </c:v>
                </c:pt>
              </c:strCache>
            </c:strRef>
          </c:cat>
          <c:val>
            <c:numRef>
              <c:f>'Budget DS'!$I$6:$I$16</c:f>
              <c:numCache>
                <c:formatCode>#,##0</c:formatCode>
                <c:ptCount val="11"/>
                <c:pt idx="0">
                  <c:v>11</c:v>
                </c:pt>
                <c:pt idx="1">
                  <c:v>12</c:v>
                </c:pt>
                <c:pt idx="2">
                  <c:v>131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0156160"/>
        <c:axId val="60162048"/>
      </c:barChart>
      <c:catAx>
        <c:axId val="6015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/>
          <a:lstStyle/>
          <a:p>
            <a:pPr>
              <a:defRPr sz="800"/>
            </a:pPr>
            <a:endParaRPr lang="fr-FR"/>
          </a:p>
        </c:txPr>
        <c:crossAx val="60162048"/>
        <c:crosses val="autoZero"/>
        <c:auto val="1"/>
        <c:lblAlgn val="ctr"/>
        <c:lblOffset val="100"/>
        <c:noMultiLvlLbl val="0"/>
      </c:catAx>
      <c:valAx>
        <c:axId val="6016204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601561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'Budget DS'!$G$5</c:f>
              <c:strCache>
                <c:ptCount val="1"/>
                <c:pt idx="0">
                  <c:v>Budget 2020 validé</c:v>
                </c:pt>
              </c:strCache>
            </c:strRef>
          </c:tx>
          <c:spPr>
            <a:solidFill>
              <a:srgbClr val="8064A2"/>
            </a:solidFill>
          </c:spPr>
          <c:invertIfNegative val="0"/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'Budget DS'!$F$6:$F$17</c:f>
              <c:strCache>
                <c:ptCount val="12"/>
                <c:pt idx="0">
                  <c:v>Exécution </c:v>
                </c:pt>
                <c:pt idx="1">
                  <c:v>Socle </c:v>
                </c:pt>
                <c:pt idx="2">
                  <c:v>Co-Activité </c:v>
                </c:pt>
                <c:pt idx="3">
                  <c:v>Référenciel </c:v>
                </c:pt>
                <c:pt idx="4">
                  <c:v>3D</c:v>
                </c:pt>
                <c:pt idx="5">
                  <c:v>Chantier 4</c:v>
                </c:pt>
                <c:pt idx="6">
                  <c:v>Chantier 11 </c:v>
                </c:pt>
                <c:pt idx="7">
                  <c:v>Chantier 3 </c:v>
                </c:pt>
                <c:pt idx="8">
                  <c:v>Chantier 3: </c:v>
                </c:pt>
                <c:pt idx="9">
                  <c:v>Chantier 1 : </c:v>
                </c:pt>
                <c:pt idx="10">
                  <c:v>Chantier 3 : </c:v>
                </c:pt>
                <c:pt idx="11">
                  <c:v>Chantier 5 </c:v>
                </c:pt>
              </c:strCache>
            </c:strRef>
          </c:cat>
          <c:val>
            <c:numRef>
              <c:f>'Budget DS'!$G$6:$G$17</c:f>
              <c:numCache>
                <c:formatCode>#,##0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</c:ser>
        <c:ser>
          <c:idx val="2"/>
          <c:order val="1"/>
          <c:tx>
            <c:strRef>
              <c:f>'Budget DS'!$H$5</c:f>
              <c:strCache>
                <c:ptCount val="1"/>
                <c:pt idx="0">
                  <c:v>Réalisé 2020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strRef>
              <c:f>'Budget DS'!$F$6:$F$17</c:f>
              <c:strCache>
                <c:ptCount val="12"/>
                <c:pt idx="0">
                  <c:v>Exécution </c:v>
                </c:pt>
                <c:pt idx="1">
                  <c:v>Socle </c:v>
                </c:pt>
                <c:pt idx="2">
                  <c:v>Co-Activité </c:v>
                </c:pt>
                <c:pt idx="3">
                  <c:v>Référenciel </c:v>
                </c:pt>
                <c:pt idx="4">
                  <c:v>3D</c:v>
                </c:pt>
                <c:pt idx="5">
                  <c:v>Chantier 4</c:v>
                </c:pt>
                <c:pt idx="6">
                  <c:v>Chantier 11 </c:v>
                </c:pt>
                <c:pt idx="7">
                  <c:v>Chantier 3 </c:v>
                </c:pt>
                <c:pt idx="8">
                  <c:v>Chantier 3: </c:v>
                </c:pt>
                <c:pt idx="9">
                  <c:v>Chantier 1 : </c:v>
                </c:pt>
                <c:pt idx="10">
                  <c:v>Chantier 3 : </c:v>
                </c:pt>
                <c:pt idx="11">
                  <c:v>Chantier 5 </c:v>
                </c:pt>
              </c:strCache>
            </c:strRef>
          </c:cat>
          <c:val>
            <c:numRef>
              <c:f>'Budget DS'!$H$6:$H$17</c:f>
              <c:numCache>
                <c:formatCode>#,##0</c:formatCode>
                <c:ptCount val="12"/>
                <c:pt idx="0">
                  <c:v>0.34799999999999998</c:v>
                </c:pt>
                <c:pt idx="1">
                  <c:v>2.0150000000000001</c:v>
                </c:pt>
                <c:pt idx="2">
                  <c:v>1.589</c:v>
                </c:pt>
                <c:pt idx="3">
                  <c:v>0</c:v>
                </c:pt>
                <c:pt idx="4">
                  <c:v>0.28699999999999998</c:v>
                </c:pt>
                <c:pt idx="5">
                  <c:v>9.8230000000000004</c:v>
                </c:pt>
                <c:pt idx="6">
                  <c:v>9.8680000000000003</c:v>
                </c:pt>
                <c:pt idx="7">
                  <c:v>6.6479999999999997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3.681</c:v>
                </c:pt>
              </c:numCache>
            </c:numRef>
          </c:val>
        </c:ser>
        <c:ser>
          <c:idx val="3"/>
          <c:order val="2"/>
          <c:tx>
            <c:strRef>
              <c:f>'Budget DS'!$I$5</c:f>
              <c:strCache>
                <c:ptCount val="1"/>
                <c:pt idx="0">
                  <c:v>Reste à faire 2020</c:v>
                </c:pt>
              </c:strCache>
            </c:strRef>
          </c:tx>
          <c:spPr>
            <a:solidFill>
              <a:srgbClr val="4BACC6"/>
            </a:solidFill>
          </c:spPr>
          <c:invertIfNegative val="0"/>
          <c:cat>
            <c:strRef>
              <c:f>'Budget DS'!$F$6:$F$17</c:f>
              <c:strCache>
                <c:ptCount val="12"/>
                <c:pt idx="0">
                  <c:v>Exécution </c:v>
                </c:pt>
                <c:pt idx="1">
                  <c:v>Socle </c:v>
                </c:pt>
                <c:pt idx="2">
                  <c:v>Co-Activité </c:v>
                </c:pt>
                <c:pt idx="3">
                  <c:v>Référenciel </c:v>
                </c:pt>
                <c:pt idx="4">
                  <c:v>3D</c:v>
                </c:pt>
                <c:pt idx="5">
                  <c:v>Chantier 4</c:v>
                </c:pt>
                <c:pt idx="6">
                  <c:v>Chantier 11 </c:v>
                </c:pt>
                <c:pt idx="7">
                  <c:v>Chantier 3 </c:v>
                </c:pt>
                <c:pt idx="8">
                  <c:v>Chantier 3: </c:v>
                </c:pt>
                <c:pt idx="9">
                  <c:v>Chantier 1 : </c:v>
                </c:pt>
                <c:pt idx="10">
                  <c:v>Chantier 3 : </c:v>
                </c:pt>
                <c:pt idx="11">
                  <c:v>Chantier 5 </c:v>
                </c:pt>
              </c:strCache>
            </c:strRef>
          </c:cat>
          <c:val>
            <c:numRef>
              <c:f>'Budget DS'!$I$6:$I$17</c:f>
              <c:numCache>
                <c:formatCode>#,##0</c:formatCode>
                <c:ptCount val="12"/>
                <c:pt idx="0">
                  <c:v>11</c:v>
                </c:pt>
                <c:pt idx="1">
                  <c:v>12</c:v>
                </c:pt>
                <c:pt idx="2">
                  <c:v>131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330176"/>
        <c:axId val="63331712"/>
      </c:barChart>
      <c:catAx>
        <c:axId val="63330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/>
          <a:lstStyle/>
          <a:p>
            <a:pPr>
              <a:defRPr sz="800"/>
            </a:pPr>
            <a:endParaRPr lang="fr-FR"/>
          </a:p>
        </c:txPr>
        <c:crossAx val="63331712"/>
        <c:crosses val="autoZero"/>
        <c:auto val="1"/>
        <c:lblAlgn val="ctr"/>
        <c:lblOffset val="100"/>
        <c:noMultiLvlLbl val="0"/>
      </c:catAx>
      <c:valAx>
        <c:axId val="6333171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633301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282868</xdr:colOff>
      <xdr:row>27</xdr:row>
      <xdr:rowOff>156724</xdr:rowOff>
    </xdr:from>
    <xdr:to>
      <xdr:col>28</xdr:col>
      <xdr:colOff>70757</xdr:colOff>
      <xdr:row>51</xdr:row>
      <xdr:rowOff>31538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2517159</xdr:colOff>
      <xdr:row>27</xdr:row>
      <xdr:rowOff>81643</xdr:rowOff>
    </xdr:from>
    <xdr:to>
      <xdr:col>15</xdr:col>
      <xdr:colOff>236763</xdr:colOff>
      <xdr:row>55</xdr:row>
      <xdr:rowOff>47865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4:Y50"/>
  <sheetViews>
    <sheetView tabSelected="1" zoomScale="77" zoomScaleNormal="77" workbookViewId="0"/>
  </sheetViews>
  <sheetFormatPr baseColWidth="10" defaultRowHeight="15"/>
  <cols>
    <col min="1" max="4" width="11.42578125" style="1"/>
    <col min="5" max="5" width="13.140625" style="1" bestFit="1" customWidth="1"/>
    <col min="6" max="6" width="65" style="1" bestFit="1" customWidth="1"/>
    <col min="7" max="8" width="12.5703125" style="1" customWidth="1"/>
    <col min="9" max="10" width="11.42578125" style="1"/>
    <col min="11" max="11" width="11.140625" style="1" customWidth="1"/>
    <col min="12" max="12" width="13.42578125" style="1" bestFit="1" customWidth="1"/>
    <col min="13" max="13" width="11.5703125" style="1" bestFit="1" customWidth="1"/>
    <col min="14" max="14" width="13.42578125" style="1" bestFit="1" customWidth="1"/>
    <col min="15" max="26" width="11.42578125" style="1"/>
    <col min="27" max="27" width="12.140625" style="1" customWidth="1"/>
    <col min="28" max="28" width="12.5703125" style="1" customWidth="1"/>
    <col min="29" max="16384" width="11.42578125" style="1"/>
  </cols>
  <sheetData>
    <row r="4" spans="2:15" ht="16.5" thickBot="1">
      <c r="F4" s="7" t="s">
        <v>6</v>
      </c>
    </row>
    <row r="5" spans="2:15" ht="31.5">
      <c r="B5" s="8" t="s">
        <v>4</v>
      </c>
      <c r="C5" s="9" t="s">
        <v>3</v>
      </c>
      <c r="D5" s="9" t="s">
        <v>5</v>
      </c>
      <c r="E5" s="10" t="s">
        <v>0</v>
      </c>
      <c r="F5" s="10" t="s">
        <v>1</v>
      </c>
      <c r="G5" s="11" t="s">
        <v>38</v>
      </c>
      <c r="H5" s="11" t="s">
        <v>8</v>
      </c>
      <c r="I5" s="12" t="s">
        <v>9</v>
      </c>
      <c r="O5" s="24">
        <f>100/20000</f>
        <v>5.0000000000000001E-3</v>
      </c>
    </row>
    <row r="6" spans="2:15">
      <c r="B6" s="13"/>
      <c r="C6" s="6" t="s">
        <v>25</v>
      </c>
      <c r="D6" s="6" t="s">
        <v>2</v>
      </c>
      <c r="E6" s="6" t="s">
        <v>10</v>
      </c>
      <c r="F6" s="6" t="s">
        <v>27</v>
      </c>
      <c r="G6" s="14">
        <v>1</v>
      </c>
      <c r="H6" s="14">
        <v>0.34799999999999998</v>
      </c>
      <c r="I6" s="15">
        <v>11</v>
      </c>
    </row>
    <row r="7" spans="2:15">
      <c r="B7" s="13"/>
      <c r="C7" s="6" t="s">
        <v>25</v>
      </c>
      <c r="D7" s="6" t="s">
        <v>22</v>
      </c>
      <c r="E7" s="6" t="s">
        <v>11</v>
      </c>
      <c r="F7" s="6" t="s">
        <v>28</v>
      </c>
      <c r="G7" s="14">
        <v>2</v>
      </c>
      <c r="H7" s="14">
        <v>2.0150000000000001</v>
      </c>
      <c r="I7" s="15">
        <v>12</v>
      </c>
    </row>
    <row r="8" spans="2:15">
      <c r="B8" s="13"/>
      <c r="C8" s="6" t="s">
        <v>25</v>
      </c>
      <c r="D8" s="6" t="s">
        <v>22</v>
      </c>
      <c r="E8" s="6" t="s">
        <v>12</v>
      </c>
      <c r="F8" s="6" t="s">
        <v>29</v>
      </c>
      <c r="G8" s="14">
        <v>3</v>
      </c>
      <c r="H8" s="14">
        <v>1.589</v>
      </c>
      <c r="I8" s="15">
        <v>131</v>
      </c>
    </row>
    <row r="9" spans="2:15">
      <c r="B9" s="13"/>
      <c r="C9" s="6" t="s">
        <v>25</v>
      </c>
      <c r="D9" s="6" t="s">
        <v>2</v>
      </c>
      <c r="E9" s="6" t="s">
        <v>13</v>
      </c>
      <c r="F9" s="6" t="s">
        <v>30</v>
      </c>
      <c r="G9" s="14">
        <v>4</v>
      </c>
      <c r="H9" s="14">
        <v>0</v>
      </c>
      <c r="I9" s="15">
        <v>14</v>
      </c>
    </row>
    <row r="10" spans="2:15">
      <c r="B10" s="13"/>
      <c r="C10" s="6" t="s">
        <v>26</v>
      </c>
      <c r="D10" s="6" t="s">
        <v>23</v>
      </c>
      <c r="E10" s="6" t="s">
        <v>14</v>
      </c>
      <c r="F10" s="6" t="s">
        <v>23</v>
      </c>
      <c r="G10" s="14">
        <v>5</v>
      </c>
      <c r="H10" s="14">
        <v>0.28699999999999998</v>
      </c>
      <c r="I10" s="15">
        <v>15</v>
      </c>
    </row>
    <row r="11" spans="2:15">
      <c r="B11" s="13"/>
      <c r="C11" s="6" t="s">
        <v>26</v>
      </c>
      <c r="D11" s="6" t="s">
        <v>24</v>
      </c>
      <c r="E11" s="6" t="s">
        <v>15</v>
      </c>
      <c r="F11" s="6" t="s">
        <v>31</v>
      </c>
      <c r="G11" s="14">
        <v>6</v>
      </c>
      <c r="H11" s="14">
        <v>9.8230000000000004</v>
      </c>
      <c r="I11" s="15">
        <v>16</v>
      </c>
    </row>
    <row r="12" spans="2:15">
      <c r="B12" s="13"/>
      <c r="C12" s="6" t="s">
        <v>26</v>
      </c>
      <c r="D12" s="6" t="s">
        <v>23</v>
      </c>
      <c r="E12" s="6" t="s">
        <v>16</v>
      </c>
      <c r="F12" s="6" t="s">
        <v>32</v>
      </c>
      <c r="G12" s="14">
        <v>7</v>
      </c>
      <c r="H12" s="14">
        <v>9.8680000000000003</v>
      </c>
      <c r="I12" s="15">
        <v>17</v>
      </c>
    </row>
    <row r="13" spans="2:15">
      <c r="B13" s="13"/>
      <c r="C13" s="6" t="s">
        <v>26</v>
      </c>
      <c r="D13" s="6" t="s">
        <v>24</v>
      </c>
      <c r="E13" s="6" t="s">
        <v>17</v>
      </c>
      <c r="F13" s="6" t="s">
        <v>33</v>
      </c>
      <c r="G13" s="14">
        <v>8</v>
      </c>
      <c r="H13" s="14">
        <v>6.6479999999999997</v>
      </c>
      <c r="I13" s="15">
        <v>18</v>
      </c>
    </row>
    <row r="14" spans="2:15">
      <c r="B14" s="13"/>
      <c r="C14" s="6" t="s">
        <v>26</v>
      </c>
      <c r="D14" s="6" t="s">
        <v>24</v>
      </c>
      <c r="E14" s="6" t="s">
        <v>18</v>
      </c>
      <c r="F14" s="6" t="s">
        <v>34</v>
      </c>
      <c r="G14" s="14">
        <v>9</v>
      </c>
      <c r="H14" s="14">
        <v>0</v>
      </c>
      <c r="I14" s="15">
        <v>19</v>
      </c>
    </row>
    <row r="15" spans="2:15">
      <c r="B15" s="13"/>
      <c r="C15" s="6" t="s">
        <v>26</v>
      </c>
      <c r="D15" s="6" t="s">
        <v>24</v>
      </c>
      <c r="E15" s="6" t="s">
        <v>19</v>
      </c>
      <c r="F15" s="6" t="s">
        <v>35</v>
      </c>
      <c r="G15" s="14">
        <v>10</v>
      </c>
      <c r="H15" s="14">
        <v>0</v>
      </c>
      <c r="I15" s="15">
        <v>20</v>
      </c>
    </row>
    <row r="16" spans="2:15">
      <c r="B16" s="13"/>
      <c r="C16" s="6" t="s">
        <v>26</v>
      </c>
      <c r="D16" s="6" t="s">
        <v>24</v>
      </c>
      <c r="E16" s="6" t="s">
        <v>20</v>
      </c>
      <c r="F16" s="6" t="s">
        <v>36</v>
      </c>
      <c r="G16" s="14">
        <v>11</v>
      </c>
      <c r="H16" s="14">
        <v>0</v>
      </c>
      <c r="I16" s="15">
        <v>21</v>
      </c>
    </row>
    <row r="17" spans="2:9">
      <c r="B17" s="13"/>
      <c r="C17" s="6" t="s">
        <v>26</v>
      </c>
      <c r="D17" s="6" t="s">
        <v>24</v>
      </c>
      <c r="E17" s="6" t="s">
        <v>21</v>
      </c>
      <c r="F17" s="6" t="s">
        <v>37</v>
      </c>
      <c r="G17" s="14">
        <v>12</v>
      </c>
      <c r="H17" s="14">
        <v>3.681</v>
      </c>
      <c r="I17" s="15">
        <v>22</v>
      </c>
    </row>
    <row r="18" spans="2:9">
      <c r="B18" s="13"/>
      <c r="C18" s="6"/>
      <c r="D18" s="6"/>
      <c r="E18" s="6"/>
      <c r="F18" s="6"/>
      <c r="G18" s="6"/>
      <c r="H18" s="6"/>
      <c r="I18" s="16"/>
    </row>
    <row r="19" spans="2:9">
      <c r="B19" s="13"/>
      <c r="C19" s="17"/>
      <c r="D19" s="17"/>
      <c r="E19" s="17"/>
      <c r="F19" s="17"/>
      <c r="G19" s="14"/>
      <c r="H19" s="14"/>
      <c r="I19" s="18"/>
    </row>
    <row r="20" spans="2:9" ht="15.75" thickBot="1">
      <c r="B20" s="19"/>
      <c r="C20" s="20"/>
      <c r="D20" s="20"/>
      <c r="E20" s="20"/>
      <c r="F20" s="21" t="s">
        <v>7</v>
      </c>
      <c r="G20" s="22">
        <f>SUM(G6:G18)</f>
        <v>78</v>
      </c>
      <c r="H20" s="22">
        <f>SUM(H6:H18)</f>
        <v>34.259</v>
      </c>
      <c r="I20" s="23">
        <f>SUM(I6:I18)</f>
        <v>316</v>
      </c>
    </row>
    <row r="24" spans="2:9" ht="45">
      <c r="G24" s="5" t="s">
        <v>39</v>
      </c>
      <c r="H24" s="1" t="s">
        <v>8</v>
      </c>
    </row>
    <row r="25" spans="2:9">
      <c r="F25" s="4" t="s">
        <v>40</v>
      </c>
      <c r="G25" s="3">
        <f>G20-H20</f>
        <v>43.741</v>
      </c>
      <c r="H25" s="3">
        <f>H20</f>
        <v>34.259</v>
      </c>
    </row>
    <row r="47" spans="24:25">
      <c r="X47" s="2"/>
      <c r="Y47" s="2"/>
    </row>
    <row r="48" spans="24:25">
      <c r="X48" s="2"/>
      <c r="Y48" s="2"/>
    </row>
    <row r="49" spans="24:25">
      <c r="X49" s="2"/>
      <c r="Y49" s="2"/>
    </row>
    <row r="50" spans="24:25">
      <c r="X50" s="2"/>
      <c r="Y50" s="2"/>
    </row>
  </sheetData>
  <autoFilter ref="B5:I5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DS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PASCAL, Cedric</cp:lastModifiedBy>
  <cp:lastPrinted>2019-11-20T11:03:09Z</cp:lastPrinted>
  <dcterms:created xsi:type="dcterms:W3CDTF">2019-11-20T09:18:47Z</dcterms:created>
  <dcterms:modified xsi:type="dcterms:W3CDTF">2020-02-20T08:59:30Z</dcterms:modified>
</cp:coreProperties>
</file>