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1C926A21-2202-48CC-B133-A8F97437D378}" xr6:coauthVersionLast="47" xr6:coauthVersionMax="47" xr10:uidLastSave="{00000000-0000-0000-0000-000000000000}"/>
  <bookViews>
    <workbookView xWindow="-120" yWindow="-120" windowWidth="29040" windowHeight="15720" xr2:uid="{597BF166-BA20-4EC0-BED6-AC299B7BB2CA}"/>
  </bookViews>
  <sheets>
    <sheet name="DATA" sheetId="1" r:id="rId1"/>
    <sheet name="resultat actuel" sheetId="3" r:id="rId2"/>
    <sheet name="resultat attendu" sheetId="2" r:id="rId3"/>
  </sheets>
  <definedNames>
    <definedName name="ExternalData_1" localSheetId="1" hidden="1">'resultat actuel'!$A$1:$G$289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" l="1" a="1"/>
  <c r="B2" i="2" s="1"/>
  <c r="C2" i="2" a="1"/>
  <c r="C2" i="2" s="1"/>
  <c r="E2" i="2" a="1"/>
  <c r="E2" i="2" s="1"/>
  <c r="H5" i="1"/>
  <c r="G5" i="1"/>
  <c r="F5" i="1"/>
  <c r="E5" i="1"/>
  <c r="H3" i="1"/>
  <c r="G3" i="1"/>
  <c r="F3" i="1"/>
  <c r="E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1461A16-0983-42C9-94DC-C9D91C73EAC1}" keepAlive="1" name="Query - node loads" description="Connection to the 'node loads' query in the workbook." type="5" refreshedVersion="8" background="1" saveData="1">
    <dbPr connection="Provider=Microsoft.Mashup.OleDb.1;Data Source=$Workbook$;Location=&quot;node loads&quot;;Extended Properties=&quot;&quot;" command="SELECT * FROM [node loads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<sst xmlns="http://schemas.openxmlformats.org/spreadsheetml/2006/main" count="325" uniqueCount="319">
  <si>
    <t>Position</t>
  </si>
  <si>
    <t>PosID</t>
  </si>
  <si>
    <t>LW 0</t>
  </si>
  <si>
    <t>LW +56</t>
  </si>
  <si>
    <t>LW -10</t>
  </si>
  <si>
    <t>FM 0</t>
  </si>
  <si>
    <t>FM +25</t>
  </si>
  <si>
    <t>PK</t>
  </si>
  <si>
    <t>Back Left</t>
  </si>
  <si>
    <t>BL</t>
  </si>
  <si>
    <t>Back Right</t>
  </si>
  <si>
    <t>BR</t>
  </si>
  <si>
    <t>Front Left</t>
  </si>
  <si>
    <t>FL</t>
  </si>
  <si>
    <t>Front Right</t>
  </si>
  <si>
    <t>FR</t>
  </si>
  <si>
    <t xml:space="preserve"> </t>
  </si>
  <si>
    <t>FX (N)</t>
  </si>
  <si>
    <t>FY (N)</t>
  </si>
  <si>
    <t>FZ (N)</t>
  </si>
  <si>
    <t>MX (N.mm)</t>
  </si>
  <si>
    <t>MY (N.mm)</t>
  </si>
  <si>
    <t>MZ (N.mm)</t>
  </si>
  <si>
    <t>Node 574: 14: CASE I : DL [Combination 1]</t>
  </si>
  <si>
    <t>Node 574: 15: CASE I : DL+LL [Combination 2]</t>
  </si>
  <si>
    <t>Node 574: 16: CASE I : WIND X [Combination 3]</t>
  </si>
  <si>
    <t>Node 574: 17: CASE I : WIND Y [Combination 4]</t>
  </si>
  <si>
    <t>Node 574: 18: CASE I : WIND XY [Combination 5]</t>
  </si>
  <si>
    <t>Node 574: 19: CASE II : DL+LL+0,5 SNOW [Combination 6]</t>
  </si>
  <si>
    <t>Node 574: 20: CASE III : DL+LL+SNOW [Combination 7]</t>
  </si>
  <si>
    <t>Node 574: 21: CASE III : CLOGGING [Combination 8]</t>
  </si>
  <si>
    <t>Node 574: 22: CASE III : PARANCO [Combination 9]</t>
  </si>
  <si>
    <t>Node 574: 23: CASE III : STORM X [Combination 10]</t>
  </si>
  <si>
    <t>Node 574: 24: CASE III : STORM Y [Combination 11]</t>
  </si>
  <si>
    <t>Node 574: 25: CASE III : STORM XY [Combination 12]</t>
  </si>
  <si>
    <t>Node 576: 14: CASE I : DL [Combination 1]</t>
  </si>
  <si>
    <t>Node 576: 15: CASE I : DL+LL [Combination 2]</t>
  </si>
  <si>
    <t>Node 576: 16: CASE I : WIND X [Combination 3]</t>
  </si>
  <si>
    <t>Node 576: 17: CASE I : WIND Y [Combination 4]</t>
  </si>
  <si>
    <t>Node 576: 18: CASE I : WIND XY [Combination 5]</t>
  </si>
  <si>
    <t>Node 576: 19: CASE II : DL+LL+0,5 SNOW [Combination 6]</t>
  </si>
  <si>
    <t>Node 576: 20: CASE III : DL+LL+SNOW [Combination 7]</t>
  </si>
  <si>
    <t>Node 576: 21: CASE III : CLOGGING [Combination 8]</t>
  </si>
  <si>
    <t>Node 576: 22: CASE III : PARANCO [Combination 9]</t>
  </si>
  <si>
    <t>Node 576: 23: CASE III : STORM X [Combination 10]</t>
  </si>
  <si>
    <t>Node 576: 24: CASE III : STORM Y [Combination 11]</t>
  </si>
  <si>
    <t>Node 576: 25: CASE III : STORM XY [Combination 12]</t>
  </si>
  <si>
    <t>Node 578: 14: CASE I : DL [Combination 1]</t>
  </si>
  <si>
    <t>Node 578: 15: CASE I : DL+LL [Combination 2]</t>
  </si>
  <si>
    <t>Node 578: 16: CASE I : WIND X [Combination 3]</t>
  </si>
  <si>
    <t>Node 578: 17: CASE I : WIND Y [Combination 4]</t>
  </si>
  <si>
    <t>Node 578: 18: CASE I : WIND XY [Combination 5]</t>
  </si>
  <si>
    <t>Node 578: 19: CASE II : DL+LL+0,5 SNOW [Combination 6]</t>
  </si>
  <si>
    <t>Node 578: 20: CASE III : DL+LL+SNOW [Combination 7]</t>
  </si>
  <si>
    <t>Node 578: 21: CASE III : CLOGGING [Combination 8]</t>
  </si>
  <si>
    <t>Node 578: 22: CASE III : PARANCO [Combination 9]</t>
  </si>
  <si>
    <t>Node 578: 23: CASE III : STORM X [Combination 10]</t>
  </si>
  <si>
    <t>Node 578: 24: CASE III : STORM Y [Combination 11]</t>
  </si>
  <si>
    <t>Node 578: 25: CASE III : STORM XY [Combination 12]</t>
  </si>
  <si>
    <t>Node 580: 14: CASE I : DL [Combination 1]</t>
  </si>
  <si>
    <t>Node 580: 15: CASE I : DL+LL [Combination 2]</t>
  </si>
  <si>
    <t>Node 580: 16: CASE I : WIND X [Combination 3]</t>
  </si>
  <si>
    <t>Node 580: 17: CASE I : WIND Y [Combination 4]</t>
  </si>
  <si>
    <t>Node 580: 18: CASE I : WIND XY [Combination 5]</t>
  </si>
  <si>
    <t>Node 580: 19: CASE II : DL+LL+0,5 SNOW [Combination 6]</t>
  </si>
  <si>
    <t>Node 580: 20: CASE III : DL+LL+SNOW [Combination 7]</t>
  </si>
  <si>
    <t>Node 580: 21: CASE III : CLOGGING [Combination 8]</t>
  </si>
  <si>
    <t>Node 580: 22: CASE III : PARANCO [Combination 9]</t>
  </si>
  <si>
    <t>Node 580: 23: CASE III : STORM X [Combination 10]</t>
  </si>
  <si>
    <t>Node 580: 24: CASE III : STORM Y [Combination 11]</t>
  </si>
  <si>
    <t>Node 580: 25: CASE III : STORM XY [Combination 12]</t>
  </si>
  <si>
    <t>Node 880: 14: CASE I : DL [Combination 1]</t>
  </si>
  <si>
    <t>Node 880: 15: CASE I : DL+LL [Combination 2]</t>
  </si>
  <si>
    <t>Node 880: 16: CASE I : WIND X [Combination 3]</t>
  </si>
  <si>
    <t>Node 880: 17: CASE I : WIND Y [Combination 4]</t>
  </si>
  <si>
    <t>Node 880: 18: CASE I : WIND XY [Combination 5]</t>
  </si>
  <si>
    <t>Node 880: 19: CASE II : DL+LL+0,5 SNOW [Combination 6]</t>
  </si>
  <si>
    <t>Node 880: 20: CASE III : DL+LL+SNOW [Combination 7]</t>
  </si>
  <si>
    <t>Node 880: 21: CASE III : CLOGGING [Combination 8]</t>
  </si>
  <si>
    <t>Node 880: 22: CASE III : PARANCO [Combination 9]</t>
  </si>
  <si>
    <t>Node 880: 23: CASE III : STORM X [Combination 10]</t>
  </si>
  <si>
    <t>Node 880: 24: CASE III : STORM Y [Combination 11]</t>
  </si>
  <si>
    <t>Node 880: 25: CASE III : STORM XY [Combination 12]</t>
  </si>
  <si>
    <t>Node 882: 14: CASE I : DL [Combination 1]</t>
  </si>
  <si>
    <t>Node 882: 15: CASE I : DL+LL [Combination 2]</t>
  </si>
  <si>
    <t>Node 882: 16: CASE I : WIND X [Combination 3]</t>
  </si>
  <si>
    <t>Node 882: 17: CASE I : WIND Y [Combination 4]</t>
  </si>
  <si>
    <t>Node 882: 18: CASE I : WIND XY [Combination 5]</t>
  </si>
  <si>
    <t>Node 882: 19: CASE II : DL+LL+0,5 SNOW [Combination 6]</t>
  </si>
  <si>
    <t>Node 882: 20: CASE III : DL+LL+SNOW [Combination 7]</t>
  </si>
  <si>
    <t>Node 882: 21: CASE III : CLOGGING [Combination 8]</t>
  </si>
  <si>
    <t>Node 882: 22: CASE III : PARANCO [Combination 9]</t>
  </si>
  <si>
    <t>Node 882: 23: CASE III : STORM X [Combination 10]</t>
  </si>
  <si>
    <t>Node 882: 24: CASE III : STORM Y [Combination 11]</t>
  </si>
  <si>
    <t>Node 882: 25: CASE III : STORM XY [Combination 12]</t>
  </si>
  <si>
    <t>Node 884: 14: CASE I : DL [Combination 1]</t>
  </si>
  <si>
    <t>Node 884: 15: CASE I : DL+LL [Combination 2]</t>
  </si>
  <si>
    <t>Node 884: 16: CASE I : WIND X [Combination 3]</t>
  </si>
  <si>
    <t>Node 884: 17: CASE I : WIND Y [Combination 4]</t>
  </si>
  <si>
    <t>Node 884: 18: CASE I : WIND XY [Combination 5]</t>
  </si>
  <si>
    <t>Node 884: 19: CASE II : DL+LL+0,5 SNOW [Combination 6]</t>
  </si>
  <si>
    <t>Node 884: 20: CASE III : DL+LL+SNOW [Combination 7]</t>
  </si>
  <si>
    <t>Node 884: 21: CASE III : CLOGGING [Combination 8]</t>
  </si>
  <si>
    <t>Node 884: 22: CASE III : PARANCO [Combination 9]</t>
  </si>
  <si>
    <t>Node 884: 23: CASE III : STORM X [Combination 10]</t>
  </si>
  <si>
    <t>Node 884: 24: CASE III : STORM Y [Combination 11]</t>
  </si>
  <si>
    <t>Node 884: 25: CASE III : STORM XY [Combination 12]</t>
  </si>
  <si>
    <t>Node 886: 14: CASE I : DL [Combination 1]</t>
  </si>
  <si>
    <t>Node 886: 15: CASE I : DL+LL [Combination 2]</t>
  </si>
  <si>
    <t>Node 886: 16: CASE I : WIND X [Combination 3]</t>
  </si>
  <si>
    <t>Node 886: 17: CASE I : WIND Y [Combination 4]</t>
  </si>
  <si>
    <t>Node 886: 18: CASE I : WIND XY [Combination 5]</t>
  </si>
  <si>
    <t>Node 886: 19: CASE II : DL+LL+0,5 SNOW [Combination 6]</t>
  </si>
  <si>
    <t>Node 886: 20: CASE III : DL+LL+SNOW [Combination 7]</t>
  </si>
  <si>
    <t>Node 886: 21: CASE III : CLOGGING [Combination 8]</t>
  </si>
  <si>
    <t>Node 886: 22: CASE III : PARANCO [Combination 9]</t>
  </si>
  <si>
    <t>Node 886: 23: CASE III : STORM X [Combination 10]</t>
  </si>
  <si>
    <t>Node 886: 24: CASE III : STORM Y [Combination 11]</t>
  </si>
  <si>
    <t>Node 886: 25: CASE III : STORM XY [Combination 12]</t>
  </si>
  <si>
    <t>Node 1186: 14: CASE I : DL [Combination 1]</t>
  </si>
  <si>
    <t>Node 1186: 15: CASE I : DL+LL [Combination 2]</t>
  </si>
  <si>
    <t>Node 1186: 16: CASE I : WIND X [Combination 3]</t>
  </si>
  <si>
    <t>Node 1186: 17: CASE I : WIND Y [Combination 4]</t>
  </si>
  <si>
    <t>Node 1186: 18: CASE I : WIND XY [Combination 5]</t>
  </si>
  <si>
    <t>Node 1186: 19: CASE II : DL+LL+0,5 SNOW [Combination 6]</t>
  </si>
  <si>
    <t>Node 1186: 20: CASE III : DL+LL+SNOW [Combination 7]</t>
  </si>
  <si>
    <t>Node 1186: 21: CASE III : CLOGGING [Combination 8]</t>
  </si>
  <si>
    <t>Node 1186: 22: CASE III : PARANCO [Combination 9]</t>
  </si>
  <si>
    <t>Node 1186: 23: CASE III : STORM X [Combination 10]</t>
  </si>
  <si>
    <t>Node 1186: 24: CASE III : STORM Y [Combination 11]</t>
  </si>
  <si>
    <t>Node 1186: 25: CASE III : STORM XY [Combination 12]</t>
  </si>
  <si>
    <t>Node 1188: 14: CASE I : DL [Combination 1]</t>
  </si>
  <si>
    <t>Node 1188: 15: CASE I : DL+LL [Combination 2]</t>
  </si>
  <si>
    <t>Node 1188: 16: CASE I : WIND X [Combination 3]</t>
  </si>
  <si>
    <t>Node 1188: 17: CASE I : WIND Y [Combination 4]</t>
  </si>
  <si>
    <t>Node 1188: 18: CASE I : WIND XY [Combination 5]</t>
  </si>
  <si>
    <t>Node 1188: 19: CASE II : DL+LL+0,5 SNOW [Combination 6]</t>
  </si>
  <si>
    <t>Node 1188: 20: CASE III : DL+LL+SNOW [Combination 7]</t>
  </si>
  <si>
    <t>Node 1188: 21: CASE III : CLOGGING [Combination 8]</t>
  </si>
  <si>
    <t>Node 1188: 22: CASE III : PARANCO [Combination 9]</t>
  </si>
  <si>
    <t>Node 1188: 23: CASE III : STORM X [Combination 10]</t>
  </si>
  <si>
    <t>Node 1188: 24: CASE III : STORM Y [Combination 11]</t>
  </si>
  <si>
    <t>Node 1188: 25: CASE III : STORM XY [Combination 12]</t>
  </si>
  <si>
    <t>Node 1190: 14: CASE I : DL [Combination 1]</t>
  </si>
  <si>
    <t>Node 1190: 15: CASE I : DL+LL [Combination 2]</t>
  </si>
  <si>
    <t>Node 1190: 16: CASE I : WIND X [Combination 3]</t>
  </si>
  <si>
    <t>Node 1190: 17: CASE I : WIND Y [Combination 4]</t>
  </si>
  <si>
    <t>Node 1190: 18: CASE I : WIND XY [Combination 5]</t>
  </si>
  <si>
    <t>Node 1190: 19: CASE II : DL+LL+0,5 SNOW [Combination 6]</t>
  </si>
  <si>
    <t>Node 1190: 20: CASE III : DL+LL+SNOW [Combination 7]</t>
  </si>
  <si>
    <t>Node 1190: 21: CASE III : CLOGGING [Combination 8]</t>
  </si>
  <si>
    <t>Node 1190: 22: CASE III : PARANCO [Combination 9]</t>
  </si>
  <si>
    <t>Node 1190: 23: CASE III : STORM X [Combination 10]</t>
  </si>
  <si>
    <t>Node 1190: 24: CASE III : STORM Y [Combination 11]</t>
  </si>
  <si>
    <t>Node 1190: 25: CASE III : STORM XY [Combination 12]</t>
  </si>
  <si>
    <t>Node 1192: 14: CASE I : DL [Combination 1]</t>
  </si>
  <si>
    <t>Node 1192: 15: CASE I : DL+LL [Combination 2]</t>
  </si>
  <si>
    <t>Node 1192: 16: CASE I : WIND X [Combination 3]</t>
  </si>
  <si>
    <t>Node 1192: 17: CASE I : WIND Y [Combination 4]</t>
  </si>
  <si>
    <t>Node 1192: 18: CASE I : WIND XY [Combination 5]</t>
  </si>
  <si>
    <t>Node 1192: 19: CASE II : DL+LL+0,5 SNOW [Combination 6]</t>
  </si>
  <si>
    <t>Node 1192: 20: CASE III : DL+LL+SNOW [Combination 7]</t>
  </si>
  <si>
    <t>Node 1192: 21: CASE III : CLOGGING [Combination 8]</t>
  </si>
  <si>
    <t>Node 1192: 22: CASE III : PARANCO [Combination 9]</t>
  </si>
  <si>
    <t>Node 1192: 23: CASE III : STORM X [Combination 10]</t>
  </si>
  <si>
    <t>Node 1192: 24: CASE III : STORM Y [Combination 11]</t>
  </si>
  <si>
    <t>Node 1192: 25: CASE III : STORM XY [Combination 12]</t>
  </si>
  <si>
    <t>Node 1492: 14: CASE I : DL [Combination 1]</t>
  </si>
  <si>
    <t>Node 1492: 15: CASE I : DL+LL [Combination 2]</t>
  </si>
  <si>
    <t>Node 1492: 16: CASE I : WIND X [Combination 3]</t>
  </si>
  <si>
    <t>Node 1492: 17: CASE I : WIND Y [Combination 4]</t>
  </si>
  <si>
    <t>Node 1492: 18: CASE I : WIND XY [Combination 5]</t>
  </si>
  <si>
    <t>Node 1492: 19: CASE II : DL+LL+0,5 SNOW [Combination 6]</t>
  </si>
  <si>
    <t>Node 1492: 20: CASE III : DL+LL+SNOW [Combination 7]</t>
  </si>
  <si>
    <t>Node 1492: 21: CASE III : CLOGGING [Combination 8]</t>
  </si>
  <si>
    <t>Node 1492: 22: CASE III : PARANCO [Combination 9]</t>
  </si>
  <si>
    <t>Node 1492: 23: CASE III : STORM X [Combination 10]</t>
  </si>
  <si>
    <t>Node 1492: 24: CASE III : STORM Y [Combination 11]</t>
  </si>
  <si>
    <t>Node 1492: 25: CASE III : STORM XY [Combination 12]</t>
  </si>
  <si>
    <t>Node 1494: 14: CASE I : DL [Combination 1]</t>
  </si>
  <si>
    <t>Node 1494: 15: CASE I : DL+LL [Combination 2]</t>
  </si>
  <si>
    <t>Node 1494: 16: CASE I : WIND X [Combination 3]</t>
  </si>
  <si>
    <t>Node 1494: 17: CASE I : WIND Y [Combination 4]</t>
  </si>
  <si>
    <t>Node 1494: 18: CASE I : WIND XY [Combination 5]</t>
  </si>
  <si>
    <t>Node 1494: 19: CASE II : DL+LL+0,5 SNOW [Combination 6]</t>
  </si>
  <si>
    <t>Node 1494: 20: CASE III : DL+LL+SNOW [Combination 7]</t>
  </si>
  <si>
    <t>Node 1494: 21: CASE III : CLOGGING [Combination 8]</t>
  </si>
  <si>
    <t>Node 1494: 22: CASE III : PARANCO [Combination 9]</t>
  </si>
  <si>
    <t>Node 1494: 23: CASE III : STORM X [Combination 10]</t>
  </si>
  <si>
    <t>Node 1494: 24: CASE III : STORM Y [Combination 11]</t>
  </si>
  <si>
    <t>Node 1494: 25: CASE III : STORM XY [Combination 12]</t>
  </si>
  <si>
    <t>Node 1496: 14: CASE I : DL [Combination 1]</t>
  </si>
  <si>
    <t>Node 1496: 15: CASE I : DL+LL [Combination 2]</t>
  </si>
  <si>
    <t>Node 1496: 16: CASE I : WIND X [Combination 3]</t>
  </si>
  <si>
    <t>Node 1496: 17: CASE I : WIND Y [Combination 4]</t>
  </si>
  <si>
    <t>Node 1496: 18: CASE I : WIND XY [Combination 5]</t>
  </si>
  <si>
    <t>Node 1496: 19: CASE II : DL+LL+0,5 SNOW [Combination 6]</t>
  </si>
  <si>
    <t>Node 1496: 20: CASE III : DL+LL+SNOW [Combination 7]</t>
  </si>
  <si>
    <t>Node 1496: 21: CASE III : CLOGGING [Combination 8]</t>
  </si>
  <si>
    <t>Node 1496: 22: CASE III : PARANCO [Combination 9]</t>
  </si>
  <si>
    <t>Node 1496: 23: CASE III : STORM X [Combination 10]</t>
  </si>
  <si>
    <t>Node 1496: 24: CASE III : STORM Y [Combination 11]</t>
  </si>
  <si>
    <t>Node 1496: 25: CASE III : STORM XY [Combination 12]</t>
  </si>
  <si>
    <t>Node 1498: 14: CASE I : DL [Combination 1]</t>
  </si>
  <si>
    <t>Node 1498: 15: CASE I : DL+LL [Combination 2]</t>
  </si>
  <si>
    <t>Node 1498: 16: CASE I : WIND X [Combination 3]</t>
  </si>
  <si>
    <t>Node 1498: 17: CASE I : WIND Y [Combination 4]</t>
  </si>
  <si>
    <t>Node 1498: 18: CASE I : WIND XY [Combination 5]</t>
  </si>
  <si>
    <t>Node 1498: 19: CASE II : DL+LL+0,5 SNOW [Combination 6]</t>
  </si>
  <si>
    <t>Node 1498: 20: CASE III : DL+LL+SNOW [Combination 7]</t>
  </si>
  <si>
    <t>Node 1498: 21: CASE III : CLOGGING [Combination 8]</t>
  </si>
  <si>
    <t>Node 1498: 22: CASE III : PARANCO [Combination 9]</t>
  </si>
  <si>
    <t>Node 1498: 23: CASE III : STORM X [Combination 10]</t>
  </si>
  <si>
    <t>Node 1498: 24: CASE III : STORM Y [Combination 11]</t>
  </si>
  <si>
    <t>Node 1498: 25: CASE III : STORM XY [Combination 12]</t>
  </si>
  <si>
    <t>Node 1798: 14: CASE I : DL [Combination 1]</t>
  </si>
  <si>
    <t>Node 1798: 15: CASE I : DL+LL [Combination 2]</t>
  </si>
  <si>
    <t>Node 1798: 16: CASE I : WIND X [Combination 3]</t>
  </si>
  <si>
    <t>Node 1798: 17: CASE I : WIND Y [Combination 4]</t>
  </si>
  <si>
    <t>Node 1798: 18: CASE I : WIND XY [Combination 5]</t>
  </si>
  <si>
    <t>Node 1798: 19: CASE II : DL+LL+0,5 SNOW [Combination 6]</t>
  </si>
  <si>
    <t>Node 1798: 20: CASE III : DL+LL+SNOW [Combination 7]</t>
  </si>
  <si>
    <t>Node 1798: 21: CASE III : CLOGGING [Combination 8]</t>
  </si>
  <si>
    <t>Node 1798: 22: CASE III : PARANCO [Combination 9]</t>
  </si>
  <si>
    <t>Node 1798: 23: CASE III : STORM X [Combination 10]</t>
  </si>
  <si>
    <t>Node 1798: 24: CASE III : STORM Y [Combination 11]</t>
  </si>
  <si>
    <t>Node 1798: 25: CASE III : STORM XY [Combination 12]</t>
  </si>
  <si>
    <t>Node 1800: 14: CASE I : DL [Combination 1]</t>
  </si>
  <si>
    <t>Node 1800: 15: CASE I : DL+LL [Combination 2]</t>
  </si>
  <si>
    <t>Node 1800: 16: CASE I : WIND X [Combination 3]</t>
  </si>
  <si>
    <t>Node 1800: 17: CASE I : WIND Y [Combination 4]</t>
  </si>
  <si>
    <t>Node 1800: 18: CASE I : WIND XY [Combination 5]</t>
  </si>
  <si>
    <t>Node 1800: 19: CASE II : DL+LL+0,5 SNOW [Combination 6]</t>
  </si>
  <si>
    <t>Node 1800: 20: CASE III : DL+LL+SNOW [Combination 7]</t>
  </si>
  <si>
    <t>Node 1800: 21: CASE III : CLOGGING [Combination 8]</t>
  </si>
  <si>
    <t>Node 1800: 22: CASE III : PARANCO [Combination 9]</t>
  </si>
  <si>
    <t>Node 1800: 23: CASE III : STORM X [Combination 10]</t>
  </si>
  <si>
    <t>Node 1800: 24: CASE III : STORM Y [Combination 11]</t>
  </si>
  <si>
    <t>Node 1800: 25: CASE III : STORM XY [Combination 12]</t>
  </si>
  <si>
    <t>Node 1802: 14: CASE I : DL [Combination 1]</t>
  </si>
  <si>
    <t>Node 1802: 15: CASE I : DL+LL [Combination 2]</t>
  </si>
  <si>
    <t>Node 1802: 16: CASE I : WIND X [Combination 3]</t>
  </si>
  <si>
    <t>Node 1802: 17: CASE I : WIND Y [Combination 4]</t>
  </si>
  <si>
    <t>Node 1802: 18: CASE I : WIND XY [Combination 5]</t>
  </si>
  <si>
    <t>Node 1802: 19: CASE II : DL+LL+0,5 SNOW [Combination 6]</t>
  </si>
  <si>
    <t>Node 1802: 20: CASE III : DL+LL+SNOW [Combination 7]</t>
  </si>
  <si>
    <t>Node 1802: 21: CASE III : CLOGGING [Combination 8]</t>
  </si>
  <si>
    <t>Node 1802: 22: CASE III : PARANCO [Combination 9]</t>
  </si>
  <si>
    <t>Node 1802: 23: CASE III : STORM X [Combination 10]</t>
  </si>
  <si>
    <t>Node 1802: 24: CASE III : STORM Y [Combination 11]</t>
  </si>
  <si>
    <t>Node 1802: 25: CASE III : STORM XY [Combination 12]</t>
  </si>
  <si>
    <t>Node 1804: 14: CASE I : DL [Combination 1]</t>
  </si>
  <si>
    <t>Node 1804: 15: CASE I : DL+LL [Combination 2]</t>
  </si>
  <si>
    <t>Node 1804: 16: CASE I : WIND X [Combination 3]</t>
  </si>
  <si>
    <t>Node 1804: 17: CASE I : WIND Y [Combination 4]</t>
  </si>
  <si>
    <t>Node 1804: 18: CASE I : WIND XY [Combination 5]</t>
  </si>
  <si>
    <t>Node 1804: 19: CASE II : DL+LL+0,5 SNOW [Combination 6]</t>
  </si>
  <si>
    <t>Node 1804: 20: CASE III : DL+LL+SNOW [Combination 7]</t>
  </si>
  <si>
    <t>Node 1804: 21: CASE III : CLOGGING [Combination 8]</t>
  </si>
  <si>
    <t>Node 1804: 22: CASE III : PARANCO [Combination 9]</t>
  </si>
  <si>
    <t>Node 1804: 23: CASE III : STORM X [Combination 10]</t>
  </si>
  <si>
    <t>Node 1804: 24: CASE III : STORM Y [Combination 11]</t>
  </si>
  <si>
    <t>Node 1804: 25: CASE III : STORM XY [Combination 12]</t>
  </si>
  <si>
    <t>Node 2104: 14: CASE I : DL [Combination 1]</t>
  </si>
  <si>
    <t>Node 2104: 15: CASE I : DL+LL [Combination 2]</t>
  </si>
  <si>
    <t>Node 2104: 16: CASE I : WIND X [Combination 3]</t>
  </si>
  <si>
    <t>Node 2104: 17: CASE I : WIND Y [Combination 4]</t>
  </si>
  <si>
    <t>Node 2104: 18: CASE I : WIND XY [Combination 5]</t>
  </si>
  <si>
    <t>Node 2104: 19: CASE II : DL+LL+0,5 SNOW [Combination 6]</t>
  </si>
  <si>
    <t>Node 2104: 20: CASE III : DL+LL+SNOW [Combination 7]</t>
  </si>
  <si>
    <t>Node 2104: 21: CASE III : CLOGGING [Combination 8]</t>
  </si>
  <si>
    <t>Node 2104: 22: CASE III : PARANCO [Combination 9]</t>
  </si>
  <si>
    <t>Node 2104: 23: CASE III : STORM X [Combination 10]</t>
  </si>
  <si>
    <t>Node 2104: 24: CASE III : STORM Y [Combination 11]</t>
  </si>
  <si>
    <t>Node 2104: 25: CASE III : STORM XY [Combination 12]</t>
  </si>
  <si>
    <t>Node 2106: 14: CASE I : DL [Combination 1]</t>
  </si>
  <si>
    <t>Node 2106: 15: CASE I : DL+LL [Combination 2]</t>
  </si>
  <si>
    <t>Node 2106: 16: CASE I : WIND X [Combination 3]</t>
  </si>
  <si>
    <t>Node 2106: 17: CASE I : WIND Y [Combination 4]</t>
  </si>
  <si>
    <t>Node 2106: 18: CASE I : WIND XY [Combination 5]</t>
  </si>
  <si>
    <t>Node 2106: 19: CASE II : DL+LL+0,5 SNOW [Combination 6]</t>
  </si>
  <si>
    <t>Node 2106: 20: CASE III : DL+LL+SNOW [Combination 7]</t>
  </si>
  <si>
    <t>Node 2106: 21: CASE III : CLOGGING [Combination 8]</t>
  </si>
  <si>
    <t>Node 2106: 22: CASE III : PARANCO [Combination 9]</t>
  </si>
  <si>
    <t>Node 2106: 23: CASE III : STORM X [Combination 10]</t>
  </si>
  <si>
    <t>Node 2106: 24: CASE III : STORM Y [Combination 11]</t>
  </si>
  <si>
    <t>Node 2106: 25: CASE III : STORM XY [Combination 12]</t>
  </si>
  <si>
    <t>Node 2108: 14: CASE I : DL [Combination 1]</t>
  </si>
  <si>
    <t>Node 2108: 15: CASE I : DL+LL [Combination 2]</t>
  </si>
  <si>
    <t>Node 2108: 16: CASE I : WIND X [Combination 3]</t>
  </si>
  <si>
    <t>Node 2108: 17: CASE I : WIND Y [Combination 4]</t>
  </si>
  <si>
    <t>Node 2108: 18: CASE I : WIND XY [Combination 5]</t>
  </si>
  <si>
    <t>Node 2108: 19: CASE II : DL+LL+0,5 SNOW [Combination 6]</t>
  </si>
  <si>
    <t>Node 2108: 20: CASE III : DL+LL+SNOW [Combination 7]</t>
  </si>
  <si>
    <t>Node 2108: 21: CASE III : CLOGGING [Combination 8]</t>
  </si>
  <si>
    <t>Node 2108: 22: CASE III : PARANCO [Combination 9]</t>
  </si>
  <si>
    <t>Node 2108: 23: CASE III : STORM X [Combination 10]</t>
  </si>
  <si>
    <t>Node 2108: 24: CASE III : STORM Y [Combination 11]</t>
  </si>
  <si>
    <t>Node 2108: 25: CASE III : STORM XY [Combination 12]</t>
  </si>
  <si>
    <t>Node 2110: 14: CASE I : DL [Combination 1]</t>
  </si>
  <si>
    <t>Node 2110: 15: CASE I : DL+LL [Combination 2]</t>
  </si>
  <si>
    <t>Node 2110: 16: CASE I : WIND X [Combination 3]</t>
  </si>
  <si>
    <t>Node 2110: 17: CASE I : WIND Y [Combination 4]</t>
  </si>
  <si>
    <t>Node 2110: 18: CASE I : WIND XY [Combination 5]</t>
  </si>
  <si>
    <t>Node 2110: 19: CASE II : DL+LL+0,5 SNOW [Combination 6]</t>
  </si>
  <si>
    <t>Node 2110: 20: CASE III : DL+LL+SNOW [Combination 7]</t>
  </si>
  <si>
    <t>Node 2110: 21: CASE III : CLOGGING [Combination 8]</t>
  </si>
  <si>
    <t>Node 2110: 22: CASE III : PARANCO [Combination 9]</t>
  </si>
  <si>
    <t>Node 2110: 23: CASE III : STORM X [Combination 10]</t>
  </si>
  <si>
    <t>Node 2110: 24: CASE III : STORM Y [Combination 11]</t>
  </si>
  <si>
    <t>Node 2110: 25: CASE III : STORM XY [Combination 12]</t>
  </si>
  <si>
    <t>Le tableau peut etre modifié/réorganisé, c'est juste un premier jet</t>
  </si>
  <si>
    <t>Node</t>
  </si>
  <si>
    <t>CASE</t>
  </si>
  <si>
    <t>CASE NAME</t>
  </si>
  <si>
    <t>Group</t>
  </si>
  <si>
    <t>↑ cette colonne peut ensuite etre supprimee du report final</t>
  </si>
  <si>
    <t>Path</t>
  </si>
  <si>
    <t>C:\Users\XXX\node loads.tsv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</si>
</sst>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0" fillId="3" borderId="2" xfId="0" applyFont="1" applyFill="1" applyBorder="1"/>
    <xf numFmtId="0" fontId="0" fillId="3" borderId="1" xfId="0" applyNumberFormat="1" applyFont="1" applyFill="1" applyBorder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4A92FB6C-E1DC-402E-98AA-5D2126CF7413}" autoFormatId="16" applyNumberFormats="0" applyBorderFormats="0" applyFontFormats="0" applyPatternFormats="0" applyAlignmentFormats="0" applyWidthHeightFormats="0">
  <queryTableRefresh nextId="8">
    <queryTableFields count="7">
      <queryTableField id="1" name=" " tableColumnId="1"/>
      <queryTableField id="2" name="FX (N)" tableColumnId="2"/>
      <queryTableField id="3" name="FY (N)" tableColumnId="3"/>
      <queryTableField id="4" name="FZ (N)" tableColumnId="4"/>
      <queryTableField id="5" name="MX (N.mm)" tableColumnId="5"/>
      <queryTableField id="6" name="MY (N.mm)" tableColumnId="6"/>
      <queryTableField id="7" name="MZ (N.mm)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13742B-D32D-4A96-9F41-EF702CA56C2C}" name="tblNodesPos" displayName="tblNodesPos" ref="A1:H5" totalsRowShown="0">
  <autoFilter ref="A1:H5" xr:uid="{9D13742B-D32D-4A96-9F41-EF702CA56C2C}"/>
  <tableColumns count="8">
    <tableColumn id="1" xr3:uid="{63927B28-B310-42E3-9D97-9ADA50686759}" name="Position"/>
    <tableColumn id="2" xr3:uid="{DD75406E-14BC-46F7-9E71-1107B1043D53}" name="PosID"/>
    <tableColumn id="3" xr3:uid="{25CE3617-D137-40CE-9AC7-484FFBF2E536}" name="LW 0"/>
    <tableColumn id="4" xr3:uid="{677C8914-228A-4837-B98D-4586C9E93257}" name="LW +56"/>
    <tableColumn id="5" xr3:uid="{4EDCE051-FE78-4E2D-93B6-21A597BCE760}" name="LW -10"/>
    <tableColumn id="6" xr3:uid="{2A64F19C-19AA-47C2-BC2A-5430A2995304}" name="FM 0"/>
    <tableColumn id="7" xr3:uid="{998D3349-15C6-443A-9049-9BA3CC74D58D}" name="FM +25"/>
    <tableColumn id="8" xr3:uid="{DDB983FC-913D-482F-B891-F9BA79BA46FB}" name="PK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5878F90-2C92-475B-9381-006B30350075}" name="csvPath" displayName="csvPath" ref="J7:J8" totalsRowShown="0">
  <autoFilter ref="J7:J8" xr:uid="{05878F90-2C92-475B-9381-006B30350075}"/>
  <tableColumns count="1">
    <tableColumn id="1" xr3:uid="{DDFECAAE-D905-4190-BE37-9102E8831057}" name="Path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CFAEF5-89A1-4663-96A4-7CC673F24401}" name="node_loads" displayName="node_loads" ref="A1:G289" tableType="queryTable" totalsRowShown="0">
  <autoFilter ref="A1:G289" xr:uid="{2FCFAEF5-89A1-4663-96A4-7CC673F24401}"/>
  <tableColumns count="7">
    <tableColumn id="1" xr3:uid="{F168DE82-1354-4360-991D-8435584196D1}" uniqueName="1" name=" " queryTableFieldId="1" dataDxfId="0"/>
    <tableColumn id="2" xr3:uid="{0224F46F-8401-405B-BF1A-8173EA76F4F9}" uniqueName="2" name="FX (N)" queryTableFieldId="2"/>
    <tableColumn id="3" xr3:uid="{660498AC-822E-4BA1-9748-2F1D048908FD}" uniqueName="3" name="FY (N)" queryTableFieldId="3"/>
    <tableColumn id="4" xr3:uid="{9F98E912-61BF-4316-9321-4FB9776725CC}" uniqueName="4" name="FZ (N)" queryTableFieldId="4"/>
    <tableColumn id="5" xr3:uid="{7F5B0556-05A9-4E80-8815-127925F6E203}" uniqueName="5" name="MX (N.mm)" queryTableFieldId="5"/>
    <tableColumn id="6" xr3:uid="{6F3A87C7-1D23-466D-8858-DAB9BDC343A3}" uniqueName="6" name="MY (N.mm)" queryTableFieldId="6"/>
    <tableColumn id="7" xr3:uid="{23D306A2-F9AB-4FC2-9665-BE943C35503A}" uniqueName="7" name="MZ (N.mm)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796" row="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92A5B28-0B4B-46B1-8965-66C332E4386E}">
  <we:reference id="wa200003696" version="1.3.0.0" store="en-US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915D6-F7AD-4C2A-9C4C-ADDD2CF0749A}">
  <dimension ref="A1:J8"/>
  <sheetViews>
    <sheetView tabSelected="1" workbookViewId="0">
      <selection activeCell="G11" sqref="G11"/>
    </sheetView>
  </sheetViews>
  <sheetFormatPr defaultRowHeight="15" x14ac:dyDescent="0.25"/>
  <cols>
    <col min="1" max="1" width="10.7109375" bestFit="1" customWidth="1"/>
    <col min="10" max="10" width="11.28515625" customWidth="1"/>
  </cols>
  <sheetData>
    <row r="1" spans="1:10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10" x14ac:dyDescent="0.25">
      <c r="A2" t="s">
        <v>8</v>
      </c>
      <c r="B2" t="s">
        <v>9</v>
      </c>
      <c r="C2">
        <v>576</v>
      </c>
      <c r="D2">
        <v>882</v>
      </c>
      <c r="E2">
        <v>1188</v>
      </c>
      <c r="F2">
        <v>1494</v>
      </c>
      <c r="G2">
        <v>1800</v>
      </c>
      <c r="H2">
        <v>2106</v>
      </c>
      <c r="J2" t="s">
        <v>311</v>
      </c>
    </row>
    <row r="3" spans="1:10" x14ac:dyDescent="0.25">
      <c r="A3" t="s">
        <v>10</v>
      </c>
      <c r="B3" t="s">
        <v>11</v>
      </c>
      <c r="C3">
        <v>574</v>
      </c>
      <c r="D3">
        <v>880</v>
      </c>
      <c r="E3">
        <f>E2-2</f>
        <v>1186</v>
      </c>
      <c r="F3">
        <f t="shared" ref="F3:H3" si="0">F2-2</f>
        <v>1492</v>
      </c>
      <c r="G3">
        <f t="shared" si="0"/>
        <v>1798</v>
      </c>
      <c r="H3">
        <f t="shared" si="0"/>
        <v>2104</v>
      </c>
    </row>
    <row r="4" spans="1:10" x14ac:dyDescent="0.25">
      <c r="A4" t="s">
        <v>12</v>
      </c>
      <c r="B4" t="s">
        <v>13</v>
      </c>
      <c r="C4">
        <v>578</v>
      </c>
      <c r="D4">
        <v>884</v>
      </c>
      <c r="E4">
        <v>1190</v>
      </c>
      <c r="F4">
        <v>1496</v>
      </c>
      <c r="G4">
        <v>1802</v>
      </c>
      <c r="H4">
        <v>2108</v>
      </c>
    </row>
    <row r="5" spans="1:10" x14ac:dyDescent="0.25">
      <c r="A5" t="s">
        <v>14</v>
      </c>
      <c r="B5" t="s">
        <v>15</v>
      </c>
      <c r="C5">
        <v>580</v>
      </c>
      <c r="D5">
        <v>886</v>
      </c>
      <c r="E5">
        <f>E4+2</f>
        <v>1192</v>
      </c>
      <c r="F5">
        <f t="shared" ref="F5:H5" si="1">F4+2</f>
        <v>1498</v>
      </c>
      <c r="G5">
        <f t="shared" si="1"/>
        <v>1804</v>
      </c>
      <c r="H5">
        <f t="shared" si="1"/>
        <v>2110</v>
      </c>
    </row>
    <row r="7" spans="1:10" x14ac:dyDescent="0.25">
      <c r="J7" t="s">
        <v>317</v>
      </c>
    </row>
    <row r="8" spans="1:10" x14ac:dyDescent="0.25">
      <c r="J8" t="s">
        <v>318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3BA21-A1CC-454A-9321-8549E0A9BF3E}">
  <dimension ref="A1:G289"/>
  <sheetViews>
    <sheetView workbookViewId="0">
      <selection activeCell="I15" sqref="I15"/>
    </sheetView>
  </sheetViews>
  <sheetFormatPr defaultRowHeight="15" x14ac:dyDescent="0.25"/>
  <cols>
    <col min="1" max="1" width="51.7109375" bestFit="1" customWidth="1"/>
    <col min="2" max="3" width="8.7109375" bestFit="1" customWidth="1"/>
    <col min="4" max="4" width="12" bestFit="1" customWidth="1"/>
    <col min="5" max="6" width="13.28515625" bestFit="1" customWidth="1"/>
    <col min="7" max="7" width="13.140625" bestFit="1" customWidth="1"/>
  </cols>
  <sheetData>
    <row r="1" spans="1:7" x14ac:dyDescent="0.25">
      <c r="A1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</row>
    <row r="2" spans="1:7" x14ac:dyDescent="0.25">
      <c r="A2" s="2" t="s">
        <v>23</v>
      </c>
      <c r="B2">
        <v>-618027</v>
      </c>
      <c r="C2">
        <v>-240315</v>
      </c>
      <c r="D2">
        <v>122794000000</v>
      </c>
      <c r="E2">
        <v>0</v>
      </c>
      <c r="F2">
        <v>0</v>
      </c>
      <c r="G2">
        <v>0</v>
      </c>
    </row>
    <row r="3" spans="1:7" x14ac:dyDescent="0.25">
      <c r="A3" s="2" t="s">
        <v>24</v>
      </c>
      <c r="B3">
        <v>-573693</v>
      </c>
      <c r="C3">
        <v>-242474</v>
      </c>
      <c r="D3">
        <v>119615000000</v>
      </c>
      <c r="E3">
        <v>0</v>
      </c>
      <c r="F3">
        <v>0</v>
      </c>
      <c r="G3">
        <v>0</v>
      </c>
    </row>
    <row r="4" spans="1:7" x14ac:dyDescent="0.25">
      <c r="A4" s="2" t="s">
        <v>25</v>
      </c>
      <c r="B4">
        <v>412581</v>
      </c>
      <c r="C4">
        <v>-515929</v>
      </c>
      <c r="D4">
        <v>114564000000</v>
      </c>
      <c r="E4">
        <v>0</v>
      </c>
      <c r="F4">
        <v>0</v>
      </c>
      <c r="G4">
        <v>0</v>
      </c>
    </row>
    <row r="5" spans="1:7" x14ac:dyDescent="0.25">
      <c r="A5" s="2" t="s">
        <v>26</v>
      </c>
      <c r="B5">
        <v>-581257</v>
      </c>
      <c r="C5">
        <v>-502669</v>
      </c>
      <c r="D5">
        <v>123485000000</v>
      </c>
      <c r="E5">
        <v>0</v>
      </c>
      <c r="F5">
        <v>0</v>
      </c>
      <c r="G5">
        <v>0</v>
      </c>
    </row>
    <row r="6" spans="1:7" x14ac:dyDescent="0.25">
      <c r="A6" s="2" t="s">
        <v>27</v>
      </c>
      <c r="B6">
        <v>177228</v>
      </c>
      <c r="C6">
        <v>-277131</v>
      </c>
      <c r="D6">
        <v>119024000000</v>
      </c>
      <c r="E6">
        <v>0</v>
      </c>
      <c r="F6">
        <v>0</v>
      </c>
      <c r="G6">
        <v>0</v>
      </c>
    </row>
    <row r="7" spans="1:7" x14ac:dyDescent="0.25">
      <c r="A7" s="2" t="s">
        <v>28</v>
      </c>
      <c r="B7">
        <v>-54734</v>
      </c>
      <c r="C7">
        <v>-254209</v>
      </c>
      <c r="D7">
        <v>120157000000</v>
      </c>
      <c r="E7">
        <v>0</v>
      </c>
      <c r="F7">
        <v>0</v>
      </c>
      <c r="G7">
        <v>0</v>
      </c>
    </row>
    <row r="8" spans="1:7" x14ac:dyDescent="0.25">
      <c r="A8" s="2" t="s">
        <v>29</v>
      </c>
      <c r="B8">
        <v>-56532</v>
      </c>
      <c r="C8">
        <v>-263785</v>
      </c>
      <c r="D8">
        <v>123877000000</v>
      </c>
      <c r="E8">
        <v>0</v>
      </c>
      <c r="F8">
        <v>0</v>
      </c>
      <c r="G8">
        <v>0</v>
      </c>
    </row>
    <row r="9" spans="1:7" x14ac:dyDescent="0.25">
      <c r="A9" s="2" t="s">
        <v>30</v>
      </c>
      <c r="B9">
        <v>-530693</v>
      </c>
      <c r="C9">
        <v>-244133</v>
      </c>
      <c r="D9">
        <v>116747000000</v>
      </c>
      <c r="E9">
        <v>0</v>
      </c>
      <c r="F9">
        <v>0</v>
      </c>
      <c r="G9">
        <v>0</v>
      </c>
    </row>
    <row r="10" spans="1:7" x14ac:dyDescent="0.25">
      <c r="A10" s="2" t="s">
        <v>31</v>
      </c>
      <c r="B10">
        <v>-502522</v>
      </c>
      <c r="C10">
        <v>-241383</v>
      </c>
      <c r="D10">
        <v>113032000000</v>
      </c>
      <c r="E10">
        <v>0</v>
      </c>
      <c r="F10">
        <v>0</v>
      </c>
      <c r="G10">
        <v>0</v>
      </c>
    </row>
    <row r="11" spans="1:7" x14ac:dyDescent="0.25">
      <c r="A11" s="2" t="s">
        <v>32</v>
      </c>
      <c r="B11">
        <v>-103757</v>
      </c>
      <c r="C11">
        <v>186338</v>
      </c>
      <c r="D11">
        <v>992986</v>
      </c>
      <c r="E11">
        <v>0</v>
      </c>
      <c r="F11">
        <v>0</v>
      </c>
      <c r="G11">
        <v>0</v>
      </c>
    </row>
    <row r="12" spans="1:7" x14ac:dyDescent="0.25">
      <c r="A12" s="2" t="s">
        <v>33</v>
      </c>
      <c r="B12">
        <v>-609703</v>
      </c>
      <c r="C12">
        <v>-102022</v>
      </c>
      <c r="D12">
        <v>132852000000</v>
      </c>
      <c r="E12">
        <v>0</v>
      </c>
      <c r="F12">
        <v>0</v>
      </c>
      <c r="G12">
        <v>0</v>
      </c>
    </row>
    <row r="13" spans="1:7" x14ac:dyDescent="0.25">
      <c r="A13" s="2" t="s">
        <v>34</v>
      </c>
      <c r="B13">
        <v>-54927</v>
      </c>
      <c r="C13">
        <v>-416939</v>
      </c>
      <c r="D13">
        <v>116075000000</v>
      </c>
      <c r="E13">
        <v>0</v>
      </c>
      <c r="F13">
        <v>0</v>
      </c>
      <c r="G13">
        <v>0</v>
      </c>
    </row>
    <row r="14" spans="1:7" x14ac:dyDescent="0.25">
      <c r="A14" s="2" t="s">
        <v>35</v>
      </c>
      <c r="B14">
        <v>110962</v>
      </c>
      <c r="C14">
        <v>-221082</v>
      </c>
      <c r="D14">
        <v>122401000000</v>
      </c>
      <c r="E14">
        <v>0</v>
      </c>
      <c r="F14">
        <v>0</v>
      </c>
      <c r="G14">
        <v>0</v>
      </c>
    </row>
    <row r="15" spans="1:7" x14ac:dyDescent="0.25">
      <c r="A15" s="2" t="s">
        <v>36</v>
      </c>
      <c r="B15">
        <v>106446</v>
      </c>
      <c r="C15">
        <v>-223269</v>
      </c>
      <c r="D15">
        <v>119221000000</v>
      </c>
      <c r="E15">
        <v>0</v>
      </c>
      <c r="F15">
        <v>0</v>
      </c>
      <c r="G15">
        <v>0</v>
      </c>
    </row>
    <row r="16" spans="1:7" x14ac:dyDescent="0.25">
      <c r="A16" s="2" t="s">
        <v>37</v>
      </c>
      <c r="B16">
        <v>576652</v>
      </c>
      <c r="C16">
        <v>-414733</v>
      </c>
      <c r="D16">
        <v>124272000000</v>
      </c>
      <c r="E16">
        <v>0</v>
      </c>
      <c r="F16">
        <v>0</v>
      </c>
      <c r="G16">
        <v>0</v>
      </c>
    </row>
    <row r="17" spans="1:7" x14ac:dyDescent="0.25">
      <c r="A17" s="2" t="s">
        <v>38</v>
      </c>
      <c r="B17">
        <v>107124</v>
      </c>
      <c r="C17">
        <v>-483475</v>
      </c>
      <c r="D17">
        <v>123091000000</v>
      </c>
      <c r="E17">
        <v>0</v>
      </c>
      <c r="F17">
        <v>0</v>
      </c>
      <c r="G17">
        <v>0</v>
      </c>
    </row>
    <row r="18" spans="1:7" x14ac:dyDescent="0.25">
      <c r="A18" s="2" t="s">
        <v>39</v>
      </c>
      <c r="B18">
        <v>341888</v>
      </c>
      <c r="C18">
        <v>-449104</v>
      </c>
      <c r="D18">
        <v>123682000000</v>
      </c>
      <c r="E18">
        <v>0</v>
      </c>
      <c r="F18">
        <v>0</v>
      </c>
      <c r="G18">
        <v>0</v>
      </c>
    </row>
    <row r="19" spans="1:7" x14ac:dyDescent="0.25">
      <c r="A19" s="2" t="s">
        <v>40</v>
      </c>
      <c r="B19">
        <v>105458</v>
      </c>
      <c r="C19">
        <v>-234390</v>
      </c>
      <c r="D19">
        <v>119752000000</v>
      </c>
      <c r="E19">
        <v>0</v>
      </c>
      <c r="F19">
        <v>0</v>
      </c>
      <c r="G19">
        <v>0</v>
      </c>
    </row>
    <row r="20" spans="1:7" x14ac:dyDescent="0.25">
      <c r="A20" s="2" t="s">
        <v>41</v>
      </c>
      <c r="B20">
        <v>108985</v>
      </c>
      <c r="C20">
        <v>-243324</v>
      </c>
      <c r="D20">
        <v>123465000000</v>
      </c>
      <c r="E20">
        <v>0</v>
      </c>
      <c r="F20">
        <v>0</v>
      </c>
      <c r="G20">
        <v>0</v>
      </c>
    </row>
    <row r="21" spans="1:7" x14ac:dyDescent="0.25">
      <c r="A21" s="2" t="s">
        <v>42</v>
      </c>
      <c r="B21">
        <v>102075</v>
      </c>
      <c r="C21">
        <v>-224951</v>
      </c>
      <c r="D21">
        <v>116351000000</v>
      </c>
      <c r="E21">
        <v>0</v>
      </c>
      <c r="F21">
        <v>0</v>
      </c>
      <c r="G21">
        <v>0</v>
      </c>
    </row>
    <row r="22" spans="1:7" x14ac:dyDescent="0.25">
      <c r="A22" s="2" t="s">
        <v>43</v>
      </c>
      <c r="B22">
        <v>992939</v>
      </c>
      <c r="C22">
        <v>-222189</v>
      </c>
      <c r="D22">
        <v>112637000000</v>
      </c>
      <c r="E22">
        <v>0</v>
      </c>
      <c r="F22">
        <v>0</v>
      </c>
      <c r="G22">
        <v>0</v>
      </c>
    </row>
    <row r="23" spans="1:7" x14ac:dyDescent="0.25">
      <c r="A23" s="2" t="s">
        <v>44</v>
      </c>
      <c r="B23">
        <v>-87308</v>
      </c>
      <c r="C23">
        <v>-653422</v>
      </c>
      <c r="D23">
        <v>139537000000</v>
      </c>
      <c r="E23">
        <v>0</v>
      </c>
      <c r="F23">
        <v>0</v>
      </c>
      <c r="G23">
        <v>0</v>
      </c>
    </row>
    <row r="24" spans="1:7" x14ac:dyDescent="0.25">
      <c r="A24" s="2" t="s">
        <v>45</v>
      </c>
      <c r="B24">
        <v>109815</v>
      </c>
      <c r="C24">
        <v>-100104</v>
      </c>
      <c r="D24">
        <v>132459000000</v>
      </c>
      <c r="E24">
        <v>0</v>
      </c>
      <c r="F24">
        <v>0</v>
      </c>
      <c r="G24">
        <v>0</v>
      </c>
    </row>
    <row r="25" spans="1:7" x14ac:dyDescent="0.25">
      <c r="A25" s="2" t="s">
        <v>46</v>
      </c>
      <c r="B25">
        <v>-381633</v>
      </c>
      <c r="C25">
        <v>-827231</v>
      </c>
      <c r="D25">
        <v>135998000000</v>
      </c>
      <c r="E25">
        <v>0</v>
      </c>
      <c r="F25">
        <v>0</v>
      </c>
      <c r="G25">
        <v>0</v>
      </c>
    </row>
    <row r="26" spans="1:7" x14ac:dyDescent="0.25">
      <c r="A26" s="2" t="s">
        <v>47</v>
      </c>
      <c r="B26">
        <v>982101</v>
      </c>
      <c r="C26">
        <v>227306</v>
      </c>
      <c r="D26">
        <v>177754000000</v>
      </c>
      <c r="E26">
        <v>0</v>
      </c>
      <c r="F26">
        <v>0</v>
      </c>
      <c r="G26">
        <v>0</v>
      </c>
    </row>
    <row r="27" spans="1:7" x14ac:dyDescent="0.25">
      <c r="A27" s="2" t="s">
        <v>48</v>
      </c>
      <c r="B27">
        <v>112956</v>
      </c>
      <c r="C27">
        <v>229482</v>
      </c>
      <c r="D27">
        <v>191278000000</v>
      </c>
      <c r="E27">
        <v>0</v>
      </c>
      <c r="F27">
        <v>0</v>
      </c>
      <c r="G27">
        <v>0</v>
      </c>
    </row>
    <row r="28" spans="1:7" x14ac:dyDescent="0.25">
      <c r="A28" s="2" t="s">
        <v>49</v>
      </c>
      <c r="B28">
        <v>-878300</v>
      </c>
      <c r="C28">
        <v>402266</v>
      </c>
      <c r="D28">
        <v>209850000000</v>
      </c>
      <c r="E28">
        <v>0</v>
      </c>
      <c r="F28">
        <v>0</v>
      </c>
      <c r="G28">
        <v>0</v>
      </c>
    </row>
    <row r="29" spans="1:7" x14ac:dyDescent="0.25">
      <c r="A29" s="2" t="s">
        <v>50</v>
      </c>
      <c r="B29">
        <v>113396</v>
      </c>
      <c r="C29">
        <v>-286637</v>
      </c>
      <c r="D29">
        <v>187407000000</v>
      </c>
      <c r="E29">
        <v>0</v>
      </c>
      <c r="F29">
        <v>0</v>
      </c>
      <c r="G29">
        <v>0</v>
      </c>
    </row>
    <row r="30" spans="1:7" x14ac:dyDescent="0.25">
      <c r="A30" s="2" t="s">
        <v>51</v>
      </c>
      <c r="B30">
        <v>-433480</v>
      </c>
      <c r="C30">
        <v>578145</v>
      </c>
      <c r="D30">
        <v>198628000000</v>
      </c>
      <c r="E30">
        <v>0</v>
      </c>
      <c r="F30">
        <v>0</v>
      </c>
      <c r="G30">
        <v>0</v>
      </c>
    </row>
    <row r="31" spans="1:7" x14ac:dyDescent="0.25">
      <c r="A31" s="2" t="s">
        <v>52</v>
      </c>
      <c r="B31">
        <v>114579</v>
      </c>
      <c r="C31">
        <v>240812</v>
      </c>
      <c r="D31">
        <v>197599000000</v>
      </c>
      <c r="E31">
        <v>0</v>
      </c>
      <c r="F31">
        <v>0</v>
      </c>
      <c r="G31">
        <v>0</v>
      </c>
    </row>
    <row r="32" spans="1:7" x14ac:dyDescent="0.25">
      <c r="A32" s="2" t="s">
        <v>53</v>
      </c>
      <c r="B32">
        <v>101457</v>
      </c>
      <c r="C32">
        <v>249965</v>
      </c>
      <c r="D32">
        <v>190397000000</v>
      </c>
      <c r="E32">
        <v>0</v>
      </c>
      <c r="F32">
        <v>0</v>
      </c>
      <c r="G32">
        <v>0</v>
      </c>
    </row>
    <row r="33" spans="1:7" x14ac:dyDescent="0.25">
      <c r="A33" s="2" t="s">
        <v>54</v>
      </c>
      <c r="B33">
        <v>128183</v>
      </c>
      <c r="C33">
        <v>231155</v>
      </c>
      <c r="D33">
        <v>205425000000</v>
      </c>
      <c r="E33">
        <v>0</v>
      </c>
      <c r="F33">
        <v>0</v>
      </c>
      <c r="G33">
        <v>0</v>
      </c>
    </row>
    <row r="34" spans="1:7" x14ac:dyDescent="0.25">
      <c r="A34" s="2" t="s">
        <v>55</v>
      </c>
      <c r="B34">
        <v>117529</v>
      </c>
      <c r="C34">
        <v>228398</v>
      </c>
      <c r="D34">
        <v>194876000000</v>
      </c>
      <c r="E34">
        <v>0</v>
      </c>
      <c r="F34">
        <v>0</v>
      </c>
      <c r="G34">
        <v>0</v>
      </c>
    </row>
    <row r="35" spans="1:7" x14ac:dyDescent="0.25">
      <c r="A35" s="2" t="s">
        <v>56</v>
      </c>
      <c r="B35">
        <v>-219068</v>
      </c>
      <c r="C35">
        <v>-195681</v>
      </c>
      <c r="D35">
        <v>241979000000</v>
      </c>
      <c r="E35">
        <v>0</v>
      </c>
      <c r="F35">
        <v>0</v>
      </c>
      <c r="G35">
        <v>0</v>
      </c>
    </row>
    <row r="36" spans="1:7" x14ac:dyDescent="0.25">
      <c r="A36" s="2" t="s">
        <v>57</v>
      </c>
      <c r="B36">
        <v>112891</v>
      </c>
      <c r="C36">
        <v>-542776</v>
      </c>
      <c r="D36">
        <v>178040000000</v>
      </c>
      <c r="E36">
        <v>0</v>
      </c>
      <c r="F36">
        <v>0</v>
      </c>
      <c r="G36">
        <v>0</v>
      </c>
    </row>
    <row r="37" spans="1:7" x14ac:dyDescent="0.25">
      <c r="A37" s="2" t="s">
        <v>58</v>
      </c>
      <c r="B37">
        <v>-108969</v>
      </c>
      <c r="C37">
        <v>-369228</v>
      </c>
      <c r="D37">
        <v>210009000000</v>
      </c>
      <c r="E37">
        <v>0</v>
      </c>
      <c r="F37">
        <v>0</v>
      </c>
      <c r="G37">
        <v>0</v>
      </c>
    </row>
    <row r="38" spans="1:7" x14ac:dyDescent="0.25">
      <c r="A38" s="2" t="s">
        <v>59</v>
      </c>
      <c r="B38">
        <v>-147369</v>
      </c>
      <c r="C38">
        <v>234092</v>
      </c>
      <c r="D38">
        <v>176207000000</v>
      </c>
      <c r="E38">
        <v>0</v>
      </c>
      <c r="F38">
        <v>0</v>
      </c>
      <c r="G38">
        <v>0</v>
      </c>
    </row>
    <row r="39" spans="1:7" x14ac:dyDescent="0.25">
      <c r="A39" s="2" t="s">
        <v>60</v>
      </c>
      <c r="B39">
        <v>-162033</v>
      </c>
      <c r="C39">
        <v>236261</v>
      </c>
      <c r="D39">
        <v>189729000000</v>
      </c>
      <c r="E39">
        <v>0</v>
      </c>
      <c r="F39">
        <v>0</v>
      </c>
      <c r="G39">
        <v>0</v>
      </c>
    </row>
    <row r="40" spans="1:7" x14ac:dyDescent="0.25">
      <c r="A40" s="2" t="s">
        <v>61</v>
      </c>
      <c r="B40">
        <v>-905833</v>
      </c>
      <c r="C40">
        <v>426099</v>
      </c>
      <c r="D40">
        <v>171157000000</v>
      </c>
      <c r="E40">
        <v>0</v>
      </c>
      <c r="F40">
        <v>0</v>
      </c>
      <c r="G40">
        <v>0</v>
      </c>
    </row>
    <row r="41" spans="1:7" x14ac:dyDescent="0.25">
      <c r="A41" s="2" t="s">
        <v>62</v>
      </c>
      <c r="B41">
        <v>-162394</v>
      </c>
      <c r="C41">
        <v>-218762</v>
      </c>
      <c r="D41">
        <v>185859000000</v>
      </c>
      <c r="E41">
        <v>0</v>
      </c>
      <c r="F41">
        <v>0</v>
      </c>
      <c r="G41">
        <v>0</v>
      </c>
    </row>
    <row r="42" spans="1:7" x14ac:dyDescent="0.25">
      <c r="A42" s="2" t="s">
        <v>63</v>
      </c>
      <c r="B42">
        <v>-461036</v>
      </c>
      <c r="C42">
        <v>202111</v>
      </c>
      <c r="D42">
        <v>178508000000</v>
      </c>
      <c r="E42">
        <v>0</v>
      </c>
      <c r="F42">
        <v>0</v>
      </c>
      <c r="G42">
        <v>0</v>
      </c>
    </row>
    <row r="43" spans="1:7" x14ac:dyDescent="0.25">
      <c r="A43" s="2" t="s">
        <v>64</v>
      </c>
      <c r="B43">
        <v>-165304</v>
      </c>
      <c r="C43">
        <v>247787</v>
      </c>
      <c r="D43">
        <v>196015000000</v>
      </c>
      <c r="E43">
        <v>0</v>
      </c>
      <c r="F43">
        <v>0</v>
      </c>
      <c r="G43">
        <v>0</v>
      </c>
    </row>
    <row r="44" spans="1:7" x14ac:dyDescent="0.25">
      <c r="A44" s="2" t="s">
        <v>65</v>
      </c>
      <c r="B44">
        <v>-153911</v>
      </c>
      <c r="C44">
        <v>257144</v>
      </c>
      <c r="D44">
        <v>188778000000</v>
      </c>
      <c r="E44">
        <v>0</v>
      </c>
      <c r="F44">
        <v>0</v>
      </c>
      <c r="G44">
        <v>0</v>
      </c>
    </row>
    <row r="45" spans="1:7" x14ac:dyDescent="0.25">
      <c r="A45" s="2" t="s">
        <v>66</v>
      </c>
      <c r="B45">
        <v>-177188</v>
      </c>
      <c r="C45">
        <v>237929</v>
      </c>
      <c r="D45">
        <v>203875000000</v>
      </c>
      <c r="E45">
        <v>0</v>
      </c>
      <c r="F45">
        <v>0</v>
      </c>
      <c r="G45">
        <v>0</v>
      </c>
    </row>
    <row r="46" spans="1:7" x14ac:dyDescent="0.25">
      <c r="A46" s="2" t="s">
        <v>67</v>
      </c>
      <c r="B46">
        <v>-166571</v>
      </c>
      <c r="C46">
        <v>235175</v>
      </c>
      <c r="D46">
        <v>193326000000</v>
      </c>
      <c r="E46">
        <v>0</v>
      </c>
      <c r="F46">
        <v>0</v>
      </c>
      <c r="G46">
        <v>0</v>
      </c>
    </row>
    <row r="47" spans="1:7" x14ac:dyDescent="0.25">
      <c r="A47" s="2" t="s">
        <v>68</v>
      </c>
      <c r="B47">
        <v>-221826</v>
      </c>
      <c r="C47">
        <v>662765</v>
      </c>
      <c r="D47">
        <v>139028000000</v>
      </c>
      <c r="E47">
        <v>0</v>
      </c>
      <c r="F47">
        <v>0</v>
      </c>
      <c r="G47">
        <v>0</v>
      </c>
    </row>
    <row r="48" spans="1:7" x14ac:dyDescent="0.25">
      <c r="A48" s="2" t="s">
        <v>69</v>
      </c>
      <c r="B48">
        <v>-161736</v>
      </c>
      <c r="C48">
        <v>-535969</v>
      </c>
      <c r="D48">
        <v>176493000000</v>
      </c>
      <c r="E48">
        <v>0</v>
      </c>
      <c r="F48">
        <v>0</v>
      </c>
      <c r="G48">
        <v>0</v>
      </c>
    </row>
    <row r="49" spans="1:7" x14ac:dyDescent="0.25">
      <c r="A49" s="2" t="s">
        <v>70</v>
      </c>
      <c r="B49">
        <v>-111722</v>
      </c>
      <c r="C49">
        <v>633978</v>
      </c>
      <c r="D49">
        <v>157760000000</v>
      </c>
      <c r="E49">
        <v>0</v>
      </c>
      <c r="F49">
        <v>0</v>
      </c>
      <c r="G49">
        <v>0</v>
      </c>
    </row>
    <row r="50" spans="1:7" x14ac:dyDescent="0.25">
      <c r="A50" s="2" t="s">
        <v>71</v>
      </c>
      <c r="B50">
        <v>-530519</v>
      </c>
      <c r="C50">
        <v>-240301</v>
      </c>
      <c r="D50">
        <v>114898000000</v>
      </c>
      <c r="E50">
        <v>0</v>
      </c>
      <c r="F50">
        <v>0</v>
      </c>
      <c r="G50">
        <v>0</v>
      </c>
    </row>
    <row r="51" spans="1:7" x14ac:dyDescent="0.25">
      <c r="A51" s="2" t="s">
        <v>72</v>
      </c>
      <c r="B51">
        <v>-470468</v>
      </c>
      <c r="C51">
        <v>-242457</v>
      </c>
      <c r="D51">
        <v>110300000000</v>
      </c>
      <c r="E51">
        <v>0</v>
      </c>
      <c r="F51">
        <v>0</v>
      </c>
      <c r="G51">
        <v>0</v>
      </c>
    </row>
    <row r="52" spans="1:7" x14ac:dyDescent="0.25">
      <c r="A52" s="2" t="s">
        <v>73</v>
      </c>
      <c r="B52">
        <v>118542</v>
      </c>
      <c r="C52">
        <v>-206361</v>
      </c>
      <c r="D52">
        <v>106219000000</v>
      </c>
      <c r="E52">
        <v>0</v>
      </c>
      <c r="F52">
        <v>0</v>
      </c>
      <c r="G52">
        <v>0</v>
      </c>
    </row>
    <row r="53" spans="1:7" x14ac:dyDescent="0.25">
      <c r="A53" s="2" t="s">
        <v>74</v>
      </c>
      <c r="B53">
        <v>-478975</v>
      </c>
      <c r="C53">
        <v>-502652</v>
      </c>
      <c r="D53">
        <v>114255000000</v>
      </c>
      <c r="E53">
        <v>0</v>
      </c>
      <c r="F53">
        <v>0</v>
      </c>
      <c r="G53">
        <v>0</v>
      </c>
    </row>
    <row r="54" spans="1:7" x14ac:dyDescent="0.25">
      <c r="A54" s="2" t="s">
        <v>75</v>
      </c>
      <c r="B54">
        <v>568763</v>
      </c>
      <c r="C54">
        <v>-261644</v>
      </c>
      <c r="D54">
        <v>110237000000</v>
      </c>
      <c r="E54">
        <v>0</v>
      </c>
      <c r="F54">
        <v>0</v>
      </c>
      <c r="G54">
        <v>0</v>
      </c>
    </row>
    <row r="55" spans="1:7" x14ac:dyDescent="0.25">
      <c r="A55" s="2" t="s">
        <v>76</v>
      </c>
      <c r="B55">
        <v>-444115</v>
      </c>
      <c r="C55">
        <v>-254191</v>
      </c>
      <c r="D55">
        <v>110842000000</v>
      </c>
      <c r="E55">
        <v>0</v>
      </c>
      <c r="F55">
        <v>0</v>
      </c>
      <c r="G55">
        <v>0</v>
      </c>
    </row>
    <row r="56" spans="1:7" x14ac:dyDescent="0.25">
      <c r="A56" s="2" t="s">
        <v>77</v>
      </c>
      <c r="B56">
        <v>-477814</v>
      </c>
      <c r="C56">
        <v>-263770</v>
      </c>
      <c r="D56">
        <v>115981000000</v>
      </c>
      <c r="E56">
        <v>0</v>
      </c>
      <c r="F56">
        <v>0</v>
      </c>
      <c r="G56">
        <v>0</v>
      </c>
    </row>
    <row r="57" spans="1:7" x14ac:dyDescent="0.25">
      <c r="A57" s="2" t="s">
        <v>78</v>
      </c>
      <c r="B57">
        <v>-412527</v>
      </c>
      <c r="C57">
        <v>-244113</v>
      </c>
      <c r="D57">
        <v>106084000000</v>
      </c>
      <c r="E57">
        <v>0</v>
      </c>
      <c r="F57">
        <v>0</v>
      </c>
      <c r="G57">
        <v>0</v>
      </c>
    </row>
    <row r="58" spans="1:7" x14ac:dyDescent="0.25">
      <c r="A58" s="2" t="s">
        <v>79</v>
      </c>
      <c r="B58">
        <v>-415018</v>
      </c>
      <c r="C58">
        <v>-241368</v>
      </c>
      <c r="D58">
        <v>105136000000</v>
      </c>
      <c r="E58">
        <v>0</v>
      </c>
      <c r="F58">
        <v>0</v>
      </c>
      <c r="G58">
        <v>0</v>
      </c>
    </row>
    <row r="59" spans="1:7" x14ac:dyDescent="0.25">
      <c r="A59" s="2" t="s">
        <v>80</v>
      </c>
      <c r="B59">
        <v>720346</v>
      </c>
      <c r="C59">
        <v>257264</v>
      </c>
      <c r="D59">
        <v>922069</v>
      </c>
      <c r="E59">
        <v>0</v>
      </c>
      <c r="F59">
        <v>0</v>
      </c>
      <c r="G59">
        <v>0</v>
      </c>
    </row>
    <row r="60" spans="1:7" x14ac:dyDescent="0.25">
      <c r="A60" s="2" t="s">
        <v>81</v>
      </c>
      <c r="B60">
        <v>-508967</v>
      </c>
      <c r="C60">
        <v>-102020</v>
      </c>
      <c r="D60">
        <v>123761000000</v>
      </c>
      <c r="E60">
        <v>0</v>
      </c>
      <c r="F60">
        <v>0</v>
      </c>
      <c r="G60">
        <v>0</v>
      </c>
    </row>
    <row r="61" spans="1:7" x14ac:dyDescent="0.25">
      <c r="A61" s="2" t="s">
        <v>82</v>
      </c>
      <c r="B61">
        <v>334725</v>
      </c>
      <c r="C61">
        <v>-381467</v>
      </c>
      <c r="D61">
        <v>107984000000</v>
      </c>
      <c r="E61">
        <v>0</v>
      </c>
      <c r="F61">
        <v>0</v>
      </c>
      <c r="G61">
        <v>0</v>
      </c>
    </row>
    <row r="62" spans="1:7" x14ac:dyDescent="0.25">
      <c r="A62" s="2" t="s">
        <v>83</v>
      </c>
      <c r="B62">
        <v>102138</v>
      </c>
      <c r="C62">
        <v>-221091</v>
      </c>
      <c r="D62">
        <v>114504000000</v>
      </c>
      <c r="E62">
        <v>0</v>
      </c>
      <c r="F62">
        <v>0</v>
      </c>
      <c r="G62">
        <v>0</v>
      </c>
    </row>
    <row r="63" spans="1:7" x14ac:dyDescent="0.25">
      <c r="A63" s="2" t="s">
        <v>84</v>
      </c>
      <c r="B63">
        <v>960383</v>
      </c>
      <c r="C63">
        <v>-223280</v>
      </c>
      <c r="D63">
        <v>109904000000</v>
      </c>
      <c r="E63">
        <v>0</v>
      </c>
      <c r="F63">
        <v>0</v>
      </c>
      <c r="G63">
        <v>0</v>
      </c>
    </row>
    <row r="64" spans="1:7" x14ac:dyDescent="0.25">
      <c r="A64" s="2" t="s">
        <v>85</v>
      </c>
      <c r="B64">
        <v>132875</v>
      </c>
      <c r="C64">
        <v>-445682</v>
      </c>
      <c r="D64">
        <v>113985000000</v>
      </c>
      <c r="E64">
        <v>0</v>
      </c>
      <c r="F64">
        <v>0</v>
      </c>
      <c r="G64">
        <v>0</v>
      </c>
    </row>
    <row r="65" spans="1:7" x14ac:dyDescent="0.25">
      <c r="A65" s="2" t="s">
        <v>86</v>
      </c>
      <c r="B65">
        <v>968113</v>
      </c>
      <c r="C65">
        <v>-483486</v>
      </c>
      <c r="D65">
        <v>113860000000</v>
      </c>
      <c r="E65">
        <v>0</v>
      </c>
      <c r="F65">
        <v>0</v>
      </c>
      <c r="G65">
        <v>0</v>
      </c>
    </row>
    <row r="66" spans="1:7" x14ac:dyDescent="0.25">
      <c r="A66" s="2" t="s">
        <v>87</v>
      </c>
      <c r="B66">
        <v>712778</v>
      </c>
      <c r="C66">
        <v>-464584</v>
      </c>
      <c r="D66">
        <v>113923000000</v>
      </c>
      <c r="E66">
        <v>0</v>
      </c>
      <c r="F66">
        <v>0</v>
      </c>
      <c r="G66">
        <v>0</v>
      </c>
    </row>
    <row r="67" spans="1:7" x14ac:dyDescent="0.25">
      <c r="A67" s="2" t="s">
        <v>88</v>
      </c>
      <c r="B67">
        <v>950501</v>
      </c>
      <c r="C67">
        <v>-234401</v>
      </c>
      <c r="D67">
        <v>110436000000</v>
      </c>
      <c r="E67">
        <v>0</v>
      </c>
      <c r="F67">
        <v>0</v>
      </c>
      <c r="G67">
        <v>0</v>
      </c>
    </row>
    <row r="68" spans="1:7" x14ac:dyDescent="0.25">
      <c r="A68" s="2" t="s">
        <v>89</v>
      </c>
      <c r="B68">
        <v>100162</v>
      </c>
      <c r="C68">
        <v>-243333</v>
      </c>
      <c r="D68">
        <v>115567000000</v>
      </c>
      <c r="E68">
        <v>0</v>
      </c>
      <c r="F68">
        <v>0</v>
      </c>
      <c r="G68">
        <v>0</v>
      </c>
    </row>
    <row r="69" spans="1:7" x14ac:dyDescent="0.25">
      <c r="A69" s="2" t="s">
        <v>90</v>
      </c>
      <c r="B69">
        <v>901603</v>
      </c>
      <c r="C69">
        <v>-224963</v>
      </c>
      <c r="D69">
        <v>105686000000</v>
      </c>
      <c r="E69">
        <v>0</v>
      </c>
      <c r="F69">
        <v>0</v>
      </c>
      <c r="G69">
        <v>0</v>
      </c>
    </row>
    <row r="70" spans="1:7" x14ac:dyDescent="0.25">
      <c r="A70" s="2" t="s">
        <v>91</v>
      </c>
      <c r="B70">
        <v>904705</v>
      </c>
      <c r="C70">
        <v>-222198</v>
      </c>
      <c r="D70">
        <v>104740000000</v>
      </c>
      <c r="E70">
        <v>0</v>
      </c>
      <c r="F70">
        <v>0</v>
      </c>
      <c r="G70">
        <v>0</v>
      </c>
    </row>
    <row r="71" spans="1:7" x14ac:dyDescent="0.25">
      <c r="A71" s="2" t="s">
        <v>92</v>
      </c>
      <c r="B71">
        <v>864062</v>
      </c>
      <c r="C71">
        <v>-724340</v>
      </c>
      <c r="D71">
        <v>127998000000</v>
      </c>
      <c r="E71">
        <v>0</v>
      </c>
      <c r="F71">
        <v>0</v>
      </c>
      <c r="G71">
        <v>0</v>
      </c>
    </row>
    <row r="72" spans="1:7" x14ac:dyDescent="0.25">
      <c r="A72" s="2" t="s">
        <v>93</v>
      </c>
      <c r="B72">
        <v>996577</v>
      </c>
      <c r="C72">
        <v>-100105</v>
      </c>
      <c r="D72">
        <v>123367000000</v>
      </c>
      <c r="E72">
        <v>0</v>
      </c>
      <c r="F72">
        <v>0</v>
      </c>
      <c r="G72">
        <v>0</v>
      </c>
    </row>
    <row r="73" spans="1:7" x14ac:dyDescent="0.25">
      <c r="A73" s="2" t="s">
        <v>94</v>
      </c>
      <c r="B73">
        <v>48186</v>
      </c>
      <c r="C73">
        <v>-862696</v>
      </c>
      <c r="D73">
        <v>125682000000</v>
      </c>
      <c r="E73">
        <v>0</v>
      </c>
      <c r="F73">
        <v>0</v>
      </c>
      <c r="G73">
        <v>0</v>
      </c>
    </row>
    <row r="74" spans="1:7" x14ac:dyDescent="0.25">
      <c r="A74" s="2" t="s">
        <v>95</v>
      </c>
      <c r="B74">
        <v>107604</v>
      </c>
      <c r="C74">
        <v>227307</v>
      </c>
      <c r="D74">
        <v>185652000000</v>
      </c>
      <c r="E74">
        <v>0</v>
      </c>
      <c r="F74">
        <v>0</v>
      </c>
      <c r="G74">
        <v>0</v>
      </c>
    </row>
    <row r="75" spans="1:7" x14ac:dyDescent="0.25">
      <c r="A75" s="2" t="s">
        <v>96</v>
      </c>
      <c r="B75">
        <v>124037</v>
      </c>
      <c r="C75">
        <v>229484</v>
      </c>
      <c r="D75">
        <v>200594000000</v>
      </c>
      <c r="E75">
        <v>0</v>
      </c>
      <c r="F75">
        <v>0</v>
      </c>
      <c r="G75">
        <v>0</v>
      </c>
    </row>
    <row r="76" spans="1:7" x14ac:dyDescent="0.25">
      <c r="A76" s="2" t="s">
        <v>97</v>
      </c>
      <c r="B76">
        <v>-953443</v>
      </c>
      <c r="C76">
        <v>917187</v>
      </c>
      <c r="D76">
        <v>220404000000</v>
      </c>
      <c r="E76">
        <v>0</v>
      </c>
      <c r="F76">
        <v>0</v>
      </c>
      <c r="G76">
        <v>0</v>
      </c>
    </row>
    <row r="77" spans="1:7" x14ac:dyDescent="0.25">
      <c r="A77" s="2" t="s">
        <v>98</v>
      </c>
      <c r="B77">
        <v>124375</v>
      </c>
      <c r="C77">
        <v>-28662</v>
      </c>
      <c r="D77">
        <v>196638000000</v>
      </c>
      <c r="E77">
        <v>0</v>
      </c>
      <c r="F77">
        <v>0</v>
      </c>
      <c r="G77">
        <v>0</v>
      </c>
    </row>
    <row r="78" spans="1:7" x14ac:dyDescent="0.25">
      <c r="A78" s="2" t="s">
        <v>99</v>
      </c>
      <c r="B78">
        <v>-470503</v>
      </c>
      <c r="C78">
        <v>-974508</v>
      </c>
      <c r="D78">
        <v>208521000000</v>
      </c>
      <c r="E78">
        <v>0</v>
      </c>
      <c r="F78">
        <v>0</v>
      </c>
      <c r="G78">
        <v>0</v>
      </c>
    </row>
    <row r="79" spans="1:7" x14ac:dyDescent="0.25">
      <c r="A79" s="2" t="s">
        <v>100</v>
      </c>
      <c r="B79">
        <v>12566</v>
      </c>
      <c r="C79">
        <v>240813</v>
      </c>
      <c r="D79">
        <v>206915000000</v>
      </c>
      <c r="E79">
        <v>0</v>
      </c>
      <c r="F79">
        <v>0</v>
      </c>
      <c r="G79">
        <v>0</v>
      </c>
    </row>
    <row r="80" spans="1:7" x14ac:dyDescent="0.25">
      <c r="A80" s="2" t="s">
        <v>101</v>
      </c>
      <c r="B80">
        <v>110851</v>
      </c>
      <c r="C80">
        <v>249966</v>
      </c>
      <c r="D80">
        <v>198294000000</v>
      </c>
      <c r="E80">
        <v>0</v>
      </c>
      <c r="F80">
        <v>0</v>
      </c>
      <c r="G80">
        <v>0</v>
      </c>
    </row>
    <row r="81" spans="1:7" x14ac:dyDescent="0.25">
      <c r="A81" s="2" t="s">
        <v>102</v>
      </c>
      <c r="B81">
        <v>140868</v>
      </c>
      <c r="C81">
        <v>231157</v>
      </c>
      <c r="D81">
        <v>216090000000</v>
      </c>
      <c r="E81">
        <v>0</v>
      </c>
      <c r="F81">
        <v>0</v>
      </c>
      <c r="G81">
        <v>0</v>
      </c>
    </row>
    <row r="82" spans="1:7" x14ac:dyDescent="0.25">
      <c r="A82" s="2" t="s">
        <v>103</v>
      </c>
      <c r="B82">
        <v>126923</v>
      </c>
      <c r="C82">
        <v>228399</v>
      </c>
      <c r="D82">
        <v>202773000000</v>
      </c>
      <c r="E82">
        <v>0</v>
      </c>
      <c r="F82">
        <v>0</v>
      </c>
      <c r="G82">
        <v>0</v>
      </c>
    </row>
    <row r="83" spans="1:7" x14ac:dyDescent="0.25">
      <c r="A83" s="2" t="s">
        <v>104</v>
      </c>
      <c r="B83">
        <v>-236433</v>
      </c>
      <c r="C83">
        <v>-266856</v>
      </c>
      <c r="D83">
        <v>254133000000</v>
      </c>
      <c r="E83">
        <v>0</v>
      </c>
      <c r="F83">
        <v>0</v>
      </c>
      <c r="G83">
        <v>0</v>
      </c>
    </row>
    <row r="84" spans="1:7" x14ac:dyDescent="0.25">
      <c r="A84" s="2" t="s">
        <v>105</v>
      </c>
      <c r="B84">
        <v>123705</v>
      </c>
      <c r="C84">
        <v>-542774</v>
      </c>
      <c r="D84">
        <v>187131000000</v>
      </c>
      <c r="E84">
        <v>0</v>
      </c>
      <c r="F84">
        <v>0</v>
      </c>
      <c r="G84">
        <v>0</v>
      </c>
    </row>
    <row r="85" spans="1:7" x14ac:dyDescent="0.25">
      <c r="A85" s="2" t="s">
        <v>106</v>
      </c>
      <c r="B85">
        <v>-117598</v>
      </c>
      <c r="C85">
        <v>-404815</v>
      </c>
      <c r="D85">
        <v>220632000000</v>
      </c>
      <c r="E85">
        <v>0</v>
      </c>
      <c r="F85">
        <v>0</v>
      </c>
      <c r="G85">
        <v>0</v>
      </c>
    </row>
    <row r="86" spans="1:7" x14ac:dyDescent="0.25">
      <c r="A86" s="2" t="s">
        <v>107</v>
      </c>
      <c r="B86">
        <v>-156689</v>
      </c>
      <c r="C86">
        <v>234087</v>
      </c>
      <c r="D86">
        <v>184103000000</v>
      </c>
      <c r="E86">
        <v>0</v>
      </c>
      <c r="F86">
        <v>0</v>
      </c>
      <c r="G86">
        <v>0</v>
      </c>
    </row>
    <row r="87" spans="1:7" x14ac:dyDescent="0.25">
      <c r="A87" s="2" t="s">
        <v>108</v>
      </c>
      <c r="B87">
        <v>-173026</v>
      </c>
      <c r="C87">
        <v>236255</v>
      </c>
      <c r="D87">
        <v>199044000000</v>
      </c>
      <c r="E87">
        <v>0</v>
      </c>
      <c r="F87">
        <v>0</v>
      </c>
      <c r="G87">
        <v>0</v>
      </c>
    </row>
    <row r="88" spans="1:7" x14ac:dyDescent="0.25">
      <c r="A88" s="2" t="s">
        <v>109</v>
      </c>
      <c r="B88">
        <v>-983183</v>
      </c>
      <c r="C88">
        <v>457149</v>
      </c>
      <c r="D88">
        <v>179234000000</v>
      </c>
      <c r="E88">
        <v>0</v>
      </c>
      <c r="F88">
        <v>0</v>
      </c>
      <c r="G88">
        <v>0</v>
      </c>
    </row>
    <row r="89" spans="1:7" x14ac:dyDescent="0.25">
      <c r="A89" s="2" t="s">
        <v>110</v>
      </c>
      <c r="B89">
        <v>-173287</v>
      </c>
      <c r="C89">
        <v>-218819</v>
      </c>
      <c r="D89">
        <v>195089000000</v>
      </c>
      <c r="E89">
        <v>0</v>
      </c>
      <c r="F89">
        <v>0</v>
      </c>
      <c r="G89">
        <v>0</v>
      </c>
    </row>
    <row r="90" spans="1:7" x14ac:dyDescent="0.25">
      <c r="A90" s="2" t="s">
        <v>111</v>
      </c>
      <c r="B90">
        <v>-500256</v>
      </c>
      <c r="C90">
        <v>217634</v>
      </c>
      <c r="D90">
        <v>187161000000</v>
      </c>
      <c r="E90">
        <v>0</v>
      </c>
      <c r="F90">
        <v>0</v>
      </c>
      <c r="G90">
        <v>0</v>
      </c>
    </row>
    <row r="91" spans="1:7" x14ac:dyDescent="0.25">
      <c r="A91" s="2" t="s">
        <v>112</v>
      </c>
      <c r="B91">
        <v>-176297</v>
      </c>
      <c r="C91">
        <v>247781</v>
      </c>
      <c r="D91">
        <v>205330000000</v>
      </c>
      <c r="E91">
        <v>0</v>
      </c>
      <c r="F91">
        <v>0</v>
      </c>
      <c r="G91">
        <v>0</v>
      </c>
    </row>
    <row r="92" spans="1:7" x14ac:dyDescent="0.25">
      <c r="A92" s="2" t="s">
        <v>113</v>
      </c>
      <c r="B92">
        <v>-16323</v>
      </c>
      <c r="C92">
        <v>257139</v>
      </c>
      <c r="D92">
        <v>196674000000</v>
      </c>
      <c r="E92">
        <v>0</v>
      </c>
      <c r="F92">
        <v>0</v>
      </c>
      <c r="G92">
        <v>0</v>
      </c>
    </row>
    <row r="93" spans="1:7" x14ac:dyDescent="0.25">
      <c r="A93" s="2" t="s">
        <v>114</v>
      </c>
      <c r="B93">
        <v>-189773</v>
      </c>
      <c r="C93">
        <v>237922</v>
      </c>
      <c r="D93">
        <v>214538000000</v>
      </c>
      <c r="E93">
        <v>0</v>
      </c>
      <c r="F93">
        <v>0</v>
      </c>
      <c r="G93">
        <v>0</v>
      </c>
    </row>
    <row r="94" spans="1:7" x14ac:dyDescent="0.25">
      <c r="A94" s="2" t="s">
        <v>115</v>
      </c>
      <c r="B94">
        <v>-17589</v>
      </c>
      <c r="C94">
        <v>235170</v>
      </c>
      <c r="D94">
        <v>201222000000</v>
      </c>
      <c r="E94">
        <v>0</v>
      </c>
      <c r="F94">
        <v>0</v>
      </c>
      <c r="G94">
        <v>0</v>
      </c>
    </row>
    <row r="95" spans="1:7" x14ac:dyDescent="0.25">
      <c r="A95" s="2" t="s">
        <v>116</v>
      </c>
      <c r="B95">
        <v>-239411</v>
      </c>
      <c r="C95">
        <v>733934</v>
      </c>
      <c r="D95">
        <v>145505000000</v>
      </c>
      <c r="E95">
        <v>0</v>
      </c>
      <c r="F95">
        <v>0</v>
      </c>
      <c r="G95">
        <v>0</v>
      </c>
    </row>
    <row r="96" spans="1:7" x14ac:dyDescent="0.25">
      <c r="A96" s="2" t="s">
        <v>117</v>
      </c>
      <c r="B96">
        <v>-172464</v>
      </c>
      <c r="C96">
        <v>-535975</v>
      </c>
      <c r="D96">
        <v>185583000000</v>
      </c>
      <c r="E96">
        <v>0</v>
      </c>
      <c r="F96">
        <v>0</v>
      </c>
      <c r="G96">
        <v>0</v>
      </c>
    </row>
    <row r="97" spans="1:7" x14ac:dyDescent="0.25">
      <c r="A97" s="2" t="s">
        <v>118</v>
      </c>
      <c r="B97">
        <v>-120568</v>
      </c>
      <c r="C97">
        <v>989798</v>
      </c>
      <c r="D97">
        <v>165544000000</v>
      </c>
      <c r="E97">
        <v>0</v>
      </c>
      <c r="F97">
        <v>0</v>
      </c>
      <c r="G97">
        <v>0</v>
      </c>
    </row>
    <row r="98" spans="1:7" x14ac:dyDescent="0.25">
      <c r="A98" s="2" t="s">
        <v>119</v>
      </c>
      <c r="B98">
        <v>-632584</v>
      </c>
      <c r="C98">
        <v>-240317</v>
      </c>
      <c r="D98">
        <v>124107000000</v>
      </c>
      <c r="E98">
        <v>0</v>
      </c>
      <c r="F98">
        <v>0</v>
      </c>
      <c r="G98">
        <v>0</v>
      </c>
    </row>
    <row r="99" spans="1:7" x14ac:dyDescent="0.25">
      <c r="A99" s="2" t="s">
        <v>120</v>
      </c>
      <c r="B99">
        <v>-590866</v>
      </c>
      <c r="C99">
        <v>-242476</v>
      </c>
      <c r="D99">
        <v>121164000000</v>
      </c>
      <c r="E99">
        <v>0</v>
      </c>
      <c r="F99">
        <v>0</v>
      </c>
      <c r="G99">
        <v>0</v>
      </c>
    </row>
    <row r="100" spans="1:7" x14ac:dyDescent="0.25">
      <c r="A100" s="2" t="s">
        <v>121</v>
      </c>
      <c r="B100">
        <v>284027</v>
      </c>
      <c r="C100">
        <v>-567847</v>
      </c>
      <c r="D100">
        <v>115822000000</v>
      </c>
      <c r="E100">
        <v>0</v>
      </c>
      <c r="F100">
        <v>0</v>
      </c>
      <c r="G100">
        <v>0</v>
      </c>
    </row>
    <row r="101" spans="1:7" x14ac:dyDescent="0.25">
      <c r="A101" s="2" t="s">
        <v>122</v>
      </c>
      <c r="B101">
        <v>-598804</v>
      </c>
      <c r="C101">
        <v>-502671</v>
      </c>
      <c r="D101">
        <v>125068000000</v>
      </c>
      <c r="E101">
        <v>0</v>
      </c>
      <c r="F101">
        <v>0</v>
      </c>
      <c r="G101">
        <v>0</v>
      </c>
    </row>
    <row r="102" spans="1:7" x14ac:dyDescent="0.25">
      <c r="A102" s="2" t="s">
        <v>123</v>
      </c>
      <c r="B102">
        <v>112073</v>
      </c>
      <c r="C102">
        <v>-279728</v>
      </c>
      <c r="D102">
        <v>120445000000</v>
      </c>
      <c r="E102">
        <v>0</v>
      </c>
      <c r="F102">
        <v>0</v>
      </c>
      <c r="G102">
        <v>0</v>
      </c>
    </row>
    <row r="103" spans="1:7" x14ac:dyDescent="0.25">
      <c r="A103" s="2" t="s">
        <v>124</v>
      </c>
      <c r="B103">
        <v>-564513</v>
      </c>
      <c r="C103">
        <v>-254211</v>
      </c>
      <c r="D103">
        <v>121706000000</v>
      </c>
      <c r="E103">
        <v>0</v>
      </c>
      <c r="F103">
        <v>0</v>
      </c>
      <c r="G103">
        <v>0</v>
      </c>
    </row>
    <row r="104" spans="1:7" x14ac:dyDescent="0.25">
      <c r="A104" s="2" t="s">
        <v>125</v>
      </c>
      <c r="B104">
        <v>-579878</v>
      </c>
      <c r="C104">
        <v>-263787</v>
      </c>
      <c r="D104">
        <v>125191000000</v>
      </c>
      <c r="E104">
        <v>0</v>
      </c>
      <c r="F104">
        <v>0</v>
      </c>
      <c r="G104">
        <v>0</v>
      </c>
    </row>
    <row r="105" spans="1:7" x14ac:dyDescent="0.25">
      <c r="A105" s="2" t="s">
        <v>126</v>
      </c>
      <c r="B105">
        <v>-550444</v>
      </c>
      <c r="C105">
        <v>-244135</v>
      </c>
      <c r="D105">
        <v>118529000000</v>
      </c>
      <c r="E105">
        <v>0</v>
      </c>
      <c r="F105">
        <v>0</v>
      </c>
      <c r="G105">
        <v>0</v>
      </c>
    </row>
    <row r="106" spans="1:7" x14ac:dyDescent="0.25">
      <c r="A106" s="2" t="s">
        <v>127</v>
      </c>
      <c r="B106">
        <v>-51708</v>
      </c>
      <c r="C106">
        <v>-241385</v>
      </c>
      <c r="D106">
        <v>114346000000</v>
      </c>
      <c r="E106">
        <v>0</v>
      </c>
      <c r="F106">
        <v>0</v>
      </c>
      <c r="G106">
        <v>0</v>
      </c>
    </row>
    <row r="107" spans="1:7" x14ac:dyDescent="0.25">
      <c r="A107" s="2" t="s">
        <v>128</v>
      </c>
      <c r="B107">
        <v>-132998</v>
      </c>
      <c r="C107">
        <v>174442</v>
      </c>
      <c r="D107">
        <v>100180000000</v>
      </c>
      <c r="E107">
        <v>0</v>
      </c>
      <c r="F107">
        <v>0</v>
      </c>
      <c r="G107">
        <v>0</v>
      </c>
    </row>
    <row r="108" spans="1:7" x14ac:dyDescent="0.25">
      <c r="A108" s="2" t="s">
        <v>129</v>
      </c>
      <c r="B108">
        <v>-628001</v>
      </c>
      <c r="C108">
        <v>-102022</v>
      </c>
      <c r="D108">
        <v>134502000000</v>
      </c>
      <c r="E108">
        <v>0</v>
      </c>
      <c r="F108">
        <v>0</v>
      </c>
      <c r="G108">
        <v>0</v>
      </c>
    </row>
    <row r="109" spans="1:7" x14ac:dyDescent="0.25">
      <c r="A109" s="2" t="s">
        <v>130</v>
      </c>
      <c r="B109">
        <v>-696389</v>
      </c>
      <c r="C109">
        <v>-422888</v>
      </c>
      <c r="D109">
        <v>117341000000</v>
      </c>
      <c r="E109">
        <v>0</v>
      </c>
      <c r="F109">
        <v>0</v>
      </c>
      <c r="G109">
        <v>0</v>
      </c>
    </row>
    <row r="110" spans="1:7" x14ac:dyDescent="0.25">
      <c r="A110" s="2" t="s">
        <v>131</v>
      </c>
      <c r="B110">
        <v>112429</v>
      </c>
      <c r="C110">
        <v>-221080</v>
      </c>
      <c r="D110">
        <v>123715000000</v>
      </c>
      <c r="E110">
        <v>0</v>
      </c>
      <c r="F110">
        <v>0</v>
      </c>
      <c r="G110">
        <v>0</v>
      </c>
    </row>
    <row r="111" spans="1:7" x14ac:dyDescent="0.25">
      <c r="A111" s="2" t="s">
        <v>132</v>
      </c>
      <c r="B111">
        <v>108177</v>
      </c>
      <c r="C111">
        <v>-223267</v>
      </c>
      <c r="D111">
        <v>120770000000</v>
      </c>
      <c r="E111">
        <v>0</v>
      </c>
      <c r="F111">
        <v>0</v>
      </c>
      <c r="G111">
        <v>0</v>
      </c>
    </row>
    <row r="112" spans="1:7" x14ac:dyDescent="0.25">
      <c r="A112" s="2" t="s">
        <v>133</v>
      </c>
      <c r="B112">
        <v>451553</v>
      </c>
      <c r="C112">
        <v>-409541</v>
      </c>
      <c r="D112">
        <v>126113000000</v>
      </c>
      <c r="E112">
        <v>0</v>
      </c>
      <c r="F112">
        <v>0</v>
      </c>
      <c r="G112">
        <v>0</v>
      </c>
    </row>
    <row r="113" spans="1:7" x14ac:dyDescent="0.25">
      <c r="A113" s="2" t="s">
        <v>134</v>
      </c>
      <c r="B113">
        <v>108893</v>
      </c>
      <c r="C113">
        <v>-483473</v>
      </c>
      <c r="D113">
        <v>124675000000</v>
      </c>
      <c r="E113">
        <v>0</v>
      </c>
      <c r="F113">
        <v>0</v>
      </c>
      <c r="G113">
        <v>0</v>
      </c>
    </row>
    <row r="114" spans="1:7" x14ac:dyDescent="0.25">
      <c r="A114" s="2" t="s">
        <v>135</v>
      </c>
      <c r="B114">
        <v>280223</v>
      </c>
      <c r="C114">
        <v>-446507</v>
      </c>
      <c r="D114">
        <v>125394000000</v>
      </c>
      <c r="E114">
        <v>0</v>
      </c>
      <c r="F114">
        <v>0</v>
      </c>
      <c r="G114">
        <v>0</v>
      </c>
    </row>
    <row r="115" spans="1:7" x14ac:dyDescent="0.25">
      <c r="A115" s="2" t="s">
        <v>136</v>
      </c>
      <c r="B115">
        <v>107189</v>
      </c>
      <c r="C115">
        <v>-234387</v>
      </c>
      <c r="D115">
        <v>121302000000</v>
      </c>
      <c r="E115">
        <v>0</v>
      </c>
      <c r="F115">
        <v>0</v>
      </c>
      <c r="G115">
        <v>0</v>
      </c>
    </row>
    <row r="116" spans="1:7" x14ac:dyDescent="0.25">
      <c r="A116" s="2" t="s">
        <v>137</v>
      </c>
      <c r="B116">
        <v>110453</v>
      </c>
      <c r="C116">
        <v>-243322</v>
      </c>
      <c r="D116">
        <v>124778000000</v>
      </c>
      <c r="E116">
        <v>0</v>
      </c>
      <c r="F116">
        <v>0</v>
      </c>
      <c r="G116">
        <v>0</v>
      </c>
    </row>
    <row r="117" spans="1:7" x14ac:dyDescent="0.25">
      <c r="A117" s="2" t="s">
        <v>138</v>
      </c>
      <c r="B117">
        <v>104066</v>
      </c>
      <c r="C117">
        <v>-224948</v>
      </c>
      <c r="D117">
        <v>118133000000</v>
      </c>
      <c r="E117">
        <v>0</v>
      </c>
      <c r="F117">
        <v>0</v>
      </c>
      <c r="G117">
        <v>0</v>
      </c>
    </row>
    <row r="118" spans="1:7" x14ac:dyDescent="0.25">
      <c r="A118" s="2" t="s">
        <v>139</v>
      </c>
      <c r="B118">
        <v>100761</v>
      </c>
      <c r="C118">
        <v>-222187</v>
      </c>
      <c r="D118">
        <v>113951000000</v>
      </c>
      <c r="E118">
        <v>0</v>
      </c>
      <c r="F118">
        <v>0</v>
      </c>
      <c r="G118">
        <v>0</v>
      </c>
    </row>
    <row r="119" spans="1:7" x14ac:dyDescent="0.25">
      <c r="A119" s="2" t="s">
        <v>140</v>
      </c>
      <c r="B119">
        <v>-116203</v>
      </c>
      <c r="C119">
        <v>-641525</v>
      </c>
      <c r="D119">
        <v>141754000000</v>
      </c>
      <c r="E119">
        <v>0</v>
      </c>
      <c r="F119">
        <v>0</v>
      </c>
      <c r="G119">
        <v>0</v>
      </c>
    </row>
    <row r="120" spans="1:7" x14ac:dyDescent="0.25">
      <c r="A120" s="2" t="s">
        <v>141</v>
      </c>
      <c r="B120">
        <v>111659</v>
      </c>
      <c r="C120">
        <v>-100104</v>
      </c>
      <c r="D120">
        <v>134110000000</v>
      </c>
      <c r="E120">
        <v>0</v>
      </c>
      <c r="F120">
        <v>0</v>
      </c>
      <c r="G120">
        <v>0</v>
      </c>
    </row>
    <row r="121" spans="1:7" x14ac:dyDescent="0.25">
      <c r="A121" s="2" t="s">
        <v>142</v>
      </c>
      <c r="B121">
        <v>-525184</v>
      </c>
      <c r="C121">
        <v>-821282</v>
      </c>
      <c r="D121">
        <v>137932000000</v>
      </c>
      <c r="E121">
        <v>0</v>
      </c>
      <c r="F121">
        <v>0</v>
      </c>
      <c r="G121">
        <v>0</v>
      </c>
    </row>
    <row r="122" spans="1:7" x14ac:dyDescent="0.25">
      <c r="A122" s="2" t="s">
        <v>143</v>
      </c>
      <c r="B122">
        <v>966482</v>
      </c>
      <c r="C122">
        <v>227306</v>
      </c>
      <c r="D122">
        <v>176441000000</v>
      </c>
      <c r="E122">
        <v>0</v>
      </c>
      <c r="F122">
        <v>0</v>
      </c>
      <c r="G122">
        <v>0</v>
      </c>
    </row>
    <row r="123" spans="1:7" x14ac:dyDescent="0.25">
      <c r="A123" s="2" t="s">
        <v>144</v>
      </c>
      <c r="B123">
        <v>111113</v>
      </c>
      <c r="C123">
        <v>229483</v>
      </c>
      <c r="D123">
        <v>189728000000</v>
      </c>
      <c r="E123">
        <v>0</v>
      </c>
      <c r="F123">
        <v>0</v>
      </c>
      <c r="G123">
        <v>0</v>
      </c>
    </row>
    <row r="124" spans="1:7" x14ac:dyDescent="0.25">
      <c r="A124" s="2" t="s">
        <v>145</v>
      </c>
      <c r="B124">
        <v>-865801</v>
      </c>
      <c r="C124">
        <v>45346</v>
      </c>
      <c r="D124">
        <v>208225000000</v>
      </c>
      <c r="E124">
        <v>0</v>
      </c>
      <c r="F124">
        <v>0</v>
      </c>
      <c r="G124">
        <v>0</v>
      </c>
    </row>
    <row r="125" spans="1:7" x14ac:dyDescent="0.25">
      <c r="A125" s="2" t="s">
        <v>146</v>
      </c>
      <c r="B125">
        <v>111513</v>
      </c>
      <c r="C125">
        <v>-286634</v>
      </c>
      <c r="D125">
        <v>185824000000</v>
      </c>
      <c r="E125">
        <v>0</v>
      </c>
      <c r="F125">
        <v>0</v>
      </c>
      <c r="G125">
        <v>0</v>
      </c>
    </row>
    <row r="126" spans="1:7" x14ac:dyDescent="0.25">
      <c r="A126" s="2" t="s">
        <v>147</v>
      </c>
      <c r="B126">
        <v>-427325</v>
      </c>
      <c r="C126">
        <v>834129</v>
      </c>
      <c r="D126">
        <v>197024000000</v>
      </c>
      <c r="E126">
        <v>0</v>
      </c>
      <c r="F126">
        <v>0</v>
      </c>
      <c r="G126">
        <v>0</v>
      </c>
    </row>
    <row r="127" spans="1:7" x14ac:dyDescent="0.25">
      <c r="A127" s="2" t="s">
        <v>148</v>
      </c>
      <c r="B127">
        <v>112737</v>
      </c>
      <c r="C127">
        <v>240812</v>
      </c>
      <c r="D127">
        <v>196050000000</v>
      </c>
      <c r="E127">
        <v>0</v>
      </c>
      <c r="F127">
        <v>0</v>
      </c>
      <c r="G127">
        <v>0</v>
      </c>
    </row>
    <row r="128" spans="1:7" x14ac:dyDescent="0.25">
      <c r="A128" s="2" t="s">
        <v>149</v>
      </c>
      <c r="B128">
        <v>998955</v>
      </c>
      <c r="C128">
        <v>249965</v>
      </c>
      <c r="D128">
        <v>189083000000</v>
      </c>
      <c r="E128">
        <v>0</v>
      </c>
      <c r="F128">
        <v>0</v>
      </c>
      <c r="G128">
        <v>0</v>
      </c>
    </row>
    <row r="129" spans="1:7" x14ac:dyDescent="0.25">
      <c r="A129" s="2" t="s">
        <v>150</v>
      </c>
      <c r="B129">
        <v>126064</v>
      </c>
      <c r="C129">
        <v>231155</v>
      </c>
      <c r="D129">
        <v>203643000000</v>
      </c>
      <c r="E129">
        <v>0</v>
      </c>
      <c r="F129">
        <v>0</v>
      </c>
      <c r="G129">
        <v>0</v>
      </c>
    </row>
    <row r="130" spans="1:7" x14ac:dyDescent="0.25">
      <c r="A130" s="2" t="s">
        <v>151</v>
      </c>
      <c r="B130">
        <v>115967</v>
      </c>
      <c r="C130">
        <v>228398</v>
      </c>
      <c r="D130">
        <v>193562000000</v>
      </c>
      <c r="E130">
        <v>0</v>
      </c>
      <c r="F130">
        <v>0</v>
      </c>
      <c r="G130">
        <v>0</v>
      </c>
    </row>
    <row r="131" spans="1:7" x14ac:dyDescent="0.25">
      <c r="A131" s="2" t="s">
        <v>152</v>
      </c>
      <c r="B131">
        <v>-216179</v>
      </c>
      <c r="C131">
        <v>-183948</v>
      </c>
      <c r="D131">
        <v>240258000000</v>
      </c>
      <c r="E131">
        <v>0</v>
      </c>
      <c r="F131">
        <v>0</v>
      </c>
      <c r="G131">
        <v>0</v>
      </c>
    </row>
    <row r="132" spans="1:7" x14ac:dyDescent="0.25">
      <c r="A132" s="2" t="s">
        <v>153</v>
      </c>
      <c r="B132">
        <v>110928</v>
      </c>
      <c r="C132">
        <v>-542775</v>
      </c>
      <c r="D132">
        <v>176389000000</v>
      </c>
      <c r="E132">
        <v>0</v>
      </c>
      <c r="F132">
        <v>0</v>
      </c>
      <c r="G132">
        <v>0</v>
      </c>
    </row>
    <row r="133" spans="1:7" x14ac:dyDescent="0.25">
      <c r="A133" s="2" t="s">
        <v>154</v>
      </c>
      <c r="B133">
        <v>-107535</v>
      </c>
      <c r="C133">
        <v>-363362</v>
      </c>
      <c r="D133">
        <v>208323000000</v>
      </c>
      <c r="E133">
        <v>0</v>
      </c>
      <c r="F133">
        <v>0</v>
      </c>
      <c r="G133">
        <v>0</v>
      </c>
    </row>
    <row r="134" spans="1:7" x14ac:dyDescent="0.25">
      <c r="A134" s="2" t="s">
        <v>155</v>
      </c>
      <c r="B134">
        <v>-145819</v>
      </c>
      <c r="C134">
        <v>234093</v>
      </c>
      <c r="D134">
        <v>174893000000</v>
      </c>
      <c r="E134">
        <v>0</v>
      </c>
      <c r="F134">
        <v>0</v>
      </c>
      <c r="G134">
        <v>0</v>
      </c>
    </row>
    <row r="135" spans="1:7" x14ac:dyDescent="0.25">
      <c r="A135" s="2" t="s">
        <v>156</v>
      </c>
      <c r="B135">
        <v>-160204</v>
      </c>
      <c r="C135">
        <v>236262</v>
      </c>
      <c r="D135">
        <v>188180000000</v>
      </c>
      <c r="E135">
        <v>0</v>
      </c>
      <c r="F135">
        <v>0</v>
      </c>
      <c r="G135">
        <v>0</v>
      </c>
    </row>
    <row r="136" spans="1:7" x14ac:dyDescent="0.25">
      <c r="A136" s="2" t="s">
        <v>157</v>
      </c>
      <c r="B136">
        <v>-892967</v>
      </c>
      <c r="C136">
        <v>420981</v>
      </c>
      <c r="D136">
        <v>169683000000</v>
      </c>
      <c r="E136">
        <v>0</v>
      </c>
      <c r="F136">
        <v>0</v>
      </c>
      <c r="G136">
        <v>0</v>
      </c>
    </row>
    <row r="137" spans="1:7" x14ac:dyDescent="0.25">
      <c r="A137" s="2" t="s">
        <v>158</v>
      </c>
      <c r="B137">
        <v>-160525</v>
      </c>
      <c r="C137">
        <v>-218747</v>
      </c>
      <c r="D137">
        <v>184276000000</v>
      </c>
      <c r="E137">
        <v>0</v>
      </c>
      <c r="F137">
        <v>0</v>
      </c>
      <c r="G137">
        <v>0</v>
      </c>
    </row>
    <row r="138" spans="1:7" x14ac:dyDescent="0.25">
      <c r="A138" s="2" t="s">
        <v>159</v>
      </c>
      <c r="B138">
        <v>-454510</v>
      </c>
      <c r="C138">
        <v>199553</v>
      </c>
      <c r="D138">
        <v>176980000000</v>
      </c>
      <c r="E138">
        <v>0</v>
      </c>
      <c r="F138">
        <v>0</v>
      </c>
      <c r="G138">
        <v>0</v>
      </c>
    </row>
    <row r="139" spans="1:7" x14ac:dyDescent="0.25">
      <c r="A139" s="2" t="s">
        <v>160</v>
      </c>
      <c r="B139">
        <v>-163475</v>
      </c>
      <c r="C139">
        <v>247789</v>
      </c>
      <c r="D139">
        <v>194466000000</v>
      </c>
      <c r="E139">
        <v>0</v>
      </c>
      <c r="F139">
        <v>0</v>
      </c>
      <c r="G139">
        <v>0</v>
      </c>
    </row>
    <row r="140" spans="1:7" x14ac:dyDescent="0.25">
      <c r="A140" s="2" t="s">
        <v>161</v>
      </c>
      <c r="B140">
        <v>-15236</v>
      </c>
      <c r="C140">
        <v>257145</v>
      </c>
      <c r="D140">
        <v>187465000000</v>
      </c>
      <c r="E140">
        <v>0</v>
      </c>
      <c r="F140">
        <v>0</v>
      </c>
      <c r="G140">
        <v>0</v>
      </c>
    </row>
    <row r="141" spans="1:7" x14ac:dyDescent="0.25">
      <c r="A141" s="2" t="s">
        <v>162</v>
      </c>
      <c r="B141">
        <v>-175085</v>
      </c>
      <c r="C141">
        <v>237930</v>
      </c>
      <c r="D141">
        <v>202093000000</v>
      </c>
      <c r="E141">
        <v>0</v>
      </c>
      <c r="F141">
        <v>0</v>
      </c>
      <c r="G141">
        <v>0</v>
      </c>
    </row>
    <row r="142" spans="1:7" x14ac:dyDescent="0.25">
      <c r="A142" s="2" t="s">
        <v>163</v>
      </c>
      <c r="B142">
        <v>-16502</v>
      </c>
      <c r="C142">
        <v>235176</v>
      </c>
      <c r="D142">
        <v>192013000000</v>
      </c>
      <c r="E142">
        <v>0</v>
      </c>
      <c r="F142">
        <v>0</v>
      </c>
      <c r="G142">
        <v>0</v>
      </c>
    </row>
    <row r="143" spans="1:7" x14ac:dyDescent="0.25">
      <c r="A143" s="2" t="s">
        <v>164</v>
      </c>
      <c r="B143">
        <v>-218901</v>
      </c>
      <c r="C143">
        <v>651034</v>
      </c>
      <c r="D143">
        <v>137651000000</v>
      </c>
      <c r="E143">
        <v>0</v>
      </c>
      <c r="F143">
        <v>0</v>
      </c>
      <c r="G143">
        <v>0</v>
      </c>
    </row>
    <row r="144" spans="1:7" x14ac:dyDescent="0.25">
      <c r="A144" s="2" t="s">
        <v>165</v>
      </c>
      <c r="B144">
        <v>-159787</v>
      </c>
      <c r="C144">
        <v>-535968</v>
      </c>
      <c r="D144">
        <v>174842000000</v>
      </c>
      <c r="E144">
        <v>0</v>
      </c>
      <c r="F144">
        <v>0</v>
      </c>
      <c r="G144">
        <v>0</v>
      </c>
    </row>
    <row r="145" spans="1:7" x14ac:dyDescent="0.25">
      <c r="A145" s="2" t="s">
        <v>166</v>
      </c>
      <c r="B145">
        <v>-110249</v>
      </c>
      <c r="C145">
        <v>57533</v>
      </c>
      <c r="D145">
        <v>156246000000</v>
      </c>
      <c r="E145">
        <v>0</v>
      </c>
      <c r="F145">
        <v>0</v>
      </c>
      <c r="G145">
        <v>0</v>
      </c>
    </row>
    <row r="146" spans="1:7" x14ac:dyDescent="0.25">
      <c r="A146" s="2" t="s">
        <v>167</v>
      </c>
      <c r="B146">
        <v>-871628</v>
      </c>
      <c r="C146">
        <v>-240357</v>
      </c>
      <c r="D146">
        <v>145676000000</v>
      </c>
      <c r="E146">
        <v>0</v>
      </c>
      <c r="F146">
        <v>0</v>
      </c>
      <c r="G146">
        <v>0</v>
      </c>
    </row>
    <row r="147" spans="1:7" x14ac:dyDescent="0.25">
      <c r="A147" s="2" t="s">
        <v>168</v>
      </c>
      <c r="B147">
        <v>-826897</v>
      </c>
      <c r="C147">
        <v>-242515</v>
      </c>
      <c r="D147">
        <v>142461000000</v>
      </c>
      <c r="E147">
        <v>0</v>
      </c>
      <c r="F147">
        <v>0</v>
      </c>
      <c r="G147">
        <v>0</v>
      </c>
    </row>
    <row r="148" spans="1:7" x14ac:dyDescent="0.25">
      <c r="A148" s="2" t="s">
        <v>169</v>
      </c>
      <c r="B148">
        <v>-48837</v>
      </c>
      <c r="C148">
        <v>-719249</v>
      </c>
      <c r="D148">
        <v>129034000000</v>
      </c>
      <c r="E148">
        <v>0</v>
      </c>
      <c r="F148">
        <v>0</v>
      </c>
      <c r="G148">
        <v>0</v>
      </c>
    </row>
    <row r="149" spans="1:7" x14ac:dyDescent="0.25">
      <c r="A149" s="2" t="s">
        <v>170</v>
      </c>
      <c r="B149">
        <v>-856484</v>
      </c>
      <c r="C149">
        <v>-502714</v>
      </c>
      <c r="D149">
        <v>148318000000</v>
      </c>
      <c r="E149">
        <v>0</v>
      </c>
      <c r="F149">
        <v>0</v>
      </c>
      <c r="G149">
        <v>0</v>
      </c>
    </row>
    <row r="150" spans="1:7" x14ac:dyDescent="0.25">
      <c r="A150" s="2" t="s">
        <v>171</v>
      </c>
      <c r="B150">
        <v>-672427</v>
      </c>
      <c r="C150">
        <v>-287319</v>
      </c>
      <c r="D150">
        <v>138676000000</v>
      </c>
      <c r="E150">
        <v>0</v>
      </c>
      <c r="F150">
        <v>0</v>
      </c>
      <c r="G150">
        <v>0</v>
      </c>
    </row>
    <row r="151" spans="1:7" x14ac:dyDescent="0.25">
      <c r="A151" s="2" t="s">
        <v>172</v>
      </c>
      <c r="B151">
        <v>-812316</v>
      </c>
      <c r="C151">
        <v>-254252</v>
      </c>
      <c r="D151">
        <v>144065000000</v>
      </c>
      <c r="E151">
        <v>0</v>
      </c>
      <c r="F151">
        <v>0</v>
      </c>
      <c r="G151">
        <v>0</v>
      </c>
    </row>
    <row r="152" spans="1:7" x14ac:dyDescent="0.25">
      <c r="A152" s="2" t="s">
        <v>173</v>
      </c>
      <c r="B152">
        <v>-842468</v>
      </c>
      <c r="C152">
        <v>-263830</v>
      </c>
      <c r="D152">
        <v>148884000000</v>
      </c>
      <c r="E152">
        <v>0</v>
      </c>
      <c r="F152">
        <v>0</v>
      </c>
      <c r="G152">
        <v>0</v>
      </c>
    </row>
    <row r="153" spans="1:7" x14ac:dyDescent="0.25">
      <c r="A153" s="2" t="s">
        <v>174</v>
      </c>
      <c r="B153">
        <v>-784243</v>
      </c>
      <c r="C153">
        <v>-244174</v>
      </c>
      <c r="D153">
        <v>139624000000</v>
      </c>
      <c r="E153">
        <v>0</v>
      </c>
      <c r="F153">
        <v>0</v>
      </c>
      <c r="G153">
        <v>0</v>
      </c>
    </row>
    <row r="154" spans="1:7" x14ac:dyDescent="0.25">
      <c r="A154" s="2" t="s">
        <v>175</v>
      </c>
      <c r="B154">
        <v>-77319</v>
      </c>
      <c r="C154">
        <v>-241427</v>
      </c>
      <c r="D154">
        <v>137454000000</v>
      </c>
      <c r="E154">
        <v>0</v>
      </c>
      <c r="F154">
        <v>0</v>
      </c>
      <c r="G154">
        <v>0</v>
      </c>
    </row>
    <row r="155" spans="1:7" x14ac:dyDescent="0.25">
      <c r="A155" s="2" t="s">
        <v>176</v>
      </c>
      <c r="B155">
        <v>-236332</v>
      </c>
      <c r="C155">
        <v>127773</v>
      </c>
      <c r="D155">
        <v>103142000000</v>
      </c>
      <c r="E155">
        <v>0</v>
      </c>
      <c r="F155">
        <v>0</v>
      </c>
      <c r="G155">
        <v>0</v>
      </c>
    </row>
    <row r="156" spans="1:7" x14ac:dyDescent="0.25">
      <c r="A156" s="2" t="s">
        <v>177</v>
      </c>
      <c r="B156">
        <v>-914163</v>
      </c>
      <c r="C156">
        <v>-102026</v>
      </c>
      <c r="D156">
        <v>160322000000</v>
      </c>
      <c r="E156">
        <v>0</v>
      </c>
      <c r="F156">
        <v>0</v>
      </c>
      <c r="G156">
        <v>0</v>
      </c>
    </row>
    <row r="157" spans="1:7" x14ac:dyDescent="0.25">
      <c r="A157" s="2" t="s">
        <v>178</v>
      </c>
      <c r="B157">
        <v>-122737</v>
      </c>
      <c r="C157">
        <v>-446246</v>
      </c>
      <c r="D157">
        <v>131732000000</v>
      </c>
      <c r="E157">
        <v>0</v>
      </c>
      <c r="F157">
        <v>0</v>
      </c>
      <c r="G157">
        <v>0</v>
      </c>
    </row>
    <row r="158" spans="1:7" x14ac:dyDescent="0.25">
      <c r="A158" s="2" t="s">
        <v>179</v>
      </c>
      <c r="B158">
        <v>136526</v>
      </c>
      <c r="C158">
        <v>-221054</v>
      </c>
      <c r="D158">
        <v>145287000000</v>
      </c>
      <c r="E158">
        <v>0</v>
      </c>
      <c r="F158">
        <v>0</v>
      </c>
      <c r="G158">
        <v>0</v>
      </c>
    </row>
    <row r="159" spans="1:7" x14ac:dyDescent="0.25">
      <c r="A159" s="2" t="s">
        <v>180</v>
      </c>
      <c r="B159">
        <v>131971</v>
      </c>
      <c r="C159">
        <v>-223241</v>
      </c>
      <c r="D159">
        <v>142070000000</v>
      </c>
      <c r="E159">
        <v>0</v>
      </c>
      <c r="F159">
        <v>0</v>
      </c>
      <c r="G159">
        <v>0</v>
      </c>
    </row>
    <row r="160" spans="1:7" x14ac:dyDescent="0.25">
      <c r="A160" s="2" t="s">
        <v>181</v>
      </c>
      <c r="B160">
        <v>166281</v>
      </c>
      <c r="C160">
        <v>-394406</v>
      </c>
      <c r="D160">
        <v>155497000000</v>
      </c>
      <c r="E160">
        <v>0</v>
      </c>
      <c r="F160">
        <v>0</v>
      </c>
      <c r="G160">
        <v>0</v>
      </c>
    </row>
    <row r="161" spans="1:7" x14ac:dyDescent="0.25">
      <c r="A161" s="2" t="s">
        <v>182</v>
      </c>
      <c r="B161">
        <v>134869</v>
      </c>
      <c r="C161">
        <v>-483444</v>
      </c>
      <c r="D161">
        <v>147928000000</v>
      </c>
      <c r="E161">
        <v>0</v>
      </c>
      <c r="F161">
        <v>0</v>
      </c>
      <c r="G161">
        <v>0</v>
      </c>
    </row>
    <row r="162" spans="1:7" x14ac:dyDescent="0.25">
      <c r="A162" s="2" t="s">
        <v>183</v>
      </c>
      <c r="B162">
        <v>150575</v>
      </c>
      <c r="C162">
        <v>-438925</v>
      </c>
      <c r="D162">
        <v>151713000000</v>
      </c>
      <c r="E162">
        <v>0</v>
      </c>
      <c r="F162">
        <v>0</v>
      </c>
      <c r="G162">
        <v>0</v>
      </c>
    </row>
    <row r="163" spans="1:7" x14ac:dyDescent="0.25">
      <c r="A163" s="2" t="s">
        <v>184</v>
      </c>
      <c r="B163">
        <v>13217</v>
      </c>
      <c r="C163">
        <v>-234360</v>
      </c>
      <c r="D163">
        <v>143664000000</v>
      </c>
      <c r="E163">
        <v>0</v>
      </c>
      <c r="F163">
        <v>0</v>
      </c>
      <c r="G163">
        <v>0</v>
      </c>
    </row>
    <row r="164" spans="1:7" x14ac:dyDescent="0.25">
      <c r="A164" s="2" t="s">
        <v>185</v>
      </c>
      <c r="B164">
        <v>136924</v>
      </c>
      <c r="C164">
        <v>-243293</v>
      </c>
      <c r="D164">
        <v>148475000000</v>
      </c>
      <c r="E164">
        <v>0</v>
      </c>
      <c r="F164">
        <v>0</v>
      </c>
      <c r="G164">
        <v>0</v>
      </c>
    </row>
    <row r="165" spans="1:7" x14ac:dyDescent="0.25">
      <c r="A165" s="2" t="s">
        <v>186</v>
      </c>
      <c r="B165">
        <v>127634</v>
      </c>
      <c r="C165">
        <v>-224922</v>
      </c>
      <c r="D165">
        <v>139232000000</v>
      </c>
      <c r="E165">
        <v>0</v>
      </c>
      <c r="F165">
        <v>0</v>
      </c>
      <c r="G165">
        <v>0</v>
      </c>
    </row>
    <row r="166" spans="1:7" x14ac:dyDescent="0.25">
      <c r="A166" s="2" t="s">
        <v>187</v>
      </c>
      <c r="B166">
        <v>126579</v>
      </c>
      <c r="C166">
        <v>-222159</v>
      </c>
      <c r="D166">
        <v>137063000000</v>
      </c>
      <c r="E166">
        <v>0</v>
      </c>
      <c r="F166">
        <v>0</v>
      </c>
      <c r="G166">
        <v>0</v>
      </c>
    </row>
    <row r="167" spans="1:7" x14ac:dyDescent="0.25">
      <c r="A167" s="2" t="s">
        <v>188</v>
      </c>
      <c r="B167">
        <v>-214753</v>
      </c>
      <c r="C167">
        <v>-594853</v>
      </c>
      <c r="D167">
        <v>181389000000</v>
      </c>
      <c r="E167">
        <v>0</v>
      </c>
      <c r="F167">
        <v>0</v>
      </c>
      <c r="G167">
        <v>0</v>
      </c>
    </row>
    <row r="168" spans="1:7" x14ac:dyDescent="0.25">
      <c r="A168" s="2" t="s">
        <v>189</v>
      </c>
      <c r="B168">
        <v>140507</v>
      </c>
      <c r="C168">
        <v>-100101</v>
      </c>
      <c r="D168">
        <v>159934000000</v>
      </c>
      <c r="E168">
        <v>0</v>
      </c>
      <c r="F168">
        <v>0</v>
      </c>
      <c r="G168">
        <v>0</v>
      </c>
    </row>
    <row r="169" spans="1:7" x14ac:dyDescent="0.25">
      <c r="A169" s="2" t="s">
        <v>190</v>
      </c>
      <c r="B169">
        <v>-100351</v>
      </c>
      <c r="C169">
        <v>-797930</v>
      </c>
      <c r="D169">
        <v>170661000000</v>
      </c>
      <c r="E169">
        <v>0</v>
      </c>
      <c r="F169">
        <v>0</v>
      </c>
      <c r="G169">
        <v>0</v>
      </c>
    </row>
    <row r="170" spans="1:7" x14ac:dyDescent="0.25">
      <c r="A170" s="2" t="s">
        <v>191</v>
      </c>
      <c r="B170">
        <v>709948</v>
      </c>
      <c r="C170">
        <v>227303</v>
      </c>
      <c r="D170">
        <v>154869000000</v>
      </c>
      <c r="E170">
        <v>0</v>
      </c>
      <c r="F170">
        <v>0</v>
      </c>
      <c r="G170">
        <v>0</v>
      </c>
    </row>
    <row r="171" spans="1:7" x14ac:dyDescent="0.25">
      <c r="A171" s="2" t="s">
        <v>192</v>
      </c>
      <c r="B171">
        <v>857833</v>
      </c>
      <c r="C171">
        <v>229480</v>
      </c>
      <c r="D171">
        <v>168428000000</v>
      </c>
      <c r="E171">
        <v>0</v>
      </c>
      <c r="F171">
        <v>0</v>
      </c>
      <c r="G171">
        <v>0</v>
      </c>
    </row>
    <row r="172" spans="1:7" x14ac:dyDescent="0.25">
      <c r="A172" s="2" t="s">
        <v>193</v>
      </c>
      <c r="B172">
        <v>-837416</v>
      </c>
      <c r="C172">
        <v>551745</v>
      </c>
      <c r="D172">
        <v>194175000000</v>
      </c>
      <c r="E172">
        <v>0</v>
      </c>
      <c r="F172">
        <v>0</v>
      </c>
      <c r="G172">
        <v>0</v>
      </c>
    </row>
    <row r="173" spans="1:7" x14ac:dyDescent="0.25">
      <c r="A173" s="2" t="s">
        <v>194</v>
      </c>
      <c r="B173">
        <v>838595</v>
      </c>
      <c r="C173">
        <v>-286665</v>
      </c>
      <c r="D173">
        <v>162570000000</v>
      </c>
      <c r="E173">
        <v>0</v>
      </c>
      <c r="F173">
        <v>0</v>
      </c>
      <c r="G173">
        <v>0</v>
      </c>
    </row>
    <row r="174" spans="1:7" x14ac:dyDescent="0.25">
      <c r="A174" s="2" t="s">
        <v>195</v>
      </c>
      <c r="B174">
        <v>-414515</v>
      </c>
      <c r="C174">
        <v>13254</v>
      </c>
      <c r="D174">
        <v>178373000000</v>
      </c>
      <c r="E174">
        <v>0</v>
      </c>
      <c r="F174">
        <v>0</v>
      </c>
      <c r="G174">
        <v>0</v>
      </c>
    </row>
    <row r="175" spans="1:7" x14ac:dyDescent="0.25">
      <c r="A175" s="2" t="s">
        <v>196</v>
      </c>
      <c r="B175">
        <v>861435</v>
      </c>
      <c r="C175">
        <v>240809</v>
      </c>
      <c r="D175">
        <v>173687000000</v>
      </c>
      <c r="E175">
        <v>0</v>
      </c>
      <c r="F175">
        <v>0</v>
      </c>
      <c r="G175">
        <v>0</v>
      </c>
    </row>
    <row r="176" spans="1:7" x14ac:dyDescent="0.25">
      <c r="A176" s="2" t="s">
        <v>197</v>
      </c>
      <c r="B176">
        <v>717152</v>
      </c>
      <c r="C176">
        <v>249962</v>
      </c>
      <c r="D176">
        <v>165386000000</v>
      </c>
      <c r="E176">
        <v>0</v>
      </c>
      <c r="F176">
        <v>0</v>
      </c>
      <c r="G176">
        <v>0</v>
      </c>
    </row>
    <row r="177" spans="1:7" x14ac:dyDescent="0.25">
      <c r="A177" s="2" t="s">
        <v>198</v>
      </c>
      <c r="B177">
        <v>100973</v>
      </c>
      <c r="C177">
        <v>231152</v>
      </c>
      <c r="D177">
        <v>182544000000</v>
      </c>
      <c r="E177">
        <v>0</v>
      </c>
      <c r="F177">
        <v>0</v>
      </c>
      <c r="G177">
        <v>0</v>
      </c>
    </row>
    <row r="178" spans="1:7" x14ac:dyDescent="0.25">
      <c r="A178" s="2" t="s">
        <v>199</v>
      </c>
      <c r="B178">
        <v>884823</v>
      </c>
      <c r="C178">
        <v>228395</v>
      </c>
      <c r="D178">
        <v>170450000000</v>
      </c>
      <c r="E178">
        <v>0</v>
      </c>
      <c r="F178">
        <v>0</v>
      </c>
      <c r="G178">
        <v>0</v>
      </c>
    </row>
    <row r="179" spans="1:7" x14ac:dyDescent="0.25">
      <c r="A179" s="2" t="s">
        <v>200</v>
      </c>
      <c r="B179">
        <v>-206337</v>
      </c>
      <c r="C179">
        <v>-148954</v>
      </c>
      <c r="D179">
        <v>234503000000</v>
      </c>
      <c r="E179">
        <v>0</v>
      </c>
      <c r="F179">
        <v>0</v>
      </c>
      <c r="G179">
        <v>0</v>
      </c>
    </row>
    <row r="180" spans="1:7" x14ac:dyDescent="0.25">
      <c r="A180" s="2" t="s">
        <v>201</v>
      </c>
      <c r="B180">
        <v>802176</v>
      </c>
      <c r="C180">
        <v>-542779</v>
      </c>
      <c r="D180">
        <v>150564000000</v>
      </c>
      <c r="E180">
        <v>0</v>
      </c>
      <c r="F180">
        <v>0</v>
      </c>
      <c r="G180">
        <v>0</v>
      </c>
    </row>
    <row r="181" spans="1:7" x14ac:dyDescent="0.25">
      <c r="A181" s="2" t="s">
        <v>202</v>
      </c>
      <c r="B181">
        <v>-102767</v>
      </c>
      <c r="C181">
        <v>-345866</v>
      </c>
      <c r="D181">
        <v>192534000000</v>
      </c>
      <c r="E181">
        <v>0</v>
      </c>
      <c r="F181">
        <v>0</v>
      </c>
      <c r="G181">
        <v>0</v>
      </c>
    </row>
    <row r="182" spans="1:7" x14ac:dyDescent="0.25">
      <c r="A182" s="2" t="s">
        <v>203</v>
      </c>
      <c r="B182">
        <v>-120358</v>
      </c>
      <c r="C182">
        <v>234107</v>
      </c>
      <c r="D182">
        <v>153325000000</v>
      </c>
      <c r="E182">
        <v>0</v>
      </c>
      <c r="F182">
        <v>0</v>
      </c>
      <c r="G182">
        <v>0</v>
      </c>
    </row>
    <row r="183" spans="1:7" x14ac:dyDescent="0.25">
      <c r="A183" s="2" t="s">
        <v>204</v>
      </c>
      <c r="B183">
        <v>-135065</v>
      </c>
      <c r="C183">
        <v>236276</v>
      </c>
      <c r="D183">
        <v>166883000000</v>
      </c>
      <c r="E183">
        <v>0</v>
      </c>
      <c r="F183">
        <v>0</v>
      </c>
      <c r="G183">
        <v>0</v>
      </c>
    </row>
    <row r="184" spans="1:7" x14ac:dyDescent="0.25">
      <c r="A184" s="2" t="s">
        <v>205</v>
      </c>
      <c r="B184">
        <v>-859538</v>
      </c>
      <c r="C184">
        <v>411156</v>
      </c>
      <c r="D184">
        <v>141137000000</v>
      </c>
      <c r="E184">
        <v>0</v>
      </c>
      <c r="F184">
        <v>0</v>
      </c>
      <c r="G184">
        <v>0</v>
      </c>
    </row>
    <row r="185" spans="1:7" x14ac:dyDescent="0.25">
      <c r="A185" s="2" t="s">
        <v>206</v>
      </c>
      <c r="B185">
        <v>-13308</v>
      </c>
      <c r="C185">
        <v>-218596</v>
      </c>
      <c r="D185">
        <v>161026000000</v>
      </c>
      <c r="E185">
        <v>0</v>
      </c>
      <c r="F185">
        <v>0</v>
      </c>
      <c r="G185">
        <v>0</v>
      </c>
    </row>
    <row r="186" spans="1:7" x14ac:dyDescent="0.25">
      <c r="A186" s="2" t="s">
        <v>207</v>
      </c>
      <c r="B186">
        <v>-436423</v>
      </c>
      <c r="C186">
        <v>194648</v>
      </c>
      <c r="D186">
        <v>151081000000</v>
      </c>
      <c r="E186">
        <v>0</v>
      </c>
      <c r="F186">
        <v>0</v>
      </c>
      <c r="G186">
        <v>0</v>
      </c>
    </row>
    <row r="187" spans="1:7" x14ac:dyDescent="0.25">
      <c r="A187" s="2" t="s">
        <v>208</v>
      </c>
      <c r="B187">
        <v>-137081</v>
      </c>
      <c r="C187">
        <v>247803</v>
      </c>
      <c r="D187">
        <v>172107000000</v>
      </c>
      <c r="E187">
        <v>0</v>
      </c>
      <c r="F187">
        <v>0</v>
      </c>
      <c r="G187">
        <v>0</v>
      </c>
    </row>
    <row r="188" spans="1:7" x14ac:dyDescent="0.25">
      <c r="A188" s="2" t="s">
        <v>209</v>
      </c>
      <c r="B188">
        <v>-124392</v>
      </c>
      <c r="C188">
        <v>257161</v>
      </c>
      <c r="D188">
        <v>163772000000</v>
      </c>
      <c r="E188">
        <v>0</v>
      </c>
      <c r="F188">
        <v>0</v>
      </c>
      <c r="G188">
        <v>0</v>
      </c>
    </row>
    <row r="189" spans="1:7" x14ac:dyDescent="0.25">
      <c r="A189" s="2" t="s">
        <v>210</v>
      </c>
      <c r="B189">
        <v>-150183</v>
      </c>
      <c r="C189">
        <v>237944</v>
      </c>
      <c r="D189">
        <v>180998000000</v>
      </c>
      <c r="E189">
        <v>0</v>
      </c>
      <c r="F189">
        <v>0</v>
      </c>
      <c r="G189">
        <v>0</v>
      </c>
    </row>
    <row r="190" spans="1:7" x14ac:dyDescent="0.25">
      <c r="A190" s="2" t="s">
        <v>211</v>
      </c>
      <c r="B190">
        <v>-137742</v>
      </c>
      <c r="C190">
        <v>235191</v>
      </c>
      <c r="D190">
        <v>168904000000</v>
      </c>
      <c r="E190">
        <v>0</v>
      </c>
      <c r="F190">
        <v>0</v>
      </c>
      <c r="G190">
        <v>0</v>
      </c>
    </row>
    <row r="191" spans="1:7" x14ac:dyDescent="0.25">
      <c r="A191" s="2" t="s">
        <v>212</v>
      </c>
      <c r="B191">
        <v>-208554</v>
      </c>
      <c r="C191">
        <v>616034</v>
      </c>
      <c r="D191">
        <v>100808000000</v>
      </c>
      <c r="E191">
        <v>0</v>
      </c>
      <c r="F191">
        <v>0</v>
      </c>
      <c r="G191">
        <v>0</v>
      </c>
    </row>
    <row r="192" spans="1:7" x14ac:dyDescent="0.25">
      <c r="A192" s="2" t="s">
        <v>213</v>
      </c>
      <c r="B192">
        <v>-129308</v>
      </c>
      <c r="C192">
        <v>-535951</v>
      </c>
      <c r="D192">
        <v>149022000000</v>
      </c>
      <c r="E192">
        <v>0</v>
      </c>
      <c r="F192">
        <v>0</v>
      </c>
      <c r="G192">
        <v>0</v>
      </c>
    </row>
    <row r="193" spans="1:7" x14ac:dyDescent="0.25">
      <c r="A193" s="2" t="s">
        <v>214</v>
      </c>
      <c r="B193">
        <v>-104924</v>
      </c>
      <c r="C193">
        <v>400414</v>
      </c>
      <c r="D193">
        <v>124915000000</v>
      </c>
      <c r="E193">
        <v>0</v>
      </c>
      <c r="F193">
        <v>0</v>
      </c>
      <c r="G193">
        <v>0</v>
      </c>
    </row>
    <row r="194" spans="1:7" x14ac:dyDescent="0.25">
      <c r="A194" s="2" t="s">
        <v>215</v>
      </c>
      <c r="B194">
        <v>-909628</v>
      </c>
      <c r="C194">
        <v>-240363</v>
      </c>
      <c r="D194">
        <v>149105000000</v>
      </c>
      <c r="E194">
        <v>0</v>
      </c>
      <c r="F194">
        <v>0</v>
      </c>
      <c r="G194">
        <v>0</v>
      </c>
    </row>
    <row r="195" spans="1:7" x14ac:dyDescent="0.25">
      <c r="A195" s="2" t="s">
        <v>216</v>
      </c>
      <c r="B195">
        <v>-871723</v>
      </c>
      <c r="C195">
        <v>-242523</v>
      </c>
      <c r="D195">
        <v>146505000000</v>
      </c>
      <c r="E195">
        <v>0</v>
      </c>
      <c r="F195">
        <v>0</v>
      </c>
      <c r="G195">
        <v>0</v>
      </c>
    </row>
    <row r="196" spans="1:7" x14ac:dyDescent="0.25">
      <c r="A196" s="2" t="s">
        <v>217</v>
      </c>
      <c r="B196">
        <v>-384401</v>
      </c>
      <c r="C196">
        <v>-853167</v>
      </c>
      <c r="D196">
        <v>132805000000</v>
      </c>
      <c r="E196">
        <v>0</v>
      </c>
      <c r="F196">
        <v>0</v>
      </c>
      <c r="G196">
        <v>0</v>
      </c>
    </row>
    <row r="197" spans="1:7" x14ac:dyDescent="0.25">
      <c r="A197" s="2" t="s">
        <v>218</v>
      </c>
      <c r="B197">
        <v>-900294</v>
      </c>
      <c r="C197">
        <v>-502721</v>
      </c>
      <c r="D197">
        <v>152271000000</v>
      </c>
      <c r="E197">
        <v>0</v>
      </c>
      <c r="F197">
        <v>0</v>
      </c>
      <c r="G197">
        <v>0</v>
      </c>
    </row>
    <row r="198" spans="1:7" x14ac:dyDescent="0.25">
      <c r="A198" s="2" t="s">
        <v>219</v>
      </c>
      <c r="B198">
        <v>-237215</v>
      </c>
      <c r="C198">
        <v>-294019</v>
      </c>
      <c r="D198">
        <v>142538000000</v>
      </c>
      <c r="E198">
        <v>0</v>
      </c>
      <c r="F198">
        <v>0</v>
      </c>
      <c r="G198">
        <v>0</v>
      </c>
    </row>
    <row r="199" spans="1:7" x14ac:dyDescent="0.25">
      <c r="A199" s="2" t="s">
        <v>220</v>
      </c>
      <c r="B199">
        <v>-857143</v>
      </c>
      <c r="C199">
        <v>-254259</v>
      </c>
      <c r="D199">
        <v>148109000000</v>
      </c>
      <c r="E199">
        <v>0</v>
      </c>
      <c r="F199">
        <v>0</v>
      </c>
      <c r="G199">
        <v>0</v>
      </c>
    </row>
    <row r="200" spans="1:7" x14ac:dyDescent="0.25">
      <c r="A200" s="2" t="s">
        <v>221</v>
      </c>
      <c r="B200">
        <v>-880468</v>
      </c>
      <c r="C200">
        <v>-263836</v>
      </c>
      <c r="D200">
        <v>152312000000</v>
      </c>
      <c r="E200">
        <v>0</v>
      </c>
      <c r="F200">
        <v>0</v>
      </c>
      <c r="G200">
        <v>0</v>
      </c>
    </row>
    <row r="201" spans="1:7" x14ac:dyDescent="0.25">
      <c r="A201" s="2" t="s">
        <v>222</v>
      </c>
      <c r="B201">
        <v>-835451</v>
      </c>
      <c r="C201">
        <v>-244182</v>
      </c>
      <c r="D201">
        <v>144244000000</v>
      </c>
      <c r="E201">
        <v>0</v>
      </c>
      <c r="F201">
        <v>0</v>
      </c>
      <c r="G201">
        <v>0</v>
      </c>
    </row>
    <row r="202" spans="1:7" x14ac:dyDescent="0.25">
      <c r="A202" s="2" t="s">
        <v>223</v>
      </c>
      <c r="B202">
        <v>-81119</v>
      </c>
      <c r="C202">
        <v>-241434</v>
      </c>
      <c r="D202">
        <v>140883000000</v>
      </c>
      <c r="E202">
        <v>0</v>
      </c>
      <c r="F202">
        <v>0</v>
      </c>
      <c r="G202">
        <v>0</v>
      </c>
    </row>
    <row r="203" spans="1:7" x14ac:dyDescent="0.25">
      <c r="A203" s="2" t="s">
        <v>224</v>
      </c>
      <c r="B203">
        <v>-312660</v>
      </c>
      <c r="C203">
        <v>970902</v>
      </c>
      <c r="D203">
        <v>106561000000</v>
      </c>
      <c r="E203">
        <v>0</v>
      </c>
      <c r="F203">
        <v>0</v>
      </c>
      <c r="G203">
        <v>0</v>
      </c>
    </row>
    <row r="204" spans="1:7" x14ac:dyDescent="0.25">
      <c r="A204" s="2" t="s">
        <v>225</v>
      </c>
      <c r="B204">
        <v>-956152</v>
      </c>
      <c r="C204">
        <v>-102027</v>
      </c>
      <c r="D204">
        <v>164111000000</v>
      </c>
      <c r="E204">
        <v>0</v>
      </c>
      <c r="F204">
        <v>0</v>
      </c>
      <c r="G204">
        <v>0</v>
      </c>
    </row>
    <row r="205" spans="1:7" x14ac:dyDescent="0.25">
      <c r="A205" s="2" t="s">
        <v>226</v>
      </c>
      <c r="B205">
        <v>-161111</v>
      </c>
      <c r="C205">
        <v>-461591</v>
      </c>
      <c r="D205">
        <v>135336000000</v>
      </c>
      <c r="E205">
        <v>0</v>
      </c>
      <c r="F205">
        <v>0</v>
      </c>
      <c r="G205">
        <v>0</v>
      </c>
    </row>
    <row r="206" spans="1:7" x14ac:dyDescent="0.25">
      <c r="A206" s="2" t="s">
        <v>227</v>
      </c>
      <c r="B206">
        <v>140357</v>
      </c>
      <c r="C206">
        <v>-221049</v>
      </c>
      <c r="D206">
        <v>148716000000</v>
      </c>
      <c r="E206">
        <v>0</v>
      </c>
      <c r="F206">
        <v>0</v>
      </c>
      <c r="G206">
        <v>0</v>
      </c>
    </row>
    <row r="207" spans="1:7" x14ac:dyDescent="0.25">
      <c r="A207" s="2" t="s">
        <v>228</v>
      </c>
      <c r="B207">
        <v>13649</v>
      </c>
      <c r="C207">
        <v>-223236</v>
      </c>
      <c r="D207">
        <v>146116000000</v>
      </c>
      <c r="E207">
        <v>0</v>
      </c>
      <c r="F207">
        <v>0</v>
      </c>
      <c r="G207">
        <v>0</v>
      </c>
    </row>
    <row r="208" spans="1:7" x14ac:dyDescent="0.25">
      <c r="A208" s="2" t="s">
        <v>229</v>
      </c>
      <c r="B208">
        <v>-160277</v>
      </c>
      <c r="C208">
        <v>-381017</v>
      </c>
      <c r="D208">
        <v>159816000000</v>
      </c>
      <c r="E208">
        <v>0</v>
      </c>
      <c r="F208">
        <v>0</v>
      </c>
      <c r="G208">
        <v>0</v>
      </c>
    </row>
    <row r="209" spans="1:7" x14ac:dyDescent="0.25">
      <c r="A209" s="2" t="s">
        <v>230</v>
      </c>
      <c r="B209">
        <v>139286</v>
      </c>
      <c r="C209">
        <v>-483439</v>
      </c>
      <c r="D209">
        <v>151882000000</v>
      </c>
      <c r="E209">
        <v>0</v>
      </c>
      <c r="F209">
        <v>0</v>
      </c>
      <c r="G209">
        <v>0</v>
      </c>
    </row>
    <row r="210" spans="1:7" x14ac:dyDescent="0.25">
      <c r="A210" s="2" t="s">
        <v>231</v>
      </c>
      <c r="B210">
        <v>-104957</v>
      </c>
      <c r="C210">
        <v>-432228</v>
      </c>
      <c r="D210">
        <v>155849000000</v>
      </c>
      <c r="E210">
        <v>0</v>
      </c>
      <c r="F210">
        <v>0</v>
      </c>
      <c r="G210">
        <v>0</v>
      </c>
    </row>
    <row r="211" spans="1:7" x14ac:dyDescent="0.25">
      <c r="A211" s="2" t="s">
        <v>232</v>
      </c>
      <c r="B211">
        <v>136689</v>
      </c>
      <c r="C211">
        <v>-234355</v>
      </c>
      <c r="D211">
        <v>147710000000</v>
      </c>
      <c r="E211">
        <v>0</v>
      </c>
      <c r="F211">
        <v>0</v>
      </c>
      <c r="G211">
        <v>0</v>
      </c>
    </row>
    <row r="212" spans="1:7" x14ac:dyDescent="0.25">
      <c r="A212" s="2" t="s">
        <v>233</v>
      </c>
      <c r="B212">
        <v>140755</v>
      </c>
      <c r="C212">
        <v>-243289</v>
      </c>
      <c r="D212">
        <v>151904000000</v>
      </c>
      <c r="E212">
        <v>0</v>
      </c>
      <c r="F212">
        <v>0</v>
      </c>
      <c r="G212">
        <v>0</v>
      </c>
    </row>
    <row r="213" spans="1:7" x14ac:dyDescent="0.25">
      <c r="A213" s="2" t="s">
        <v>234</v>
      </c>
      <c r="B213">
        <v>132797</v>
      </c>
      <c r="C213">
        <v>-224917</v>
      </c>
      <c r="D213">
        <v>143853000000</v>
      </c>
      <c r="E213">
        <v>0</v>
      </c>
      <c r="F213">
        <v>0</v>
      </c>
      <c r="G213">
        <v>0</v>
      </c>
    </row>
    <row r="214" spans="1:7" x14ac:dyDescent="0.25">
      <c r="A214" s="2" t="s">
        <v>235</v>
      </c>
      <c r="B214">
        <v>13041</v>
      </c>
      <c r="C214">
        <v>-222154</v>
      </c>
      <c r="D214">
        <v>140492000000</v>
      </c>
      <c r="E214">
        <v>0</v>
      </c>
      <c r="F214">
        <v>0</v>
      </c>
      <c r="G214">
        <v>0</v>
      </c>
    </row>
    <row r="215" spans="1:7" x14ac:dyDescent="0.25">
      <c r="A215" s="2" t="s">
        <v>236</v>
      </c>
      <c r="B215">
        <v>-290180</v>
      </c>
      <c r="C215">
        <v>-564174</v>
      </c>
      <c r="D215">
        <v>186059000000</v>
      </c>
      <c r="E215">
        <v>0</v>
      </c>
      <c r="F215">
        <v>0</v>
      </c>
      <c r="G215">
        <v>0</v>
      </c>
    </row>
    <row r="216" spans="1:7" x14ac:dyDescent="0.25">
      <c r="A216" s="2" t="s">
        <v>237</v>
      </c>
      <c r="B216">
        <v>14474</v>
      </c>
      <c r="C216">
        <v>-100100</v>
      </c>
      <c r="D216">
        <v>163723000000</v>
      </c>
      <c r="E216">
        <v>0</v>
      </c>
      <c r="F216">
        <v>0</v>
      </c>
      <c r="G216">
        <v>0</v>
      </c>
    </row>
    <row r="217" spans="1:7" x14ac:dyDescent="0.25">
      <c r="A217" s="2" t="s">
        <v>238</v>
      </c>
      <c r="B217">
        <v>-137853</v>
      </c>
      <c r="C217">
        <v>-782588</v>
      </c>
      <c r="D217">
        <v>174891000000</v>
      </c>
      <c r="E217">
        <v>0</v>
      </c>
      <c r="F217">
        <v>0</v>
      </c>
      <c r="G217">
        <v>0</v>
      </c>
    </row>
    <row r="218" spans="1:7" x14ac:dyDescent="0.25">
      <c r="A218" s="2" t="s">
        <v>239</v>
      </c>
      <c r="B218">
        <v>669167</v>
      </c>
      <c r="C218">
        <v>227303</v>
      </c>
      <c r="D218">
        <v>151439000000</v>
      </c>
      <c r="E218">
        <v>0</v>
      </c>
      <c r="F218">
        <v>0</v>
      </c>
      <c r="G218">
        <v>0</v>
      </c>
    </row>
    <row r="219" spans="1:7" x14ac:dyDescent="0.25">
      <c r="A219" s="2" t="s">
        <v>240</v>
      </c>
      <c r="B219">
        <v>809726</v>
      </c>
      <c r="C219">
        <v>229479</v>
      </c>
      <c r="D219">
        <v>164383000000</v>
      </c>
      <c r="E219">
        <v>0</v>
      </c>
      <c r="F219">
        <v>0</v>
      </c>
      <c r="G219">
        <v>0</v>
      </c>
    </row>
    <row r="220" spans="1:7" x14ac:dyDescent="0.25">
      <c r="A220" s="2" t="s">
        <v>241</v>
      </c>
      <c r="B220">
        <v>-804789</v>
      </c>
      <c r="C220">
        <v>687117</v>
      </c>
      <c r="D220">
        <v>189443000000</v>
      </c>
      <c r="E220">
        <v>0</v>
      </c>
      <c r="F220">
        <v>0</v>
      </c>
      <c r="G220">
        <v>0</v>
      </c>
    </row>
    <row r="221" spans="1:7" x14ac:dyDescent="0.25">
      <c r="A221" s="2" t="s">
        <v>242</v>
      </c>
      <c r="B221">
        <v>791579</v>
      </c>
      <c r="C221">
        <v>-28667</v>
      </c>
      <c r="D221">
        <v>158616000000</v>
      </c>
      <c r="E221">
        <v>0</v>
      </c>
      <c r="F221">
        <v>0</v>
      </c>
      <c r="G221">
        <v>0</v>
      </c>
    </row>
    <row r="222" spans="1:7" x14ac:dyDescent="0.25">
      <c r="A222" s="2" t="s">
        <v>243</v>
      </c>
      <c r="B222">
        <v>-398437</v>
      </c>
      <c r="C222">
        <v>200224</v>
      </c>
      <c r="D222">
        <v>174030000000</v>
      </c>
      <c r="E222">
        <v>0</v>
      </c>
      <c r="F222">
        <v>0</v>
      </c>
      <c r="G222">
        <v>0</v>
      </c>
    </row>
    <row r="223" spans="1:7" x14ac:dyDescent="0.25">
      <c r="A223" s="2" t="s">
        <v>244</v>
      </c>
      <c r="B223">
        <v>813328</v>
      </c>
      <c r="C223">
        <v>240809</v>
      </c>
      <c r="D223">
        <v>169642000000</v>
      </c>
      <c r="E223">
        <v>0</v>
      </c>
      <c r="F223">
        <v>0</v>
      </c>
      <c r="G223">
        <v>0</v>
      </c>
    </row>
    <row r="224" spans="1:7" x14ac:dyDescent="0.25">
      <c r="A224" s="2" t="s">
        <v>245</v>
      </c>
      <c r="B224">
        <v>676371</v>
      </c>
      <c r="C224">
        <v>249961</v>
      </c>
      <c r="D224">
        <v>161957000000</v>
      </c>
      <c r="E224">
        <v>0</v>
      </c>
      <c r="F224">
        <v>0</v>
      </c>
      <c r="G224">
        <v>0</v>
      </c>
    </row>
    <row r="225" spans="1:7" x14ac:dyDescent="0.25">
      <c r="A225" s="2" t="s">
        <v>246</v>
      </c>
      <c r="B225">
        <v>954775</v>
      </c>
      <c r="C225">
        <v>231152</v>
      </c>
      <c r="D225">
        <v>177923000000</v>
      </c>
      <c r="E225">
        <v>0</v>
      </c>
      <c r="F225">
        <v>0</v>
      </c>
      <c r="G225">
        <v>0</v>
      </c>
    </row>
    <row r="226" spans="1:7" x14ac:dyDescent="0.25">
      <c r="A226" s="2" t="s">
        <v>247</v>
      </c>
      <c r="B226">
        <v>844042</v>
      </c>
      <c r="C226">
        <v>228395</v>
      </c>
      <c r="D226">
        <v>167021000000</v>
      </c>
      <c r="E226">
        <v>0</v>
      </c>
      <c r="F226">
        <v>0</v>
      </c>
      <c r="G226">
        <v>0</v>
      </c>
    </row>
    <row r="227" spans="1:7" x14ac:dyDescent="0.25">
      <c r="A227" s="2" t="s">
        <v>248</v>
      </c>
      <c r="B227">
        <v>-198797</v>
      </c>
      <c r="C227">
        <v>-117927</v>
      </c>
      <c r="D227">
        <v>228884000000</v>
      </c>
      <c r="E227">
        <v>0</v>
      </c>
      <c r="F227">
        <v>0</v>
      </c>
      <c r="G227">
        <v>0</v>
      </c>
    </row>
    <row r="228" spans="1:7" x14ac:dyDescent="0.25">
      <c r="A228" s="2" t="s">
        <v>249</v>
      </c>
      <c r="B228">
        <v>757113</v>
      </c>
      <c r="C228">
        <v>-542779</v>
      </c>
      <c r="D228">
        <v>146775000000</v>
      </c>
      <c r="E228">
        <v>0</v>
      </c>
      <c r="F228">
        <v>0</v>
      </c>
      <c r="G228">
        <v>0</v>
      </c>
    </row>
    <row r="229" spans="1:7" x14ac:dyDescent="0.25">
      <c r="A229" s="2" t="s">
        <v>250</v>
      </c>
      <c r="B229">
        <v>-990201</v>
      </c>
      <c r="C229">
        <v>-330353</v>
      </c>
      <c r="D229">
        <v>187829000000</v>
      </c>
      <c r="E229">
        <v>0</v>
      </c>
      <c r="F229">
        <v>0</v>
      </c>
      <c r="G229">
        <v>0</v>
      </c>
    </row>
    <row r="230" spans="1:7" x14ac:dyDescent="0.25">
      <c r="A230" s="2" t="s">
        <v>251</v>
      </c>
      <c r="B230">
        <v>-116311</v>
      </c>
      <c r="C230">
        <v>234110</v>
      </c>
      <c r="D230">
        <v>149896000000</v>
      </c>
      <c r="E230">
        <v>0</v>
      </c>
      <c r="F230">
        <v>0</v>
      </c>
      <c r="G230">
        <v>0</v>
      </c>
    </row>
    <row r="231" spans="1:7" x14ac:dyDescent="0.25">
      <c r="A231" s="2" t="s">
        <v>252</v>
      </c>
      <c r="B231">
        <v>-13029</v>
      </c>
      <c r="C231">
        <v>236279</v>
      </c>
      <c r="D231">
        <v>162839000000</v>
      </c>
      <c r="E231">
        <v>0</v>
      </c>
      <c r="F231">
        <v>0</v>
      </c>
      <c r="G231">
        <v>0</v>
      </c>
    </row>
    <row r="232" spans="1:7" x14ac:dyDescent="0.25">
      <c r="A232" s="2" t="s">
        <v>253</v>
      </c>
      <c r="B232">
        <v>-825953</v>
      </c>
      <c r="C232">
        <v>397622</v>
      </c>
      <c r="D232">
        <v>137779000000</v>
      </c>
      <c r="E232">
        <v>0</v>
      </c>
      <c r="F232">
        <v>0</v>
      </c>
      <c r="G232">
        <v>0</v>
      </c>
    </row>
    <row r="233" spans="1:7" x14ac:dyDescent="0.25">
      <c r="A233" s="2" t="s">
        <v>254</v>
      </c>
      <c r="B233">
        <v>-128414</v>
      </c>
      <c r="C233">
        <v>-21857</v>
      </c>
      <c r="D233">
        <v>157073000000</v>
      </c>
      <c r="E233">
        <v>0</v>
      </c>
      <c r="F233">
        <v>0</v>
      </c>
      <c r="G233">
        <v>0</v>
      </c>
    </row>
    <row r="234" spans="1:7" x14ac:dyDescent="0.25">
      <c r="A234" s="2" t="s">
        <v>255</v>
      </c>
      <c r="B234">
        <v>-419397</v>
      </c>
      <c r="C234">
        <v>187882</v>
      </c>
      <c r="D234">
        <v>147426000000</v>
      </c>
      <c r="E234">
        <v>0</v>
      </c>
      <c r="F234">
        <v>0</v>
      </c>
      <c r="G234">
        <v>0</v>
      </c>
    </row>
    <row r="235" spans="1:7" x14ac:dyDescent="0.25">
      <c r="A235" s="2" t="s">
        <v>256</v>
      </c>
      <c r="B235">
        <v>-132307</v>
      </c>
      <c r="C235">
        <v>247806</v>
      </c>
      <c r="D235">
        <v>168062000000</v>
      </c>
      <c r="E235">
        <v>0</v>
      </c>
      <c r="F235">
        <v>0</v>
      </c>
      <c r="G235">
        <v>0</v>
      </c>
    </row>
    <row r="236" spans="1:7" x14ac:dyDescent="0.25">
      <c r="A236" s="2" t="s">
        <v>257</v>
      </c>
      <c r="B236">
        <v>-120345</v>
      </c>
      <c r="C236">
        <v>257163</v>
      </c>
      <c r="D236">
        <v>160343000000</v>
      </c>
      <c r="E236">
        <v>0</v>
      </c>
      <c r="F236">
        <v>0</v>
      </c>
      <c r="G236">
        <v>0</v>
      </c>
    </row>
    <row r="237" spans="1:7" x14ac:dyDescent="0.25">
      <c r="A237" s="2" t="s">
        <v>258</v>
      </c>
      <c r="B237">
        <v>-144729</v>
      </c>
      <c r="C237">
        <v>237947</v>
      </c>
      <c r="D237">
        <v>176377000000</v>
      </c>
      <c r="E237">
        <v>0</v>
      </c>
      <c r="F237">
        <v>0</v>
      </c>
      <c r="G237">
        <v>0</v>
      </c>
    </row>
    <row r="238" spans="1:7" x14ac:dyDescent="0.25">
      <c r="A238" s="2" t="s">
        <v>259</v>
      </c>
      <c r="B238">
        <v>-133695</v>
      </c>
      <c r="C238">
        <v>235193</v>
      </c>
      <c r="D238">
        <v>165476000000</v>
      </c>
      <c r="E238">
        <v>0</v>
      </c>
      <c r="F238">
        <v>0</v>
      </c>
      <c r="G238">
        <v>0</v>
      </c>
    </row>
    <row r="239" spans="1:7" x14ac:dyDescent="0.25">
      <c r="A239" s="2" t="s">
        <v>260</v>
      </c>
      <c r="B239">
        <v>-200919</v>
      </c>
      <c r="C239">
        <v>585011</v>
      </c>
      <c r="D239">
        <v>983381</v>
      </c>
      <c r="E239">
        <v>0</v>
      </c>
      <c r="F239">
        <v>0</v>
      </c>
      <c r="G239">
        <v>0</v>
      </c>
    </row>
    <row r="240" spans="1:7" x14ac:dyDescent="0.25">
      <c r="A240" s="2" t="s">
        <v>261</v>
      </c>
      <c r="B240">
        <v>-124836</v>
      </c>
      <c r="C240">
        <v>-535948</v>
      </c>
      <c r="D240">
        <v>145233000000</v>
      </c>
      <c r="E240">
        <v>0</v>
      </c>
      <c r="F240">
        <v>0</v>
      </c>
      <c r="G240">
        <v>0</v>
      </c>
    </row>
    <row r="241" spans="1:7" x14ac:dyDescent="0.25">
      <c r="A241" s="2" t="s">
        <v>262</v>
      </c>
      <c r="B241">
        <v>-101084</v>
      </c>
      <c r="C241">
        <v>245312</v>
      </c>
      <c r="D241">
        <v>121786000000</v>
      </c>
      <c r="E241">
        <v>0</v>
      </c>
      <c r="F241">
        <v>0</v>
      </c>
      <c r="G241">
        <v>0</v>
      </c>
    </row>
    <row r="242" spans="1:7" x14ac:dyDescent="0.25">
      <c r="A242" s="2" t="s">
        <v>263</v>
      </c>
      <c r="B242">
        <v>-700114</v>
      </c>
      <c r="C242">
        <v>-240329</v>
      </c>
      <c r="D242">
        <v>130200000000</v>
      </c>
      <c r="E242">
        <v>0</v>
      </c>
      <c r="F242">
        <v>0</v>
      </c>
      <c r="G242">
        <v>0</v>
      </c>
    </row>
    <row r="243" spans="1:7" x14ac:dyDescent="0.25">
      <c r="A243" s="2" t="s">
        <v>264</v>
      </c>
      <c r="B243">
        <v>-644302</v>
      </c>
      <c r="C243">
        <v>-242485</v>
      </c>
      <c r="D243">
        <v>125985000000</v>
      </c>
      <c r="E243">
        <v>0</v>
      </c>
      <c r="F243">
        <v>0</v>
      </c>
      <c r="G243">
        <v>0</v>
      </c>
    </row>
    <row r="244" spans="1:7" x14ac:dyDescent="0.25">
      <c r="A244" s="2" t="s">
        <v>265</v>
      </c>
      <c r="B244">
        <v>778362</v>
      </c>
      <c r="C244">
        <v>-375014</v>
      </c>
      <c r="D244">
        <v>118320000000</v>
      </c>
      <c r="E244">
        <v>0</v>
      </c>
      <c r="F244">
        <v>0</v>
      </c>
      <c r="G244">
        <v>0</v>
      </c>
    </row>
    <row r="245" spans="1:7" x14ac:dyDescent="0.25">
      <c r="A245" s="2" t="s">
        <v>266</v>
      </c>
      <c r="B245">
        <v>-660848</v>
      </c>
      <c r="C245">
        <v>-502682</v>
      </c>
      <c r="D245">
        <v>130666000000</v>
      </c>
      <c r="E245">
        <v>0</v>
      </c>
      <c r="F245">
        <v>0</v>
      </c>
      <c r="G245">
        <v>0</v>
      </c>
    </row>
    <row r="246" spans="1:7" x14ac:dyDescent="0.25">
      <c r="A246" s="2" t="s">
        <v>267</v>
      </c>
      <c r="B246">
        <v>356139</v>
      </c>
      <c r="C246">
        <v>-270092</v>
      </c>
      <c r="D246">
        <v>124493000000</v>
      </c>
      <c r="E246">
        <v>0</v>
      </c>
      <c r="F246">
        <v>0</v>
      </c>
      <c r="G246">
        <v>0</v>
      </c>
    </row>
    <row r="247" spans="1:7" x14ac:dyDescent="0.25">
      <c r="A247" s="2" t="s">
        <v>268</v>
      </c>
      <c r="B247">
        <v>-619618</v>
      </c>
      <c r="C247">
        <v>-254220</v>
      </c>
      <c r="D247">
        <v>126678000000</v>
      </c>
      <c r="E247">
        <v>0</v>
      </c>
      <c r="F247">
        <v>0</v>
      </c>
      <c r="G247">
        <v>0</v>
      </c>
    </row>
    <row r="248" spans="1:7" x14ac:dyDescent="0.25">
      <c r="A248" s="2" t="s">
        <v>269</v>
      </c>
      <c r="B248">
        <v>-650745</v>
      </c>
      <c r="C248">
        <v>-263799</v>
      </c>
      <c r="D248">
        <v>131585000000</v>
      </c>
      <c r="E248">
        <v>0</v>
      </c>
      <c r="F248">
        <v>0</v>
      </c>
      <c r="G248">
        <v>0</v>
      </c>
    </row>
    <row r="249" spans="1:7" x14ac:dyDescent="0.25">
      <c r="A249" s="2" t="s">
        <v>270</v>
      </c>
      <c r="B249">
        <v>-589941</v>
      </c>
      <c r="C249">
        <v>-244142</v>
      </c>
      <c r="D249">
        <v>122092000000</v>
      </c>
      <c r="E249">
        <v>0</v>
      </c>
      <c r="F249">
        <v>0</v>
      </c>
      <c r="G249">
        <v>0</v>
      </c>
    </row>
    <row r="250" spans="1:7" x14ac:dyDescent="0.25">
      <c r="A250" s="2" t="s">
        <v>271</v>
      </c>
      <c r="B250">
        <v>-574213</v>
      </c>
      <c r="C250">
        <v>-241395</v>
      </c>
      <c r="D250">
        <v>119501000000</v>
      </c>
      <c r="E250">
        <v>0</v>
      </c>
      <c r="F250">
        <v>0</v>
      </c>
      <c r="G250">
        <v>0</v>
      </c>
    </row>
    <row r="251" spans="1:7" x14ac:dyDescent="0.25">
      <c r="A251" s="2" t="s">
        <v>272</v>
      </c>
      <c r="B251">
        <v>-353757</v>
      </c>
      <c r="C251">
        <v>212063</v>
      </c>
      <c r="D251">
        <v>996318</v>
      </c>
      <c r="E251">
        <v>0</v>
      </c>
      <c r="F251">
        <v>0</v>
      </c>
      <c r="G251">
        <v>0</v>
      </c>
    </row>
    <row r="252" spans="1:7" x14ac:dyDescent="0.25">
      <c r="A252" s="2" t="s">
        <v>273</v>
      </c>
      <c r="B252">
        <v>-701402</v>
      </c>
      <c r="C252">
        <v>-102023</v>
      </c>
      <c r="D252">
        <v>141125000000</v>
      </c>
      <c r="E252">
        <v>0</v>
      </c>
      <c r="F252">
        <v>0</v>
      </c>
      <c r="G252">
        <v>0</v>
      </c>
    </row>
    <row r="253" spans="1:7" x14ac:dyDescent="0.25">
      <c r="A253" s="2" t="s">
        <v>274</v>
      </c>
      <c r="B253">
        <v>-211949</v>
      </c>
      <c r="C253">
        <v>-404084</v>
      </c>
      <c r="D253">
        <v>120378000000</v>
      </c>
      <c r="E253">
        <v>0</v>
      </c>
      <c r="F253">
        <v>0</v>
      </c>
      <c r="G253">
        <v>0</v>
      </c>
    </row>
    <row r="254" spans="1:7" x14ac:dyDescent="0.25">
      <c r="A254" s="2" t="s">
        <v>275</v>
      </c>
      <c r="B254">
        <v>119236</v>
      </c>
      <c r="C254">
        <v>-221073</v>
      </c>
      <c r="D254">
        <v>129809000000</v>
      </c>
      <c r="E254">
        <v>0</v>
      </c>
      <c r="F254">
        <v>0</v>
      </c>
      <c r="G254">
        <v>0</v>
      </c>
    </row>
    <row r="255" spans="1:7" x14ac:dyDescent="0.25">
      <c r="A255" s="2" t="s">
        <v>276</v>
      </c>
      <c r="B255">
        <v>113564</v>
      </c>
      <c r="C255">
        <v>-223261</v>
      </c>
      <c r="D255">
        <v>125592000000</v>
      </c>
      <c r="E255">
        <v>0</v>
      </c>
      <c r="F255">
        <v>0</v>
      </c>
      <c r="G255">
        <v>0</v>
      </c>
    </row>
    <row r="256" spans="1:7" x14ac:dyDescent="0.25">
      <c r="A256" s="2" t="s">
        <v>277</v>
      </c>
      <c r="B256">
        <v>956678</v>
      </c>
      <c r="C256">
        <v>-428824</v>
      </c>
      <c r="D256">
        <v>133258000000</v>
      </c>
      <c r="E256">
        <v>0</v>
      </c>
      <c r="F256">
        <v>0</v>
      </c>
      <c r="G256">
        <v>0</v>
      </c>
    </row>
    <row r="257" spans="1:7" x14ac:dyDescent="0.25">
      <c r="A257" s="2" t="s">
        <v>278</v>
      </c>
      <c r="B257">
        <v>115147</v>
      </c>
      <c r="C257">
        <v>-483466</v>
      </c>
      <c r="D257">
        <v>130273000000</v>
      </c>
      <c r="E257">
        <v>0</v>
      </c>
      <c r="F257">
        <v>0</v>
      </c>
      <c r="G257">
        <v>0</v>
      </c>
    </row>
    <row r="258" spans="1:7" x14ac:dyDescent="0.25">
      <c r="A258" s="2" t="s">
        <v>279</v>
      </c>
      <c r="B258">
        <v>535912</v>
      </c>
      <c r="C258">
        <v>-456145</v>
      </c>
      <c r="D258">
        <v>131766000000</v>
      </c>
      <c r="E258">
        <v>0</v>
      </c>
      <c r="F258">
        <v>0</v>
      </c>
      <c r="G258">
        <v>0</v>
      </c>
    </row>
    <row r="259" spans="1:7" x14ac:dyDescent="0.25">
      <c r="A259" s="2" t="s">
        <v>280</v>
      </c>
      <c r="B259">
        <v>112744</v>
      </c>
      <c r="C259">
        <v>-234382</v>
      </c>
      <c r="D259">
        <v>126275000000</v>
      </c>
      <c r="E259">
        <v>0</v>
      </c>
      <c r="F259">
        <v>0</v>
      </c>
      <c r="G259">
        <v>0</v>
      </c>
    </row>
    <row r="260" spans="1:7" x14ac:dyDescent="0.25">
      <c r="A260" s="2" t="s">
        <v>281</v>
      </c>
      <c r="B260">
        <v>117596</v>
      </c>
      <c r="C260">
        <v>-243314</v>
      </c>
      <c r="D260">
        <v>131173000000</v>
      </c>
      <c r="E260">
        <v>0</v>
      </c>
      <c r="F260">
        <v>0</v>
      </c>
      <c r="G260">
        <v>0</v>
      </c>
    </row>
    <row r="261" spans="1:7" x14ac:dyDescent="0.25">
      <c r="A261" s="2" t="s">
        <v>282</v>
      </c>
      <c r="B261">
        <v>108047</v>
      </c>
      <c r="C261">
        <v>-224944</v>
      </c>
      <c r="D261">
        <v>121697000000</v>
      </c>
      <c r="E261">
        <v>0</v>
      </c>
      <c r="F261">
        <v>0</v>
      </c>
      <c r="G261">
        <v>0</v>
      </c>
    </row>
    <row r="262" spans="1:7" x14ac:dyDescent="0.25">
      <c r="A262" s="2" t="s">
        <v>283</v>
      </c>
      <c r="B262">
        <v>10652</v>
      </c>
      <c r="C262">
        <v>-222181</v>
      </c>
      <c r="D262">
        <v>119107000000</v>
      </c>
      <c r="E262">
        <v>0</v>
      </c>
      <c r="F262">
        <v>0</v>
      </c>
      <c r="G262">
        <v>0</v>
      </c>
    </row>
    <row r="263" spans="1:7" x14ac:dyDescent="0.25">
      <c r="A263" s="2" t="s">
        <v>284</v>
      </c>
      <c r="B263">
        <v>-174937</v>
      </c>
      <c r="C263">
        <v>-679142</v>
      </c>
      <c r="D263">
        <v>151946000000</v>
      </c>
      <c r="E263">
        <v>0</v>
      </c>
      <c r="F263">
        <v>0</v>
      </c>
      <c r="G263">
        <v>0</v>
      </c>
    </row>
    <row r="264" spans="1:7" x14ac:dyDescent="0.25">
      <c r="A264" s="2" t="s">
        <v>285</v>
      </c>
      <c r="B264">
        <v>119058</v>
      </c>
      <c r="C264">
        <v>-100103</v>
      </c>
      <c r="D264">
        <v>140734000000</v>
      </c>
      <c r="E264">
        <v>0</v>
      </c>
      <c r="F264">
        <v>0</v>
      </c>
      <c r="G264">
        <v>0</v>
      </c>
    </row>
    <row r="265" spans="1:7" x14ac:dyDescent="0.25">
      <c r="A265" s="2" t="s">
        <v>286</v>
      </c>
      <c r="B265">
        <v>-279397</v>
      </c>
      <c r="C265">
        <v>-840087</v>
      </c>
      <c r="D265">
        <v>146340000000</v>
      </c>
      <c r="E265">
        <v>0</v>
      </c>
      <c r="F265">
        <v>0</v>
      </c>
      <c r="G265">
        <v>0</v>
      </c>
    </row>
    <row r="266" spans="1:7" x14ac:dyDescent="0.25">
      <c r="A266" s="2" t="s">
        <v>287</v>
      </c>
      <c r="B266">
        <v>894016</v>
      </c>
      <c r="C266">
        <v>227305</v>
      </c>
      <c r="D266">
        <v>170347000000</v>
      </c>
      <c r="E266">
        <v>0</v>
      </c>
      <c r="F266">
        <v>0</v>
      </c>
      <c r="G266">
        <v>0</v>
      </c>
    </row>
    <row r="267" spans="1:7" x14ac:dyDescent="0.25">
      <c r="A267" s="2" t="s">
        <v>288</v>
      </c>
      <c r="B267">
        <v>105379</v>
      </c>
      <c r="C267">
        <v>229482</v>
      </c>
      <c r="D267">
        <v>184906000000</v>
      </c>
      <c r="E267">
        <v>0</v>
      </c>
      <c r="F267">
        <v>0</v>
      </c>
      <c r="G267">
        <v>0</v>
      </c>
    </row>
    <row r="268" spans="1:7" x14ac:dyDescent="0.25">
      <c r="A268" s="2" t="s">
        <v>289</v>
      </c>
      <c r="B268">
        <v>-916345</v>
      </c>
      <c r="C268">
        <v>239304</v>
      </c>
      <c r="D268">
        <v>207196000000</v>
      </c>
      <c r="E268">
        <v>0</v>
      </c>
      <c r="F268">
        <v>0</v>
      </c>
      <c r="G268">
        <v>0</v>
      </c>
    </row>
    <row r="269" spans="1:7" x14ac:dyDescent="0.25">
      <c r="A269" s="2" t="s">
        <v>290</v>
      </c>
      <c r="B269">
        <v>104855</v>
      </c>
      <c r="C269">
        <v>-286645</v>
      </c>
      <c r="D269">
        <v>180225000000</v>
      </c>
      <c r="E269">
        <v>0</v>
      </c>
      <c r="F269">
        <v>0</v>
      </c>
      <c r="G269">
        <v>0</v>
      </c>
    </row>
    <row r="270" spans="1:7" x14ac:dyDescent="0.25">
      <c r="A270" s="2" t="s">
        <v>291</v>
      </c>
      <c r="B270">
        <v>-452930</v>
      </c>
      <c r="C270">
        <v>-236704</v>
      </c>
      <c r="D270">
        <v>193711000000</v>
      </c>
      <c r="E270">
        <v>0</v>
      </c>
      <c r="F270">
        <v>0</v>
      </c>
      <c r="G270">
        <v>0</v>
      </c>
    </row>
    <row r="271" spans="1:7" x14ac:dyDescent="0.25">
      <c r="A271" s="2" t="s">
        <v>292</v>
      </c>
      <c r="B271">
        <v>106824</v>
      </c>
      <c r="C271">
        <v>240811</v>
      </c>
      <c r="D271">
        <v>191077000000</v>
      </c>
      <c r="E271">
        <v>0</v>
      </c>
      <c r="F271">
        <v>0</v>
      </c>
      <c r="G271">
        <v>0</v>
      </c>
    </row>
    <row r="272" spans="1:7" x14ac:dyDescent="0.25">
      <c r="A272" s="2" t="s">
        <v>293</v>
      </c>
      <c r="B272">
        <v>922909</v>
      </c>
      <c r="C272">
        <v>249964</v>
      </c>
      <c r="D272">
        <v>182688000000</v>
      </c>
      <c r="E272">
        <v>0</v>
      </c>
      <c r="F272">
        <v>0</v>
      </c>
      <c r="G272">
        <v>0</v>
      </c>
    </row>
    <row r="273" spans="1:7" x14ac:dyDescent="0.25">
      <c r="A273" s="2" t="s">
        <v>294</v>
      </c>
      <c r="B273">
        <v>121826</v>
      </c>
      <c r="C273">
        <v>231154</v>
      </c>
      <c r="D273">
        <v>200079000000</v>
      </c>
      <c r="E273">
        <v>0</v>
      </c>
      <c r="F273">
        <v>0</v>
      </c>
      <c r="G273">
        <v>0</v>
      </c>
    </row>
    <row r="274" spans="1:7" x14ac:dyDescent="0.25">
      <c r="A274" s="2" t="s">
        <v>295</v>
      </c>
      <c r="B274">
        <v>109837</v>
      </c>
      <c r="C274">
        <v>228397</v>
      </c>
      <c r="D274">
        <v>188406000000</v>
      </c>
      <c r="E274">
        <v>0</v>
      </c>
      <c r="F274">
        <v>0</v>
      </c>
      <c r="G274">
        <v>0</v>
      </c>
    </row>
    <row r="275" spans="1:7" x14ac:dyDescent="0.25">
      <c r="A275" s="2" t="s">
        <v>296</v>
      </c>
      <c r="B275">
        <v>-226053</v>
      </c>
      <c r="C275">
        <v>-226305</v>
      </c>
      <c r="D275">
        <v>243700000000</v>
      </c>
      <c r="E275">
        <v>0</v>
      </c>
      <c r="F275">
        <v>0</v>
      </c>
      <c r="G275">
        <v>0</v>
      </c>
    </row>
    <row r="276" spans="1:7" x14ac:dyDescent="0.25">
      <c r="A276" s="2" t="s">
        <v>297</v>
      </c>
      <c r="B276">
        <v>103051</v>
      </c>
      <c r="C276">
        <v>-542777</v>
      </c>
      <c r="D276">
        <v>169765000000</v>
      </c>
      <c r="E276">
        <v>0</v>
      </c>
      <c r="F276">
        <v>0</v>
      </c>
      <c r="G276">
        <v>0</v>
      </c>
    </row>
    <row r="277" spans="1:7" x14ac:dyDescent="0.25">
      <c r="A277" s="2" t="s">
        <v>298</v>
      </c>
      <c r="B277">
        <v>-112511</v>
      </c>
      <c r="C277">
        <v>-384541</v>
      </c>
      <c r="D277">
        <v>206733000000</v>
      </c>
      <c r="E277">
        <v>0</v>
      </c>
      <c r="F277">
        <v>0</v>
      </c>
      <c r="G277">
        <v>0</v>
      </c>
    </row>
    <row r="278" spans="1:7" x14ac:dyDescent="0.25">
      <c r="A278" s="2" t="s">
        <v>299</v>
      </c>
      <c r="B278">
        <v>-138626</v>
      </c>
      <c r="C278">
        <v>234097</v>
      </c>
      <c r="D278">
        <v>168801000000</v>
      </c>
      <c r="E278">
        <v>0</v>
      </c>
      <c r="F278">
        <v>0</v>
      </c>
      <c r="G278">
        <v>0</v>
      </c>
    </row>
    <row r="279" spans="1:7" x14ac:dyDescent="0.25">
      <c r="A279" s="2" t="s">
        <v>300</v>
      </c>
      <c r="B279">
        <v>-154512</v>
      </c>
      <c r="C279">
        <v>236265</v>
      </c>
      <c r="D279">
        <v>183359000000</v>
      </c>
      <c r="E279">
        <v>0</v>
      </c>
      <c r="F279">
        <v>0</v>
      </c>
      <c r="G279">
        <v>0</v>
      </c>
    </row>
    <row r="280" spans="1:7" x14ac:dyDescent="0.25">
      <c r="A280" s="2" t="s">
        <v>301</v>
      </c>
      <c r="B280">
        <v>-942369</v>
      </c>
      <c r="C280">
        <v>442395</v>
      </c>
      <c r="D280">
        <v>161069000000</v>
      </c>
      <c r="E280">
        <v>0</v>
      </c>
      <c r="F280">
        <v>0</v>
      </c>
      <c r="G280">
        <v>0</v>
      </c>
    </row>
    <row r="281" spans="1:7" x14ac:dyDescent="0.25">
      <c r="A281" s="2" t="s">
        <v>302</v>
      </c>
      <c r="B281">
        <v>-153917</v>
      </c>
      <c r="C281">
        <v>-218714</v>
      </c>
      <c r="D281">
        <v>178678000000</v>
      </c>
      <c r="E281">
        <v>0</v>
      </c>
      <c r="F281">
        <v>0</v>
      </c>
      <c r="G281">
        <v>0</v>
      </c>
    </row>
    <row r="282" spans="1:7" x14ac:dyDescent="0.25">
      <c r="A282" s="2" t="s">
        <v>303</v>
      </c>
      <c r="B282">
        <v>-478880</v>
      </c>
      <c r="C282">
        <v>210262</v>
      </c>
      <c r="D282">
        <v>169873000000</v>
      </c>
      <c r="E282">
        <v>0</v>
      </c>
      <c r="F282">
        <v>0</v>
      </c>
      <c r="G282">
        <v>0</v>
      </c>
    </row>
    <row r="283" spans="1:7" x14ac:dyDescent="0.25">
      <c r="A283" s="2" t="s">
        <v>304</v>
      </c>
      <c r="B283">
        <v>-157605</v>
      </c>
      <c r="C283">
        <v>247791</v>
      </c>
      <c r="D283">
        <v>189494000000</v>
      </c>
      <c r="E283">
        <v>0</v>
      </c>
      <c r="F283">
        <v>0</v>
      </c>
      <c r="G283">
        <v>0</v>
      </c>
    </row>
    <row r="284" spans="1:7" x14ac:dyDescent="0.25">
      <c r="A284" s="2" t="s">
        <v>305</v>
      </c>
      <c r="B284">
        <v>-144812</v>
      </c>
      <c r="C284">
        <v>257149</v>
      </c>
      <c r="D284">
        <v>181071000000</v>
      </c>
      <c r="E284">
        <v>0</v>
      </c>
      <c r="F284">
        <v>0</v>
      </c>
      <c r="G284">
        <v>0</v>
      </c>
    </row>
    <row r="285" spans="1:7" x14ac:dyDescent="0.25">
      <c r="A285" s="2" t="s">
        <v>306</v>
      </c>
      <c r="B285">
        <v>-170878</v>
      </c>
      <c r="C285">
        <v>237932</v>
      </c>
      <c r="D285">
        <v>198530000000</v>
      </c>
      <c r="E285">
        <v>0</v>
      </c>
      <c r="F285">
        <v>0</v>
      </c>
      <c r="G285">
        <v>0</v>
      </c>
    </row>
    <row r="286" spans="1:7" x14ac:dyDescent="0.25">
      <c r="A286" s="2" t="s">
        <v>307</v>
      </c>
      <c r="B286">
        <v>-158935</v>
      </c>
      <c r="C286">
        <v>235179</v>
      </c>
      <c r="D286">
        <v>186858000000</v>
      </c>
      <c r="E286">
        <v>0</v>
      </c>
      <c r="F286">
        <v>0</v>
      </c>
      <c r="G286">
        <v>0</v>
      </c>
    </row>
    <row r="287" spans="1:7" x14ac:dyDescent="0.25">
      <c r="A287" s="2" t="s">
        <v>308</v>
      </c>
      <c r="B287">
        <v>-228660</v>
      </c>
      <c r="C287">
        <v>693385</v>
      </c>
      <c r="D287">
        <v>124565000000</v>
      </c>
      <c r="E287">
        <v>0</v>
      </c>
      <c r="F287">
        <v>0</v>
      </c>
      <c r="G287">
        <v>0</v>
      </c>
    </row>
    <row r="288" spans="1:7" x14ac:dyDescent="0.25">
      <c r="A288" s="2" t="s">
        <v>309</v>
      </c>
      <c r="B288">
        <v>-151968</v>
      </c>
      <c r="C288">
        <v>-535964</v>
      </c>
      <c r="D288">
        <v>168219000000</v>
      </c>
      <c r="E288">
        <v>0</v>
      </c>
      <c r="F288">
        <v>0</v>
      </c>
      <c r="G288">
        <v>0</v>
      </c>
    </row>
    <row r="289" spans="1:7" x14ac:dyDescent="0.25">
      <c r="A289" s="2" t="s">
        <v>310</v>
      </c>
      <c r="B289">
        <v>-115090</v>
      </c>
      <c r="C289">
        <v>787108</v>
      </c>
      <c r="D289">
        <v>146392000000</v>
      </c>
      <c r="E289">
        <v>0</v>
      </c>
      <c r="F289">
        <v>0</v>
      </c>
      <c r="G289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B5642-F073-4934-B2AB-527356E9F03D}">
  <dimension ref="A1:I4"/>
  <sheetViews>
    <sheetView workbookViewId="0">
      <selection activeCell="A4" sqref="A4"/>
    </sheetView>
  </sheetViews>
  <sheetFormatPr defaultRowHeight="15" x14ac:dyDescent="0.25"/>
  <cols>
    <col min="1" max="5" width="12.140625" customWidth="1"/>
    <col min="6" max="6" width="53.42578125" bestFit="1" customWidth="1"/>
    <col min="7" max="9" width="18.140625" customWidth="1"/>
  </cols>
  <sheetData>
    <row r="1" spans="1:9" x14ac:dyDescent="0.25">
      <c r="A1" t="s">
        <v>312</v>
      </c>
      <c r="B1" t="s">
        <v>1</v>
      </c>
      <c r="C1" t="s">
        <v>315</v>
      </c>
      <c r="D1" t="s">
        <v>313</v>
      </c>
      <c r="E1" t="s">
        <v>314</v>
      </c>
      <c r="F1" s="3" t="s">
        <v>16</v>
      </c>
      <c r="G1" s="4" t="s">
        <v>17</v>
      </c>
      <c r="H1" s="4" t="s">
        <v>18</v>
      </c>
      <c r="I1" s="4" t="s">
        <v>19</v>
      </c>
    </row>
    <row r="2" spans="1:9" x14ac:dyDescent="0.25">
      <c r="A2">
        <v>574</v>
      </c>
      <c r="B2" t="str" cm="1">
        <f t="array" ref="B2">_xlfn._xlws.FILTER(tblNodesPos[PosID],
_xlfn.BYROW(tblNodesPos[],_xlfn.LAMBDA(_xlpm.r,OR(ISNUMBER(_xlfn.XMATCH('resultat attendu'!A2,_xlpm.r))))))</f>
        <v>BR</v>
      </c>
      <c r="C2" t="str" cm="1">
        <f t="array" ref="C2">_xlfn._xlws.FILTER(tblNodesPos[#Headers],
_xlfn.BYCOL(tblNodesPos[],_xlfn.LAMBDA(_xlpm.c,OR(ISNUMBER(_xlfn.XMATCH('resultat attendu'!A2,_xlpm.c))))))</f>
        <v>LW 0</v>
      </c>
      <c r="D2">
        <v>1</v>
      </c>
      <c r="E2" t="str" cm="1">
        <f t="array" ref="E2">_xlfn.REGEXEXTRACT(F2,"(?&lt;=CASE\s(?:I|II|III)\s:\s)(.*?)(?=\s*\[)")</f>
        <v>DL</v>
      </c>
      <c r="F2" s="6" t="s">
        <v>23</v>
      </c>
      <c r="G2" s="5">
        <v>-618027</v>
      </c>
      <c r="H2" s="5">
        <v>-240315</v>
      </c>
      <c r="I2" s="5">
        <v>122794000000</v>
      </c>
    </row>
    <row r="4" spans="1:9" x14ac:dyDescent="0.25">
      <c r="F4" t="s">
        <v>316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4AB8A81-CA52-4EF9-A5B1-04E6A9F8218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resultat actuel</vt:lpstr>
      <vt:lpstr>resultat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2025-08-08T06:47:41Z</dcterms:created>
  <dcterms:modified xsi:type="dcterms:W3CDTF">2025-08-08T06:47:46Z</dcterms:modified>
</cp:coreProperties>
</file>