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filterPrivacy="1" codeName="ThisWorkbook" defaultThemeVersion="202300"/>
  <xr:revisionPtr revIDLastSave="0" documentId="13_ncr:1_{2CFFCC5F-0623-416C-B53C-90A96DBA2CC9}" xr6:coauthVersionLast="47" xr6:coauthVersionMax="47" xr10:uidLastSave="{00000000-0000-0000-0000-000000000000}"/>
  <bookViews>
    <workbookView xWindow="-19320" yWindow="735" windowWidth="19440" windowHeight="15000" xr2:uid="{5BEA05F8-ABC1-4586-9AFF-40426AF0A91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1" i="1" l="1"/>
  <c r="U21" i="1"/>
  <c r="V21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3" i="1"/>
  <c r="Q4" i="1" a="1"/>
  <c r="R9" i="1" a="1"/>
  <c r="Q12" i="1" a="1"/>
  <c r="Q16" i="1" a="1"/>
  <c r="R8" i="1" a="1"/>
  <c r="Q19" i="1" a="1"/>
  <c r="Q10" i="1" a="1"/>
  <c r="R15" i="1" a="1"/>
  <c r="R4" i="1" a="1"/>
  <c r="S5" i="1" a="1"/>
  <c r="Q7" i="1" a="1"/>
  <c r="S9" i="1" a="1"/>
  <c r="Q11" i="1" a="1"/>
  <c r="R12" i="1" a="1"/>
  <c r="S13" i="1" a="1"/>
  <c r="Q15" i="1" a="1"/>
  <c r="R16" i="1" a="1"/>
  <c r="S17" i="1" a="1"/>
  <c r="R11" i="1" a="1"/>
  <c r="Q18" i="1" a="1"/>
  <c r="Q6" i="1" a="1"/>
  <c r="S8" i="1" a="1"/>
  <c r="Q14" i="1" a="1"/>
  <c r="R19" i="1" a="1"/>
  <c r="S4" i="1" a="1"/>
  <c r="R7" i="1" a="1"/>
  <c r="S12" i="1" a="1"/>
  <c r="S16" i="1" a="1"/>
  <c r="Q5" i="1" a="1"/>
  <c r="R6" i="1" a="1"/>
  <c r="S7" i="1" a="1"/>
  <c r="Q9" i="1" a="1"/>
  <c r="R10" i="1" a="1"/>
  <c r="S11" i="1" a="1"/>
  <c r="Q13" i="1" a="1"/>
  <c r="R14" i="1" a="1"/>
  <c r="S15" i="1" a="1"/>
  <c r="Q17" i="1" a="1"/>
  <c r="R18" i="1" a="1"/>
  <c r="S19" i="1" a="1"/>
  <c r="S14" i="1" a="1"/>
  <c r="S18" i="1" a="1"/>
  <c r="R5" i="1" a="1"/>
  <c r="S6" i="1" a="1"/>
  <c r="Q8" i="1" a="1"/>
  <c r="S10" i="1" a="1"/>
  <c r="R13" i="1" a="1"/>
  <c r="R17" i="1" a="1"/>
  <c r="R3" i="1" a="1"/>
  <c r="S3" i="1" a="1"/>
  <c r="Q3" i="1" a="1"/>
  <c r="R17" i="1" l="1"/>
  <c r="R13" i="1"/>
  <c r="S10" i="1"/>
  <c r="Q8" i="1"/>
  <c r="S6" i="1"/>
  <c r="R5" i="1"/>
  <c r="S18" i="1"/>
  <c r="S14" i="1"/>
  <c r="S19" i="1"/>
  <c r="R18" i="1"/>
  <c r="Q17" i="1"/>
  <c r="S15" i="1"/>
  <c r="R14" i="1"/>
  <c r="Q13" i="1"/>
  <c r="S11" i="1"/>
  <c r="R10" i="1"/>
  <c r="Q9" i="1"/>
  <c r="S7" i="1"/>
  <c r="R6" i="1"/>
  <c r="Q5" i="1"/>
  <c r="S16" i="1"/>
  <c r="S12" i="1"/>
  <c r="R7" i="1"/>
  <c r="S4" i="1"/>
  <c r="R19" i="1"/>
  <c r="Q14" i="1"/>
  <c r="S8" i="1"/>
  <c r="Q6" i="1"/>
  <c r="Q18" i="1"/>
  <c r="R11" i="1"/>
  <c r="S17" i="1"/>
  <c r="R16" i="1"/>
  <c r="Q15" i="1"/>
  <c r="S13" i="1"/>
  <c r="R12" i="1"/>
  <c r="Q11" i="1"/>
  <c r="S9" i="1"/>
  <c r="Q7" i="1"/>
  <c r="S5" i="1"/>
  <c r="R4" i="1"/>
  <c r="R15" i="1"/>
  <c r="Q10" i="1"/>
  <c r="Q19" i="1"/>
  <c r="R8" i="1"/>
  <c r="Q16" i="1"/>
  <c r="Q12" i="1"/>
  <c r="R9" i="1"/>
  <c r="Q4" i="1"/>
  <c r="S3" i="1"/>
  <c r="R3" i="1"/>
  <c r="Q3" i="1"/>
  <c r="Q21" i="1" l="1"/>
  <c r="R21" i="1"/>
  <c r="S2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<sst xmlns="http://schemas.openxmlformats.org/spreadsheetml/2006/main" count="74" uniqueCount="49">
  <si>
    <t>3 PC normales, 1 PCO</t>
  </si>
  <si>
    <t>1 PC normale</t>
  </si>
  <si>
    <t>3 PC normales + 2 PCO</t>
  </si>
  <si>
    <t>PCN</t>
  </si>
  <si>
    <t>PCO</t>
  </si>
  <si>
    <t>PCS</t>
  </si>
  <si>
    <t>2PC normale + 2 PC ondulées</t>
  </si>
  <si>
    <t>PSM</t>
  </si>
  <si>
    <t>P</t>
  </si>
  <si>
    <t>Réfrigérateur</t>
  </si>
  <si>
    <t>S</t>
  </si>
  <si>
    <t>Congélateur</t>
  </si>
  <si>
    <t>Incubateurs gerbés (x2) CO2</t>
  </si>
  <si>
    <t>microscopes</t>
  </si>
  <si>
    <t>Incubateur</t>
  </si>
  <si>
    <t>bain marie</t>
  </si>
  <si>
    <t>Centrifugeuse sur pied ou sur meuble dédié</t>
  </si>
  <si>
    <t>Désignation :</t>
  </si>
  <si>
    <t>Neuf ou transféré</t>
  </si>
  <si>
    <t>Nombre :</t>
  </si>
  <si>
    <t>Sol / Mur / Paillasse / Bureau</t>
  </si>
  <si>
    <t>Poids :</t>
  </si>
  <si>
    <t>Dimensions :</t>
  </si>
  <si>
    <r>
      <t>Électricité</t>
    </r>
    <r>
      <rPr>
        <sz val="8"/>
        <rFont val="Helvetica"/>
      </rPr>
      <t xml:space="preserve"> (par équipement)</t>
    </r>
    <r>
      <rPr>
        <sz val="9"/>
        <rFont val="Helvetica"/>
      </rPr>
      <t xml:space="preserve"> :</t>
    </r>
  </si>
  <si>
    <t>Réseau :</t>
  </si>
  <si>
    <t>Kg</t>
  </si>
  <si>
    <t>Largeur (m)</t>
  </si>
  <si>
    <t>Profondeur (m)</t>
  </si>
  <si>
    <t>Hauteur (m)</t>
  </si>
  <si>
    <t>Nombre de prises, types, puissance, ampérage…</t>
  </si>
  <si>
    <t>RJ 45</t>
  </si>
  <si>
    <t>Poste informatique</t>
  </si>
  <si>
    <t>B</t>
  </si>
  <si>
    <t>Micro-onde</t>
  </si>
  <si>
    <t>Cuve de migration</t>
  </si>
  <si>
    <t>Caméra avec lampe UV géré par PC</t>
  </si>
  <si>
    <t>Centrifugeuse</t>
  </si>
  <si>
    <t xml:space="preserve">Bain-marie </t>
  </si>
  <si>
    <t>Microscope à fluorescence géré par PC</t>
  </si>
  <si>
    <t>Système EMA géré par PC + 1 cage de faraday</t>
  </si>
  <si>
    <t>RJ45</t>
  </si>
  <si>
    <t>PC 20A</t>
  </si>
  <si>
    <t>PC32A</t>
  </si>
  <si>
    <t>PC normale</t>
  </si>
  <si>
    <t>PC ondulé</t>
  </si>
  <si>
    <t>PC normal secour</t>
  </si>
  <si>
    <t xml:space="preserve">Somme : </t>
  </si>
  <si>
    <t>1 PC normale+5PCS</t>
  </si>
  <si>
    <t>1 PC normale, 1PC normal secours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</si>
</sst>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sz val="12"/>
      <name val="SWISS"/>
    </font>
    <font>
      <b/>
      <sz val="9"/>
      <name val="Helvetica"/>
    </font>
    <font>
      <b/>
      <sz val="8"/>
      <name val="Helvetica"/>
    </font>
    <font>
      <b/>
      <sz val="12"/>
      <name val="Helvetica"/>
    </font>
    <font>
      <sz val="9"/>
      <name val="Helvetica"/>
    </font>
    <font>
      <sz val="8"/>
      <name val="Helvetica"/>
    </font>
    <font>
      <sz val="12"/>
      <name val="Helvetica"/>
    </font>
    <font>
      <sz val="8"/>
      <color theme="1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theme="0" tint="-0.249977111117893"/>
      </left>
      <right style="thin">
        <color indexed="22"/>
      </right>
      <top style="thin">
        <color theme="0" tint="-0.249977111117893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theme="0" tint="-0.249977111117893"/>
      </top>
      <bottom style="thin">
        <color indexed="22"/>
      </bottom>
      <diagonal/>
    </border>
    <border>
      <left style="thin">
        <color indexed="22"/>
      </left>
      <right style="thin">
        <color theme="0" tint="-0.249977111117893"/>
      </right>
      <top style="thin">
        <color theme="0" tint="-0.249977111117893"/>
      </top>
      <bottom style="thin">
        <color indexed="22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indexed="2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theme="0" tint="-0.249977111117893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theme="0" tint="-0.249977111117893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medium">
        <color indexed="64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2" fillId="2" borderId="1" xfId="1" applyFont="1" applyFill="1" applyBorder="1" applyAlignment="1">
      <alignment vertical="top"/>
    </xf>
    <xf numFmtId="0" fontId="3" fillId="2" borderId="2" xfId="1" applyFont="1" applyFill="1" applyBorder="1" applyAlignment="1">
      <alignment vertical="center"/>
    </xf>
    <xf numFmtId="0" fontId="3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5" fillId="3" borderId="17" xfId="2" applyFont="1" applyFill="1" applyBorder="1" applyAlignment="1">
      <alignment vertical="center"/>
    </xf>
    <xf numFmtId="0" fontId="5" fillId="3" borderId="18" xfId="2" applyFont="1" applyFill="1" applyBorder="1" applyAlignment="1">
      <alignment vertical="center"/>
    </xf>
    <xf numFmtId="0" fontId="6" fillId="3" borderId="19" xfId="2" applyFont="1" applyFill="1" applyBorder="1" applyAlignment="1">
      <alignment vertical="center"/>
    </xf>
    <xf numFmtId="0" fontId="5" fillId="3" borderId="4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vertical="center"/>
    </xf>
    <xf numFmtId="0" fontId="5" fillId="3" borderId="3" xfId="2" applyFont="1" applyFill="1" applyBorder="1" applyAlignment="1">
      <alignment vertical="center"/>
    </xf>
    <xf numFmtId="0" fontId="5" fillId="3" borderId="9" xfId="2" applyFont="1" applyFill="1" applyBorder="1" applyAlignment="1">
      <alignment vertical="center"/>
    </xf>
    <xf numFmtId="0" fontId="5" fillId="3" borderId="20" xfId="2" applyFont="1" applyFill="1" applyBorder="1" applyAlignment="1">
      <alignment vertical="center"/>
    </xf>
    <xf numFmtId="0" fontId="5" fillId="3" borderId="21" xfId="2" applyFont="1" applyFill="1" applyBorder="1" applyAlignment="1">
      <alignment vertical="center"/>
    </xf>
    <xf numFmtId="0" fontId="6" fillId="3" borderId="22" xfId="2" applyFont="1" applyFill="1" applyBorder="1" applyAlignment="1">
      <alignment vertical="center"/>
    </xf>
    <xf numFmtId="0" fontId="6" fillId="3" borderId="23" xfId="2" applyFont="1" applyFill="1" applyBorder="1" applyAlignment="1">
      <alignment horizontal="center" vertical="center"/>
    </xf>
    <xf numFmtId="0" fontId="6" fillId="3" borderId="19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vertical="center"/>
    </xf>
    <xf numFmtId="0" fontId="6" fillId="3" borderId="3" xfId="2" applyFont="1" applyFill="1" applyBorder="1" applyAlignment="1">
      <alignment vertical="center"/>
    </xf>
    <xf numFmtId="0" fontId="6" fillId="3" borderId="9" xfId="2" applyFont="1" applyFill="1" applyBorder="1" applyAlignment="1">
      <alignment vertical="center"/>
    </xf>
    <xf numFmtId="0" fontId="7" fillId="2" borderId="0" xfId="2" applyFont="1" applyFill="1" applyAlignment="1">
      <alignment vertical="center"/>
    </xf>
    <xf numFmtId="0" fontId="8" fillId="0" borderId="0" xfId="0" applyFont="1"/>
    <xf numFmtId="1" fontId="9" fillId="0" borderId="0" xfId="1" applyNumberFormat="1" applyFont="1"/>
    <xf numFmtId="1" fontId="8" fillId="0" borderId="0" xfId="2" applyNumberFormat="1" applyFont="1"/>
    <xf numFmtId="0" fontId="9" fillId="0" borderId="0" xfId="1" applyFont="1"/>
    <xf numFmtId="0" fontId="2" fillId="4" borderId="1" xfId="1" applyFont="1" applyFill="1" applyBorder="1" applyAlignment="1">
      <alignment vertical="top"/>
    </xf>
    <xf numFmtId="0" fontId="2" fillId="4" borderId="3" xfId="1" applyFont="1" applyFill="1" applyBorder="1" applyAlignment="1">
      <alignment vertical="top"/>
    </xf>
    <xf numFmtId="0" fontId="2" fillId="4" borderId="9" xfId="1" applyFont="1" applyFill="1" applyBorder="1" applyAlignment="1">
      <alignment vertical="top"/>
    </xf>
    <xf numFmtId="0" fontId="2" fillId="4" borderId="4" xfId="1" applyFont="1" applyFill="1" applyBorder="1" applyAlignment="1">
      <alignment horizontal="center" vertical="center"/>
    </xf>
    <xf numFmtId="0" fontId="2" fillId="4" borderId="1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top"/>
    </xf>
    <xf numFmtId="0" fontId="0" fillId="4" borderId="0" xfId="0" applyFill="1"/>
  </cellXfs>
  <cellStyles count="3">
    <cellStyle name="Normal" xfId="0" builtinId="0"/>
    <cellStyle name="Normal_06P13 Draft fichtech type du projet_v0.0_280706" xfId="2" xr:uid="{69608E29-DA15-49D3-BB90-57619DDF19D1}"/>
    <cellStyle name="Normal_08P12 FT Sept-08 rev3" xfId="1" xr:uid="{0FD5BF5C-DB57-4142-A8AF-AAB8712F7C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AACF8-83BA-4327-8B3F-C922624D1273}">
  <sheetPr codeName="Sheet1"/>
  <dimension ref="A1:W21"/>
  <sheetViews>
    <sheetView tabSelected="1" topLeftCell="F1" zoomScale="85" zoomScaleNormal="85" workbookViewId="0">
      <selection activeCell="G23" sqref="G23"/>
    </sheetView>
  </sheetViews>
  <sheetFormatPr defaultColWidth="11.42578125" defaultRowHeight="15"/>
  <cols>
    <col min="2" max="2" width="32" customWidth="1"/>
    <col min="19" max="19" width="13.140625" bestFit="1" customWidth="1"/>
  </cols>
  <sheetData>
    <row r="1" spans="1:23">
      <c r="A1" s="17" t="s">
        <v>17</v>
      </c>
      <c r="B1" s="18"/>
      <c r="C1" s="19" t="s">
        <v>18</v>
      </c>
      <c r="D1" s="19" t="s">
        <v>19</v>
      </c>
      <c r="E1" s="19" t="s">
        <v>20</v>
      </c>
      <c r="F1" s="20" t="s">
        <v>21</v>
      </c>
      <c r="G1" s="21" t="s">
        <v>22</v>
      </c>
      <c r="H1" s="22"/>
      <c r="I1" s="23"/>
      <c r="J1" s="21" t="s">
        <v>23</v>
      </c>
      <c r="K1" s="22"/>
      <c r="L1" s="22"/>
      <c r="M1" s="22"/>
      <c r="N1" s="23"/>
      <c r="O1" s="20" t="s">
        <v>24</v>
      </c>
      <c r="Q1" s="34" t="s">
        <v>3</v>
      </c>
      <c r="R1" s="34" t="s">
        <v>4</v>
      </c>
      <c r="S1" s="34" t="s">
        <v>5</v>
      </c>
      <c r="T1" s="35" t="s">
        <v>40</v>
      </c>
      <c r="U1" s="34" t="s">
        <v>41</v>
      </c>
      <c r="V1" s="34" t="s">
        <v>42</v>
      </c>
    </row>
    <row r="2" spans="1:23">
      <c r="A2" s="24"/>
      <c r="B2" s="25"/>
      <c r="C2" s="26"/>
      <c r="D2" s="26"/>
      <c r="E2" s="26"/>
      <c r="F2" s="27" t="s">
        <v>25</v>
      </c>
      <c r="G2" s="28" t="s">
        <v>26</v>
      </c>
      <c r="H2" s="28" t="s">
        <v>27</v>
      </c>
      <c r="I2" s="28" t="s">
        <v>28</v>
      </c>
      <c r="J2" s="29" t="s">
        <v>29</v>
      </c>
      <c r="K2" s="30"/>
      <c r="L2" s="30"/>
      <c r="M2" s="30"/>
      <c r="N2" s="31"/>
      <c r="O2" s="27" t="s">
        <v>30</v>
      </c>
      <c r="P2" s="1"/>
      <c r="Q2" s="36" t="s">
        <v>43</v>
      </c>
      <c r="R2" s="36" t="s">
        <v>44</v>
      </c>
      <c r="S2" s="33" t="s">
        <v>45</v>
      </c>
      <c r="T2" s="33"/>
      <c r="U2" s="33"/>
      <c r="V2" s="33"/>
    </row>
    <row r="3" spans="1:23" ht="15.75">
      <c r="A3" s="2" t="s">
        <v>7</v>
      </c>
      <c r="B3" s="3"/>
      <c r="C3" s="4">
        <v>0</v>
      </c>
      <c r="D3" s="40">
        <v>2</v>
      </c>
      <c r="E3" s="5" t="s">
        <v>8</v>
      </c>
      <c r="F3" s="4">
        <v>250</v>
      </c>
      <c r="G3" s="6">
        <v>1.5</v>
      </c>
      <c r="H3" s="7">
        <v>0.75</v>
      </c>
      <c r="I3" s="8">
        <v>2.5</v>
      </c>
      <c r="J3" s="37" t="s">
        <v>1</v>
      </c>
      <c r="K3" s="38"/>
      <c r="L3" s="38"/>
      <c r="M3" s="38"/>
      <c r="N3" s="39"/>
      <c r="O3" s="9">
        <v>0</v>
      </c>
      <c r="P3" s="1"/>
      <c r="Q3" s="42" cm="1">
        <f t="array" ref="Q3">NbPCs($J3,Q$1)</f>
        <v>1</v>
      </c>
      <c r="R3" s="42" cm="1">
        <f t="array" ref="R3">NbPCs($J3,R$1)</f>
        <v>0</v>
      </c>
      <c r="S3" s="42" cm="1">
        <f t="array" ref="S3">NbPCs($J3,S$1)</f>
        <v>0</v>
      </c>
      <c r="T3">
        <f>D3*O3</f>
        <v>0</v>
      </c>
      <c r="U3" s="43"/>
      <c r="V3" s="43"/>
    </row>
    <row r="4" spans="1:23" ht="15.75">
      <c r="A4" s="2" t="s">
        <v>9</v>
      </c>
      <c r="B4" s="10"/>
      <c r="C4" s="11">
        <v>0</v>
      </c>
      <c r="D4" s="41">
        <v>1</v>
      </c>
      <c r="E4" s="12" t="s">
        <v>10</v>
      </c>
      <c r="F4" s="11">
        <v>0</v>
      </c>
      <c r="G4" s="13">
        <v>0.7</v>
      </c>
      <c r="H4" s="14">
        <v>0</v>
      </c>
      <c r="I4" s="15">
        <v>0</v>
      </c>
      <c r="J4" s="37" t="s">
        <v>1</v>
      </c>
      <c r="K4" s="38"/>
      <c r="L4" s="38"/>
      <c r="M4" s="38"/>
      <c r="N4" s="39"/>
      <c r="O4" s="15">
        <v>1</v>
      </c>
      <c r="P4" s="1"/>
      <c r="Q4" s="42" cm="1">
        <f t="array" ref="Q4">NbPCs($J4,Q$1)</f>
        <v>1</v>
      </c>
      <c r="R4" s="42" cm="1">
        <f t="array" ref="R4">NbPCs($J4,R$1)</f>
        <v>0</v>
      </c>
      <c r="S4" s="42" cm="1">
        <f t="array" ref="S4">NbPCs($J4,S$1)</f>
        <v>0</v>
      </c>
      <c r="T4">
        <f t="shared" ref="T4:T19" si="0">D4*O4</f>
        <v>1</v>
      </c>
      <c r="U4" s="43"/>
      <c r="V4" s="43"/>
    </row>
    <row r="5" spans="1:23" ht="15.75">
      <c r="A5" s="2" t="s">
        <v>11</v>
      </c>
      <c r="B5" s="10"/>
      <c r="C5" s="11">
        <v>0</v>
      </c>
      <c r="D5" s="41">
        <v>1</v>
      </c>
      <c r="E5" s="16" t="s">
        <v>10</v>
      </c>
      <c r="F5" s="11">
        <v>0</v>
      </c>
      <c r="G5" s="13">
        <v>0.7</v>
      </c>
      <c r="H5" s="14">
        <v>0</v>
      </c>
      <c r="I5" s="15">
        <v>0</v>
      </c>
      <c r="J5" s="37" t="s">
        <v>1</v>
      </c>
      <c r="K5" s="38"/>
      <c r="L5" s="38"/>
      <c r="M5" s="38"/>
      <c r="N5" s="39"/>
      <c r="O5" s="15">
        <v>1</v>
      </c>
      <c r="P5" s="1"/>
      <c r="Q5" s="42" cm="1">
        <f t="array" ref="Q5">NbPCs($J5,Q$1)</f>
        <v>1</v>
      </c>
      <c r="R5" s="42" cm="1">
        <f t="array" ref="R5">NbPCs($J5,R$1)</f>
        <v>0</v>
      </c>
      <c r="S5" s="42" cm="1">
        <f t="array" ref="S5">NbPCs($J5,S$1)</f>
        <v>0</v>
      </c>
      <c r="T5">
        <f t="shared" si="0"/>
        <v>1</v>
      </c>
      <c r="U5" s="43"/>
      <c r="V5" s="43"/>
    </row>
    <row r="6" spans="1:23" ht="15.75">
      <c r="A6" s="2" t="s">
        <v>12</v>
      </c>
      <c r="B6" s="10"/>
      <c r="C6" s="11">
        <v>0</v>
      </c>
      <c r="D6" s="41">
        <v>2</v>
      </c>
      <c r="E6" s="12" t="s">
        <v>10</v>
      </c>
      <c r="F6" s="11">
        <v>30</v>
      </c>
      <c r="G6" s="13">
        <v>1</v>
      </c>
      <c r="H6" s="14">
        <v>0.9</v>
      </c>
      <c r="I6" s="15">
        <v>0.9</v>
      </c>
      <c r="J6" s="37" t="s">
        <v>1</v>
      </c>
      <c r="K6" s="38"/>
      <c r="L6" s="38"/>
      <c r="M6" s="38"/>
      <c r="N6" s="39"/>
      <c r="O6" s="15">
        <v>1</v>
      </c>
      <c r="P6" s="1"/>
      <c r="Q6" s="42" cm="1">
        <f t="array" ref="Q6">NbPCs($J6,Q$1)</f>
        <v>1</v>
      </c>
      <c r="R6" s="42" cm="1">
        <f t="array" ref="R6">NbPCs($J6,R$1)</f>
        <v>0</v>
      </c>
      <c r="S6" s="42" cm="1">
        <f t="array" ref="S6">NbPCs($J6,S$1)</f>
        <v>0</v>
      </c>
      <c r="T6">
        <f t="shared" si="0"/>
        <v>2</v>
      </c>
      <c r="U6" s="43"/>
      <c r="V6" s="43"/>
    </row>
    <row r="7" spans="1:23" s="32" customFormat="1" ht="20.100000000000001" customHeight="1">
      <c r="A7" s="2" t="s">
        <v>38</v>
      </c>
      <c r="B7" s="3"/>
      <c r="C7" s="4">
        <v>0</v>
      </c>
      <c r="D7" s="40">
        <v>2</v>
      </c>
      <c r="E7" s="5" t="s">
        <v>8</v>
      </c>
      <c r="F7" s="4">
        <v>0</v>
      </c>
      <c r="G7" s="6">
        <v>2</v>
      </c>
      <c r="H7" s="7">
        <v>0</v>
      </c>
      <c r="I7" s="8">
        <v>0</v>
      </c>
      <c r="J7" s="37" t="s">
        <v>6</v>
      </c>
      <c r="K7" s="38"/>
      <c r="L7" s="38"/>
      <c r="M7" s="38"/>
      <c r="N7" s="39"/>
      <c r="O7" s="9">
        <v>2</v>
      </c>
      <c r="P7" s="1"/>
      <c r="Q7" s="42" cm="1">
        <f t="array" ref="Q7">NbPCs($J7,Q$1)</f>
        <v>2</v>
      </c>
      <c r="R7" s="42" cm="1">
        <f t="array" ref="R7">NbPCs($J7,R$1)</f>
        <v>2</v>
      </c>
      <c r="S7" s="42" cm="1">
        <f t="array" ref="S7">NbPCs($J7,S$1)</f>
        <v>0</v>
      </c>
      <c r="T7">
        <f t="shared" si="0"/>
        <v>4</v>
      </c>
      <c r="U7" s="42"/>
      <c r="V7" s="43"/>
      <c r="W7"/>
    </row>
    <row r="8" spans="1:23" s="32" customFormat="1" ht="20.100000000000001" customHeight="1">
      <c r="A8" s="2" t="s">
        <v>39</v>
      </c>
      <c r="B8" s="10"/>
      <c r="C8" s="11">
        <v>0</v>
      </c>
      <c r="D8" s="41">
        <v>1</v>
      </c>
      <c r="E8" s="12" t="s">
        <v>8</v>
      </c>
      <c r="F8" s="11">
        <v>0</v>
      </c>
      <c r="G8" s="13">
        <v>2</v>
      </c>
      <c r="H8" s="14">
        <v>0</v>
      </c>
      <c r="I8" s="15">
        <v>0</v>
      </c>
      <c r="J8" s="37" t="s">
        <v>6</v>
      </c>
      <c r="K8" s="38"/>
      <c r="L8" s="38"/>
      <c r="M8" s="38"/>
      <c r="N8" s="39"/>
      <c r="O8" s="15">
        <v>1</v>
      </c>
      <c r="P8" s="1"/>
      <c r="Q8" s="42" cm="1">
        <f t="array" ref="Q8">NbPCs($J8,Q$1)</f>
        <v>2</v>
      </c>
      <c r="R8" s="42" cm="1">
        <f t="array" ref="R8">NbPCs($J8,R$1)</f>
        <v>2</v>
      </c>
      <c r="S8" s="42" cm="1">
        <f t="array" ref="S8">NbPCs($J8,S$1)</f>
        <v>0</v>
      </c>
      <c r="T8">
        <f t="shared" si="0"/>
        <v>1</v>
      </c>
      <c r="U8" s="42"/>
      <c r="V8" s="43"/>
      <c r="W8"/>
    </row>
    <row r="9" spans="1:23" ht="15.75">
      <c r="A9" s="2" t="s">
        <v>13</v>
      </c>
      <c r="B9" s="10"/>
      <c r="C9" s="11">
        <v>0</v>
      </c>
      <c r="D9" s="41">
        <v>2</v>
      </c>
      <c r="E9" s="12" t="s">
        <v>8</v>
      </c>
      <c r="F9" s="11">
        <v>0</v>
      </c>
      <c r="G9" s="13">
        <v>1</v>
      </c>
      <c r="H9" s="14">
        <v>0</v>
      </c>
      <c r="I9" s="15">
        <v>0</v>
      </c>
      <c r="J9" s="37" t="s">
        <v>1</v>
      </c>
      <c r="K9" s="38"/>
      <c r="L9" s="38"/>
      <c r="M9" s="38"/>
      <c r="N9" s="39"/>
      <c r="O9" s="15">
        <v>1</v>
      </c>
      <c r="P9" s="1"/>
      <c r="Q9" s="42" cm="1">
        <f t="array" ref="Q9">NbPCs($J9,Q$1)</f>
        <v>1</v>
      </c>
      <c r="R9" s="42" cm="1">
        <f t="array" ref="R9">NbPCs($J9,R$1)</f>
        <v>0</v>
      </c>
      <c r="S9" s="42" cm="1">
        <f t="array" ref="S9">NbPCs($J9,S$1)</f>
        <v>0</v>
      </c>
      <c r="T9">
        <f t="shared" si="0"/>
        <v>2</v>
      </c>
      <c r="U9" s="43"/>
      <c r="V9" s="43"/>
    </row>
    <row r="10" spans="1:23" ht="15.75">
      <c r="A10" s="2" t="s">
        <v>14</v>
      </c>
      <c r="B10" s="10"/>
      <c r="C10" s="11">
        <v>0</v>
      </c>
      <c r="D10" s="41">
        <v>1</v>
      </c>
      <c r="E10" s="12" t="s">
        <v>8</v>
      </c>
      <c r="F10" s="11">
        <v>0</v>
      </c>
      <c r="G10" s="13">
        <v>1</v>
      </c>
      <c r="H10" s="14">
        <v>0</v>
      </c>
      <c r="I10" s="15">
        <v>0</v>
      </c>
      <c r="J10" s="37" t="s">
        <v>1</v>
      </c>
      <c r="K10" s="38"/>
      <c r="L10" s="38"/>
      <c r="M10" s="38"/>
      <c r="N10" s="39"/>
      <c r="O10" s="15">
        <v>1</v>
      </c>
      <c r="P10" s="1"/>
      <c r="Q10" s="42" cm="1">
        <f t="array" ref="Q10">NbPCs($J10,Q$1)</f>
        <v>1</v>
      </c>
      <c r="R10" s="42" cm="1">
        <f t="array" ref="R10">NbPCs($J10,R$1)</f>
        <v>0</v>
      </c>
      <c r="S10" s="42" cm="1">
        <f t="array" ref="S10">NbPCs($J10,S$1)</f>
        <v>0</v>
      </c>
      <c r="T10">
        <f t="shared" si="0"/>
        <v>1</v>
      </c>
      <c r="U10" s="43"/>
      <c r="V10" s="43"/>
    </row>
    <row r="11" spans="1:23" ht="15.75">
      <c r="A11" s="2" t="s">
        <v>15</v>
      </c>
      <c r="B11" s="10"/>
      <c r="C11" s="11">
        <v>0</v>
      </c>
      <c r="D11" s="41">
        <v>1</v>
      </c>
      <c r="E11" s="12" t="s">
        <v>8</v>
      </c>
      <c r="F11" s="11">
        <v>0</v>
      </c>
      <c r="G11" s="13">
        <v>0.5</v>
      </c>
      <c r="H11" s="14">
        <v>0</v>
      </c>
      <c r="I11" s="15">
        <v>0</v>
      </c>
      <c r="J11" s="37" t="s">
        <v>1</v>
      </c>
      <c r="K11" s="38"/>
      <c r="L11" s="38"/>
      <c r="M11" s="38"/>
      <c r="N11" s="39"/>
      <c r="O11" s="15">
        <v>0</v>
      </c>
      <c r="P11" s="1"/>
      <c r="Q11" s="42" cm="1">
        <f t="array" ref="Q11">NbPCs($J11,Q$1)</f>
        <v>1</v>
      </c>
      <c r="R11" s="42" cm="1">
        <f t="array" ref="R11">NbPCs($J11,R$1)</f>
        <v>0</v>
      </c>
      <c r="S11" s="42" cm="1">
        <f t="array" ref="S11">NbPCs($J11,S$1)</f>
        <v>0</v>
      </c>
      <c r="T11">
        <f t="shared" si="0"/>
        <v>0</v>
      </c>
      <c r="U11" s="43"/>
      <c r="V11" s="43"/>
    </row>
    <row r="12" spans="1:23" s="32" customFormat="1" ht="20.100000000000001" customHeight="1">
      <c r="A12" s="2" t="s">
        <v>31</v>
      </c>
      <c r="B12" s="3"/>
      <c r="C12" s="4">
        <v>0</v>
      </c>
      <c r="D12" s="40">
        <v>1</v>
      </c>
      <c r="E12" s="5" t="s">
        <v>32</v>
      </c>
      <c r="F12" s="4">
        <v>0</v>
      </c>
      <c r="G12" s="6">
        <v>0.5</v>
      </c>
      <c r="H12" s="7">
        <v>0</v>
      </c>
      <c r="I12" s="8">
        <v>0</v>
      </c>
      <c r="J12" s="37" t="s">
        <v>0</v>
      </c>
      <c r="K12" s="38"/>
      <c r="L12" s="38"/>
      <c r="M12" s="38"/>
      <c r="N12" s="39"/>
      <c r="O12" s="9">
        <v>2</v>
      </c>
      <c r="P12" s="1"/>
      <c r="Q12" s="42" cm="1">
        <f t="array" ref="Q12">NbPCs($J12,Q$1)</f>
        <v>3</v>
      </c>
      <c r="R12" s="42" cm="1">
        <f t="array" ref="R12">NbPCs($J12,R$1)</f>
        <v>1</v>
      </c>
      <c r="S12" s="42" cm="1">
        <f t="array" ref="S12">NbPCs($J12,S$1)</f>
        <v>0</v>
      </c>
      <c r="T12">
        <f t="shared" si="0"/>
        <v>2</v>
      </c>
      <c r="U12" s="42"/>
      <c r="V12" s="43"/>
      <c r="W12"/>
    </row>
    <row r="13" spans="1:23" ht="15.75">
      <c r="A13" s="2" t="s">
        <v>16</v>
      </c>
      <c r="B13" s="10"/>
      <c r="C13" s="11">
        <v>0</v>
      </c>
      <c r="D13" s="41">
        <v>1</v>
      </c>
      <c r="E13" s="12" t="s">
        <v>10</v>
      </c>
      <c r="F13" s="11">
        <v>0</v>
      </c>
      <c r="G13" s="13">
        <v>0.7</v>
      </c>
      <c r="H13" s="14">
        <v>0.7</v>
      </c>
      <c r="I13" s="15">
        <v>0</v>
      </c>
      <c r="J13" s="37" t="s">
        <v>47</v>
      </c>
      <c r="K13" s="38"/>
      <c r="L13" s="38"/>
      <c r="M13" s="38"/>
      <c r="N13" s="39"/>
      <c r="O13" s="15">
        <v>0</v>
      </c>
      <c r="Q13" s="42" cm="1">
        <f t="array" ref="Q13">NbPCs($J13,Q$1)</f>
        <v>1</v>
      </c>
      <c r="R13" s="42" cm="1">
        <f t="array" ref="R13">NbPCs($J13,R$1)</f>
        <v>0</v>
      </c>
      <c r="S13" s="42" cm="1">
        <f t="array" ref="S13">NbPCs($J13,S$1)</f>
        <v>5</v>
      </c>
      <c r="T13">
        <f t="shared" si="0"/>
        <v>0</v>
      </c>
      <c r="U13" s="43"/>
      <c r="V13" s="43"/>
    </row>
    <row r="14" spans="1:23" s="32" customFormat="1" ht="20.100000000000001" customHeight="1">
      <c r="A14" s="2" t="s">
        <v>33</v>
      </c>
      <c r="B14" s="3"/>
      <c r="C14" s="4">
        <v>0</v>
      </c>
      <c r="D14" s="40">
        <v>1</v>
      </c>
      <c r="E14" s="5" t="s">
        <v>8</v>
      </c>
      <c r="F14" s="4">
        <v>0</v>
      </c>
      <c r="G14" s="6">
        <v>0.4</v>
      </c>
      <c r="H14" s="7">
        <v>0</v>
      </c>
      <c r="I14" s="8">
        <v>0</v>
      </c>
      <c r="J14" s="37" t="s">
        <v>48</v>
      </c>
      <c r="K14" s="38"/>
      <c r="L14" s="38"/>
      <c r="M14" s="38"/>
      <c r="N14" s="39"/>
      <c r="O14" s="9">
        <v>0</v>
      </c>
      <c r="P14" s="1"/>
      <c r="Q14" s="42" cm="1">
        <f t="array" ref="Q14">NbPCs($J14,Q$1)</f>
        <v>1</v>
      </c>
      <c r="R14" s="42" cm="1">
        <f t="array" ref="R14">NbPCs($J14,R$1)</f>
        <v>0</v>
      </c>
      <c r="S14" s="42" cm="1">
        <f t="array" ref="S14">NbPCs($J14,S$1)</f>
        <v>1</v>
      </c>
      <c r="T14">
        <f t="shared" si="0"/>
        <v>0</v>
      </c>
      <c r="U14" s="42"/>
      <c r="V14" s="43"/>
      <c r="W14"/>
    </row>
    <row r="15" spans="1:23" s="32" customFormat="1" ht="20.100000000000001" customHeight="1">
      <c r="A15" s="2" t="s">
        <v>34</v>
      </c>
      <c r="B15" s="10"/>
      <c r="C15" s="11">
        <v>0</v>
      </c>
      <c r="D15" s="41">
        <v>1</v>
      </c>
      <c r="E15" s="12" t="s">
        <v>8</v>
      </c>
      <c r="F15" s="11">
        <v>0</v>
      </c>
      <c r="G15" s="13">
        <v>1</v>
      </c>
      <c r="H15" s="14">
        <v>0</v>
      </c>
      <c r="I15" s="15">
        <v>0</v>
      </c>
      <c r="J15" s="37"/>
      <c r="K15" s="38"/>
      <c r="L15" s="38"/>
      <c r="M15" s="38"/>
      <c r="N15" s="39"/>
      <c r="O15" s="15">
        <v>0</v>
      </c>
      <c r="P15" s="1"/>
      <c r="Q15" s="42" cm="1">
        <f t="array" ref="Q15">NbPCs($J15,Q$1)</f>
        <v>0</v>
      </c>
      <c r="R15" s="42" cm="1">
        <f t="array" ref="R15">NbPCs($J15,R$1)</f>
        <v>0</v>
      </c>
      <c r="S15" s="42" cm="1">
        <f t="array" ref="S15">NbPCs($J15,S$1)</f>
        <v>0</v>
      </c>
      <c r="T15">
        <f t="shared" si="0"/>
        <v>0</v>
      </c>
      <c r="U15" s="42"/>
      <c r="V15" s="43"/>
      <c r="W15"/>
    </row>
    <row r="16" spans="1:23" s="32" customFormat="1" ht="20.100000000000001" customHeight="1">
      <c r="A16" s="2" t="s">
        <v>35</v>
      </c>
      <c r="B16" s="10"/>
      <c r="C16" s="11">
        <v>0</v>
      </c>
      <c r="D16" s="41">
        <v>1</v>
      </c>
      <c r="E16" s="16" t="s">
        <v>8</v>
      </c>
      <c r="F16" s="11">
        <v>0</v>
      </c>
      <c r="G16" s="13">
        <v>1</v>
      </c>
      <c r="H16" s="14">
        <v>0</v>
      </c>
      <c r="I16" s="15">
        <v>0</v>
      </c>
      <c r="J16" s="37" t="s">
        <v>2</v>
      </c>
      <c r="K16" s="38"/>
      <c r="L16" s="38"/>
      <c r="M16" s="38"/>
      <c r="N16" s="39"/>
      <c r="O16" s="15">
        <v>1</v>
      </c>
      <c r="P16" s="1"/>
      <c r="Q16" s="42" cm="1">
        <f t="array" ref="Q16">NbPCs($J16,Q$1)</f>
        <v>3</v>
      </c>
      <c r="R16" s="42" cm="1">
        <f t="array" ref="R16">NbPCs($J16,R$1)</f>
        <v>2</v>
      </c>
      <c r="S16" s="42" cm="1">
        <f t="array" ref="S16">NbPCs($J16,S$1)</f>
        <v>0</v>
      </c>
      <c r="T16">
        <f t="shared" si="0"/>
        <v>1</v>
      </c>
      <c r="U16" s="42"/>
      <c r="V16" s="43"/>
      <c r="W16"/>
    </row>
    <row r="17" spans="1:23" s="32" customFormat="1" ht="20.100000000000001" customHeight="1">
      <c r="A17" s="2" t="s">
        <v>36</v>
      </c>
      <c r="B17" s="10"/>
      <c r="C17" s="11">
        <v>0</v>
      </c>
      <c r="D17" s="41">
        <v>1</v>
      </c>
      <c r="E17" s="12" t="s">
        <v>8</v>
      </c>
      <c r="F17" s="11">
        <v>0</v>
      </c>
      <c r="G17" s="13">
        <v>1</v>
      </c>
      <c r="H17" s="14">
        <v>0</v>
      </c>
      <c r="I17" s="15">
        <v>0</v>
      </c>
      <c r="J17" s="37" t="s">
        <v>1</v>
      </c>
      <c r="K17" s="38"/>
      <c r="L17" s="38"/>
      <c r="M17" s="38"/>
      <c r="N17" s="39"/>
      <c r="O17" s="15">
        <v>0</v>
      </c>
      <c r="P17" s="1"/>
      <c r="Q17" s="42" cm="1">
        <f t="array" ref="Q17">NbPCs($J17,Q$1)</f>
        <v>1</v>
      </c>
      <c r="R17" s="42" cm="1">
        <f t="array" ref="R17">NbPCs($J17,R$1)</f>
        <v>0</v>
      </c>
      <c r="S17" s="42" cm="1">
        <f t="array" ref="S17">NbPCs($J17,S$1)</f>
        <v>0</v>
      </c>
      <c r="T17">
        <f t="shared" si="0"/>
        <v>0</v>
      </c>
      <c r="U17" s="42"/>
      <c r="V17" s="43"/>
      <c r="W17"/>
    </row>
    <row r="18" spans="1:23" s="32" customFormat="1" ht="20.100000000000001" customHeight="1">
      <c r="A18" s="2" t="s">
        <v>37</v>
      </c>
      <c r="B18" s="10"/>
      <c r="C18" s="11">
        <v>0</v>
      </c>
      <c r="D18" s="41">
        <v>1</v>
      </c>
      <c r="E18" s="12" t="s">
        <v>8</v>
      </c>
      <c r="F18" s="11">
        <v>0</v>
      </c>
      <c r="G18" s="13">
        <v>0.5</v>
      </c>
      <c r="H18" s="14">
        <v>0</v>
      </c>
      <c r="I18" s="15">
        <v>0</v>
      </c>
      <c r="J18" s="37" t="s">
        <v>1</v>
      </c>
      <c r="K18" s="38"/>
      <c r="L18" s="38"/>
      <c r="M18" s="38"/>
      <c r="N18" s="39"/>
      <c r="O18" s="15">
        <v>0</v>
      </c>
      <c r="P18" s="1"/>
      <c r="Q18" s="42" cm="1">
        <f t="array" ref="Q18">NbPCs($J18,Q$1)</f>
        <v>1</v>
      </c>
      <c r="R18" s="42" cm="1">
        <f t="array" ref="R18">NbPCs($J18,R$1)</f>
        <v>0</v>
      </c>
      <c r="S18" s="42" cm="1">
        <f t="array" ref="S18">NbPCs($J18,S$1)</f>
        <v>0</v>
      </c>
      <c r="T18">
        <f t="shared" si="0"/>
        <v>0</v>
      </c>
      <c r="U18" s="42"/>
      <c r="V18" s="43"/>
      <c r="W18"/>
    </row>
    <row r="19" spans="1:23" s="32" customFormat="1" ht="20.100000000000001" customHeight="1">
      <c r="A19" s="2" t="s">
        <v>11</v>
      </c>
      <c r="B19" s="10"/>
      <c r="C19" s="11">
        <v>0</v>
      </c>
      <c r="D19" s="41">
        <v>1</v>
      </c>
      <c r="E19" s="12" t="s">
        <v>10</v>
      </c>
      <c r="F19" s="11">
        <v>0</v>
      </c>
      <c r="G19" s="13">
        <v>0.7</v>
      </c>
      <c r="H19" s="14">
        <v>0</v>
      </c>
      <c r="I19" s="15">
        <v>0</v>
      </c>
      <c r="J19" s="37" t="s">
        <v>1</v>
      </c>
      <c r="K19" s="38"/>
      <c r="L19" s="38"/>
      <c r="M19" s="38"/>
      <c r="N19" s="39"/>
      <c r="O19" s="15">
        <v>0</v>
      </c>
      <c r="P19" s="1"/>
      <c r="Q19" s="42" cm="1">
        <f t="array" ref="Q19">NbPCs($J19,Q$1)</f>
        <v>1</v>
      </c>
      <c r="R19" s="42" cm="1">
        <f t="array" ref="R19">NbPCs($J19,R$1)</f>
        <v>0</v>
      </c>
      <c r="S19" s="42" cm="1">
        <f t="array" ref="S19">NbPCs($J19,S$1)</f>
        <v>0</v>
      </c>
      <c r="T19">
        <f t="shared" si="0"/>
        <v>0</v>
      </c>
      <c r="U19" s="42"/>
      <c r="V19" s="43"/>
      <c r="W19"/>
    </row>
    <row r="21" spans="1:23">
      <c r="P21" t="s">
        <v>46</v>
      </c>
      <c r="Q21">
        <f>SUM(Q3:Q19)</f>
        <v>22</v>
      </c>
      <c r="R21">
        <f t="shared" ref="R21:V21" si="1">SUM(R3:R19)</f>
        <v>7</v>
      </c>
      <c r="S21">
        <f t="shared" si="1"/>
        <v>6</v>
      </c>
      <c r="T21">
        <f t="shared" si="1"/>
        <v>15</v>
      </c>
      <c r="U21">
        <f t="shared" si="1"/>
        <v>0</v>
      </c>
      <c r="V21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2025-03-20T10:54:18Z</dcterms:created>
  <dcterms:modified xsi:type="dcterms:W3CDTF">2025-03-20T10:54:23Z</dcterms:modified>
</cp:coreProperties>
</file>