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filterPrivacy="1" codeName="ThisWorkbook" defaultThemeVersion="202300"/>
  <xr:revisionPtr revIDLastSave="0" documentId="13_ncr:1_{20CD7D5E-22D8-4376-B08A-72C941AB44F9}" xr6:coauthVersionLast="47" xr6:coauthVersionMax="47" xr10:uidLastSave="{00000000-0000-0000-0000-000000000000}"/>
  <bookViews>
    <workbookView xWindow="-120" yWindow="-120" windowWidth="29040" windowHeight="15840" xr2:uid="{A2FEFA5C-AE29-4DE6-9E01-48758652338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2" i="1"/>
  <c r="E3" i="1" a="1"/>
  <c r="E3" i="1" s="1"/>
  <c r="E4" i="1" a="1"/>
  <c r="E4" i="1" s="1"/>
  <c r="E5" i="1" a="1"/>
  <c r="E5" i="1" s="1"/>
  <c r="E6" i="1" a="1"/>
  <c r="E6" i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2" i="1" a="1"/>
  <c r="E2" i="1" s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<sst xmlns="http://schemas.openxmlformats.org/spreadsheetml/2006/main" count="31" uniqueCount="9">
  <si>
    <t>TYPE D'ENTREE</t>
  </si>
  <si>
    <t>VOLUME</t>
  </si>
  <si>
    <t>MONTANT DE LA PRIME</t>
  </si>
  <si>
    <t>Renouvellement</t>
  </si>
  <si>
    <t>Plus de 301 jours / an</t>
  </si>
  <si>
    <t>Nouveau contrat</t>
  </si>
  <si>
    <t>De 101 à 300 jours / an</t>
  </si>
  <si>
    <t>Moins de 100 jours / an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</si>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</sst>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2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ck">
        <color theme="0"/>
      </left>
      <right/>
      <top style="thick">
        <color theme="0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hair">
        <color indexed="64"/>
      </left>
      <right style="hair">
        <color indexed="64"/>
      </right>
      <top style="medium">
        <color theme="5" tint="0.39994506668294322"/>
      </top>
      <bottom style="hair">
        <color indexed="64"/>
      </bottom>
      <diagonal/>
    </border>
    <border>
      <left style="hair">
        <color indexed="64"/>
      </left>
      <right style="medium">
        <color theme="5" tint="0.39991454817346722"/>
      </right>
      <top style="medium">
        <color theme="5" tint="0.39994506668294322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theme="5" tint="0.39991454817346722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theme="5" tint="0.39994506668294322"/>
      </bottom>
      <diagonal/>
    </border>
    <border>
      <left style="hair">
        <color indexed="64"/>
      </left>
      <right style="medium">
        <color theme="5" tint="0.39991454817346722"/>
      </right>
      <top style="hair">
        <color indexed="64"/>
      </top>
      <bottom style="medium">
        <color theme="5" tint="0.39994506668294322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4" fontId="2" fillId="3" borderId="3" xfId="0" applyNumberFormat="1" applyFont="1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164" fontId="2" fillId="3" borderId="4" xfId="0" applyNumberFormat="1" applyFont="1" applyFill="1" applyBorder="1" applyAlignment="1" applyProtection="1">
      <alignment horizontal="center" vertical="center"/>
      <protection locked="0"/>
    </xf>
    <xf numFmtId="164" fontId="2" fillId="3" borderId="5" xfId="0" applyNumberFormat="1" applyFont="1" applyFill="1" applyBorder="1" applyAlignment="1" applyProtection="1">
      <alignment horizontal="center" vertical="center"/>
      <protection locked="0"/>
    </xf>
    <xf numFmtId="0" fontId="2" fillId="3" borderId="5" xfId="0" applyFont="1" applyFill="1" applyBorder="1" applyAlignment="1" applyProtection="1">
      <alignment horizontal="center" vertical="center"/>
      <protection locked="0"/>
    </xf>
    <xf numFmtId="164" fontId="2" fillId="3" borderId="6" xfId="0" applyNumberFormat="1" applyFont="1" applyFill="1" applyBorder="1" applyAlignment="1" applyProtection="1">
      <alignment horizontal="center" vertical="center"/>
      <protection locked="0"/>
    </xf>
    <xf numFmtId="164" fontId="2" fillId="3" borderId="7" xfId="0" applyNumberFormat="1" applyFont="1" applyFill="1" applyBorder="1" applyAlignment="1" applyProtection="1">
      <alignment horizontal="center" vertical="center"/>
      <protection locked="0"/>
    </xf>
    <xf numFmtId="0" fontId="2" fillId="3" borderId="7" xfId="0" applyFont="1" applyFill="1" applyBorder="1" applyAlignment="1" applyProtection="1">
      <alignment horizontal="center" vertical="center"/>
      <protection locked="0"/>
    </xf>
    <xf numFmtId="164" fontId="2" fillId="3" borderId="8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vertic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FEA48FE-2919-4C2F-872F-11B5589B91FA}" name="tblPrimes" displayName="tblPrimes" ref="K2:M5" totalsRowShown="0">
  <autoFilter ref="K2:M5" xr:uid="{1FEA48FE-2919-4C2F-872F-11B5589B91FA}"/>
  <tableColumns count="3">
    <tableColumn id="1" xr3:uid="{3A89E82C-2C71-45FE-AE8E-5BF59C1E825D}" name="Durée"/>
    <tableColumn id="2" xr3:uid="{A6BAF35C-E0EF-44FC-B6DB-231E2ED5DDEF}" name="Nouveau contrat"/>
    <tableColumn id="3" xr3:uid="{AE9080BC-8355-43A9-91C2-B4052962020A}" name="Renouvell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94CA45-5A57-461F-B2A9-1614D8052F69}">
  <sheetPr codeName="Sheet1"/>
  <dimension ref="A1:M19"/>
  <sheetViews>
    <sheetView tabSelected="1" zoomScale="115" zoomScaleNormal="115" workbookViewId="0">
      <selection activeCell="E2" sqref="E2"/>
    </sheetView>
  </sheetViews>
  <sheetFormatPr defaultColWidth="11.42578125" defaultRowHeight="15" x14ac:dyDescent="0.25"/>
  <cols>
    <col min="1" max="1" width="13.28515625" bestFit="1" customWidth="1"/>
    <col min="2" max="2" width="20.5703125" customWidth="1"/>
    <col min="3" max="3" width="14.85546875" customWidth="1"/>
    <col min="11" max="11" width="21.7109375" bestFit="1" customWidth="1"/>
    <col min="12" max="12" width="17.140625" customWidth="1"/>
    <col min="13" max="13" width="17.5703125" customWidth="1"/>
  </cols>
  <sheetData>
    <row r="1" spans="1:13" ht="28.5" thickTop="1" thickBot="1" x14ac:dyDescent="0.3">
      <c r="A1" s="2" t="s">
        <v>0</v>
      </c>
      <c r="B1" s="1" t="s">
        <v>1</v>
      </c>
      <c r="C1" s="1" t="s">
        <v>2</v>
      </c>
    </row>
    <row r="2" spans="1:13" x14ac:dyDescent="0.25">
      <c r="A2" s="3" t="s">
        <v>3</v>
      </c>
      <c r="B2" s="4" t="s">
        <v>4</v>
      </c>
      <c r="C2" s="5" t="b">
        <f t="shared" ref="C2:C19" si="0">IF(ISBLANK(A2),0,IF(A2="Nouveau contrat",IF(B2="Moins de 100 jours / an",150,IF(A2="Nouveau contrat",IF(B2="De 101 à 300 jours / an",300,IF(A2="Nouveau contrat",IF(B2="Plus de 301 jours / an",450))))),IF(A2="Renouvellement",IF(B2="Moins de 100 jours / an",75,IF(A2="Renouvellement",IF(B2="De 101 à 300 jours / an",155),IF(A2="Renouvellement",IF(B2="Plus de 301 jours / an",300,0)))))))</f>
        <v>0</v>
      </c>
      <c r="E2" cm="1">
        <f t="array" ref="E2">_xlfn.SWITCH(A2,
"Nouveau contrat",
 _xlfn.SWITCH(B2,"Moins de 100 jours / an", 150,
  "De 101 à 300 jours / an", 300,
  "Plus de 301 jours / an", 450),
 "Renouvellement",
 _xlfn.SWITCH(B2,"Moins de 100 jours / an", 75,
  "De 101 à 300 jours / an", 155,
  "Plus de 301 jours / an", 300))</f>
        <v>300</v>
      </c>
      <c r="F2">
        <f>INDEX(tblPrimes[[Nouveau contrat]:[Renouvellement]],
MATCH(B2,tblPrimes[Durée],0),
MATCH(A2,tblPrimes[[#Headers],[Nouveau contrat]:[Renouvellement]],0))</f>
        <v>300</v>
      </c>
      <c r="I2" s="12"/>
      <c r="K2" t="s">
        <v>8</v>
      </c>
      <c r="L2" t="s">
        <v>5</v>
      </c>
      <c r="M2" t="s">
        <v>3</v>
      </c>
    </row>
    <row r="3" spans="1:13" x14ac:dyDescent="0.25">
      <c r="A3" s="6" t="s">
        <v>5</v>
      </c>
      <c r="B3" s="7" t="s">
        <v>6</v>
      </c>
      <c r="C3" s="8">
        <f t="shared" si="0"/>
        <v>300</v>
      </c>
      <c r="E3" cm="1">
        <f t="array" ref="E3">_xlfn.SWITCH(A3,
"Nouveau contrat",
 _xlfn.SWITCH(B3,"Moins de 100 jours / an", 150,
  "De 101 à 300 jours / an", 300,
  "Plus de 301 jours / an", 450),
 "Renouvellement",
 _xlfn.SWITCH(B3,"Moins de 100 jours / an", 75,
  "De 101 à 300 jours / an", 155,
  "Plus de 301 jours / an", 300))</f>
        <v>300</v>
      </c>
      <c r="F3">
        <f>INDEX(tblPrimes[[Nouveau contrat]:[Renouvellement]],
MATCH(B3,tblPrimes[Durée],0),
MATCH(A3,tblPrimes[[#Headers],[Nouveau contrat]:[Renouvellement]],0))</f>
        <v>300</v>
      </c>
      <c r="I3" s="13"/>
      <c r="K3" t="s">
        <v>7</v>
      </c>
      <c r="L3">
        <v>150</v>
      </c>
      <c r="M3">
        <v>75</v>
      </c>
    </row>
    <row r="4" spans="1:13" x14ac:dyDescent="0.25">
      <c r="A4" s="6" t="s">
        <v>5</v>
      </c>
      <c r="B4" s="7" t="s">
        <v>4</v>
      </c>
      <c r="C4" s="8">
        <f t="shared" si="0"/>
        <v>450</v>
      </c>
      <c r="E4" cm="1">
        <f t="array" ref="E4">_xlfn.SWITCH(A4,
"Nouveau contrat",
 _xlfn.SWITCH(B4,"Moins de 100 jours / an", 150,
  "De 101 à 300 jours / an", 300,
  "Plus de 301 jours / an", 450),
 "Renouvellement",
 _xlfn.SWITCH(B4,"Moins de 100 jours / an", 75,
  "De 101 à 300 jours / an", 155,
  "Plus de 301 jours / an", 300))</f>
        <v>450</v>
      </c>
      <c r="F4">
        <f>INDEX(tblPrimes[[Nouveau contrat]:[Renouvellement]],
MATCH(B4,tblPrimes[Durée],0),
MATCH(A4,tblPrimes[[#Headers],[Nouveau contrat]:[Renouvellement]],0))</f>
        <v>450</v>
      </c>
      <c r="I4" s="12"/>
      <c r="K4" t="s">
        <v>6</v>
      </c>
      <c r="L4">
        <v>300</v>
      </c>
      <c r="M4">
        <v>155</v>
      </c>
    </row>
    <row r="5" spans="1:13" x14ac:dyDescent="0.25">
      <c r="A5" s="6" t="s">
        <v>3</v>
      </c>
      <c r="B5" s="7" t="s">
        <v>7</v>
      </c>
      <c r="C5" s="8">
        <f t="shared" si="0"/>
        <v>75</v>
      </c>
      <c r="E5" cm="1">
        <f t="array" ref="E5">_xlfn.SWITCH(A5,
"Nouveau contrat",
 _xlfn.SWITCH(B5,"Moins de 100 jours / an", 150,
  "De 101 à 300 jours / an", 300,
  "Plus de 301 jours / an", 450),
 "Renouvellement",
 _xlfn.SWITCH(B5,"Moins de 100 jours / an", 75,
  "De 101 à 300 jours / an", 155,
  "Plus de 301 jours / an", 300))</f>
        <v>75</v>
      </c>
      <c r="F5">
        <f>INDEX(tblPrimes[[Nouveau contrat]:[Renouvellement]],
MATCH(B5,tblPrimes[Durée],0),
MATCH(A5,tblPrimes[[#Headers],[Nouveau contrat]:[Renouvellement]],0))</f>
        <v>75</v>
      </c>
      <c r="I5" s="13"/>
      <c r="K5" t="s">
        <v>4</v>
      </c>
      <c r="L5">
        <v>450</v>
      </c>
      <c r="M5">
        <v>300</v>
      </c>
    </row>
    <row r="6" spans="1:13" x14ac:dyDescent="0.25">
      <c r="A6" s="6" t="s">
        <v>3</v>
      </c>
      <c r="B6" s="7" t="s">
        <v>6</v>
      </c>
      <c r="C6" s="8">
        <f t="shared" si="0"/>
        <v>155</v>
      </c>
      <c r="E6" cm="1">
        <f t="array" ref="E6">_xlfn.SWITCH(A6,
"Nouveau contrat",
 _xlfn.SWITCH(B6,"Moins de 100 jours / an", 150,
  "De 101 à 300 jours / an", 300,
  "Plus de 301 jours / an", 450),
 "Renouvellement",
 _xlfn.SWITCH(B6,"Moins de 100 jours / an", 75,
  "De 101 à 300 jours / an", 155,
  "Plus de 301 jours / an", 300))</f>
        <v>155</v>
      </c>
      <c r="F6">
        <f>INDEX(tblPrimes[[Nouveau contrat]:[Renouvellement]],
MATCH(B6,tblPrimes[Durée],0),
MATCH(A6,tblPrimes[[#Headers],[Nouveau contrat]:[Renouvellement]],0))</f>
        <v>155</v>
      </c>
      <c r="I6" s="12"/>
    </row>
    <row r="7" spans="1:13" x14ac:dyDescent="0.25">
      <c r="A7" s="6" t="s">
        <v>3</v>
      </c>
      <c r="B7" s="7" t="s">
        <v>4</v>
      </c>
      <c r="C7" s="8" t="b">
        <f t="shared" si="0"/>
        <v>0</v>
      </c>
      <c r="E7" cm="1">
        <f t="array" ref="E7">_xlfn.SWITCH(A7,
"Nouveau contrat",
 _xlfn.SWITCH(B7,"Moins de 100 jours / an", 150,
  "De 101 à 300 jours / an", 300,
  "Plus de 301 jours / an", 450),
 "Renouvellement",
 _xlfn.SWITCH(B7,"Moins de 100 jours / an", 75,
  "De 101 à 300 jours / an", 155,
  "Plus de 301 jours / an", 300))</f>
        <v>300</v>
      </c>
      <c r="F7">
        <f>INDEX(tblPrimes[[Nouveau contrat]:[Renouvellement]],
MATCH(B7,tblPrimes[Durée],0),
MATCH(A7,tblPrimes[[#Headers],[Nouveau contrat]:[Renouvellement]],0))</f>
        <v>300</v>
      </c>
      <c r="I7" s="13"/>
    </row>
    <row r="8" spans="1:13" x14ac:dyDescent="0.25">
      <c r="A8" s="6" t="s">
        <v>3</v>
      </c>
      <c r="B8" s="7" t="s">
        <v>7</v>
      </c>
      <c r="C8" s="8">
        <f t="shared" si="0"/>
        <v>75</v>
      </c>
      <c r="E8" cm="1">
        <f t="array" ref="E8">_xlfn.SWITCH(A8,
"Nouveau contrat",
 _xlfn.SWITCH(B8,"Moins de 100 jours / an", 150,
  "De 101 à 300 jours / an", 300,
  "Plus de 301 jours / an", 450),
 "Renouvellement",
 _xlfn.SWITCH(B8,"Moins de 100 jours / an", 75,
  "De 101 à 300 jours / an", 155,
  "Plus de 301 jours / an", 300))</f>
        <v>75</v>
      </c>
      <c r="F8">
        <f>INDEX(tblPrimes[[Nouveau contrat]:[Renouvellement]],
MATCH(B8,tblPrimes[Durée],0),
MATCH(A8,tblPrimes[[#Headers],[Nouveau contrat]:[Renouvellement]],0))</f>
        <v>75</v>
      </c>
      <c r="I8" s="12"/>
    </row>
    <row r="9" spans="1:13" x14ac:dyDescent="0.25">
      <c r="A9" s="6" t="s">
        <v>3</v>
      </c>
      <c r="B9" s="7" t="s">
        <v>6</v>
      </c>
      <c r="C9" s="8">
        <f t="shared" si="0"/>
        <v>155</v>
      </c>
      <c r="E9" cm="1">
        <f t="array" ref="E9">_xlfn.SWITCH(A9,
"Nouveau contrat",
 _xlfn.SWITCH(B9,"Moins de 100 jours / an", 150,
  "De 101 à 300 jours / an", 300,
  "Plus de 301 jours / an", 450),
 "Renouvellement",
 _xlfn.SWITCH(B9,"Moins de 100 jours / an", 75,
  "De 101 à 300 jours / an", 155,
  "Plus de 301 jours / an", 300))</f>
        <v>155</v>
      </c>
      <c r="F9">
        <f>INDEX(tblPrimes[[Nouveau contrat]:[Renouvellement]],
MATCH(B9,tblPrimes[Durée],0),
MATCH(A9,tblPrimes[[#Headers],[Nouveau contrat]:[Renouvellement]],0))</f>
        <v>155</v>
      </c>
      <c r="I9" s="13"/>
    </row>
    <row r="10" spans="1:13" x14ac:dyDescent="0.25">
      <c r="A10" s="6" t="s">
        <v>3</v>
      </c>
      <c r="B10" s="7" t="s">
        <v>4</v>
      </c>
      <c r="C10" s="8" t="b">
        <f t="shared" si="0"/>
        <v>0</v>
      </c>
      <c r="E10" cm="1">
        <f t="array" ref="E10">_xlfn.SWITCH(A10,
"Nouveau contrat",
 _xlfn.SWITCH(B10,"Moins de 100 jours / an", 150,
  "De 101 à 300 jours / an", 300,
  "Plus de 301 jours / an", 450),
 "Renouvellement",
 _xlfn.SWITCH(B10,"Moins de 100 jours / an", 75,
  "De 101 à 300 jours / an", 155,
  "Plus de 301 jours / an", 300))</f>
        <v>300</v>
      </c>
      <c r="F10">
        <f>INDEX(tblPrimes[[Nouveau contrat]:[Renouvellement]],
MATCH(B10,tblPrimes[Durée],0),
MATCH(A10,tblPrimes[[#Headers],[Nouveau contrat]:[Renouvellement]],0))</f>
        <v>300</v>
      </c>
      <c r="I10" s="12"/>
    </row>
    <row r="11" spans="1:13" x14ac:dyDescent="0.25">
      <c r="A11" s="6" t="s">
        <v>3</v>
      </c>
      <c r="B11" s="7" t="s">
        <v>4</v>
      </c>
      <c r="C11" s="8" t="b">
        <f t="shared" si="0"/>
        <v>0</v>
      </c>
      <c r="E11" cm="1">
        <f t="array" ref="E11">_xlfn.SWITCH(A11,
"Nouveau contrat",
 _xlfn.SWITCH(B11,"Moins de 100 jours / an", 150,
  "De 101 à 300 jours / an", 300,
  "Plus de 301 jours / an", 450),
 "Renouvellement",
 _xlfn.SWITCH(B11,"Moins de 100 jours / an", 75,
  "De 101 à 300 jours / an", 155,
  "Plus de 301 jours / an", 300))</f>
        <v>300</v>
      </c>
      <c r="F11">
        <f>INDEX(tblPrimes[[Nouveau contrat]:[Renouvellement]],
MATCH(B11,tblPrimes[Durée],0),
MATCH(A11,tblPrimes[[#Headers],[Nouveau contrat]:[Renouvellement]],0))</f>
        <v>300</v>
      </c>
      <c r="I11" s="13"/>
    </row>
    <row r="12" spans="1:13" x14ac:dyDescent="0.25">
      <c r="A12" s="6" t="s">
        <v>5</v>
      </c>
      <c r="B12" s="7" t="s">
        <v>7</v>
      </c>
      <c r="C12" s="8">
        <f t="shared" si="0"/>
        <v>150</v>
      </c>
      <c r="E12" cm="1">
        <f t="array" ref="E12">_xlfn.SWITCH(A12,
"Nouveau contrat",
 _xlfn.SWITCH(B12,"Moins de 100 jours / an", 150,
  "De 101 à 300 jours / an", 300,
  "Plus de 301 jours / an", 450),
 "Renouvellement",
 _xlfn.SWITCH(B12,"Moins de 100 jours / an", 75,
  "De 101 à 300 jours / an", 155,
  "Plus de 301 jours / an", 300))</f>
        <v>150</v>
      </c>
      <c r="F12">
        <f>INDEX(tblPrimes[[Nouveau contrat]:[Renouvellement]],
MATCH(B12,tblPrimes[Durée],0),
MATCH(A12,tblPrimes[[#Headers],[Nouveau contrat]:[Renouvellement]],0))</f>
        <v>150</v>
      </c>
      <c r="I12" s="12"/>
    </row>
    <row r="13" spans="1:13" x14ac:dyDescent="0.25">
      <c r="A13" s="6"/>
      <c r="B13" s="7"/>
      <c r="C13" s="8">
        <f t="shared" si="0"/>
        <v>0</v>
      </c>
      <c r="I13" s="13"/>
    </row>
    <row r="14" spans="1:13" x14ac:dyDescent="0.25">
      <c r="A14" s="6"/>
      <c r="B14" s="7"/>
      <c r="C14" s="8">
        <f t="shared" si="0"/>
        <v>0</v>
      </c>
      <c r="I14" s="12"/>
    </row>
    <row r="15" spans="1:13" x14ac:dyDescent="0.25">
      <c r="A15" s="6"/>
      <c r="B15" s="7"/>
      <c r="C15" s="8">
        <f t="shared" si="0"/>
        <v>0</v>
      </c>
      <c r="I15" s="13"/>
    </row>
    <row r="16" spans="1:13" x14ac:dyDescent="0.25">
      <c r="A16" s="6"/>
      <c r="B16" s="7"/>
      <c r="C16" s="8">
        <f t="shared" si="0"/>
        <v>0</v>
      </c>
      <c r="I16" s="12"/>
    </row>
    <row r="17" spans="1:3" x14ac:dyDescent="0.25">
      <c r="A17" s="6"/>
      <c r="B17" s="7"/>
      <c r="C17" s="8">
        <f t="shared" si="0"/>
        <v>0</v>
      </c>
    </row>
    <row r="18" spans="1:3" x14ac:dyDescent="0.25">
      <c r="A18" s="6"/>
      <c r="B18" s="7"/>
      <c r="C18" s="8">
        <f t="shared" si="0"/>
        <v>0</v>
      </c>
    </row>
    <row r="19" spans="1:3" ht="15.75" thickBot="1" x14ac:dyDescent="0.3">
      <c r="A19" s="9"/>
      <c r="B19" s="10"/>
      <c r="C19" s="11">
        <f t="shared" si="0"/>
        <v>0</v>
      </c>
    </row>
  </sheetData>
  <dataValidations disablePrompts="1" count="3">
    <dataValidation type="list" allowBlank="1" showInputMessage="1" showErrorMessage="1" sqref="A2:A19 L2:M2" xr:uid="{26C6099A-F05F-4DED-B378-9D469739815C}">
      <formula1>"Nouveau contrat, Renouvellement"</formula1>
    </dataValidation>
    <dataValidation type="list" allowBlank="1" showInputMessage="1" showErrorMessage="1" sqref="B2:B19 K3:K5" xr:uid="{B842A1FF-3EA7-4EB6-8629-3F89EDCE776A}">
      <formula1>"Moins de 100 jours / an, De 101 à 300 jours / an, Plus de 301 jours / an"</formula1>
    </dataValidation>
    <dataValidation operator="lessThan" allowBlank="1" showInputMessage="1" showErrorMessage="1" sqref="C2:C19" xr:uid="{1CC50FD3-BA1C-4164-98B9-8C52EE556374}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2025-02-10T16:26:21Z</dcterms:created>
  <dcterms:modified xsi:type="dcterms:W3CDTF">2025-02-10T16:26:25Z</dcterms:modified>
</cp:coreProperties>
</file>