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<sst xmlns="http://schemas.openxmlformats.org/spreadsheetml/2006/main" count="18" uniqueCount="18">
  <si>
    <t xml:space="preserve">Description théorique d'une prise de bénéfice de 9,36 % soit 97,01 €</t>
  </si>
  <si>
    <t xml:space="preserve">via la vente de 1,71 part ce qui est impossible</t>
  </si>
  <si>
    <t xml:space="preserve">Quantité</t>
  </si>
  <si>
    <t xml:space="preserve">Cours</t>
  </si>
  <si>
    <t xml:space="preserve">PRU</t>
  </si>
  <si>
    <t xml:space="preserve">Valorisation</t>
  </si>
  <si>
    <t xml:space="preserve">K départ</t>
  </si>
  <si>
    <t xml:space="preserve">Plus-value</t>
  </si>
  <si>
    <t xml:space="preserve">soit n. actions</t>
  </si>
  <si>
    <t xml:space="preserve">nb actions à vendre</t>
  </si>
  <si>
    <t xml:space="preserve">prise de bénéfice suite vente actions</t>
  </si>
  <si>
    <t xml:space="preserve">Possible?</t>
  </si>
  <si>
    <t xml:space="preserve">on retrouve bien le K de départ (n.parts restant x cours actuel)</t>
  </si>
  <si>
    <t xml:space="preserve">Cours de vente</t>
  </si>
  <si>
    <t xml:space="preserve">PROBLEME </t>
  </si>
  <si>
    <t xml:space="preserve">Comment calculer automatiquement le cours permettant </t>
  </si>
  <si>
    <t xml:space="preserve">la vente d'un nombre entier d'action</t>
  </si>
  <si>
    <t xml:space="preserve">J'ai décomposé les calculs mais je n'arrive pas à faire le calcul inversé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</si>
</sst>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#,##0.00&quot; €&quot;"/>
    <numFmt numFmtId="166" formatCode="0.00%"/>
    <numFmt numFmtId="167" formatCode="#,##0.00"/>
    <numFmt numFmtId="168" formatCode="[$€-410]\ #,##0.00;[RED]\-[$€-410]\ #,##0.00"/>
    <numFmt numFmtId="169" formatCode="0.00"/>
  </numFmts>
  <fonts count="12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 val="true"/>
      <sz val="10"/>
      <color theme="1"/>
      <name val="Calibri"/>
      <family val="2"/>
      <charset val="1"/>
    </font>
    <font>
      <i val="true"/>
      <sz val="11"/>
      <color rgb="FF000000"/>
      <name val="Calibri"/>
      <family val="2"/>
      <charset val="1"/>
    </font>
    <font>
      <b val="true"/>
      <sz val="11"/>
      <color theme="1"/>
      <name val="Calibri"/>
      <family val="2"/>
      <charset val="1"/>
    </font>
    <font>
      <i val="true"/>
      <sz val="10"/>
      <color theme="1"/>
      <name val="Calibri"/>
      <family val="2"/>
      <charset val="1"/>
    </font>
    <font>
      <b val="true"/>
      <u val="single"/>
      <sz val="11"/>
      <color rgb="FF000000"/>
      <name val="Calibri"/>
      <family val="0"/>
      <charset val="1"/>
    </font>
  </fonts>
  <fills count="9">
    <fill>
      <patternFill patternType="none"/>
    </fill>
    <fill>
      <patternFill patternType="gray125"/>
    </fill>
    <fill>
      <patternFill patternType="solid">
        <fgColor theme="0" tint="-0.15"/>
        <bgColor rgb="FFD7E4BD"/>
      </patternFill>
    </fill>
    <fill>
      <patternFill patternType="solid">
        <fgColor theme="6" tint="0.5999"/>
        <bgColor rgb="FFD9D9D9"/>
      </patternFill>
    </fill>
    <fill>
      <patternFill patternType="solid">
        <fgColor theme="9" tint="0.7999"/>
        <bgColor rgb="FFDCE6F2"/>
      </patternFill>
    </fill>
    <fill>
      <patternFill patternType="solid">
        <fgColor theme="4" tint="0.7999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theme="9" tint="0.5999"/>
        <bgColor rgb="FFFDEADA"/>
      </patternFill>
    </fill>
    <fill>
      <patternFill patternType="solid">
        <fgColor theme="0"/>
        <bgColor rgb="FFFDEADA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Dashed"/>
      <right/>
      <top style="mediumDashed"/>
      <bottom/>
      <diagonal/>
    </border>
    <border diagonalUp="false" diagonalDown="false">
      <left/>
      <right style="mediumDashed"/>
      <top style="mediumDashed"/>
      <bottom/>
      <diagonal/>
    </border>
    <border diagonalUp="false" diagonalDown="false">
      <left style="mediumDashed"/>
      <right/>
      <top/>
      <bottom style="mediumDashed"/>
      <diagonal/>
    </border>
    <border diagonalUp="false" diagonalDown="false">
      <left/>
      <right style="mediumDashed"/>
      <top/>
      <bottom style="mediumDashed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 diagonalUp="false" diagonalDown="false">
      <left/>
      <right/>
      <top style="double">
        <color rgb="FFFF0000"/>
      </top>
      <bottom style="double">
        <color rgb="FFFF0000"/>
      </bottom>
      <diagonal/>
    </border>
    <border diagonalUp="false" diagonalDown="false">
      <left/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3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4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3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5" borderId="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7" fillId="5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7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5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5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8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5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DEADA"/>
      <rgbColor rgb="FFDCE6F2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7E4BD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hèm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C1:L2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8" activeCellId="0" sqref="K8"/>
    </sheetView>
  </sheetViews>
  <sheetFormatPr defaultColWidth="10.6796875" defaultRowHeight="15" zeroHeight="false" outlineLevelRow="0" outlineLevelCol="0"/>
  <cols>
    <col collapsed="false" customWidth="true" hidden="false" outlineLevel="0" max="6" min="6" style="0" width="14.86"/>
    <col collapsed="false" customWidth="true" hidden="false" outlineLevel="0" max="8" min="8" style="0" width="12.86"/>
    <col collapsed="false" customWidth="true" hidden="false" outlineLevel="0" max="10" min="10" style="0" width="17.67"/>
  </cols>
  <sheetData>
    <row r="1" customFormat="false" ht="15" hidden="false" customHeight="false" outlineLevel="0" collapsed="false">
      <c r="C1" s="1" t="s">
        <v>0</v>
      </c>
      <c r="D1" s="1"/>
      <c r="E1" s="1"/>
      <c r="F1" s="1"/>
      <c r="G1" s="1"/>
      <c r="H1" s="1"/>
    </row>
    <row r="2" customFormat="false" ht="15" hidden="false" customHeight="false" outlineLevel="0" collapsed="false">
      <c r="C2" s="2" t="s">
        <v>1</v>
      </c>
      <c r="D2" s="2"/>
      <c r="E2" s="2"/>
      <c r="F2" s="2"/>
      <c r="G2" s="2"/>
      <c r="H2" s="2"/>
    </row>
    <row r="4" customFormat="false" ht="15" hidden="false" customHeight="false" outlineLevel="0" collapsed="false">
      <c r="C4" s="3" t="s">
        <v>2</v>
      </c>
      <c r="D4" s="4" t="s">
        <v>3</v>
      </c>
      <c r="E4" s="4" t="s">
        <v>4</v>
      </c>
      <c r="F4" s="4" t="s">
        <v>5</v>
      </c>
      <c r="G4" s="4" t="s">
        <v>6</v>
      </c>
      <c r="H4" s="5" t="s">
        <v>7</v>
      </c>
    </row>
    <row r="5" customFormat="false" ht="15" hidden="false" customHeight="false" outlineLevel="0" collapsed="false">
      <c r="C5" s="6" t="n">
        <v>20</v>
      </c>
      <c r="D5" s="7" t="n">
        <v>56.65</v>
      </c>
      <c r="E5" s="8" t="n">
        <v>51.7995</v>
      </c>
      <c r="F5" s="9" t="n">
        <f aca="false">C5*D5</f>
        <v>1133</v>
      </c>
      <c r="G5" s="9" t="n">
        <f aca="false">C5*E5</f>
        <v>1035.99</v>
      </c>
      <c r="H5" s="10" t="n">
        <f aca="false">F5-G5</f>
        <v>97.01</v>
      </c>
    </row>
    <row r="6" customFormat="false" ht="15" hidden="false" customHeight="false" outlineLevel="0" collapsed="false">
      <c r="C6" s="6"/>
      <c r="D6" s="11" t="n">
        <f aca="false">(D5/E5)-1</f>
        <v>0.0936398999990347</v>
      </c>
      <c r="E6" s="11"/>
      <c r="F6" s="12" t="n">
        <f aca="false">(F5/G5)-1</f>
        <v>0.0936398999990347</v>
      </c>
      <c r="G6" s="12"/>
      <c r="H6" s="13"/>
    </row>
    <row r="7" customFormat="false" ht="15" hidden="false" customHeight="false" outlineLevel="0" collapsed="false">
      <c r="C7" s="14"/>
      <c r="D7" s="15"/>
      <c r="E7" s="15"/>
      <c r="F7" s="15"/>
      <c r="G7" s="16" t="s">
        <v>8</v>
      </c>
      <c r="H7" s="17"/>
      <c r="J7" s="0" t="s">
        <v>9</v>
      </c>
      <c r="K7" s="18" t="n">
        <v>2</v>
      </c>
    </row>
    <row r="8" customFormat="false" ht="15" hidden="false" customHeight="false" outlineLevel="0" collapsed="false">
      <c r="C8" s="19" t="n">
        <v>18.2875551632833</v>
      </c>
      <c r="D8" s="20" t="s">
        <v>10</v>
      </c>
      <c r="E8" s="20"/>
      <c r="F8" s="20"/>
      <c r="G8" s="21" t="n">
        <v>1.71244483671668</v>
      </c>
      <c r="H8" s="22" t="n">
        <f aca="false">G8*D5</f>
        <v>97.01</v>
      </c>
      <c r="J8" s="0" t="s">
        <v>11</v>
      </c>
      <c r="K8" s="23" t="b">
        <f aca="false">ROUND(C5/K7,0)=C5/K7</f>
        <v>1</v>
      </c>
    </row>
    <row r="9" customFormat="false" ht="15" hidden="false" customHeight="false" outlineLevel="0" collapsed="false">
      <c r="C9" s="24" t="s">
        <v>12</v>
      </c>
      <c r="D9" s="25"/>
      <c r="E9" s="25"/>
      <c r="F9" s="25"/>
      <c r="G9" s="26" t="n">
        <f aca="false">C8*D5</f>
        <v>1035.99</v>
      </c>
      <c r="H9" s="27"/>
      <c r="J9" s="28" t="s">
        <v>13</v>
      </c>
      <c r="K9" s="29" t="n">
        <f aca="false">E5/(1-K7/C5)</f>
        <v>57.555</v>
      </c>
    </row>
    <row r="10" customFormat="false" ht="15" hidden="false" customHeight="false" outlineLevel="0" collapsed="false">
      <c r="C10" s="30"/>
      <c r="D10" s="31"/>
      <c r="E10" s="31"/>
      <c r="F10" s="31"/>
      <c r="G10" s="32"/>
      <c r="H10" s="33"/>
    </row>
    <row r="12" customFormat="false" ht="15" hidden="false" customHeight="false" outlineLevel="0" collapsed="false">
      <c r="C12" s="34" t="s">
        <v>14</v>
      </c>
      <c r="D12" s="35" t="s">
        <v>15</v>
      </c>
      <c r="L12" s="36"/>
    </row>
    <row r="13" customFormat="false" ht="15" hidden="false" customHeight="false" outlineLevel="0" collapsed="false">
      <c r="C13" s="35"/>
      <c r="D13" s="35" t="s">
        <v>16</v>
      </c>
    </row>
    <row r="14" customFormat="false" ht="15" hidden="false" customHeight="false" outlineLevel="0" collapsed="false">
      <c r="C14" s="35"/>
    </row>
    <row r="15" customFormat="false" ht="15" hidden="false" customHeight="false" outlineLevel="0" collapsed="false">
      <c r="C15" s="35" t="s">
        <v>17</v>
      </c>
    </row>
    <row r="16" customFormat="false" ht="15" hidden="false" customHeight="false" outlineLevel="0" collapsed="false">
      <c r="C16" s="35"/>
    </row>
    <row r="17" customFormat="false" ht="15" hidden="false" customHeight="false" outlineLevel="0" collapsed="false">
      <c r="C17" s="0" t="n">
        <v>56.65</v>
      </c>
      <c r="D17" s="37" t="n">
        <f aca="false">(C17*$C$5)</f>
        <v>1133</v>
      </c>
      <c r="E17" s="37" t="n">
        <f aca="false">$C$5*$E$5</f>
        <v>1035.99</v>
      </c>
      <c r="F17" s="37" t="n">
        <f aca="false">D17-E17</f>
        <v>97.01</v>
      </c>
      <c r="G17" s="38" t="n">
        <f aca="false">(F17/C17)</f>
        <v>1.71244483671668</v>
      </c>
    </row>
    <row r="18" customFormat="false" ht="15" hidden="false" customHeight="false" outlineLevel="0" collapsed="false">
      <c r="C18" s="0" t="n">
        <f aca="false">C17+0.1</f>
        <v>56.75</v>
      </c>
      <c r="D18" s="37" t="n">
        <f aca="false">(C18*$C$5)</f>
        <v>1135</v>
      </c>
      <c r="E18" s="37" t="n">
        <f aca="false">$C$5*$E$5</f>
        <v>1035.99</v>
      </c>
      <c r="F18" s="37" t="n">
        <f aca="false">D18-E18</f>
        <v>99.01</v>
      </c>
      <c r="G18" s="38" t="n">
        <f aca="false">(F18/C18)</f>
        <v>1.74466960352423</v>
      </c>
    </row>
    <row r="19" customFormat="false" ht="15" hidden="false" customHeight="false" outlineLevel="0" collapsed="false">
      <c r="C19" s="0" t="n">
        <f aca="false">C18+0.1</f>
        <v>56.85</v>
      </c>
      <c r="D19" s="37" t="n">
        <f aca="false">(C19*$C$5)</f>
        <v>1137</v>
      </c>
      <c r="E19" s="37" t="n">
        <f aca="false">$C$5*$E$5</f>
        <v>1035.99</v>
      </c>
      <c r="F19" s="37" t="n">
        <f aca="false">D19-E19</f>
        <v>101.01</v>
      </c>
      <c r="G19" s="38" t="n">
        <f aca="false">(F19/C19)</f>
        <v>1.77678100263852</v>
      </c>
      <c r="I19" s="15"/>
    </row>
    <row r="20" customFormat="false" ht="15" hidden="false" customHeight="false" outlineLevel="0" collapsed="false">
      <c r="C20" s="0" t="n">
        <f aca="false">C19+0.1</f>
        <v>56.95</v>
      </c>
      <c r="D20" s="37" t="n">
        <f aca="false">(C20*$C$5)</f>
        <v>1139</v>
      </c>
      <c r="E20" s="37" t="n">
        <f aca="false">$C$5*$E$5</f>
        <v>1035.99</v>
      </c>
      <c r="F20" s="37" t="n">
        <f aca="false">D20-E20</f>
        <v>103.01</v>
      </c>
      <c r="G20" s="38" t="n">
        <f aca="false">(F20/C20)</f>
        <v>1.80877963125549</v>
      </c>
    </row>
    <row r="21" customFormat="false" ht="15" hidden="false" customHeight="false" outlineLevel="0" collapsed="false">
      <c r="C21" s="0" t="n">
        <f aca="false">C20+0.1</f>
        <v>57.05</v>
      </c>
      <c r="D21" s="37" t="n">
        <f aca="false">(C21*$C$5)</f>
        <v>1141</v>
      </c>
      <c r="E21" s="37" t="n">
        <f aca="false">$C$5*$E$5</f>
        <v>1035.99</v>
      </c>
      <c r="F21" s="37" t="n">
        <f aca="false">D21-E21</f>
        <v>105.01</v>
      </c>
      <c r="G21" s="38" t="n">
        <f aca="false">(F21/C21)</f>
        <v>1.84066608238387</v>
      </c>
    </row>
    <row r="22" customFormat="false" ht="15" hidden="false" customHeight="false" outlineLevel="0" collapsed="false">
      <c r="C22" s="0" t="n">
        <f aca="false">C21+0.1</f>
        <v>57.15</v>
      </c>
      <c r="D22" s="37" t="n">
        <f aca="false">(C22*$C$5)</f>
        <v>1143</v>
      </c>
      <c r="E22" s="37" t="n">
        <f aca="false">$C$5*$E$5</f>
        <v>1035.99</v>
      </c>
      <c r="F22" s="37" t="n">
        <f aca="false">D22-E22</f>
        <v>107.01</v>
      </c>
      <c r="G22" s="38" t="n">
        <f aca="false">(F22/C22)</f>
        <v>1.87244094488189</v>
      </c>
    </row>
    <row r="23" customFormat="false" ht="15" hidden="false" customHeight="false" outlineLevel="0" collapsed="false">
      <c r="C23" s="0" t="n">
        <f aca="false">C22+0.1</f>
        <v>57.25</v>
      </c>
      <c r="D23" s="37" t="n">
        <f aca="false">(C23*$C$5)</f>
        <v>1145</v>
      </c>
      <c r="E23" s="37" t="n">
        <f aca="false">$C$5*$E$5</f>
        <v>1035.99</v>
      </c>
      <c r="F23" s="37" t="n">
        <f aca="false">D23-E23</f>
        <v>109.01</v>
      </c>
      <c r="G23" s="38" t="n">
        <f aca="false">(F23/C23)</f>
        <v>1.90410480349345</v>
      </c>
    </row>
    <row r="24" customFormat="false" ht="15" hidden="false" customHeight="false" outlineLevel="0" collapsed="false">
      <c r="C24" s="0" t="n">
        <f aca="false">C23+0.1</f>
        <v>57.35</v>
      </c>
      <c r="D24" s="37" t="n">
        <f aca="false">(C24*$C$5)</f>
        <v>1147</v>
      </c>
      <c r="E24" s="37" t="n">
        <f aca="false">$C$5*$E$5</f>
        <v>1035.99</v>
      </c>
      <c r="F24" s="37" t="n">
        <f aca="false">D24-E24</f>
        <v>111.01</v>
      </c>
      <c r="G24" s="38" t="n">
        <f aca="false">(F24/C24)</f>
        <v>1.93565823888405</v>
      </c>
    </row>
    <row r="25" customFormat="false" ht="15" hidden="false" customHeight="false" outlineLevel="0" collapsed="false">
      <c r="C25" s="0" t="n">
        <f aca="false">C24+0.1</f>
        <v>57.45</v>
      </c>
      <c r="D25" s="37" t="n">
        <f aca="false">(C25*$C$5)</f>
        <v>1149</v>
      </c>
      <c r="E25" s="37" t="n">
        <f aca="false">$C$5*$E$5</f>
        <v>1035.99</v>
      </c>
      <c r="F25" s="37" t="n">
        <f aca="false">D25-E25</f>
        <v>113.01</v>
      </c>
      <c r="G25" s="38" t="n">
        <f aca="false">(F25/C25)</f>
        <v>1.96710182767624</v>
      </c>
    </row>
    <row r="26" customFormat="false" ht="15" hidden="false" customHeight="false" outlineLevel="0" collapsed="false">
      <c r="C26" s="39" t="n">
        <f aca="false">C25+0.1</f>
        <v>57.55</v>
      </c>
      <c r="D26" s="40" t="n">
        <f aca="false">(C26*$C$5)</f>
        <v>1151</v>
      </c>
      <c r="E26" s="40" t="n">
        <f aca="false">$C$5*$E$5</f>
        <v>1035.99</v>
      </c>
      <c r="F26" s="40" t="n">
        <f aca="false">D26-E26</f>
        <v>115.01</v>
      </c>
      <c r="G26" s="41" t="n">
        <f aca="false">(F26/C26)</f>
        <v>1.9984361424848</v>
      </c>
    </row>
    <row r="27" customFormat="false" ht="15" hidden="false" customHeight="false" outlineLevel="0" collapsed="false">
      <c r="C27" s="0" t="n">
        <f aca="false">C26+0.1</f>
        <v>57.65</v>
      </c>
      <c r="D27" s="37" t="n">
        <f aca="false">(C27*$C$5)</f>
        <v>1153</v>
      </c>
      <c r="E27" s="37" t="n">
        <f aca="false">$C$5*$E$5</f>
        <v>1035.99</v>
      </c>
      <c r="F27" s="37" t="n">
        <f aca="false">D27-E27</f>
        <v>117.01</v>
      </c>
      <c r="G27" s="38" t="n">
        <f aca="false">(F27/C27)</f>
        <v>2.02966175195143</v>
      </c>
    </row>
    <row r="28" customFormat="false" ht="15" hidden="false" customHeight="false" outlineLevel="0" collapsed="false">
      <c r="C28" s="0" t="n">
        <f aca="false">C27+0.1</f>
        <v>57.75</v>
      </c>
      <c r="D28" s="37" t="n">
        <f aca="false">(C28*$C$5)</f>
        <v>1155</v>
      </c>
      <c r="E28" s="37" t="n">
        <f aca="false">$C$5*$E$5</f>
        <v>1035.99</v>
      </c>
      <c r="F28" s="37" t="n">
        <f aca="false">D28-E28</f>
        <v>119.01</v>
      </c>
      <c r="G28" s="38" t="n">
        <f aca="false">(F28/C28)</f>
        <v>2.06077922077922</v>
      </c>
    </row>
    <row r="29" customFormat="false" ht="15" hidden="false" customHeight="false" outlineLevel="0" collapsed="false">
      <c r="C29" s="0" t="n">
        <f aca="false">C28+0.1</f>
        <v>57.85</v>
      </c>
      <c r="D29" s="37" t="n">
        <f aca="false">(C29*$C$5)</f>
        <v>1157</v>
      </c>
      <c r="E29" s="37" t="n">
        <f aca="false">$C$5*$E$5</f>
        <v>1035.99</v>
      </c>
      <c r="F29" s="37" t="n">
        <f aca="false">D29-E29</f>
        <v>121.01</v>
      </c>
      <c r="G29" s="38" t="n">
        <f aca="false">(F29/C29)</f>
        <v>2.09178910976664</v>
      </c>
    </row>
  </sheetData>
  <mergeCells count="5">
    <mergeCell ref="C1:H1"/>
    <mergeCell ref="C2:H2"/>
    <mergeCell ref="D6:E6"/>
    <mergeCell ref="F6:G6"/>
    <mergeCell ref="D8:F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LibreOffice/24.8.4.2$Windows_X86_64 LibreOffice_project/bb3cfa12c7b1bf994ecc5649a80400d06cd71002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2025-01-17T15:31:19Z</dcterms:created>
  <dc:creator>Antoine</dc:creator>
  <dc:description/>
  <dc:language>it-IT</dc:language>
  <cp:lastModifiedBy/>
  <dcterms:modified xsi:type="dcterms:W3CDTF">2025-01-17T19:52:44Z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