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defaultThemeVersion="202300"/>
  <xr:revisionPtr revIDLastSave="0" documentId="13_ncr:1_{B5890936-6D5D-47BA-99CB-CDD379FB0D9C}" xr6:coauthVersionLast="47" xr6:coauthVersionMax="47" xr10:uidLastSave="{00000000-0000-0000-0000-000000000000}"/>
  <bookViews>
    <workbookView xWindow="-19320" yWindow="735" windowWidth="19440" windowHeight="15000" activeTab="2" xr2:uid="{D35D2E67-32C5-483A-BE07-F930A92143DB}"/>
  </bookViews>
  <sheets>
    <sheet name="1. BDD" sheetId="1" r:id="rId1"/>
    <sheet name="2. Entree des prix" sheetId="2" r:id="rId2"/>
    <sheet name="3. SYNTHESE" sheetId="3" r:id="rId3"/>
  </sheets>
  <calcPr calcId="191029"/>
  <pivotCaches>
    <pivotCache cacheId="2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<sst xmlns="http://schemas.openxmlformats.org/spreadsheetml/2006/main" count="62" uniqueCount="33">
  <si>
    <t>Top chef</t>
  </si>
  <si>
    <t>BOULANGERIE</t>
  </si>
  <si>
    <t>Pain Burger 48 unite</t>
  </si>
  <si>
    <t>Pain baps fariné 60 unite</t>
  </si>
  <si>
    <t>NETTOYAGE</t>
  </si>
  <si>
    <t>G4 dégraissant 10L</t>
  </si>
  <si>
    <t>Weita</t>
  </si>
  <si>
    <t>SURGELE</t>
  </si>
  <si>
    <t>Twister 4x2,5kg</t>
  </si>
  <si>
    <t>Léguriviera</t>
  </si>
  <si>
    <t>Poulet crousty 5kg</t>
  </si>
  <si>
    <t>Commerce de viande</t>
  </si>
  <si>
    <t>Parla Boulangerie</t>
  </si>
  <si>
    <t>Hamburger 60 unite</t>
  </si>
  <si>
    <t>Poulet cuisse 4x2,5 kg</t>
  </si>
  <si>
    <t>Mérat</t>
  </si>
  <si>
    <t>FRAIS DE LIVRAISON</t>
  </si>
  <si>
    <t>Stettler</t>
  </si>
  <si>
    <t>Farmfrites 24 kg</t>
  </si>
  <si>
    <t>Glaces vanille</t>
  </si>
  <si>
    <t>Glace Abricot</t>
  </si>
  <si>
    <t>Fournisseurs</t>
  </si>
  <si>
    <t>Catégories</t>
  </si>
  <si>
    <t>CATEGORIE</t>
  </si>
  <si>
    <t>PRODUIT</t>
  </si>
  <si>
    <t>PRIX</t>
  </si>
  <si>
    <t>FOURNISSEUR</t>
  </si>
  <si>
    <t>Grand Total</t>
  </si>
  <si>
    <t>Ajoutez des lignes dans les tableaux en colonne A et B pour créer de nouvelles références</t>
  </si>
  <si>
    <t>Ajoutez des lignes et/ou colonnes dans le dernier tableau pour créer les produits associés. 1 colonne par catégorie</t>
  </si>
  <si>
    <t>↑ ajoutez des lignes dans ce tableau pour chaque nouvelle transaction</t>
  </si>
  <si>
    <t>Rafraichissez le TCD pour mettre à jour la synthèse</t>
  </si>
  <si>
    <t>Détail des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</si>
</sst>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0" fillId="0" borderId="0" xfId="0" applyBorder="1"/>
    <xf numFmtId="0" fontId="2" fillId="2" borderId="0" xfId="0" applyFont="1" applyFill="1" applyBorder="1"/>
    <xf numFmtId="0" fontId="0" fillId="3" borderId="0" xfId="0" applyFont="1" applyFill="1" applyBorder="1"/>
    <xf numFmtId="14" fontId="0" fillId="3" borderId="0" xfId="0" applyNumberFormat="1" applyFont="1" applyFill="1" applyBorder="1"/>
    <xf numFmtId="0" fontId="0" fillId="0" borderId="0" xfId="0" applyFont="1" applyBorder="1"/>
    <xf numFmtId="0" fontId="0" fillId="0" borderId="0" xfId="0" pivotButton="1"/>
    <xf numFmtId="0" fontId="1" fillId="0" borderId="0" xfId="1"/>
    <xf numFmtId="44" fontId="0" fillId="0" borderId="0" xfId="0" applyNumberFormat="1"/>
  </cellXfs>
  <cellStyles count="2">
    <cellStyle name="Explanatory Text" xfId="1" builtinId="53"/>
    <cellStyle name="Normal" xfId="0" builtinId="0"/>
  </cellStyles>
  <dxfs count="4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671.674505787036" createdVersion="8" refreshedVersion="8" minRefreshableVersion="3" recordCount="4" xr:uid="{B2C43B01-4FA2-4FE0-9D88-DE0022865495}">
  <cacheSource type="worksheet">
    <worksheetSource name="Table8"/>
  </cacheSource>
  <cacheFields count="4">
    <cacheField name="CATEGORIE" numFmtId="0">
      <sharedItems count="3">
        <s v="SURGELE"/>
        <s v="BOULANGERIE"/>
        <s v="NETTOYAGE"/>
      </sharedItems>
    </cacheField>
    <cacheField name="PRODUIT" numFmtId="0">
      <sharedItems count="3">
        <s v="Poulet crousty 5kg"/>
        <s v="Pain baps fariné 60 unite"/>
        <s v="G4 dégraissant 10L"/>
      </sharedItems>
    </cacheField>
    <cacheField name="FOURNISSEUR" numFmtId="0">
      <sharedItems count="4">
        <s v="Commerce de viande"/>
        <s v="Mérat"/>
        <s v="Léguriviera"/>
        <s v="Stettler"/>
      </sharedItems>
    </cacheField>
    <cacheField name="PRIX" numFmtId="44">
      <sharedItems containsSemiMixedTypes="0" containsString="0" containsNumber="1" minValue="10" maxValue="86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n v="86.2"/>
  </r>
  <r>
    <x v="1"/>
    <x v="1"/>
    <x v="1"/>
    <n v="26.95"/>
  </r>
  <r>
    <x v="1"/>
    <x v="1"/>
    <x v="2"/>
    <n v="26.9"/>
  </r>
  <r>
    <x v="2"/>
    <x v="2"/>
    <x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04368B-9EBA-4620-94A2-3751CC0B24AE}" name="PivotTable1" cacheId="29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compact="0" outline="1" outlineData="1" compactData="0" multipleFieldFilters="0">
  <location ref="A3:F11" firstHeaderRow="1" firstDataRow="2" firstDataCol="2"/>
  <pivotFields count="4">
    <pivotField axis="axisRow" compact="0" showAll="0" defaultSubtotal="0">
      <items count="3">
        <item x="1"/>
        <item x="0"/>
        <item x="2"/>
      </items>
    </pivotField>
    <pivotField axis="axisRow" compact="0" showAll="0" defaultSubtotal="0">
      <items count="3">
        <item x="1"/>
        <item x="0"/>
        <item x="2"/>
      </items>
    </pivotField>
    <pivotField axis="axisCol" compact="0" showAll="0" defaultSubtotal="0">
      <items count="4">
        <item x="0"/>
        <item x="2"/>
        <item x="1"/>
        <item x="3"/>
      </items>
    </pivotField>
    <pivotField dataField="1" compact="0" showAll="0" defaultSubtotal="0"/>
  </pivotFields>
  <rowFields count="2">
    <field x="0"/>
    <field x="1"/>
  </rowFields>
  <rowItems count="7">
    <i>
      <x/>
    </i>
    <i r="1">
      <x/>
    </i>
    <i>
      <x v="1"/>
    </i>
    <i r="1">
      <x v="1"/>
    </i>
    <i>
      <x v="2"/>
    </i>
    <i r="1">
      <x v="2"/>
    </i>
    <i t="grand">
      <x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name="Détail des prix" fld="3" baseField="0" baseItem="0" numFmtId="44"/>
  </dataFields>
  <formats count="1">
    <format dxfId="1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0AC457-24F4-419C-B403-D3FC1F3D5236}" name="tblFOUR" displayName="tblFOUR" ref="A1:A8" totalsRowShown="0">
  <autoFilter ref="A1:A8" xr:uid="{1F0AC457-24F4-419C-B403-D3FC1F3D5236}"/>
  <tableColumns count="1">
    <tableColumn id="1" xr3:uid="{ED26D36B-9711-4D4E-ADE6-0E128E313702}" name="Fourniss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1E97F-CE8C-4E98-AF00-BCE1296DF22B}" name="tblCAT" displayName="tblCAT" ref="C1:C5" totalsRowShown="0">
  <autoFilter ref="C1:C5" xr:uid="{BA01E97F-CE8C-4E98-AF00-BCE1296DF22B}"/>
  <tableColumns count="1">
    <tableColumn id="1" xr3:uid="{C966A5AA-2904-4440-9211-C0EDE1919EEE}" name="Catégori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7D072-2FC7-499D-A73B-600FA53BBDCF}" name="tblPROD" displayName="tblPROD" ref="E1:H7" totalsRowShown="0">
  <autoFilter ref="E1:H7" xr:uid="{0607D072-2FC7-499D-A73B-600FA53BBDCF}"/>
  <tableColumns count="4">
    <tableColumn id="1" xr3:uid="{568F504E-FCE4-4C44-8FDD-6481BDFE9243}" name="BOULANGERIE"/>
    <tableColumn id="2" xr3:uid="{3EF37AB4-4F7B-4867-9244-4C48EBA990A1}" name="SURGELE" dataDxfId="3"/>
    <tableColumn id="3" xr3:uid="{A879E3B6-E16A-4234-B2A6-6F917CECC127}" name="FRAIS DE LIVRAISON"/>
    <tableColumn id="4" xr3:uid="{29FF8AA9-B6D4-4B21-8845-1FBFCD54A1A8}" name="NETTOYAG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9D18C2D-B2C5-4E55-A4B0-DA17C6129447}" name="Table8" displayName="Table8" ref="A2:D6" totalsRowShown="0">
  <autoFilter ref="A2:D6" xr:uid="{69D18C2D-B2C5-4E55-A4B0-DA17C6129447}"/>
  <tableColumns count="4">
    <tableColumn id="1" xr3:uid="{C32D77C0-6362-4D58-B2EA-9251FC89514C}" name="CATEGORIE"/>
    <tableColumn id="2" xr3:uid="{B82F2CE3-522F-493D-9F83-B6E64FC58E99}" name="PRODUIT"/>
    <tableColumn id="3" xr3:uid="{0D3DFC3E-5313-41C7-8C62-D25BB4AFDADF}" name="FOURNISSEUR"/>
    <tableColumn id="4" xr3:uid="{C279ACC7-55E3-43DB-B129-003B16C0A974}" name="PRI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CDEE-98C2-4177-A67C-968653AE6898}">
  <sheetPr codeName="Sheet1"/>
  <dimension ref="A1:J8"/>
  <sheetViews>
    <sheetView zoomScale="85" zoomScaleNormal="85" workbookViewId="0">
      <selection activeCell="K9" sqref="K9"/>
    </sheetView>
  </sheetViews>
  <sheetFormatPr defaultColWidth="11.42578125" defaultRowHeight="15" x14ac:dyDescent="0.25"/>
  <cols>
    <col min="1" max="1" width="19.5703125" bestFit="1" customWidth="1"/>
    <col min="2" max="2" width="4.140625" style="1" customWidth="1"/>
    <col min="3" max="3" width="18.5703125" bestFit="1" customWidth="1"/>
    <col min="4" max="4" width="4.140625" style="1" customWidth="1"/>
    <col min="5" max="5" width="23.140625" bestFit="1" customWidth="1"/>
    <col min="6" max="6" width="20.28515625" bestFit="1" customWidth="1"/>
    <col min="7" max="7" width="21.85546875" bestFit="1" customWidth="1"/>
    <col min="8" max="8" width="17.7109375" bestFit="1" customWidth="1"/>
  </cols>
  <sheetData>
    <row r="1" spans="1:10" ht="15.75" x14ac:dyDescent="0.25">
      <c r="A1" t="s">
        <v>21</v>
      </c>
      <c r="C1" t="s">
        <v>22</v>
      </c>
      <c r="E1" s="2" t="s">
        <v>1</v>
      </c>
      <c r="F1" s="3" t="s">
        <v>7</v>
      </c>
      <c r="G1" s="3" t="s">
        <v>16</v>
      </c>
      <c r="H1" s="3" t="s">
        <v>4</v>
      </c>
      <c r="J1" s="8" t="s">
        <v>28</v>
      </c>
    </row>
    <row r="2" spans="1:10" ht="15.75" x14ac:dyDescent="0.25">
      <c r="A2" t="s">
        <v>0</v>
      </c>
      <c r="B2" s="1" t="str" cm="1">
        <f t="array" ref="B2:B8">tblFOUR[Fournisseurs]</f>
        <v>Top chef</v>
      </c>
      <c r="C2" t="s">
        <v>1</v>
      </c>
      <c r="D2" s="1" t="str" cm="1">
        <f t="array" ref="D2:D5">tblCAT[Catégories]</f>
        <v>BOULANGERIE</v>
      </c>
      <c r="E2" s="2" t="s">
        <v>2</v>
      </c>
      <c r="F2" s="4" t="s">
        <v>8</v>
      </c>
      <c r="G2" s="5">
        <v>45665</v>
      </c>
      <c r="H2" s="4" t="s">
        <v>5</v>
      </c>
      <c r="J2" s="8" t="s">
        <v>29</v>
      </c>
    </row>
    <row r="3" spans="1:10" x14ac:dyDescent="0.25">
      <c r="A3" t="s">
        <v>6</v>
      </c>
      <c r="B3" s="1" t="str">
        <v>Weita</v>
      </c>
      <c r="C3" t="s">
        <v>7</v>
      </c>
      <c r="D3" s="1" t="str">
        <v>SURGELE</v>
      </c>
      <c r="E3" s="2" t="s">
        <v>3</v>
      </c>
      <c r="F3" s="6" t="s">
        <v>10</v>
      </c>
      <c r="G3" s="2"/>
      <c r="H3" s="2"/>
    </row>
    <row r="4" spans="1:10" x14ac:dyDescent="0.25">
      <c r="A4" t="s">
        <v>9</v>
      </c>
      <c r="B4" s="1" t="str">
        <v>Léguriviera</v>
      </c>
      <c r="C4" t="s">
        <v>16</v>
      </c>
      <c r="D4" s="1" t="str">
        <v>FRAIS DE LIVRAISON</v>
      </c>
      <c r="E4" s="2" t="s">
        <v>13</v>
      </c>
      <c r="F4" s="4" t="s">
        <v>14</v>
      </c>
      <c r="G4" s="2"/>
      <c r="H4" s="2"/>
    </row>
    <row r="5" spans="1:10" x14ac:dyDescent="0.25">
      <c r="A5" t="s">
        <v>11</v>
      </c>
      <c r="B5" s="1" t="str">
        <v>Commerce de viande</v>
      </c>
      <c r="C5" t="s">
        <v>4</v>
      </c>
      <c r="D5" s="1" t="str">
        <v>NETTOYAGE</v>
      </c>
      <c r="E5" s="2"/>
      <c r="F5" s="6" t="s">
        <v>18</v>
      </c>
      <c r="G5" s="2"/>
      <c r="H5" s="2"/>
    </row>
    <row r="6" spans="1:10" x14ac:dyDescent="0.25">
      <c r="A6" t="s">
        <v>12</v>
      </c>
      <c r="B6" s="1" t="str">
        <v>Parla Boulangerie</v>
      </c>
      <c r="E6" s="2"/>
      <c r="F6" s="4" t="s">
        <v>19</v>
      </c>
      <c r="G6" s="2"/>
      <c r="H6" s="2"/>
    </row>
    <row r="7" spans="1:10" x14ac:dyDescent="0.25">
      <c r="A7" t="s">
        <v>15</v>
      </c>
      <c r="B7" s="1" t="str">
        <v>Mérat</v>
      </c>
      <c r="E7" s="2"/>
      <c r="F7" s="6" t="s">
        <v>20</v>
      </c>
      <c r="G7" s="2"/>
      <c r="H7" s="2"/>
    </row>
    <row r="8" spans="1:10" x14ac:dyDescent="0.25">
      <c r="A8" t="s">
        <v>17</v>
      </c>
      <c r="B8" s="1" t="str">
        <v>Stettler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E7C1F-6E00-425B-AEEC-58BEE030C6CC}">
  <sheetPr codeName="Sheet2"/>
  <dimension ref="A2:D9"/>
  <sheetViews>
    <sheetView workbookViewId="0">
      <selection activeCell="D11" sqref="D11"/>
    </sheetView>
  </sheetViews>
  <sheetFormatPr defaultRowHeight="15" x14ac:dyDescent="0.25"/>
  <cols>
    <col min="1" max="3" width="29" customWidth="1"/>
    <col min="4" max="4" width="16.140625" customWidth="1"/>
  </cols>
  <sheetData>
    <row r="2" spans="1:4" x14ac:dyDescent="0.25">
      <c r="A2" t="s">
        <v>23</v>
      </c>
      <c r="B2" t="s">
        <v>24</v>
      </c>
      <c r="C2" t="s">
        <v>26</v>
      </c>
      <c r="D2" t="s">
        <v>25</v>
      </c>
    </row>
    <row r="3" spans="1:4" x14ac:dyDescent="0.25">
      <c r="A3" t="s">
        <v>7</v>
      </c>
      <c r="B3" t="s">
        <v>10</v>
      </c>
      <c r="C3" t="s">
        <v>11</v>
      </c>
      <c r="D3" s="9">
        <v>86.2</v>
      </c>
    </row>
    <row r="4" spans="1:4" x14ac:dyDescent="0.25">
      <c r="A4" t="s">
        <v>1</v>
      </c>
      <c r="B4" t="s">
        <v>3</v>
      </c>
      <c r="C4" t="s">
        <v>15</v>
      </c>
      <c r="D4" s="9">
        <v>26.95</v>
      </c>
    </row>
    <row r="5" spans="1:4" x14ac:dyDescent="0.25">
      <c r="A5" t="s">
        <v>1</v>
      </c>
      <c r="B5" t="s">
        <v>3</v>
      </c>
      <c r="C5" t="s">
        <v>9</v>
      </c>
      <c r="D5" s="9">
        <v>26.9</v>
      </c>
    </row>
    <row r="6" spans="1:4" x14ac:dyDescent="0.25">
      <c r="A6" t="s">
        <v>4</v>
      </c>
      <c r="B6" t="s">
        <v>5</v>
      </c>
      <c r="C6" t="s">
        <v>17</v>
      </c>
      <c r="D6" s="9">
        <v>10</v>
      </c>
    </row>
    <row r="9" spans="1:4" ht="15.75" x14ac:dyDescent="0.25">
      <c r="A9" s="8" t="s">
        <v>30</v>
      </c>
    </row>
  </sheetData>
  <dataValidations count="1">
    <dataValidation type="list" allowBlank="1" showInputMessage="1" showErrorMessage="1" sqref="B3:B6" xr:uid="{F8AFFE39-7108-465E-976F-2869720C12BB}">
      <formula1>INDIRECT("tblPROD["&amp;$A3&amp;"]")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12FC8F4-D9EA-4137-9D56-9BD2BBD493FF}">
          <x14:formula1>
            <xm:f>_xlfn.ANCHORARRAY('1. BDD'!$D$2)</xm:f>
          </x14:formula1>
          <xm:sqref>A3:A6</xm:sqref>
        </x14:dataValidation>
        <x14:dataValidation type="list" allowBlank="1" showInputMessage="1" showErrorMessage="1" xr:uid="{B7703843-DD33-4AD3-A149-B097DE75903C}">
          <x14:formula1>
            <xm:f>_xlfn.ANCHORARRAY('1. BDD'!$B$2)</xm:f>
          </x14:formula1>
          <xm:sqref>C3:C6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FE013-7677-44F0-B190-DD5E5835E44C}">
  <dimension ref="A3:H11"/>
  <sheetViews>
    <sheetView tabSelected="1" workbookViewId="0">
      <selection activeCell="D16" sqref="D16"/>
    </sheetView>
  </sheetViews>
  <sheetFormatPr defaultRowHeight="15" x14ac:dyDescent="0.25"/>
  <cols>
    <col min="1" max="1" width="26.85546875" bestFit="1" customWidth="1"/>
    <col min="2" max="2" width="23.140625" bestFit="1" customWidth="1"/>
    <col min="3" max="3" width="20.42578125" bestFit="1" customWidth="1"/>
    <col min="4" max="4" width="11" bestFit="1" customWidth="1"/>
    <col min="5" max="6" width="8.42578125" bestFit="1" customWidth="1"/>
  </cols>
  <sheetData>
    <row r="3" spans="1:8" ht="15.75" x14ac:dyDescent="0.25">
      <c r="A3" s="7" t="s">
        <v>32</v>
      </c>
      <c r="C3" s="7" t="s">
        <v>26</v>
      </c>
      <c r="H3" s="8" t="s">
        <v>31</v>
      </c>
    </row>
    <row r="4" spans="1:8" x14ac:dyDescent="0.25">
      <c r="A4" s="7" t="s">
        <v>23</v>
      </c>
      <c r="B4" s="7" t="s">
        <v>24</v>
      </c>
      <c r="C4" t="s">
        <v>11</v>
      </c>
      <c r="D4" t="s">
        <v>9</v>
      </c>
      <c r="E4" t="s">
        <v>15</v>
      </c>
      <c r="F4" t="s">
        <v>17</v>
      </c>
    </row>
    <row r="5" spans="1:8" x14ac:dyDescent="0.25">
      <c r="A5" t="s">
        <v>1</v>
      </c>
      <c r="C5" s="9"/>
      <c r="D5" s="9"/>
      <c r="E5" s="9"/>
      <c r="F5" s="9"/>
    </row>
    <row r="6" spans="1:8" x14ac:dyDescent="0.25">
      <c r="B6" t="s">
        <v>3</v>
      </c>
      <c r="C6" s="9"/>
      <c r="D6" s="9">
        <v>26.9</v>
      </c>
      <c r="E6" s="9">
        <v>26.95</v>
      </c>
      <c r="F6" s="9"/>
    </row>
    <row r="7" spans="1:8" x14ac:dyDescent="0.25">
      <c r="A7" t="s">
        <v>7</v>
      </c>
      <c r="C7" s="9"/>
      <c r="D7" s="9"/>
      <c r="E7" s="9"/>
      <c r="F7" s="9"/>
    </row>
    <row r="8" spans="1:8" x14ac:dyDescent="0.25">
      <c r="B8" t="s">
        <v>10</v>
      </c>
      <c r="C8" s="9">
        <v>86.2</v>
      </c>
      <c r="D8" s="9"/>
      <c r="E8" s="9"/>
      <c r="F8" s="9"/>
    </row>
    <row r="9" spans="1:8" x14ac:dyDescent="0.25">
      <c r="A9" t="s">
        <v>4</v>
      </c>
      <c r="C9" s="9"/>
      <c r="D9" s="9"/>
      <c r="E9" s="9"/>
      <c r="F9" s="9"/>
    </row>
    <row r="10" spans="1:8" x14ac:dyDescent="0.25">
      <c r="B10" t="s">
        <v>5</v>
      </c>
      <c r="C10" s="9"/>
      <c r="D10" s="9"/>
      <c r="E10" s="9"/>
      <c r="F10" s="9">
        <v>10</v>
      </c>
    </row>
    <row r="11" spans="1:8" x14ac:dyDescent="0.25">
      <c r="A11" t="s">
        <v>27</v>
      </c>
      <c r="C11" s="9">
        <v>86.2</v>
      </c>
      <c r="D11" s="9">
        <v>26.9</v>
      </c>
      <c r="E11" s="9">
        <v>26.95</v>
      </c>
      <c r="F11" s="9">
        <v>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BDD</vt:lpstr>
      <vt:lpstr>2. Entree des prix</vt:lpstr>
      <vt:lpstr>3. 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2025-01-14T15:12:25Z</dcterms:created>
  <dcterms:modified xsi:type="dcterms:W3CDTF">2025-01-14T15:12:57Z</dcterms:modified>
</cp:coreProperties>
</file>