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codeName="ThisWorkbook"/>
  <xr:revisionPtr revIDLastSave="0" documentId="13_ncr:1_{4650D3FC-0329-4A70-8734-8B0C64101A99}" xr6:coauthVersionLast="47" xr6:coauthVersionMax="47" xr10:uidLastSave="{00000000-0000-0000-0000-000000000000}"/>
  <bookViews>
    <workbookView xWindow="-19320" yWindow="735" windowWidth="19440" windowHeight="15000" xr2:uid="{087A1B5B-7B97-4327-AC94-7D0ECF997B4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 a="1"/>
  <c r="I5" i="1"/>
  <c r="J5" i="1" s="1" a="1"/>
  <c r="J5" i="1" s="1"/>
  <c r="I6" i="1" a="1"/>
  <c r="I6" i="1" s="1"/>
  <c r="J6" i="1" s="1" a="1"/>
  <c r="J6" i="1" s="1"/>
  <c r="I7" i="1" a="1"/>
  <c r="I7" i="1"/>
  <c r="J7" i="1" s="1" a="1"/>
  <c r="J7" i="1" s="1"/>
  <c r="I8" i="1" a="1"/>
  <c r="I8" i="1" s="1"/>
  <c r="J8" i="1" s="1" a="1"/>
  <c r="J8" i="1" s="1"/>
  <c r="I9" i="1" a="1"/>
  <c r="I9" i="1" s="1"/>
  <c r="J9" i="1" s="1" a="1"/>
  <c r="J9" i="1" s="1"/>
  <c r="I10" i="1" a="1"/>
  <c r="I10" i="1" s="1"/>
  <c r="J10" i="1" s="1" a="1"/>
  <c r="J10" i="1" s="1"/>
  <c r="I11" i="1" a="1"/>
  <c r="I11" i="1"/>
  <c r="J11" i="1" s="1" a="1"/>
  <c r="J11" i="1" s="1"/>
  <c r="I12" i="1" a="1"/>
  <c r="I12" i="1" s="1"/>
  <c r="J12" i="1" s="1" a="1"/>
  <c r="J12" i="1" s="1"/>
  <c r="I4" i="1" a="1"/>
  <c r="I4" i="1" s="1"/>
  <c r="J4" i="1" s="1" a="1"/>
  <c r="J4" i="1" s="1"/>
  <c r="E5" i="1"/>
  <c r="E4" i="1"/>
  <c r="J13" i="1" a="1"/>
  <c r="J13" i="1" s="1"/>
  <c r="B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<sst xmlns="http://schemas.openxmlformats.org/spreadsheetml/2006/main" count="13" uniqueCount="13">
  <si>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>NOM
PRENOM</t>
  </si>
  <si>
    <t>NUMERO 
CONTRAT</t>
  </si>
  <si>
    <t>DATE
LOCATION</t>
  </si>
  <si>
    <t>ACTIVITE</t>
  </si>
  <si>
    <t>MONTANT</t>
  </si>
  <si>
    <t>DATE
ENVOI
CONTRAT</t>
  </si>
  <si>
    <t>DATE
RECEPTION
CONTRAT SIGNE</t>
  </si>
  <si>
    <t>DATE
REGLEMENT</t>
  </si>
  <si>
    <t>DATE
ECHEANCE</t>
  </si>
  <si>
    <t>ETAT 
PAIEMENT</t>
  </si>
  <si>
    <t>REMARQUE</t>
  </si>
  <si>
    <t>20% d'accompte car que 2H de 
créneau (Bug du site)</t>
  </si>
  <si>
    <t>annulation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</si>
</sst>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EDC20-7B7C-4A7E-972E-FECEFF2E9DC1}">
  <sheetPr codeName="Feuil1"/>
  <dimension ref="A1:M50"/>
  <sheetViews>
    <sheetView tabSelected="1" workbookViewId="0">
      <selection activeCell="J4" sqref="J4"/>
    </sheetView>
  </sheetViews>
  <sheetFormatPr defaultColWidth="11.42578125" defaultRowHeight="30" customHeight="1" x14ac:dyDescent="0.25"/>
  <cols>
    <col min="1" max="1" width="20.7109375" style="1" customWidth="1"/>
    <col min="2" max="2" width="14.5703125" style="1" customWidth="1"/>
    <col min="3" max="3" width="12.7109375" style="1" customWidth="1"/>
    <col min="4" max="4" width="31.5703125" style="1" customWidth="1"/>
    <col min="5" max="5" width="12.85546875" style="1" customWidth="1"/>
    <col min="6" max="6" width="11.5703125" style="1" customWidth="1"/>
    <col min="7" max="7" width="15.42578125" style="1" customWidth="1"/>
    <col min="8" max="9" width="11.42578125" style="1"/>
    <col min="10" max="10" width="12.85546875" style="1" customWidth="1"/>
    <col min="11" max="11" width="30.85546875" style="1" customWidth="1"/>
    <col min="12" max="16384" width="11.42578125" style="1"/>
  </cols>
  <sheetData>
    <row r="1" spans="1:13" ht="30" customHeight="1" x14ac:dyDescent="0.25">
      <c r="B1" s="4">
        <f ca="1">TODAY()</f>
        <v>45671</v>
      </c>
    </row>
    <row r="3" spans="1:13" ht="45" customHeight="1" x14ac:dyDescent="0.25">
      <c r="A3" s="13" t="s">
        <v>0</v>
      </c>
      <c r="B3" s="14" t="s">
        <v>1</v>
      </c>
      <c r="C3" s="13" t="s">
        <v>2</v>
      </c>
      <c r="D3" s="14" t="s">
        <v>3</v>
      </c>
      <c r="E3" s="13" t="s">
        <v>4</v>
      </c>
      <c r="F3" s="13" t="s">
        <v>5</v>
      </c>
      <c r="G3" s="13" t="s">
        <v>6</v>
      </c>
      <c r="H3" s="15" t="s">
        <v>7</v>
      </c>
      <c r="I3" s="13" t="s">
        <v>8</v>
      </c>
      <c r="J3" s="16" t="s">
        <v>9</v>
      </c>
      <c r="K3" s="17" t="s">
        <v>10</v>
      </c>
      <c r="L3" s="3"/>
      <c r="M3" s="3"/>
    </row>
    <row r="4" spans="1:13" ht="33" customHeight="1" x14ac:dyDescent="0.25">
      <c r="A4" s="9"/>
      <c r="B4" s="10">
        <v>13596</v>
      </c>
      <c r="C4" s="11">
        <v>45760</v>
      </c>
      <c r="D4" s="3"/>
      <c r="E4" s="7" t="str">
        <f>IF(H4="annulation","")</f>
        <v/>
      </c>
      <c r="F4" s="18">
        <v>45669</v>
      </c>
      <c r="G4" s="2"/>
      <c r="H4" s="12" t="s">
        <v>12</v>
      </c>
      <c r="I4" s="8" t="str" cm="1">
        <f t="array" ref="I4">_xlfn.IFS(H4="annulation","",ISBLANK(F4),"",TRUE,(F4+2))</f>
        <v/>
      </c>
      <c r="J4" s="7" t="str" cm="1">
        <f t="array" aca="1" ref="J4" ca="1">_xlfn.IFS(H4="annulation","Annulé",ISBLANK(F4),"",AND(ISBLANK(H4),I4&gt;=TODAY()),"En cours",AND(H4="",I4&lt;TODAY()),"A relancer",TRUE,"Payé")</f>
        <v>Annulé</v>
      </c>
      <c r="K4" s="3"/>
      <c r="L4" s="3"/>
      <c r="M4" s="3"/>
    </row>
    <row r="5" spans="1:13" ht="33" customHeight="1" x14ac:dyDescent="0.25">
      <c r="A5" s="2"/>
      <c r="B5" s="3">
        <v>13603</v>
      </c>
      <c r="C5" s="12">
        <v>45725</v>
      </c>
      <c r="D5" s="3"/>
      <c r="E5" s="7" t="b">
        <f>IF(H5="annulation","")</f>
        <v>0</v>
      </c>
      <c r="F5" s="5">
        <v>45666</v>
      </c>
      <c r="G5" s="2"/>
      <c r="H5" s="6"/>
      <c r="I5" s="8" cm="1">
        <f t="array" ref="I5">_xlfn.IFS(H5="annulation","",ISBLANK(F5),"",TRUE,(F5+2))</f>
        <v>45668</v>
      </c>
      <c r="J5" s="7" t="str" cm="1">
        <f t="array" aca="1" ref="J5" ca="1">_xlfn.IFS(H5="annulation","Annulé",ISBLANK(F5),"",AND(ISBLANK(H5),I5&gt;=TODAY()),"En cours",AND(H5="",I5&lt;TODAY()),"A relancer",TRUE,"Payé")</f>
        <v>A relancer</v>
      </c>
      <c r="K5" s="2" t="s">
        <v>11</v>
      </c>
      <c r="L5" s="3"/>
      <c r="M5" s="3"/>
    </row>
    <row r="6" spans="1:13" ht="30" customHeight="1" x14ac:dyDescent="0.25">
      <c r="B6" s="3">
        <v>13604</v>
      </c>
      <c r="C6" s="5">
        <v>45766</v>
      </c>
      <c r="D6" s="3"/>
      <c r="E6" s="7">
        <v>304.68</v>
      </c>
      <c r="F6" s="5">
        <v>45669</v>
      </c>
      <c r="G6" s="3"/>
      <c r="H6" s="5"/>
      <c r="I6" s="8" cm="1">
        <f t="array" ref="I6">_xlfn.IFS(H6="annulation","",ISBLANK(F6),"",TRUE,(F6+2))</f>
        <v>45671</v>
      </c>
      <c r="J6" s="7" t="str" cm="1">
        <f t="array" aca="1" ref="J6" ca="1">_xlfn.IFS(H6="annulation","Annulé",ISBLANK(F6),"",AND(ISBLANK(H6),I6&gt;=TODAY()),"En cours",AND(H6="",I6&lt;TODAY()),"A relancer",TRUE,"Payé")</f>
        <v>En cours</v>
      </c>
      <c r="K6" s="3"/>
      <c r="L6" s="3"/>
      <c r="M6" s="3"/>
    </row>
    <row r="7" spans="1:13" ht="30" customHeight="1" x14ac:dyDescent="0.25">
      <c r="A7" s="3"/>
      <c r="B7" s="3"/>
      <c r="C7" s="3"/>
      <c r="D7" s="3"/>
      <c r="E7" s="3"/>
      <c r="F7" s="5">
        <v>45667</v>
      </c>
      <c r="G7" s="3"/>
      <c r="H7" s="3"/>
      <c r="I7" s="8" cm="1">
        <f t="array" ref="I7">_xlfn.IFS(H7="annulation","",ISBLANK(F7),"",TRUE,(F7+2))</f>
        <v>45669</v>
      </c>
      <c r="J7" s="7" t="str" cm="1">
        <f t="array" aca="1" ref="J7" ca="1">_xlfn.IFS(H7="annulation","Annulé",ISBLANK(F7),"",AND(ISBLANK(H7),I7&gt;=TODAY()),"En cours",AND(H7="",I7&lt;TODAY()),"A relancer",TRUE,"Payé")</f>
        <v>A relancer</v>
      </c>
      <c r="K7" s="3"/>
      <c r="L7" s="3"/>
      <c r="M7" s="3"/>
    </row>
    <row r="8" spans="1:13" ht="30" customHeight="1" x14ac:dyDescent="0.25">
      <c r="A8" s="3"/>
      <c r="B8" s="3"/>
      <c r="C8" s="3"/>
      <c r="D8" s="3"/>
      <c r="E8" s="3"/>
      <c r="F8" s="5"/>
      <c r="G8" s="3"/>
      <c r="H8" s="19"/>
      <c r="I8" s="8" t="str" cm="1">
        <f t="array" ref="I8">_xlfn.IFS(H8="annulation","",ISBLANK(F8),"",TRUE,(F8+2))</f>
        <v/>
      </c>
      <c r="J8" s="7" t="str" cm="1">
        <f t="array" aca="1" ref="J8" ca="1">_xlfn.IFS(H8="annulation","Annulé",ISBLANK(F8),"",AND(ISBLANK(H8),I8&gt;=TODAY()),"En cours",AND(H8="",I8&lt;TODAY()),"A relancer",TRUE,"Payé")</f>
        <v/>
      </c>
      <c r="K8" s="3"/>
      <c r="L8" s="3"/>
      <c r="M8" s="3"/>
    </row>
    <row r="9" spans="1:13" ht="30" customHeight="1" x14ac:dyDescent="0.25">
      <c r="A9" s="3"/>
      <c r="B9" s="3"/>
      <c r="C9" s="3"/>
      <c r="D9" s="3"/>
      <c r="E9" s="3"/>
      <c r="F9" s="3"/>
      <c r="G9" s="3"/>
      <c r="H9" s="3"/>
      <c r="I9" s="8" t="str" cm="1">
        <f t="array" ref="I9">_xlfn.IFS(H9="annulation","",ISBLANK(F9),"",TRUE,(F9+2))</f>
        <v/>
      </c>
      <c r="J9" s="7" t="str" cm="1">
        <f t="array" aca="1" ref="J9" ca="1">_xlfn.IFS(H9="annulation","Annulé",ISBLANK(F9),"",AND(ISBLANK(H9),I9&gt;=TODAY()),"En cours",AND(H9="",I9&lt;TODAY()),"A relancer",TRUE,"Payé")</f>
        <v/>
      </c>
      <c r="K9" s="3"/>
      <c r="L9" s="3"/>
      <c r="M9" s="3"/>
    </row>
    <row r="10" spans="1:13" ht="30" customHeight="1" x14ac:dyDescent="0.25">
      <c r="A10" s="3"/>
      <c r="B10" s="3"/>
      <c r="C10" s="3"/>
      <c r="D10" s="3"/>
      <c r="E10" s="3"/>
      <c r="F10" s="3"/>
      <c r="G10" s="3"/>
      <c r="H10" s="3"/>
      <c r="I10" s="8" t="str" cm="1">
        <f t="array" ref="I10">_xlfn.IFS(H10="annulation","",ISBLANK(F10),"",TRUE,(F10+2))</f>
        <v/>
      </c>
      <c r="J10" s="7" t="str" cm="1">
        <f t="array" aca="1" ref="J10" ca="1">_xlfn.IFS(H10="annulation","Annulé",ISBLANK(F10),"",AND(ISBLANK(H10),I10&gt;=TODAY()),"En cours",AND(H10="",I10&lt;TODAY()),"A relancer",TRUE,"Payé")</f>
        <v/>
      </c>
      <c r="K10" s="3"/>
      <c r="L10" s="3"/>
      <c r="M10" s="3"/>
    </row>
    <row r="11" spans="1:13" ht="30" customHeight="1" x14ac:dyDescent="0.25">
      <c r="A11" s="3"/>
      <c r="B11" s="3"/>
      <c r="C11" s="3"/>
      <c r="D11" s="3"/>
      <c r="E11" s="3"/>
      <c r="F11" s="3"/>
      <c r="G11" s="3"/>
      <c r="H11" s="3"/>
      <c r="I11" s="8" t="str" cm="1">
        <f t="array" ref="I11">_xlfn.IFS(H11="annulation","",ISBLANK(F11),"",TRUE,(F11+2))</f>
        <v/>
      </c>
      <c r="J11" s="7" t="str" cm="1">
        <f t="array" aca="1" ref="J11" ca="1">_xlfn.IFS(H11="annulation","Annulé",ISBLANK(F11),"",AND(ISBLANK(H11),I11&gt;=TODAY()),"En cours",AND(H11="",I11&lt;TODAY()),"A relancer",TRUE,"Payé")</f>
        <v/>
      </c>
      <c r="K11" s="3"/>
      <c r="L11" s="3"/>
      <c r="M11" s="3"/>
    </row>
    <row r="12" spans="1:13" ht="30" customHeight="1" x14ac:dyDescent="0.25">
      <c r="A12" s="3"/>
      <c r="B12" s="3"/>
      <c r="C12" s="3"/>
      <c r="D12" s="3"/>
      <c r="E12" s="3"/>
      <c r="F12" s="3"/>
      <c r="G12" s="3"/>
      <c r="H12" s="3"/>
      <c r="I12" s="8" t="str" cm="1">
        <f t="array" ref="I12">_xlfn.IFS(H12="annulation","",ISBLANK(F12),"",TRUE,(F12+2))</f>
        <v/>
      </c>
      <c r="J12" s="7" t="str" cm="1">
        <f t="array" aca="1" ref="J12" ca="1">_xlfn.IFS(H12="annulation","Annulé",ISBLANK(F12),"",AND(ISBLANK(H12),I12&gt;=TODAY()),"En cours",AND(H12="",I12&lt;TODAY()),"A relancer",TRUE,"Payé")</f>
        <v/>
      </c>
      <c r="K12" s="3"/>
      <c r="L12" s="3"/>
      <c r="M12" s="3"/>
    </row>
    <row r="13" spans="1:13" ht="30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7" t="str" cm="1">
        <f t="array" aca="1" ref="J13" ca="1">_xlfn.IFS(ISBLANK(F13),"",AND(ISBLANK(H13),I13&gt;=TODAY()),"En cours",AND(H13="",I13&lt;TODAY()),"A relancer",TRUE,"Payé")</f>
        <v/>
      </c>
      <c r="K13" s="3"/>
      <c r="L13" s="3"/>
      <c r="M13" s="3"/>
    </row>
    <row r="14" spans="1:13" ht="30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7"/>
      <c r="K14" s="3"/>
      <c r="L14" s="3"/>
      <c r="M14" s="3"/>
    </row>
    <row r="15" spans="1:13" ht="30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7"/>
      <c r="K15" s="3"/>
      <c r="L15" s="3"/>
      <c r="M15" s="3"/>
    </row>
    <row r="16" spans="1:13" ht="30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7"/>
      <c r="K16" s="3"/>
      <c r="L16" s="3"/>
      <c r="M16" s="3"/>
    </row>
    <row r="17" spans="1:13" ht="30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7"/>
      <c r="K17" s="3"/>
      <c r="L17" s="3"/>
      <c r="M17" s="3"/>
    </row>
    <row r="18" spans="1:13" ht="30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7"/>
      <c r="K18" s="3"/>
      <c r="L18" s="3"/>
      <c r="M18" s="3"/>
    </row>
    <row r="19" spans="1:13" ht="30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7"/>
      <c r="K19" s="3"/>
      <c r="L19" s="3"/>
      <c r="M19" s="3"/>
    </row>
    <row r="20" spans="1:13" ht="30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7"/>
      <c r="K20" s="3"/>
      <c r="L20" s="3"/>
      <c r="M20" s="3"/>
    </row>
    <row r="21" spans="1:13" ht="30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7"/>
      <c r="K21" s="3"/>
      <c r="L21" s="3"/>
      <c r="M21" s="3"/>
    </row>
    <row r="22" spans="1:13" ht="30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7"/>
      <c r="K22" s="3"/>
      <c r="L22" s="3"/>
      <c r="M22" s="3"/>
    </row>
    <row r="23" spans="1:13" ht="30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7"/>
      <c r="K23" s="3"/>
      <c r="L23" s="3"/>
      <c r="M23" s="3"/>
    </row>
    <row r="24" spans="1:13" ht="30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7"/>
      <c r="K24" s="3"/>
      <c r="L24" s="3"/>
      <c r="M24" s="3"/>
    </row>
    <row r="25" spans="1:13" ht="30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7"/>
      <c r="K25" s="3"/>
      <c r="L25" s="3"/>
      <c r="M25" s="3"/>
    </row>
    <row r="26" spans="1:13" ht="30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7"/>
      <c r="K26" s="3"/>
      <c r="L26" s="3"/>
      <c r="M26" s="3"/>
    </row>
    <row r="27" spans="1:13" ht="30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7"/>
      <c r="K27" s="3"/>
      <c r="L27" s="3"/>
      <c r="M27" s="3"/>
    </row>
    <row r="28" spans="1:13" ht="30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7"/>
      <c r="K28" s="3"/>
      <c r="L28" s="3"/>
      <c r="M28" s="3"/>
    </row>
    <row r="29" spans="1:13" ht="30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7"/>
      <c r="K29" s="3"/>
      <c r="L29" s="3"/>
      <c r="M29" s="3"/>
    </row>
    <row r="30" spans="1:13" ht="30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ht="30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ht="30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ht="30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ht="30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ht="30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ht="30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ht="30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ht="30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ht="30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ht="30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ht="30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ht="30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ht="30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ht="30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ht="30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ht="30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ht="30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ht="30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ht="30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ht="30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</sheetData>
  <conditionalFormatting sqref="A1:XFD1048576">
    <cfRule type="containsText" dxfId="2" priority="1" operator="containsText" text="relancer">
      <formula>NOT(ISERROR(SEARCH("relancer",A1)))</formula>
    </cfRule>
    <cfRule type="containsText" dxfId="1" priority="2" operator="containsText" text="payé">
      <formula>NOT(ISERROR(SEARCH("payé",A1)))</formula>
    </cfRule>
    <cfRule type="containsText" dxfId="0" priority="3" operator="containsText" text="cours">
      <formula>NOT(ISERROR(SEARCH("cours",A1)))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2025-01-14T07:53:21Z</dcterms:created>
  <dcterms:modified xsi:type="dcterms:W3CDTF">2025-01-14T07:53:24Z</dcterms:modified>
  <cp:category/>
  <cp:contentStatus/>
</cp:coreProperties>
</file>