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 codeName="{DC747B9D-DBBB-FA85-71B4-595EBAB97821}"/>
  <workbookPr filterPrivacy="1" codeName="ThisWorkbook" hidePivotFieldList="1" defaultThemeVersion="124226"/>
  <xr:revisionPtr revIDLastSave="6278" documentId="8_{310C2710-7B83-4E4B-9803-3F144E1F015E}" xr6:coauthVersionLast="47" xr6:coauthVersionMax="47" xr10:uidLastSave="{B367166B-29E7-418E-B373-105E0EBFE9BC}"/>
  <bookViews>
    <workbookView xWindow="-120" yWindow="-120" windowWidth="29040" windowHeight="15840" xr2:uid="{00000000-000D-0000-FFFF-FFFF00000000}"/>
  </bookViews>
  <sheets>
    <sheet name="BASE VOEUX" sheetId="2" r:id="rId1"/>
    <sheet name="BASE METIER" sheetId="1" r:id="rId2"/>
    <sheet name="GROUPE" sheetId="4" r:id="rId3"/>
    <sheet name="ROTATION" sheetId="3" r:id="rId4"/>
    <sheet name="Output" sheetId="5" state="hidden" r:id="rId5"/>
    <sheet name="OutputSimple" sheetId="6" r:id="rId6"/>
  </sheets>
  <definedNames>
    <definedName name="_xleta.DROP" hidden="1" xlm="1">#NAME?</definedName>
    <definedName name="_xleta.IF" hidden="1" xlm="1">#NAME?</definedName>
    <definedName name="_xlpm.acc" hidden="1" xlm="1">#NAME?</definedName>
    <definedName name="_xlpm.c" hidden="1" xlm="1">#NAME?</definedName>
    <definedName name="_xlpm.maxP" hidden="1" xlm="1">#NAME?</definedName>
    <definedName name="_xlpm.minP" hidden="1" xlm="1">#NAME?</definedName>
    <definedName name="_xlpm.nbP" hidden="1" xlm="1">#NAME?</definedName>
    <definedName name="_xlpm.r" hidden="1" xlm="1">#NAME?</definedName>
    <definedName name="_xlpm.val" hidden="1" xlm="1">#NAME?</definedName>
    <definedName name="NomAlea">PROPER(_xlfn.TEXTJOIN("",TRUE,CHAR(64+_xlfn.MAKEARRAY(1,RANDBETWEEN(5,10),_xlfn.LAMBDA(_xlpm.r,_xlpm.c,RANDBETWEEN(1,26))))))</definedName>
    <definedName name="randomPicks">_xlfn.LAMBDA(_xlpm.nbP,_xlpm.minP,_xlpm.maxP, _xlfn.TOROW(INDEX(_xlfn.UNIQUE(_xlfn.RANDARRAY(_xlpm.nbP^4,1,_xlpm.minP,_xlpm.maxP,TRUE)), _xlfn.SEQUENCE(_xlpm.nbP))))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6" l="1" a="1"/>
  <c r="J2" i="6" s="1"/>
  <c r="M7" i="4" a="1"/>
  <c r="M7" i="4" s="1"/>
  <c r="M8" i="4" a="1"/>
  <c r="M8" i="4" s="1"/>
  <c r="M9" i="4" a="1"/>
  <c r="M9" i="4" s="1"/>
  <c r="M10" i="4" a="1"/>
  <c r="M10" i="4" s="1"/>
  <c r="M11" i="4" a="1"/>
  <c r="M11" i="4" s="1"/>
  <c r="M12" i="4" a="1"/>
  <c r="M12" i="4" s="1"/>
  <c r="M13" i="4" a="1"/>
  <c r="M13" i="4" s="1"/>
  <c r="M14" i="4" a="1"/>
  <c r="M14" i="4" s="1"/>
  <c r="M15" i="4" a="1"/>
  <c r="M15" i="4" s="1"/>
  <c r="M16" i="4" a="1"/>
  <c r="M16" i="4" s="1"/>
  <c r="M17" i="4" a="1"/>
  <c r="M17" i="4" s="1"/>
  <c r="M18" i="4" a="1"/>
  <c r="M18" i="4" s="1"/>
  <c r="M19" i="4" a="1"/>
  <c r="M19" i="4" s="1"/>
  <c r="M20" i="4" a="1"/>
  <c r="M20" i="4" s="1"/>
  <c r="M21" i="4" a="1"/>
  <c r="M21" i="4" s="1"/>
  <c r="M22" i="4" a="1"/>
  <c r="M22" i="4" s="1"/>
  <c r="M23" i="4" a="1"/>
  <c r="M23" i="4" s="1"/>
  <c r="M24" i="4" a="1"/>
  <c r="M24" i="4" s="1"/>
  <c r="M25" i="4" a="1"/>
  <c r="M25" i="4" s="1"/>
  <c r="M26" i="4" a="1"/>
  <c r="M26" i="4" s="1"/>
  <c r="M27" i="4" a="1"/>
  <c r="M27" i="4" s="1"/>
  <c r="M28" i="4" a="1"/>
  <c r="M28" i="4" s="1"/>
  <c r="M29" i="4" a="1"/>
  <c r="M29" i="4" s="1"/>
  <c r="M30" i="4" a="1"/>
  <c r="M30" i="4" s="1"/>
  <c r="M31" i="4" a="1"/>
  <c r="M31" i="4" s="1"/>
  <c r="M32" i="4" a="1"/>
  <c r="M32" i="4" s="1"/>
  <c r="M33" i="4" a="1"/>
  <c r="M33" i="4" s="1"/>
  <c r="M6" i="4" a="1"/>
  <c r="M6" i="4" s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2" i="1"/>
  <c r="E30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2" i="1"/>
  <c r="J3" i="6" a="1"/>
  <c r="J3" i="6" s="1"/>
  <c r="J4" i="6" a="1"/>
  <c r="J4" i="6" s="1"/>
  <c r="J5" i="6" a="1"/>
  <c r="J5" i="6" s="1"/>
  <c r="J6" i="6" a="1"/>
  <c r="J6" i="6" s="1"/>
  <c r="J7" i="6" a="1"/>
  <c r="J7" i="6" s="1"/>
  <c r="J8" i="6" a="1"/>
  <c r="J8" i="6" s="1"/>
  <c r="J9" i="6" a="1"/>
  <c r="J9" i="6" s="1"/>
  <c r="J10" i="6" a="1"/>
  <c r="J10" i="6" s="1"/>
  <c r="J11" i="6" a="1"/>
  <c r="J11" i="6" s="1"/>
  <c r="J12" i="6" a="1"/>
  <c r="J12" i="6" s="1"/>
  <c r="J13" i="6" a="1"/>
  <c r="J13" i="6" s="1"/>
  <c r="J14" i="6" a="1"/>
  <c r="J14" i="6" s="1"/>
  <c r="J15" i="6" a="1"/>
  <c r="J15" i="6" s="1"/>
  <c r="J16" i="6" a="1"/>
  <c r="J16" i="6" s="1"/>
  <c r="J17" i="6" a="1"/>
  <c r="J17" i="6" s="1"/>
  <c r="J18" i="6" a="1"/>
  <c r="J18" i="6" s="1"/>
  <c r="J19" i="6" a="1"/>
  <c r="J19" i="6" s="1"/>
  <c r="J20" i="6" a="1"/>
  <c r="J20" i="6" s="1"/>
  <c r="J21" i="6" a="1"/>
  <c r="J21" i="6" s="1"/>
  <c r="J22" i="6" a="1"/>
  <c r="J22" i="6" s="1"/>
  <c r="J23" i="6" a="1"/>
  <c r="J23" i="6" s="1"/>
  <c r="J24" i="6" a="1"/>
  <c r="J24" i="6" s="1"/>
  <c r="J25" i="6" a="1"/>
  <c r="J25" i="6" s="1"/>
  <c r="J26" i="6" a="1"/>
  <c r="J26" i="6" s="1"/>
  <c r="J27" i="6" a="1"/>
  <c r="J27" i="6" s="1"/>
  <c r="J28" i="6" a="1"/>
  <c r="J28" i="6" s="1"/>
  <c r="J29" i="6" a="1"/>
  <c r="J29" i="6" s="1"/>
  <c r="J30" i="6" a="1"/>
  <c r="J30" i="6" s="1"/>
  <c r="J31" i="6" a="1"/>
  <c r="J31" i="6" s="1"/>
  <c r="J32" i="6" a="1"/>
  <c r="J32" i="6" s="1"/>
  <c r="J33" i="6" a="1"/>
  <c r="J33" i="6" s="1"/>
  <c r="J34" i="6" a="1"/>
  <c r="J34" i="6" s="1"/>
  <c r="J35" i="6" a="1"/>
  <c r="J35" i="6" s="1"/>
  <c r="J36" i="6" a="1"/>
  <c r="J36" i="6" s="1"/>
  <c r="J37" i="6" a="1"/>
  <c r="J37" i="6" s="1"/>
  <c r="J38" i="6" a="1"/>
  <c r="J38" i="6" s="1"/>
  <c r="J39" i="6" a="1"/>
  <c r="J39" i="6" s="1"/>
  <c r="J40" i="6" a="1"/>
  <c r="J40" i="6" s="1"/>
  <c r="J41" i="6" a="1"/>
  <c r="J41" i="6" s="1"/>
  <c r="J42" i="6" a="1"/>
  <c r="J42" i="6" s="1"/>
  <c r="J43" i="6" a="1"/>
  <c r="J43" i="6" s="1"/>
  <c r="J44" i="6" a="1"/>
  <c r="J44" i="6" s="1"/>
  <c r="J45" i="6" a="1"/>
  <c r="J45" i="6" s="1"/>
  <c r="J46" i="6" a="1"/>
  <c r="J46" i="6" s="1"/>
  <c r="J47" i="6" a="1"/>
  <c r="J47" i="6" s="1"/>
  <c r="J48" i="6" a="1"/>
  <c r="J48" i="6" s="1"/>
  <c r="J49" i="6" a="1"/>
  <c r="J49" i="6" s="1"/>
  <c r="J50" i="6" a="1"/>
  <c r="J50" i="6" s="1"/>
  <c r="J51" i="6" a="1"/>
  <c r="J51" i="6" s="1"/>
  <c r="J52" i="6" a="1"/>
  <c r="J52" i="6" s="1"/>
  <c r="J53" i="6" a="1"/>
  <c r="J53" i="6" s="1"/>
  <c r="J54" i="6" a="1"/>
  <c r="J54" i="6" s="1"/>
  <c r="J55" i="6" a="1"/>
  <c r="J55" i="6" s="1"/>
  <c r="J56" i="6" a="1"/>
  <c r="J56" i="6" s="1"/>
  <c r="J57" i="6" a="1"/>
  <c r="J57" i="6" s="1"/>
  <c r="J58" i="6" a="1"/>
  <c r="J58" i="6" s="1"/>
  <c r="J59" i="6" a="1"/>
  <c r="J59" i="6" s="1"/>
  <c r="J60" i="6" a="1"/>
  <c r="J60" i="6" s="1"/>
  <c r="J61" i="6" a="1"/>
  <c r="J61" i="6" s="1"/>
  <c r="J62" i="6" a="1"/>
  <c r="J62" i="6" s="1"/>
  <c r="J63" i="6" a="1"/>
  <c r="J63" i="6" s="1"/>
  <c r="J64" i="6" a="1"/>
  <c r="J64" i="6" s="1"/>
  <c r="J65" i="6" a="1"/>
  <c r="J65" i="6" s="1"/>
  <c r="J66" i="6" a="1"/>
  <c r="J66" i="6" s="1"/>
  <c r="J67" i="6" a="1"/>
  <c r="J67" i="6" s="1"/>
  <c r="J68" i="6" a="1"/>
  <c r="J68" i="6" s="1"/>
  <c r="J69" i="6" a="1"/>
  <c r="J69" i="6" s="1"/>
  <c r="J70" i="6" a="1"/>
  <c r="J70" i="6" s="1"/>
  <c r="J71" i="6" a="1"/>
  <c r="J71" i="6" s="1"/>
  <c r="J72" i="6" a="1"/>
  <c r="J72" i="6" s="1"/>
  <c r="J73" i="6" a="1"/>
  <c r="J73" i="6" s="1"/>
  <c r="J74" i="6" a="1"/>
  <c r="J74" i="6" s="1"/>
  <c r="J75" i="6" a="1"/>
  <c r="J75" i="6" s="1"/>
  <c r="J76" i="6" a="1"/>
  <c r="J76" i="6" s="1"/>
  <c r="J77" i="6" a="1"/>
  <c r="J77" i="6" s="1"/>
  <c r="J78" i="6" a="1"/>
  <c r="J78" i="6" s="1"/>
  <c r="J79" i="6" a="1"/>
  <c r="J79" i="6" s="1"/>
  <c r="J80" i="6" a="1"/>
  <c r="J80" i="6" s="1"/>
  <c r="J81" i="6" a="1"/>
  <c r="J81" i="6" s="1"/>
  <c r="J82" i="6" a="1"/>
  <c r="J82" i="6" s="1"/>
  <c r="J83" i="6" a="1"/>
  <c r="J83" i="6" s="1"/>
  <c r="J84" i="6" a="1"/>
  <c r="J84" i="6" s="1"/>
  <c r="J85" i="6" a="1"/>
  <c r="J85" i="6" s="1"/>
  <c r="J86" i="6" a="1"/>
  <c r="J86" i="6" s="1"/>
  <c r="J87" i="6" a="1"/>
  <c r="J87" i="6" s="1"/>
  <c r="J88" i="6" a="1"/>
  <c r="J88" i="6" s="1"/>
  <c r="J89" i="6" a="1"/>
  <c r="J89" i="6" s="1"/>
  <c r="J90" i="6" a="1"/>
  <c r="J90" i="6" s="1"/>
  <c r="J91" i="6" a="1"/>
  <c r="J91" i="6" s="1"/>
  <c r="J92" i="6" a="1"/>
  <c r="J92" i="6" s="1"/>
  <c r="J93" i="6" a="1"/>
  <c r="J93" i="6" s="1"/>
  <c r="J94" i="6" a="1"/>
  <c r="J94" i="6" s="1"/>
  <c r="J95" i="6" a="1"/>
  <c r="J95" i="6" s="1"/>
  <c r="J96" i="6" a="1"/>
  <c r="J96" i="6" s="1"/>
  <c r="J97" i="6" a="1"/>
  <c r="J97" i="6" s="1"/>
  <c r="J98" i="6" a="1"/>
  <c r="J98" i="6" s="1"/>
  <c r="J99" i="6" a="1"/>
  <c r="J99" i="6" s="1"/>
  <c r="J100" i="6" a="1"/>
  <c r="J100" i="6" s="1"/>
  <c r="J101" i="6" a="1"/>
  <c r="J101" i="6" s="1"/>
  <c r="J102" i="6" a="1"/>
  <c r="J102" i="6" s="1"/>
  <c r="J103" i="6" a="1"/>
  <c r="J103" i="6" s="1"/>
  <c r="J104" i="6" a="1"/>
  <c r="J104" i="6" s="1"/>
  <c r="J105" i="6" a="1"/>
  <c r="J105" i="6" s="1"/>
  <c r="J106" i="6" a="1"/>
  <c r="J106" i="6" s="1"/>
  <c r="J107" i="6" a="1"/>
  <c r="J107" i="6" s="1"/>
  <c r="J108" i="6" a="1"/>
  <c r="J108" i="6" s="1"/>
  <c r="J109" i="6" a="1"/>
  <c r="J109" i="6" s="1"/>
  <c r="J110" i="6" a="1"/>
  <c r="J110" i="6" s="1"/>
  <c r="J111" i="6" a="1"/>
  <c r="J111" i="6" s="1"/>
  <c r="J112" i="6" a="1"/>
  <c r="J112" i="6" s="1"/>
  <c r="J113" i="6" a="1"/>
  <c r="J113" i="6" s="1"/>
  <c r="J114" i="6" a="1"/>
  <c r="J114" i="6" s="1"/>
  <c r="J115" i="6" a="1"/>
  <c r="J115" i="6" s="1"/>
  <c r="J116" i="6" a="1"/>
  <c r="J116" i="6" s="1"/>
  <c r="J117" i="6" a="1"/>
  <c r="J117" i="6" s="1"/>
  <c r="J118" i="6" a="1"/>
  <c r="J118" i="6" s="1"/>
  <c r="J119" i="6" a="1"/>
  <c r="J119" i="6" s="1"/>
  <c r="J120" i="6" a="1"/>
  <c r="J120" i="6" s="1"/>
  <c r="J121" i="6" a="1"/>
  <c r="J121" i="6" s="1"/>
  <c r="J122" i="6" a="1"/>
  <c r="J122" i="6" s="1"/>
  <c r="J123" i="6" a="1"/>
  <c r="J123" i="6" s="1"/>
  <c r="J124" i="6" a="1"/>
  <c r="J124" i="6" s="1"/>
  <c r="J125" i="6" a="1"/>
  <c r="J125" i="6" s="1"/>
  <c r="J126" i="6" a="1"/>
  <c r="J126" i="6" s="1"/>
  <c r="J127" i="6" a="1"/>
  <c r="J127" i="6" s="1"/>
  <c r="J128" i="6" a="1"/>
  <c r="J128" i="6" s="1"/>
  <c r="J129" i="6" a="1"/>
  <c r="J129" i="6" s="1"/>
  <c r="J130" i="6" a="1"/>
  <c r="J130" i="6" s="1"/>
  <c r="J131" i="6" a="1"/>
  <c r="J131" i="6" s="1"/>
  <c r="J132" i="6" a="1"/>
  <c r="J132" i="6" s="1"/>
  <c r="J133" i="6" a="1"/>
  <c r="J133" i="6" s="1"/>
  <c r="J134" i="6" a="1"/>
  <c r="J134" i="6" s="1"/>
  <c r="J135" i="6" a="1"/>
  <c r="J135" i="6" s="1"/>
  <c r="J136" i="6" a="1"/>
  <c r="J136" i="6" s="1"/>
  <c r="J137" i="6" a="1"/>
  <c r="J137" i="6" s="1"/>
  <c r="J138" i="6" a="1"/>
  <c r="J138" i="6" s="1"/>
  <c r="J139" i="6" a="1"/>
  <c r="J139" i="6" s="1"/>
  <c r="J140" i="6" a="1"/>
  <c r="J140" i="6" s="1"/>
  <c r="J141" i="6" a="1"/>
  <c r="J141" i="6" s="1"/>
  <c r="J142" i="6" a="1"/>
  <c r="J142" i="6" s="1"/>
  <c r="J143" i="6" a="1"/>
  <c r="J143" i="6" s="1"/>
  <c r="J144" i="6" a="1"/>
  <c r="J144" i="6" s="1"/>
  <c r="J145" i="6" a="1"/>
  <c r="J145" i="6" s="1"/>
  <c r="J146" i="6" a="1"/>
  <c r="J146" i="6" s="1"/>
  <c r="C6" i="4" a="1"/>
  <c r="C6" i="4" s="1"/>
  <c r="B6" i="4" a="1"/>
  <c r="B6" i="4" s="1"/>
  <c r="B10" i="4"/>
  <c r="B11" i="4"/>
  <c r="B12" i="4"/>
  <c r="B13" i="4"/>
  <c r="B18" i="4"/>
  <c r="B19" i="4"/>
  <c r="B20" i="4"/>
  <c r="B21" i="4"/>
  <c r="B26" i="4"/>
  <c r="B27" i="4"/>
  <c r="B28" i="4"/>
  <c r="B29" i="4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P2" i="5"/>
  <c r="Q2" i="5" a="1"/>
  <c r="Q2" i="5" s="1"/>
  <c r="P3" i="5"/>
  <c r="Q3" i="5" a="1"/>
  <c r="Q3" i="5" s="1"/>
  <c r="P4" i="5"/>
  <c r="Q4" i="5" a="1"/>
  <c r="Q4" i="5" s="1"/>
  <c r="P5" i="5"/>
  <c r="Q5" i="5" a="1"/>
  <c r="Q5" i="5" s="1"/>
  <c r="P6" i="5"/>
  <c r="Q6" i="5" a="1"/>
  <c r="Q6" i="5" s="1"/>
  <c r="P7" i="5"/>
  <c r="Q7" i="5" a="1"/>
  <c r="Q7" i="5" s="1"/>
  <c r="P8" i="5"/>
  <c r="Q8" i="5" a="1"/>
  <c r="Q8" i="5" s="1"/>
  <c r="P9" i="5"/>
  <c r="Q9" i="5" a="1"/>
  <c r="Q9" i="5" s="1"/>
  <c r="P10" i="5"/>
  <c r="Q10" i="5" a="1"/>
  <c r="Q10" i="5" s="1"/>
  <c r="P11" i="5"/>
  <c r="Q11" i="5" a="1"/>
  <c r="Q11" i="5" s="1"/>
  <c r="P12" i="5"/>
  <c r="Q12" i="5" a="1"/>
  <c r="Q12" i="5" s="1"/>
  <c r="P13" i="5"/>
  <c r="Q13" i="5" a="1"/>
  <c r="Q13" i="5" s="1"/>
  <c r="P14" i="5"/>
  <c r="Q14" i="5" a="1"/>
  <c r="Q14" i="5" s="1"/>
  <c r="P15" i="5"/>
  <c r="Q15" i="5" a="1"/>
  <c r="Q15" i="5" s="1"/>
  <c r="P16" i="5"/>
  <c r="Q16" i="5" a="1"/>
  <c r="Q16" i="5" s="1"/>
  <c r="P17" i="5"/>
  <c r="Q17" i="5" a="1"/>
  <c r="Q17" i="5" s="1"/>
  <c r="P18" i="5"/>
  <c r="Q18" i="5" a="1"/>
  <c r="Q18" i="5" s="1"/>
  <c r="P19" i="5"/>
  <c r="Q19" i="5" a="1"/>
  <c r="Q19" i="5" s="1"/>
  <c r="P20" i="5"/>
  <c r="Q20" i="5" a="1"/>
  <c r="Q20" i="5" s="1"/>
  <c r="P21" i="5"/>
  <c r="Q21" i="5" a="1"/>
  <c r="Q21" i="5" s="1"/>
  <c r="P22" i="5"/>
  <c r="Q22" i="5" a="1"/>
  <c r="Q22" i="5" s="1"/>
  <c r="P23" i="5"/>
  <c r="Q23" i="5" a="1"/>
  <c r="Q23" i="5" s="1"/>
  <c r="P24" i="5"/>
  <c r="Q24" i="5" a="1"/>
  <c r="Q24" i="5" s="1"/>
  <c r="P25" i="5"/>
  <c r="Q25" i="5" a="1"/>
  <c r="Q25" i="5" s="1"/>
  <c r="P26" i="5"/>
  <c r="Q26" i="5" a="1"/>
  <c r="Q26" i="5" s="1"/>
  <c r="P27" i="5"/>
  <c r="Q27" i="5" a="1"/>
  <c r="Q27" i="5" s="1"/>
  <c r="P28" i="5"/>
  <c r="Q28" i="5" a="1"/>
  <c r="Q28" i="5" s="1"/>
  <c r="P29" i="5"/>
  <c r="Q29" i="5" a="1"/>
  <c r="Q29" i="5" s="1"/>
  <c r="P30" i="5"/>
  <c r="Q30" i="5" a="1"/>
  <c r="Q30" i="5" s="1"/>
  <c r="P31" i="5"/>
  <c r="Q31" i="5" a="1"/>
  <c r="Q31" i="5" s="1"/>
  <c r="P32" i="5"/>
  <c r="Q32" i="5" a="1"/>
  <c r="Q32" i="5" s="1"/>
  <c r="P33" i="5"/>
  <c r="Q33" i="5" a="1"/>
  <c r="Q33" i="5" s="1"/>
  <c r="P34" i="5"/>
  <c r="Q34" i="5" a="1"/>
  <c r="Q34" i="5" s="1"/>
  <c r="P35" i="5"/>
  <c r="Q35" i="5" a="1"/>
  <c r="Q35" i="5" s="1"/>
  <c r="P36" i="5"/>
  <c r="Q36" i="5" a="1"/>
  <c r="Q36" i="5" s="1"/>
  <c r="P37" i="5"/>
  <c r="Q37" i="5" a="1"/>
  <c r="Q37" i="5" s="1"/>
  <c r="P38" i="5"/>
  <c r="Q38" i="5" a="1"/>
  <c r="Q38" i="5" s="1"/>
  <c r="P39" i="5"/>
  <c r="Q39" i="5" a="1"/>
  <c r="Q39" i="5" s="1"/>
  <c r="P40" i="5"/>
  <c r="Q40" i="5" a="1"/>
  <c r="Q40" i="5" s="1"/>
  <c r="P41" i="5"/>
  <c r="Q41" i="5" a="1"/>
  <c r="Q41" i="5" s="1"/>
  <c r="P42" i="5"/>
  <c r="Q42" i="5" a="1"/>
  <c r="Q42" i="5" s="1"/>
  <c r="P43" i="5"/>
  <c r="Q43" i="5" a="1"/>
  <c r="Q43" i="5" s="1"/>
  <c r="P44" i="5"/>
  <c r="Q44" i="5" a="1"/>
  <c r="Q44" i="5" s="1"/>
  <c r="P45" i="5"/>
  <c r="Q45" i="5" a="1"/>
  <c r="Q45" i="5" s="1"/>
  <c r="P46" i="5"/>
  <c r="Q46" i="5" a="1"/>
  <c r="Q46" i="5" s="1"/>
  <c r="P47" i="5"/>
  <c r="Q47" i="5" a="1"/>
  <c r="Q47" i="5" s="1"/>
  <c r="P48" i="5"/>
  <c r="Q48" i="5" a="1"/>
  <c r="Q48" i="5" s="1"/>
  <c r="P49" i="5"/>
  <c r="Q49" i="5" a="1"/>
  <c r="Q49" i="5" s="1"/>
  <c r="P50" i="5"/>
  <c r="Q50" i="5" a="1"/>
  <c r="Q50" i="5" s="1"/>
  <c r="P51" i="5"/>
  <c r="Q51" i="5" a="1"/>
  <c r="Q51" i="5" s="1"/>
  <c r="P52" i="5"/>
  <c r="Q52" i="5" a="1"/>
  <c r="Q52" i="5" s="1"/>
  <c r="P53" i="5"/>
  <c r="Q53" i="5" a="1"/>
  <c r="Q53" i="5" s="1"/>
  <c r="P54" i="5"/>
  <c r="Q54" i="5" a="1"/>
  <c r="Q54" i="5" s="1"/>
  <c r="P55" i="5"/>
  <c r="Q55" i="5" a="1"/>
  <c r="Q55" i="5" s="1"/>
  <c r="P56" i="5"/>
  <c r="Q56" i="5" a="1"/>
  <c r="Q56" i="5" s="1"/>
  <c r="P57" i="5"/>
  <c r="Q57" i="5" a="1"/>
  <c r="Q57" i="5" s="1"/>
  <c r="P58" i="5"/>
  <c r="Q58" i="5" a="1"/>
  <c r="Q58" i="5" s="1"/>
  <c r="P59" i="5"/>
  <c r="Q59" i="5" a="1"/>
  <c r="Q59" i="5" s="1"/>
  <c r="P60" i="5"/>
  <c r="Q60" i="5" a="1"/>
  <c r="Q60" i="5" s="1"/>
  <c r="P61" i="5"/>
  <c r="Q61" i="5" a="1"/>
  <c r="Q61" i="5" s="1"/>
  <c r="P62" i="5"/>
  <c r="Q62" i="5" a="1"/>
  <c r="Q62" i="5" s="1"/>
  <c r="P63" i="5"/>
  <c r="Q63" i="5" a="1"/>
  <c r="Q63" i="5" s="1"/>
  <c r="P64" i="5"/>
  <c r="Q64" i="5" a="1"/>
  <c r="Q64" i="5" s="1"/>
  <c r="P65" i="5"/>
  <c r="Q65" i="5" a="1"/>
  <c r="Q65" i="5" s="1"/>
  <c r="P66" i="5"/>
  <c r="Q66" i="5" a="1"/>
  <c r="Q66" i="5" s="1"/>
  <c r="P67" i="5"/>
  <c r="Q67" i="5" a="1"/>
  <c r="Q67" i="5" s="1"/>
  <c r="P68" i="5"/>
  <c r="Q68" i="5" a="1"/>
  <c r="Q68" i="5" s="1"/>
  <c r="P69" i="5"/>
  <c r="Q69" i="5" a="1"/>
  <c r="Q69" i="5" s="1"/>
  <c r="P70" i="5"/>
  <c r="Q70" i="5" a="1"/>
  <c r="Q70" i="5" s="1"/>
  <c r="P71" i="5"/>
  <c r="Q71" i="5" a="1"/>
  <c r="Q71" i="5" s="1"/>
  <c r="P72" i="5"/>
  <c r="Q72" i="5" a="1"/>
  <c r="Q72" i="5" s="1"/>
  <c r="P73" i="5"/>
  <c r="Q73" i="5" a="1"/>
  <c r="Q73" i="5" s="1"/>
  <c r="P74" i="5"/>
  <c r="Q74" i="5" a="1"/>
  <c r="Q74" i="5" s="1"/>
  <c r="P75" i="5"/>
  <c r="Q75" i="5" a="1"/>
  <c r="Q75" i="5" s="1"/>
  <c r="P76" i="5"/>
  <c r="Q76" i="5" a="1"/>
  <c r="Q76" i="5" s="1"/>
  <c r="P77" i="5"/>
  <c r="Q77" i="5" a="1"/>
  <c r="Q77" i="5" s="1"/>
  <c r="P78" i="5"/>
  <c r="Q78" i="5" a="1"/>
  <c r="Q78" i="5" s="1"/>
  <c r="P79" i="5"/>
  <c r="Q79" i="5" a="1"/>
  <c r="Q79" i="5" s="1"/>
  <c r="P80" i="5"/>
  <c r="Q80" i="5" a="1"/>
  <c r="Q80" i="5" s="1"/>
  <c r="P81" i="5"/>
  <c r="Q81" i="5" a="1"/>
  <c r="Q81" i="5" s="1"/>
  <c r="P82" i="5"/>
  <c r="Q82" i="5" a="1"/>
  <c r="Q82" i="5" s="1"/>
  <c r="P83" i="5"/>
  <c r="Q83" i="5" a="1"/>
  <c r="Q83" i="5" s="1"/>
  <c r="P84" i="5"/>
  <c r="Q84" i="5" a="1"/>
  <c r="Q84" i="5" s="1"/>
  <c r="P85" i="5"/>
  <c r="Q85" i="5" a="1"/>
  <c r="Q85" i="5" s="1"/>
  <c r="P86" i="5"/>
  <c r="Q86" i="5" a="1"/>
  <c r="Q86" i="5" s="1"/>
  <c r="P87" i="5"/>
  <c r="Q87" i="5" a="1"/>
  <c r="Q87" i="5" s="1"/>
  <c r="P88" i="5"/>
  <c r="Q88" i="5" a="1"/>
  <c r="Q88" i="5" s="1"/>
  <c r="P89" i="5"/>
  <c r="Q89" i="5" a="1"/>
  <c r="Q89" i="5" s="1"/>
  <c r="P90" i="5"/>
  <c r="Q90" i="5" a="1"/>
  <c r="Q90" i="5" s="1"/>
  <c r="P91" i="5"/>
  <c r="Q91" i="5" a="1"/>
  <c r="Q91" i="5" s="1"/>
  <c r="P92" i="5"/>
  <c r="Q92" i="5" a="1"/>
  <c r="Q92" i="5" s="1"/>
  <c r="P93" i="5"/>
  <c r="Q93" i="5" a="1"/>
  <c r="Q93" i="5" s="1"/>
  <c r="P94" i="5"/>
  <c r="Q94" i="5" a="1"/>
  <c r="Q94" i="5" s="1"/>
  <c r="P95" i="5"/>
  <c r="Q95" i="5" a="1"/>
  <c r="Q95" i="5" s="1"/>
  <c r="P96" i="5"/>
  <c r="Q96" i="5" a="1"/>
  <c r="Q96" i="5" s="1"/>
  <c r="P97" i="5"/>
  <c r="Q97" i="5" a="1"/>
  <c r="Q97" i="5" s="1"/>
  <c r="P98" i="5"/>
  <c r="Q98" i="5" a="1"/>
  <c r="Q98" i="5" s="1"/>
  <c r="P99" i="5"/>
  <c r="Q99" i="5" a="1"/>
  <c r="Q99" i="5" s="1"/>
  <c r="P100" i="5"/>
  <c r="Q100" i="5" a="1"/>
  <c r="Q100" i="5" s="1"/>
  <c r="P101" i="5"/>
  <c r="Q101" i="5" a="1"/>
  <c r="Q101" i="5" s="1"/>
  <c r="P102" i="5"/>
  <c r="Q102" i="5" a="1"/>
  <c r="Q102" i="5" s="1"/>
  <c r="P103" i="5"/>
  <c r="Q103" i="5" a="1"/>
  <c r="Q103" i="5" s="1"/>
  <c r="P104" i="5"/>
  <c r="Q104" i="5" a="1"/>
  <c r="Q104" i="5" s="1"/>
  <c r="P105" i="5"/>
  <c r="Q105" i="5" a="1"/>
  <c r="Q105" i="5" s="1"/>
  <c r="P106" i="5"/>
  <c r="Q106" i="5" a="1"/>
  <c r="Q106" i="5" s="1"/>
  <c r="P107" i="5"/>
  <c r="Q107" i="5" a="1"/>
  <c r="Q107" i="5" s="1"/>
  <c r="P108" i="5"/>
  <c r="Q108" i="5" a="1"/>
  <c r="Q108" i="5" s="1"/>
  <c r="P109" i="5"/>
  <c r="Q109" i="5" a="1"/>
  <c r="Q109" i="5" s="1"/>
  <c r="P110" i="5"/>
  <c r="Q110" i="5" a="1"/>
  <c r="Q110" i="5" s="1"/>
  <c r="P111" i="5"/>
  <c r="Q111" i="5" a="1"/>
  <c r="Q111" i="5" s="1"/>
  <c r="P112" i="5"/>
  <c r="Q112" i="5" a="1"/>
  <c r="Q112" i="5" s="1"/>
  <c r="P113" i="5"/>
  <c r="Q113" i="5" a="1"/>
  <c r="Q113" i="5" s="1"/>
  <c r="P114" i="5"/>
  <c r="Q114" i="5" a="1"/>
  <c r="Q114" i="5" s="1"/>
  <c r="P115" i="5"/>
  <c r="Q115" i="5" a="1"/>
  <c r="Q115" i="5" s="1"/>
  <c r="P116" i="5"/>
  <c r="Q116" i="5" a="1"/>
  <c r="Q116" i="5" s="1"/>
  <c r="P117" i="5"/>
  <c r="Q117" i="5" a="1"/>
  <c r="Q117" i="5" s="1"/>
  <c r="P118" i="5"/>
  <c r="Q118" i="5" a="1"/>
  <c r="Q118" i="5" s="1"/>
  <c r="P119" i="5"/>
  <c r="Q119" i="5" a="1"/>
  <c r="Q119" i="5" s="1"/>
  <c r="P120" i="5"/>
  <c r="Q120" i="5" a="1"/>
  <c r="Q120" i="5" s="1"/>
  <c r="P121" i="5"/>
  <c r="Q121" i="5" a="1"/>
  <c r="Q121" i="5" s="1"/>
  <c r="P122" i="5"/>
  <c r="Q122" i="5" a="1"/>
  <c r="Q122" i="5" s="1"/>
  <c r="P123" i="5"/>
  <c r="Q123" i="5" a="1"/>
  <c r="Q123" i="5" s="1"/>
  <c r="P124" i="5"/>
  <c r="Q124" i="5" a="1"/>
  <c r="Q124" i="5" s="1"/>
  <c r="P125" i="5"/>
  <c r="Q125" i="5" a="1"/>
  <c r="Q125" i="5" s="1"/>
  <c r="P126" i="5"/>
  <c r="Q126" i="5" a="1"/>
  <c r="Q126" i="5" s="1"/>
  <c r="P127" i="5"/>
  <c r="Q127" i="5" a="1"/>
  <c r="Q127" i="5" s="1"/>
  <c r="P128" i="5"/>
  <c r="Q128" i="5" a="1"/>
  <c r="Q128" i="5" s="1"/>
  <c r="P129" i="5"/>
  <c r="Q129" i="5" a="1"/>
  <c r="Q129" i="5" s="1"/>
  <c r="P130" i="5"/>
  <c r="Q130" i="5" a="1"/>
  <c r="Q130" i="5" s="1"/>
  <c r="P131" i="5"/>
  <c r="Q131" i="5" a="1"/>
  <c r="Q131" i="5" s="1"/>
  <c r="P132" i="5"/>
  <c r="Q132" i="5" a="1"/>
  <c r="Q132" i="5" s="1"/>
  <c r="P133" i="5"/>
  <c r="Q133" i="5" a="1"/>
  <c r="Q133" i="5" s="1"/>
  <c r="P134" i="5"/>
  <c r="Q134" i="5" a="1"/>
  <c r="Q134" i="5" s="1"/>
  <c r="P135" i="5"/>
  <c r="Q135" i="5" a="1"/>
  <c r="Q135" i="5" s="1"/>
  <c r="P136" i="5"/>
  <c r="Q136" i="5" a="1"/>
  <c r="Q136" i="5" s="1"/>
  <c r="P137" i="5"/>
  <c r="Q137" i="5" a="1"/>
  <c r="Q137" i="5" s="1"/>
  <c r="P138" i="5"/>
  <c r="Q138" i="5" a="1"/>
  <c r="Q138" i="5" s="1"/>
  <c r="P139" i="5"/>
  <c r="Q139" i="5" a="1"/>
  <c r="Q139" i="5" s="1"/>
  <c r="P140" i="5"/>
  <c r="Q140" i="5" a="1"/>
  <c r="Q140" i="5" s="1"/>
  <c r="P141" i="5"/>
  <c r="Q141" i="5" a="1"/>
  <c r="Q141" i="5" s="1"/>
  <c r="P142" i="5"/>
  <c r="Q142" i="5" a="1"/>
  <c r="Q142" i="5" s="1"/>
  <c r="P143" i="5"/>
  <c r="Q143" i="5" a="1"/>
  <c r="Q143" i="5" s="1"/>
  <c r="P144" i="5"/>
  <c r="Q144" i="5" a="1"/>
  <c r="Q144" i="5" s="1"/>
  <c r="P145" i="5"/>
  <c r="Q145" i="5" a="1"/>
  <c r="Q145" i="5" s="1"/>
  <c r="P146" i="5"/>
  <c r="Q146" i="5" a="1"/>
  <c r="Q146" i="5" s="1"/>
  <c r="F30" i="1" l="1"/>
  <c r="C21" i="4"/>
  <c r="C12" i="4"/>
  <c r="C11" i="4"/>
  <c r="C26" i="4"/>
  <c r="C18" i="4"/>
  <c r="C10" i="4"/>
  <c r="C13" i="4"/>
  <c r="C19" i="4"/>
  <c r="C33" i="4"/>
  <c r="C25" i="4"/>
  <c r="C17" i="4"/>
  <c r="C9" i="4"/>
  <c r="C27" i="4"/>
  <c r="C32" i="4"/>
  <c r="C24" i="4"/>
  <c r="C16" i="4"/>
  <c r="C8" i="4"/>
  <c r="C28" i="4"/>
  <c r="C31" i="4"/>
  <c r="C23" i="4"/>
  <c r="C15" i="4"/>
  <c r="C7" i="4"/>
  <c r="C29" i="4"/>
  <c r="C20" i="4"/>
  <c r="C30" i="4"/>
  <c r="C22" i="4"/>
  <c r="C14" i="4"/>
  <c r="B33" i="4"/>
  <c r="B25" i="4"/>
  <c r="B17" i="4"/>
  <c r="B9" i="4"/>
  <c r="B32" i="4"/>
  <c r="B24" i="4"/>
  <c r="B16" i="4"/>
  <c r="B8" i="4"/>
  <c r="B31" i="4"/>
  <c r="B23" i="4"/>
  <c r="B15" i="4"/>
  <c r="B7" i="4"/>
  <c r="B30" i="4"/>
  <c r="B22" i="4"/>
  <c r="B14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<sst xmlns="http://schemas.openxmlformats.org/spreadsheetml/2006/main" count="679" uniqueCount="202">
  <si>
    <t>Prénom 1</t>
  </si>
  <si>
    <t>Loïs</t>
  </si>
  <si>
    <t>Nolan</t>
  </si>
  <si>
    <t>Noa</t>
  </si>
  <si>
    <t>Charlotte</t>
  </si>
  <si>
    <t>Ilyess</t>
  </si>
  <si>
    <t>Kyllian</t>
  </si>
  <si>
    <t>Louna</t>
  </si>
  <si>
    <t>Benjamin</t>
  </si>
  <si>
    <t>Jérémy</t>
  </si>
  <si>
    <t>Tessa</t>
  </si>
  <si>
    <t>Doriane</t>
  </si>
  <si>
    <t>Lenny</t>
  </si>
  <si>
    <t>Maëlle</t>
  </si>
  <si>
    <t>Manon</t>
  </si>
  <si>
    <t>John-Kenry</t>
  </si>
  <si>
    <t>Loucas</t>
  </si>
  <si>
    <t>Yanis</t>
  </si>
  <si>
    <t>Aleric</t>
  </si>
  <si>
    <t>Jean-Baptiste</t>
  </si>
  <si>
    <t>Gladys</t>
  </si>
  <si>
    <t>Emma</t>
  </si>
  <si>
    <t>Mathéo</t>
  </si>
  <si>
    <t>Léo</t>
  </si>
  <si>
    <t>Lilia</t>
  </si>
  <si>
    <t>Mohamed</t>
  </si>
  <si>
    <t>Evan</t>
  </si>
  <si>
    <t>Dalil</t>
  </si>
  <si>
    <t>Milla</t>
  </si>
  <si>
    <t>Ionela</t>
  </si>
  <si>
    <t>Nessrine</t>
  </si>
  <si>
    <t>Luna</t>
  </si>
  <si>
    <t>Emira</t>
  </si>
  <si>
    <t>Maxime</t>
  </si>
  <si>
    <t>Yazid</t>
  </si>
  <si>
    <t>Achraf</t>
  </si>
  <si>
    <t>Gani</t>
  </si>
  <si>
    <t>Gaspard</t>
  </si>
  <si>
    <t>Léa</t>
  </si>
  <si>
    <t>Wissal</t>
  </si>
  <si>
    <t>Daouda</t>
  </si>
  <si>
    <t>France</t>
  </si>
  <si>
    <t>Anouk</t>
  </si>
  <si>
    <t>Luis</t>
  </si>
  <si>
    <t>Kylie</t>
  </si>
  <si>
    <t>Bianca</t>
  </si>
  <si>
    <t>Exocé</t>
  </si>
  <si>
    <t>Chanel</t>
  </si>
  <si>
    <t>Fanta</t>
  </si>
  <si>
    <t>Anna</t>
  </si>
  <si>
    <t>Faustine</t>
  </si>
  <si>
    <t>Anthony</t>
  </si>
  <si>
    <t>Adela-Patricia</t>
  </si>
  <si>
    <t>Soudaïs</t>
  </si>
  <si>
    <t>Deon</t>
  </si>
  <si>
    <t>Lina</t>
  </si>
  <si>
    <t>Douaa</t>
  </si>
  <si>
    <t>Noah</t>
  </si>
  <si>
    <t>Timéo</t>
  </si>
  <si>
    <t>Naomie</t>
  </si>
  <si>
    <t>Ugur</t>
  </si>
  <si>
    <t>Léonie</t>
  </si>
  <si>
    <t>Marion</t>
  </si>
  <si>
    <t>Ariana</t>
  </si>
  <si>
    <t>Adam</t>
  </si>
  <si>
    <t>Tomas</t>
  </si>
  <si>
    <t>Ethan</t>
  </si>
  <si>
    <t>Clément</t>
  </si>
  <si>
    <t>Gabriel</t>
  </si>
  <si>
    <t>Axel</t>
  </si>
  <si>
    <t>Yoana</t>
  </si>
  <si>
    <t>Samson</t>
  </si>
  <si>
    <t>Clara</t>
  </si>
  <si>
    <t>Mehdi</t>
  </si>
  <si>
    <t>Leonor</t>
  </si>
  <si>
    <t>Emile</t>
  </si>
  <si>
    <t>Louise</t>
  </si>
  <si>
    <t>Gerson</t>
  </si>
  <si>
    <t>Sofia</t>
  </si>
  <si>
    <t>Robin</t>
  </si>
  <si>
    <t>Loutaya</t>
  </si>
  <si>
    <t>Florianne</t>
  </si>
  <si>
    <t>Théo</t>
  </si>
  <si>
    <t>Ilhame</t>
  </si>
  <si>
    <t>Haikel</t>
  </si>
  <si>
    <t>Raphaëlle</t>
  </si>
  <si>
    <t>Malick</t>
  </si>
  <si>
    <t>Yaniss</t>
  </si>
  <si>
    <t>Mélissa</t>
  </si>
  <si>
    <t>Roxane</t>
  </si>
  <si>
    <t>Lucas</t>
  </si>
  <si>
    <t>Stella</t>
  </si>
  <si>
    <t>Louane</t>
  </si>
  <si>
    <t>Coraline</t>
  </si>
  <si>
    <t>Adenora</t>
  </si>
  <si>
    <t>Margot</t>
  </si>
  <si>
    <t>Zoé</t>
  </si>
  <si>
    <t>Nathaël</t>
  </si>
  <si>
    <t>Charlie</t>
  </si>
  <si>
    <t>Djenahe</t>
  </si>
  <si>
    <t>Lilian</t>
  </si>
  <si>
    <t>Calixte</t>
  </si>
  <si>
    <t>Joseph</t>
  </si>
  <si>
    <t>Fatoumata</t>
  </si>
  <si>
    <t>Raphaël</t>
  </si>
  <si>
    <t>Shkurte</t>
  </si>
  <si>
    <t>Mylénia</t>
  </si>
  <si>
    <t>Sega</t>
  </si>
  <si>
    <t>Tara</t>
  </si>
  <si>
    <t>Aminata</t>
  </si>
  <si>
    <t>Mouhamed</t>
  </si>
  <si>
    <t>Laurenzo</t>
  </si>
  <si>
    <t>Fadel</t>
  </si>
  <si>
    <t>Ivan</t>
  </si>
  <si>
    <t>Espoir</t>
  </si>
  <si>
    <t>Dea</t>
  </si>
  <si>
    <t>Tomãs</t>
  </si>
  <si>
    <t>Betty</t>
  </si>
  <si>
    <t>Yuliia</t>
  </si>
  <si>
    <t>Divine</t>
  </si>
  <si>
    <t>Kimora</t>
  </si>
  <si>
    <t>Lola</t>
  </si>
  <si>
    <t>Thaïs</t>
  </si>
  <si>
    <t>Gaëtan</t>
  </si>
  <si>
    <t>Sofiane</t>
  </si>
  <si>
    <t>Leïlana</t>
  </si>
  <si>
    <t>Camille</t>
  </si>
  <si>
    <t>Mohammed</t>
  </si>
  <si>
    <t>Annaëlle</t>
  </si>
  <si>
    <t>Kimberley</t>
  </si>
  <si>
    <t>Nathanaël</t>
  </si>
  <si>
    <t>Saanda</t>
  </si>
  <si>
    <t>Tristan</t>
  </si>
  <si>
    <t>Cheyanne</t>
  </si>
  <si>
    <t>Léana</t>
  </si>
  <si>
    <t xml:space="preserve">VOEUX 1 </t>
  </si>
  <si>
    <t>VOEUX 2</t>
  </si>
  <si>
    <t>VOEUX 3</t>
  </si>
  <si>
    <t>VOEUX 4</t>
  </si>
  <si>
    <t>VOEUX 5</t>
  </si>
  <si>
    <t>VOEUX 6</t>
  </si>
  <si>
    <t>RAC</t>
  </si>
  <si>
    <t>abs</t>
  </si>
  <si>
    <t>Métier</t>
  </si>
  <si>
    <t>Voirie</t>
  </si>
  <si>
    <t>Mécanique poids lourds et auto</t>
  </si>
  <si>
    <t>Installation thermique</t>
  </si>
  <si>
    <t>Manager Service Machinerie</t>
  </si>
  <si>
    <t>Manager Audio</t>
  </si>
  <si>
    <t>Infirmière</t>
  </si>
  <si>
    <t>Prof d'EPS</t>
  </si>
  <si>
    <t>Police nationale</t>
  </si>
  <si>
    <t>Cadre de santé</t>
  </si>
  <si>
    <t>Déco. Évènements (Fleuriste Free Lance)</t>
  </si>
  <si>
    <t>Responsable Auto Ecole</t>
  </si>
  <si>
    <t>Responsable bibliothèque</t>
  </si>
  <si>
    <t>Agent immobilier</t>
  </si>
  <si>
    <t>Cuisinier</t>
  </si>
  <si>
    <t>Etudiante en médecine (5ème année)</t>
  </si>
  <si>
    <t>Graphisme</t>
  </si>
  <si>
    <t>électricité</t>
  </si>
  <si>
    <t>Electricien de maintenance</t>
  </si>
  <si>
    <t>Secrétariat/gestion</t>
  </si>
  <si>
    <t>Adjudant</t>
  </si>
  <si>
    <t>Directrice Artistique</t>
  </si>
  <si>
    <t>Direction operérationnelle</t>
  </si>
  <si>
    <t>Orientation des élèves</t>
  </si>
  <si>
    <t>Adjointe de Direction</t>
  </si>
  <si>
    <t>Métier de l'animation</t>
  </si>
  <si>
    <t>Ingénieur informatique</t>
  </si>
  <si>
    <t>Horticulture</t>
  </si>
  <si>
    <t>Responsable animation culturelle</t>
  </si>
  <si>
    <t>ELEVE1</t>
  </si>
  <si>
    <t>ELEVE2</t>
  </si>
  <si>
    <t>ELEVE3</t>
  </si>
  <si>
    <t>ELEVE4</t>
  </si>
  <si>
    <t>ELEVE5</t>
  </si>
  <si>
    <t>ELEVE6</t>
  </si>
  <si>
    <t>Code</t>
  </si>
  <si>
    <t>tps libre:</t>
  </si>
  <si>
    <t>Satisfaction</t>
  </si>
  <si>
    <t>Affectation 6</t>
  </si>
  <si>
    <t>Affectation 5</t>
  </si>
  <si>
    <t>Affectation 4</t>
  </si>
  <si>
    <t>Affectation 3</t>
  </si>
  <si>
    <t>Affectation 2</t>
  </si>
  <si>
    <t>Affectation 1</t>
  </si>
  <si>
    <t>Capacité</t>
  </si>
  <si>
    <t>↑ doivent etre des entiers uniques</t>
  </si>
  <si>
    <t>↑ peut varier d'un atelier a l'autre</t>
  </si>
  <si>
    <t>ID</t>
  </si>
  <si>
    <t>Score</t>
  </si>
  <si>
    <t>Atelier</t>
  </si>
  <si>
    <t>ELEVE7</t>
  </si>
  <si>
    <t>ELEVE8</t>
  </si>
  <si>
    <t>1e rotation</t>
  </si>
  <si>
    <t>iteration precedente</t>
  </si>
  <si>
    <t>Nb voeux</t>
  </si>
  <si>
    <t>%</t>
  </si>
  <si>
    <t>Total</t>
  </si>
  <si>
    <t>formules temporaire via office 365</t>
  </si>
  <si>
    <t>valeurs copiees 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</si>
</sst>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1" fillId="0" borderId="0"/>
  </cellStyleXfs>
  <cellXfs count="15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1" xfId="0" applyBorder="1"/>
    <xf numFmtId="0" fontId="5" fillId="0" borderId="2" xfId="0" applyFont="1" applyBorder="1"/>
    <xf numFmtId="0" fontId="5" fillId="0" borderId="4" xfId="0" applyFont="1" applyBorder="1"/>
    <xf numFmtId="0" fontId="0" fillId="0" borderId="3" xfId="0" applyBorder="1"/>
    <xf numFmtId="0" fontId="0" fillId="0" borderId="0" xfId="0" applyNumberFormat="1"/>
    <xf numFmtId="0" fontId="1" fillId="0" borderId="0" xfId="2"/>
    <xf numFmtId="0" fontId="4" fillId="0" borderId="2" xfId="2" applyFont="1" applyBorder="1" applyAlignment="1">
      <alignment horizontal="center" vertical="center"/>
    </xf>
    <xf numFmtId="0" fontId="4" fillId="0" borderId="2" xfId="2" applyFont="1" applyBorder="1" applyAlignment="1">
      <alignment horizontal="center" vertical="center" wrapText="1"/>
    </xf>
    <xf numFmtId="0" fontId="0" fillId="0" borderId="0" xfId="0" applyFill="1"/>
    <xf numFmtId="0" fontId="1" fillId="0" borderId="3" xfId="2" applyBorder="1"/>
    <xf numFmtId="9" fontId="0" fillId="0" borderId="0" xfId="1" applyFont="1"/>
    <xf numFmtId="0" fontId="7" fillId="0" borderId="0" xfId="0" applyFont="1"/>
    <xf numFmtId="9" fontId="7" fillId="0" borderId="0" xfId="0" applyNumberFormat="1" applyFont="1"/>
  </cellXfs>
  <cellStyles count="3">
    <cellStyle name="Normal" xfId="0" builtinId="0"/>
    <cellStyle name="Normal 2" xfId="2" xr:uid="{C7CA9E1C-2717-4EB9-8B6A-9B48C5E65575}"/>
    <cellStyle name="Percent" xfId="1" builtinId="5"/>
  </cellStyles>
  <dxfs count="1"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190500</xdr:colOff>
          <xdr:row>1</xdr:row>
          <xdr:rowOff>57150</xdr:rowOff>
        </xdr:from>
        <xdr:to>
          <xdr:col>12</xdr:col>
          <xdr:colOff>504825</xdr:colOff>
          <xdr:row>3</xdr:row>
          <xdr:rowOff>108857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it-IT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une répartition aléatoire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009CD6-333D-47EC-904D-ED62DF1F00FB}" name="tblAteliers" displayName="tblAteliers" ref="A1:C29" totalsRowShown="0" headerRowCellStyle="Normal" dataCellStyle="Normal">
  <autoFilter ref="A1:C29" xr:uid="{4F009CD6-333D-47EC-904D-ED62DF1F00FB}"/>
  <tableColumns count="3">
    <tableColumn id="1" xr3:uid="{CB8F0531-EA3B-45E5-83F4-E17CA62030DA}" name="Code" dataDxfId="0" dataCellStyle="Normal">
      <calculatedColumnFormula>ROW()-1</calculatedColumnFormula>
    </tableColumn>
    <tableColumn id="2" xr3:uid="{2DFBD3D9-F2F3-451C-B402-5938D217F4BB}" name="Métier" dataCellStyle="Normal"/>
    <tableColumn id="3" xr3:uid="{2EFDD8C2-7976-42E1-A35F-1B0A9327D966}" name="Capacité" dataCellStyle="Normal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U998"/>
  <sheetViews>
    <sheetView tabSelected="1" zoomScaleNormal="100" workbookViewId="0">
      <selection activeCell="J13" sqref="J13"/>
    </sheetView>
  </sheetViews>
  <sheetFormatPr defaultColWidth="11.42578125" defaultRowHeight="15" x14ac:dyDescent="0.25"/>
  <cols>
    <col min="2" max="2" width="12.42578125" customWidth="1"/>
    <col min="3" max="7" width="12.5703125"/>
    <col min="8" max="8" width="12.5703125" customWidth="1"/>
  </cols>
  <sheetData>
    <row r="1" spans="1:8" x14ac:dyDescent="0.25">
      <c r="A1" s="3" t="s">
        <v>190</v>
      </c>
      <c r="B1" s="4" t="s">
        <v>0</v>
      </c>
      <c r="C1" s="3" t="s">
        <v>135</v>
      </c>
      <c r="D1" s="3" t="s">
        <v>136</v>
      </c>
      <c r="E1" s="3" t="s">
        <v>137</v>
      </c>
      <c r="F1" s="3" t="s">
        <v>138</v>
      </c>
      <c r="G1" s="3" t="s">
        <v>139</v>
      </c>
      <c r="H1" s="3" t="s">
        <v>140</v>
      </c>
    </row>
    <row r="2" spans="1:8" x14ac:dyDescent="0.25">
      <c r="A2">
        <v>1</v>
      </c>
      <c r="B2" s="5" t="s">
        <v>1</v>
      </c>
      <c r="C2">
        <v>1</v>
      </c>
      <c r="D2">
        <v>25</v>
      </c>
      <c r="E2">
        <v>20</v>
      </c>
      <c r="F2">
        <v>15</v>
      </c>
      <c r="G2">
        <v>21</v>
      </c>
      <c r="H2">
        <v>24</v>
      </c>
    </row>
    <row r="3" spans="1:8" x14ac:dyDescent="0.25">
      <c r="A3">
        <v>2</v>
      </c>
      <c r="B3" s="5" t="s">
        <v>2</v>
      </c>
      <c r="C3">
        <v>1</v>
      </c>
      <c r="D3">
        <v>25</v>
      </c>
      <c r="E3">
        <v>20</v>
      </c>
      <c r="F3">
        <v>14</v>
      </c>
      <c r="G3">
        <v>17</v>
      </c>
      <c r="H3">
        <v>3</v>
      </c>
    </row>
    <row r="4" spans="1:8" x14ac:dyDescent="0.25">
      <c r="A4">
        <v>3</v>
      </c>
      <c r="B4" s="5" t="s">
        <v>3</v>
      </c>
      <c r="C4">
        <v>27</v>
      </c>
      <c r="D4">
        <v>20</v>
      </c>
      <c r="E4">
        <v>11</v>
      </c>
      <c r="F4">
        <v>1</v>
      </c>
      <c r="G4">
        <v>8</v>
      </c>
      <c r="H4">
        <v>6</v>
      </c>
    </row>
    <row r="5" spans="1:8" x14ac:dyDescent="0.25">
      <c r="A5">
        <v>4</v>
      </c>
      <c r="B5" s="5" t="s">
        <v>4</v>
      </c>
      <c r="C5">
        <v>25</v>
      </c>
      <c r="D5">
        <v>28</v>
      </c>
      <c r="E5">
        <v>21</v>
      </c>
      <c r="F5">
        <v>10</v>
      </c>
      <c r="G5">
        <v>16</v>
      </c>
      <c r="H5">
        <v>12</v>
      </c>
    </row>
    <row r="6" spans="1:8" x14ac:dyDescent="0.25">
      <c r="A6">
        <v>5</v>
      </c>
      <c r="B6" s="5" t="s">
        <v>5</v>
      </c>
      <c r="C6">
        <v>1</v>
      </c>
      <c r="D6">
        <v>2</v>
      </c>
      <c r="E6">
        <v>13</v>
      </c>
      <c r="F6">
        <v>8</v>
      </c>
      <c r="G6">
        <v>20</v>
      </c>
      <c r="H6">
        <v>6</v>
      </c>
    </row>
    <row r="7" spans="1:8" x14ac:dyDescent="0.25">
      <c r="A7">
        <v>6</v>
      </c>
      <c r="B7" s="5" t="s">
        <v>6</v>
      </c>
      <c r="C7">
        <v>27</v>
      </c>
      <c r="D7">
        <v>10</v>
      </c>
      <c r="E7">
        <v>14</v>
      </c>
      <c r="F7">
        <v>1</v>
      </c>
      <c r="G7">
        <v>2</v>
      </c>
      <c r="H7">
        <v>6</v>
      </c>
    </row>
    <row r="8" spans="1:8" x14ac:dyDescent="0.25">
      <c r="A8">
        <v>7</v>
      </c>
      <c r="B8" s="5" t="s">
        <v>7</v>
      </c>
      <c r="C8">
        <v>17</v>
      </c>
      <c r="D8">
        <v>21</v>
      </c>
      <c r="E8">
        <v>13</v>
      </c>
      <c r="F8">
        <v>4</v>
      </c>
      <c r="G8">
        <v>20</v>
      </c>
      <c r="H8">
        <v>14</v>
      </c>
    </row>
    <row r="9" spans="1:8" x14ac:dyDescent="0.25">
      <c r="A9">
        <v>8</v>
      </c>
      <c r="B9" s="5" t="s">
        <v>8</v>
      </c>
      <c r="C9">
        <v>2</v>
      </c>
      <c r="D9">
        <v>5</v>
      </c>
      <c r="E9">
        <v>16</v>
      </c>
      <c r="F9">
        <v>7</v>
      </c>
      <c r="G9">
        <v>1</v>
      </c>
      <c r="H9">
        <v>25</v>
      </c>
    </row>
    <row r="10" spans="1:8" x14ac:dyDescent="0.25">
      <c r="A10">
        <v>9</v>
      </c>
      <c r="B10" s="5" t="s">
        <v>9</v>
      </c>
      <c r="C10">
        <v>2</v>
      </c>
      <c r="D10">
        <v>1</v>
      </c>
      <c r="E10">
        <v>8</v>
      </c>
      <c r="F10">
        <v>20</v>
      </c>
      <c r="G10">
        <v>22</v>
      </c>
      <c r="H10">
        <v>11</v>
      </c>
    </row>
    <row r="11" spans="1:8" x14ac:dyDescent="0.25">
      <c r="A11">
        <v>10</v>
      </c>
      <c r="B11" s="5" t="s">
        <v>10</v>
      </c>
      <c r="C11">
        <v>26</v>
      </c>
      <c r="D11">
        <v>10</v>
      </c>
      <c r="E11">
        <v>8</v>
      </c>
      <c r="F11">
        <v>25</v>
      </c>
      <c r="G11">
        <v>20</v>
      </c>
      <c r="H11">
        <v>16</v>
      </c>
    </row>
    <row r="12" spans="1:8" x14ac:dyDescent="0.25">
      <c r="A12">
        <v>11</v>
      </c>
      <c r="B12" s="5" t="s">
        <v>11</v>
      </c>
      <c r="C12">
        <v>17</v>
      </c>
      <c r="D12">
        <v>21</v>
      </c>
      <c r="E12">
        <v>13</v>
      </c>
      <c r="F12">
        <v>4</v>
      </c>
      <c r="G12">
        <v>20</v>
      </c>
      <c r="H12">
        <v>14</v>
      </c>
    </row>
    <row r="13" spans="1:8" x14ac:dyDescent="0.25">
      <c r="A13">
        <v>12</v>
      </c>
      <c r="B13" s="5" t="s">
        <v>12</v>
      </c>
      <c r="C13">
        <v>20</v>
      </c>
      <c r="D13">
        <v>11</v>
      </c>
      <c r="E13">
        <v>1</v>
      </c>
      <c r="F13">
        <v>15</v>
      </c>
      <c r="G13">
        <v>16</v>
      </c>
      <c r="H13">
        <v>14</v>
      </c>
    </row>
    <row r="14" spans="1:8" x14ac:dyDescent="0.25">
      <c r="A14">
        <v>13</v>
      </c>
      <c r="B14" s="5" t="s">
        <v>13</v>
      </c>
      <c r="C14">
        <v>14</v>
      </c>
      <c r="D14">
        <v>19</v>
      </c>
      <c r="E14">
        <v>13</v>
      </c>
      <c r="F14">
        <v>20</v>
      </c>
      <c r="G14">
        <v>8</v>
      </c>
      <c r="H14">
        <v>24</v>
      </c>
    </row>
    <row r="15" spans="1:8" x14ac:dyDescent="0.25">
      <c r="A15">
        <v>14</v>
      </c>
      <c r="B15" s="5" t="s">
        <v>14</v>
      </c>
      <c r="C15">
        <v>26</v>
      </c>
      <c r="D15">
        <v>21</v>
      </c>
      <c r="E15">
        <v>6</v>
      </c>
      <c r="F15">
        <v>8</v>
      </c>
      <c r="G15">
        <v>14</v>
      </c>
      <c r="H15">
        <v>15</v>
      </c>
    </row>
    <row r="16" spans="1:8" x14ac:dyDescent="0.25">
      <c r="A16">
        <v>15</v>
      </c>
      <c r="B16" s="5" t="s">
        <v>15</v>
      </c>
      <c r="C16">
        <v>6</v>
      </c>
      <c r="D16">
        <v>8</v>
      </c>
      <c r="E16">
        <v>14</v>
      </c>
      <c r="F16">
        <v>20</v>
      </c>
      <c r="G16">
        <v>26</v>
      </c>
      <c r="H16">
        <v>18</v>
      </c>
    </row>
    <row r="17" spans="1:8" x14ac:dyDescent="0.25">
      <c r="A17">
        <v>16</v>
      </c>
      <c r="B17" s="5" t="s">
        <v>16</v>
      </c>
      <c r="C17">
        <v>14</v>
      </c>
      <c r="D17">
        <v>16</v>
      </c>
      <c r="E17">
        <v>8</v>
      </c>
      <c r="F17">
        <v>20</v>
      </c>
      <c r="G17">
        <v>7</v>
      </c>
      <c r="H17">
        <v>2</v>
      </c>
    </row>
    <row r="18" spans="1:8" x14ac:dyDescent="0.25">
      <c r="A18">
        <v>17</v>
      </c>
      <c r="B18" s="5" t="s">
        <v>17</v>
      </c>
      <c r="C18">
        <v>18</v>
      </c>
      <c r="D18">
        <v>16</v>
      </c>
      <c r="E18">
        <v>22</v>
      </c>
      <c r="F18">
        <v>19</v>
      </c>
      <c r="G18">
        <v>3</v>
      </c>
      <c r="H18">
        <v>11</v>
      </c>
    </row>
    <row r="19" spans="1:8" x14ac:dyDescent="0.25">
      <c r="A19">
        <v>18</v>
      </c>
      <c r="B19" s="5" t="s">
        <v>18</v>
      </c>
      <c r="C19">
        <v>8</v>
      </c>
      <c r="D19">
        <v>14</v>
      </c>
      <c r="E19">
        <v>20</v>
      </c>
      <c r="F19">
        <v>6</v>
      </c>
      <c r="G19">
        <v>26</v>
      </c>
      <c r="H19">
        <v>18</v>
      </c>
    </row>
    <row r="20" spans="1:8" x14ac:dyDescent="0.25">
      <c r="A20">
        <v>19</v>
      </c>
      <c r="B20" s="5" t="s">
        <v>19</v>
      </c>
      <c r="C20">
        <v>1</v>
      </c>
      <c r="D20">
        <v>4</v>
      </c>
      <c r="E20">
        <v>8</v>
      </c>
      <c r="F20">
        <v>26</v>
      </c>
      <c r="G20">
        <v>26</v>
      </c>
      <c r="H20" t="s">
        <v>141</v>
      </c>
    </row>
    <row r="21" spans="1:8" x14ac:dyDescent="0.25">
      <c r="A21">
        <v>20</v>
      </c>
      <c r="B21" s="5" t="s">
        <v>7</v>
      </c>
      <c r="C21">
        <v>25</v>
      </c>
      <c r="D21">
        <v>8</v>
      </c>
      <c r="E21">
        <v>14</v>
      </c>
      <c r="F21">
        <v>13</v>
      </c>
      <c r="G21">
        <v>9</v>
      </c>
      <c r="H21">
        <v>20</v>
      </c>
    </row>
    <row r="22" spans="1:8" x14ac:dyDescent="0.25">
      <c r="A22">
        <v>21</v>
      </c>
      <c r="B22" s="5" t="s">
        <v>20</v>
      </c>
      <c r="C22">
        <v>23</v>
      </c>
      <c r="D22">
        <v>6</v>
      </c>
      <c r="E22">
        <v>5</v>
      </c>
      <c r="F22">
        <v>22</v>
      </c>
      <c r="G22">
        <v>10</v>
      </c>
      <c r="H22">
        <v>19</v>
      </c>
    </row>
    <row r="23" spans="1:8" x14ac:dyDescent="0.25">
      <c r="A23">
        <v>22</v>
      </c>
      <c r="B23" s="5" t="s">
        <v>21</v>
      </c>
      <c r="C23">
        <v>25</v>
      </c>
      <c r="D23">
        <v>8</v>
      </c>
      <c r="E23">
        <v>14</v>
      </c>
      <c r="F23">
        <v>13</v>
      </c>
      <c r="G23">
        <v>5</v>
      </c>
      <c r="H23">
        <v>20</v>
      </c>
    </row>
    <row r="24" spans="1:8" x14ac:dyDescent="0.25">
      <c r="A24">
        <v>23</v>
      </c>
      <c r="B24" s="5" t="s">
        <v>22</v>
      </c>
      <c r="C24">
        <v>13</v>
      </c>
      <c r="D24">
        <v>14</v>
      </c>
      <c r="E24">
        <v>8</v>
      </c>
      <c r="F24">
        <v>20</v>
      </c>
      <c r="G24">
        <v>23</v>
      </c>
      <c r="H24">
        <v>26</v>
      </c>
    </row>
    <row r="25" spans="1:8" x14ac:dyDescent="0.25">
      <c r="A25">
        <v>24</v>
      </c>
      <c r="B25" s="5" t="s">
        <v>23</v>
      </c>
      <c r="C25">
        <v>2</v>
      </c>
      <c r="D25">
        <v>17</v>
      </c>
      <c r="E25">
        <v>14</v>
      </c>
      <c r="F25">
        <v>3</v>
      </c>
      <c r="G25">
        <v>26</v>
      </c>
      <c r="H25">
        <v>8</v>
      </c>
    </row>
    <row r="26" spans="1:8" x14ac:dyDescent="0.25">
      <c r="A26">
        <v>25</v>
      </c>
      <c r="B26" s="5" t="s">
        <v>24</v>
      </c>
      <c r="C26">
        <v>15</v>
      </c>
      <c r="D26">
        <v>28</v>
      </c>
      <c r="E26">
        <v>6</v>
      </c>
      <c r="F26">
        <v>26</v>
      </c>
      <c r="G26">
        <v>14</v>
      </c>
      <c r="H26">
        <v>19</v>
      </c>
    </row>
    <row r="27" spans="1:8" x14ac:dyDescent="0.25">
      <c r="A27">
        <v>26</v>
      </c>
      <c r="B27" s="5" t="s">
        <v>25</v>
      </c>
      <c r="C27">
        <v>26</v>
      </c>
      <c r="D27">
        <v>16</v>
      </c>
      <c r="E27">
        <v>18</v>
      </c>
      <c r="F27">
        <v>8</v>
      </c>
      <c r="G27">
        <v>2</v>
      </c>
      <c r="H27">
        <v>28</v>
      </c>
    </row>
    <row r="28" spans="1:8" x14ac:dyDescent="0.25">
      <c r="A28">
        <v>27</v>
      </c>
      <c r="B28" s="5" t="s">
        <v>26</v>
      </c>
      <c r="C28">
        <v>2</v>
      </c>
      <c r="D28">
        <v>27</v>
      </c>
      <c r="E28">
        <v>17</v>
      </c>
      <c r="F28">
        <v>1</v>
      </c>
      <c r="G28">
        <v>14</v>
      </c>
      <c r="H28">
        <v>11</v>
      </c>
    </row>
    <row r="29" spans="1:8" x14ac:dyDescent="0.25">
      <c r="A29">
        <v>28</v>
      </c>
      <c r="B29" s="5" t="s">
        <v>17</v>
      </c>
      <c r="C29">
        <v>8</v>
      </c>
      <c r="D29">
        <v>13</v>
      </c>
      <c r="E29">
        <v>15</v>
      </c>
      <c r="F29">
        <v>9</v>
      </c>
      <c r="G29">
        <v>24</v>
      </c>
      <c r="H29">
        <v>20</v>
      </c>
    </row>
    <row r="30" spans="1:8" x14ac:dyDescent="0.25">
      <c r="A30">
        <v>29</v>
      </c>
      <c r="B30" s="5" t="s">
        <v>27</v>
      </c>
      <c r="C30">
        <v>13</v>
      </c>
      <c r="D30">
        <v>25</v>
      </c>
      <c r="E30">
        <v>26</v>
      </c>
      <c r="F30">
        <v>3</v>
      </c>
      <c r="G30">
        <v>7</v>
      </c>
      <c r="H30">
        <v>20</v>
      </c>
    </row>
    <row r="31" spans="1:8" x14ac:dyDescent="0.25">
      <c r="A31">
        <v>30</v>
      </c>
      <c r="B31" s="5" t="s">
        <v>28</v>
      </c>
      <c r="C31">
        <v>19</v>
      </c>
      <c r="D31">
        <v>20</v>
      </c>
      <c r="E31">
        <v>8</v>
      </c>
    </row>
    <row r="32" spans="1:8" x14ac:dyDescent="0.25">
      <c r="A32">
        <v>31</v>
      </c>
      <c r="B32" s="5" t="s">
        <v>29</v>
      </c>
      <c r="C32">
        <v>14</v>
      </c>
      <c r="D32">
        <v>8</v>
      </c>
      <c r="E32">
        <v>23</v>
      </c>
      <c r="F32">
        <v>25</v>
      </c>
      <c r="G32">
        <v>20</v>
      </c>
      <c r="H32">
        <v>7</v>
      </c>
    </row>
    <row r="33" spans="1:8" x14ac:dyDescent="0.25">
      <c r="A33">
        <v>32</v>
      </c>
      <c r="B33" s="5" t="s">
        <v>30</v>
      </c>
      <c r="C33">
        <v>28</v>
      </c>
      <c r="D33">
        <v>13</v>
      </c>
      <c r="E33">
        <v>19</v>
      </c>
      <c r="F33">
        <v>21</v>
      </c>
    </row>
    <row r="34" spans="1:8" x14ac:dyDescent="0.25">
      <c r="A34">
        <v>33</v>
      </c>
      <c r="B34" s="5" t="s">
        <v>31</v>
      </c>
      <c r="C34">
        <v>14</v>
      </c>
      <c r="D34">
        <v>8</v>
      </c>
      <c r="E34">
        <v>23</v>
      </c>
      <c r="F34">
        <v>25</v>
      </c>
      <c r="G34">
        <v>20</v>
      </c>
      <c r="H34">
        <v>7</v>
      </c>
    </row>
    <row r="35" spans="1:8" x14ac:dyDescent="0.25">
      <c r="A35">
        <v>34</v>
      </c>
      <c r="B35" s="5" t="s">
        <v>32</v>
      </c>
      <c r="C35">
        <v>19</v>
      </c>
      <c r="D35">
        <v>28</v>
      </c>
      <c r="E35">
        <v>14</v>
      </c>
      <c r="F35">
        <v>6</v>
      </c>
      <c r="G35">
        <v>15</v>
      </c>
      <c r="H35">
        <v>26</v>
      </c>
    </row>
    <row r="36" spans="1:8" x14ac:dyDescent="0.25">
      <c r="A36">
        <v>35</v>
      </c>
      <c r="B36" s="5" t="s">
        <v>33</v>
      </c>
      <c r="C36">
        <v>23</v>
      </c>
      <c r="D36">
        <v>27</v>
      </c>
      <c r="E36">
        <v>2</v>
      </c>
      <c r="F36">
        <v>17</v>
      </c>
      <c r="G36">
        <v>1</v>
      </c>
    </row>
    <row r="37" spans="1:8" x14ac:dyDescent="0.25">
      <c r="A37">
        <v>36</v>
      </c>
      <c r="B37" s="5" t="s">
        <v>34</v>
      </c>
      <c r="C37">
        <v>2</v>
      </c>
      <c r="D37">
        <v>14</v>
      </c>
      <c r="E37">
        <v>8</v>
      </c>
      <c r="F37">
        <v>18</v>
      </c>
      <c r="G37">
        <v>26</v>
      </c>
      <c r="H37">
        <v>3</v>
      </c>
    </row>
    <row r="38" spans="1:8" x14ac:dyDescent="0.25">
      <c r="A38">
        <v>37</v>
      </c>
      <c r="B38" s="5" t="s">
        <v>35</v>
      </c>
      <c r="C38">
        <v>6</v>
      </c>
      <c r="D38">
        <v>26</v>
      </c>
      <c r="E38">
        <v>15</v>
      </c>
      <c r="F38">
        <v>13</v>
      </c>
      <c r="G38">
        <v>9</v>
      </c>
      <c r="H38">
        <v>18</v>
      </c>
    </row>
    <row r="39" spans="1:8" x14ac:dyDescent="0.25">
      <c r="A39">
        <v>38</v>
      </c>
      <c r="B39" s="5" t="s">
        <v>36</v>
      </c>
      <c r="C39">
        <v>2</v>
      </c>
      <c r="D39">
        <v>17</v>
      </c>
      <c r="E39">
        <v>14</v>
      </c>
      <c r="F39">
        <v>7</v>
      </c>
      <c r="G39">
        <v>14</v>
      </c>
    </row>
    <row r="40" spans="1:8" x14ac:dyDescent="0.25">
      <c r="A40">
        <v>39</v>
      </c>
      <c r="B40" s="5" t="s">
        <v>37</v>
      </c>
      <c r="C40">
        <v>14</v>
      </c>
      <c r="D40">
        <v>16</v>
      </c>
      <c r="E40">
        <v>4</v>
      </c>
      <c r="F40">
        <v>2</v>
      </c>
      <c r="G40">
        <v>15</v>
      </c>
      <c r="H40">
        <v>20</v>
      </c>
    </row>
    <row r="41" spans="1:8" x14ac:dyDescent="0.25">
      <c r="A41">
        <v>40</v>
      </c>
      <c r="B41" s="5" t="s">
        <v>38</v>
      </c>
      <c r="C41">
        <v>7</v>
      </c>
      <c r="D41">
        <v>10</v>
      </c>
      <c r="E41">
        <v>16</v>
      </c>
      <c r="F41">
        <v>23</v>
      </c>
      <c r="G41">
        <v>6</v>
      </c>
      <c r="H41">
        <v>28</v>
      </c>
    </row>
    <row r="42" spans="1:8" x14ac:dyDescent="0.25">
      <c r="A42">
        <v>41</v>
      </c>
      <c r="B42" s="5" t="s">
        <v>38</v>
      </c>
      <c r="C42">
        <v>23</v>
      </c>
      <c r="D42">
        <v>28</v>
      </c>
      <c r="E42">
        <v>6</v>
      </c>
      <c r="F42">
        <v>15</v>
      </c>
      <c r="G42">
        <v>8</v>
      </c>
      <c r="H42">
        <v>9</v>
      </c>
    </row>
    <row r="43" spans="1:8" x14ac:dyDescent="0.25">
      <c r="A43">
        <v>42</v>
      </c>
      <c r="B43" s="5" t="s">
        <v>39</v>
      </c>
      <c r="C43">
        <v>28</v>
      </c>
      <c r="D43">
        <v>14</v>
      </c>
      <c r="E43">
        <v>13</v>
      </c>
      <c r="F43">
        <v>6</v>
      </c>
      <c r="G43">
        <v>10</v>
      </c>
      <c r="H43">
        <v>7</v>
      </c>
    </row>
    <row r="44" spans="1:8" x14ac:dyDescent="0.25">
      <c r="A44">
        <v>43</v>
      </c>
      <c r="B44" s="5" t="s">
        <v>40</v>
      </c>
      <c r="C44">
        <v>13</v>
      </c>
      <c r="D44">
        <v>27</v>
      </c>
      <c r="E44">
        <v>26</v>
      </c>
      <c r="F44">
        <v>9</v>
      </c>
      <c r="G44">
        <v>5</v>
      </c>
      <c r="H44">
        <v>14</v>
      </c>
    </row>
    <row r="45" spans="1:8" x14ac:dyDescent="0.25">
      <c r="A45">
        <v>44</v>
      </c>
      <c r="B45" s="5" t="s">
        <v>41</v>
      </c>
      <c r="C45">
        <v>23</v>
      </c>
      <c r="D45">
        <v>10</v>
      </c>
      <c r="E45">
        <v>14</v>
      </c>
    </row>
    <row r="46" spans="1:8" x14ac:dyDescent="0.25">
      <c r="A46">
        <v>45</v>
      </c>
      <c r="B46" s="5" t="s">
        <v>42</v>
      </c>
      <c r="C46">
        <v>15</v>
      </c>
      <c r="D46">
        <v>6</v>
      </c>
      <c r="E46">
        <v>9</v>
      </c>
      <c r="F46">
        <v>28</v>
      </c>
      <c r="G46">
        <v>19</v>
      </c>
      <c r="H46">
        <v>14</v>
      </c>
    </row>
    <row r="47" spans="1:8" x14ac:dyDescent="0.25">
      <c r="A47">
        <v>46</v>
      </c>
      <c r="B47" s="5" t="s">
        <v>43</v>
      </c>
      <c r="C47">
        <v>2</v>
      </c>
      <c r="D47">
        <v>26</v>
      </c>
      <c r="E47">
        <v>16</v>
      </c>
      <c r="F47">
        <v>25</v>
      </c>
      <c r="G47">
        <v>11</v>
      </c>
    </row>
    <row r="48" spans="1:8" x14ac:dyDescent="0.25">
      <c r="A48">
        <v>47</v>
      </c>
      <c r="B48" s="5" t="s">
        <v>44</v>
      </c>
      <c r="C48">
        <v>14</v>
      </c>
      <c r="D48">
        <v>6</v>
      </c>
      <c r="E48">
        <v>17</v>
      </c>
      <c r="F48">
        <v>9</v>
      </c>
      <c r="G48">
        <v>12</v>
      </c>
      <c r="H48">
        <v>13</v>
      </c>
    </row>
    <row r="49" spans="1:21" x14ac:dyDescent="0.25">
      <c r="A49">
        <v>48</v>
      </c>
      <c r="B49" s="5" t="s">
        <v>45</v>
      </c>
      <c r="C49">
        <v>14</v>
      </c>
      <c r="D49">
        <v>28</v>
      </c>
      <c r="E49">
        <v>10</v>
      </c>
      <c r="F49">
        <v>4</v>
      </c>
      <c r="G49">
        <v>21</v>
      </c>
    </row>
    <row r="50" spans="1:21" x14ac:dyDescent="0.25">
      <c r="A50">
        <v>49</v>
      </c>
      <c r="B50" s="5" t="s">
        <v>46</v>
      </c>
      <c r="C50">
        <v>5</v>
      </c>
      <c r="D50">
        <v>8</v>
      </c>
      <c r="E50">
        <v>14</v>
      </c>
      <c r="F50">
        <v>17</v>
      </c>
      <c r="G50">
        <v>26</v>
      </c>
      <c r="H50">
        <v>2</v>
      </c>
    </row>
    <row r="51" spans="1:21" x14ac:dyDescent="0.25">
      <c r="A51">
        <v>50</v>
      </c>
      <c r="B51" s="5" t="s">
        <v>47</v>
      </c>
      <c r="C51">
        <v>15</v>
      </c>
      <c r="D51">
        <v>7</v>
      </c>
      <c r="E51">
        <v>21</v>
      </c>
      <c r="F51">
        <v>8</v>
      </c>
      <c r="G51">
        <v>10</v>
      </c>
      <c r="H51">
        <v>12</v>
      </c>
    </row>
    <row r="52" spans="1:21" x14ac:dyDescent="0.25">
      <c r="A52">
        <v>51</v>
      </c>
      <c r="B52" s="5" t="s">
        <v>48</v>
      </c>
      <c r="C52">
        <v>6</v>
      </c>
      <c r="D52">
        <v>9</v>
      </c>
      <c r="E52">
        <v>15</v>
      </c>
      <c r="F52">
        <v>25</v>
      </c>
      <c r="G52">
        <v>28</v>
      </c>
      <c r="H52">
        <v>14</v>
      </c>
    </row>
    <row r="53" spans="1:21" x14ac:dyDescent="0.25">
      <c r="A53">
        <v>52</v>
      </c>
      <c r="B53" s="5" t="s">
        <v>49</v>
      </c>
      <c r="C53">
        <v>23</v>
      </c>
      <c r="D53">
        <v>25</v>
      </c>
      <c r="E53">
        <v>9</v>
      </c>
      <c r="F53">
        <v>8</v>
      </c>
      <c r="G53">
        <v>6</v>
      </c>
      <c r="H53">
        <v>15</v>
      </c>
    </row>
    <row r="54" spans="1:21" ht="15.75" x14ac:dyDescent="0.25">
      <c r="A54">
        <v>53</v>
      </c>
      <c r="B54" s="5" t="s">
        <v>50</v>
      </c>
      <c r="C54">
        <v>15</v>
      </c>
      <c r="D54">
        <v>9</v>
      </c>
      <c r="E54">
        <v>6</v>
      </c>
      <c r="F54">
        <v>7</v>
      </c>
      <c r="G54">
        <v>8</v>
      </c>
      <c r="H54">
        <v>28</v>
      </c>
      <c r="I54" s="5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</row>
    <row r="55" spans="1:21" x14ac:dyDescent="0.25">
      <c r="A55">
        <v>54</v>
      </c>
      <c r="B55" s="5" t="s">
        <v>12</v>
      </c>
      <c r="C55">
        <v>13</v>
      </c>
      <c r="D55">
        <v>26</v>
      </c>
      <c r="E55">
        <v>2</v>
      </c>
      <c r="F55">
        <v>17</v>
      </c>
      <c r="G55">
        <v>18</v>
      </c>
      <c r="H55">
        <v>5</v>
      </c>
    </row>
    <row r="56" spans="1:21" x14ac:dyDescent="0.25">
      <c r="A56">
        <v>55</v>
      </c>
      <c r="B56" s="5" t="s">
        <v>51</v>
      </c>
      <c r="C56">
        <v>21</v>
      </c>
      <c r="D56">
        <v>25</v>
      </c>
      <c r="E56">
        <v>16</v>
      </c>
      <c r="F56">
        <v>28</v>
      </c>
      <c r="G56">
        <v>14</v>
      </c>
      <c r="H56">
        <v>26</v>
      </c>
    </row>
    <row r="57" spans="1:21" x14ac:dyDescent="0.25">
      <c r="A57">
        <v>56</v>
      </c>
      <c r="B57" s="5" t="s">
        <v>52</v>
      </c>
      <c r="C57">
        <v>20</v>
      </c>
      <c r="D57">
        <v>8</v>
      </c>
      <c r="E57">
        <v>24</v>
      </c>
      <c r="F57">
        <v>19</v>
      </c>
      <c r="G57">
        <v>6</v>
      </c>
      <c r="H57">
        <v>16</v>
      </c>
    </row>
    <row r="58" spans="1:21" x14ac:dyDescent="0.25">
      <c r="A58">
        <v>57</v>
      </c>
      <c r="B58" s="5" t="s">
        <v>53</v>
      </c>
      <c r="C58">
        <v>15</v>
      </c>
      <c r="D58">
        <v>13</v>
      </c>
      <c r="E58">
        <v>9</v>
      </c>
      <c r="F58">
        <v>11</v>
      </c>
      <c r="G58">
        <v>23</v>
      </c>
      <c r="H58">
        <v>8</v>
      </c>
    </row>
    <row r="59" spans="1:21" x14ac:dyDescent="0.25">
      <c r="A59">
        <v>58</v>
      </c>
      <c r="B59" s="5" t="s">
        <v>54</v>
      </c>
      <c r="C59">
        <v>2</v>
      </c>
      <c r="D59">
        <v>19</v>
      </c>
      <c r="E59">
        <v>13</v>
      </c>
      <c r="F59">
        <v>15</v>
      </c>
      <c r="G59">
        <v>4</v>
      </c>
      <c r="H59">
        <v>22</v>
      </c>
    </row>
    <row r="60" spans="1:21" x14ac:dyDescent="0.25">
      <c r="A60">
        <v>59</v>
      </c>
      <c r="B60" s="5" t="s">
        <v>55</v>
      </c>
      <c r="C60">
        <v>23</v>
      </c>
      <c r="D60">
        <v>13</v>
      </c>
      <c r="E60">
        <v>6</v>
      </c>
      <c r="F60">
        <v>14</v>
      </c>
      <c r="G60">
        <v>24</v>
      </c>
      <c r="H60">
        <v>9</v>
      </c>
    </row>
    <row r="61" spans="1:21" x14ac:dyDescent="0.25">
      <c r="A61">
        <v>60</v>
      </c>
      <c r="B61" s="5" t="s">
        <v>56</v>
      </c>
      <c r="C61">
        <v>13</v>
      </c>
      <c r="D61">
        <v>26</v>
      </c>
      <c r="E61">
        <v>24</v>
      </c>
      <c r="F61">
        <v>6</v>
      </c>
      <c r="G61">
        <v>19</v>
      </c>
      <c r="H61">
        <v>27</v>
      </c>
    </row>
    <row r="62" spans="1:21" x14ac:dyDescent="0.25">
      <c r="A62">
        <v>61</v>
      </c>
      <c r="B62" s="5" t="s">
        <v>57</v>
      </c>
      <c r="C62">
        <v>2</v>
      </c>
      <c r="D62">
        <v>28</v>
      </c>
      <c r="E62">
        <v>14</v>
      </c>
      <c r="F62">
        <v>5</v>
      </c>
      <c r="G62">
        <v>19</v>
      </c>
      <c r="H62">
        <v>25</v>
      </c>
    </row>
    <row r="63" spans="1:21" x14ac:dyDescent="0.25">
      <c r="A63">
        <v>62</v>
      </c>
      <c r="B63" s="5" t="s">
        <v>58</v>
      </c>
      <c r="C63">
        <v>2</v>
      </c>
      <c r="D63">
        <v>25</v>
      </c>
      <c r="E63">
        <v>14</v>
      </c>
      <c r="F63">
        <v>16</v>
      </c>
      <c r="G63">
        <v>28</v>
      </c>
      <c r="H63">
        <v>13</v>
      </c>
    </row>
    <row r="64" spans="1:21" x14ac:dyDescent="0.25">
      <c r="A64">
        <v>63</v>
      </c>
      <c r="B64" s="5" t="s">
        <v>2</v>
      </c>
      <c r="C64">
        <v>13</v>
      </c>
      <c r="D64">
        <v>15</v>
      </c>
      <c r="E64">
        <v>16</v>
      </c>
      <c r="F64">
        <v>26</v>
      </c>
      <c r="G64">
        <v>17</v>
      </c>
      <c r="H64">
        <v>5</v>
      </c>
    </row>
    <row r="65" spans="1:8" x14ac:dyDescent="0.25">
      <c r="A65">
        <v>64</v>
      </c>
      <c r="B65" s="5" t="s">
        <v>59</v>
      </c>
      <c r="C65">
        <v>9</v>
      </c>
      <c r="D65">
        <v>13</v>
      </c>
      <c r="E65">
        <v>23</v>
      </c>
      <c r="F65">
        <v>25</v>
      </c>
      <c r="G65">
        <v>6</v>
      </c>
      <c r="H65">
        <v>10</v>
      </c>
    </row>
    <row r="66" spans="1:8" x14ac:dyDescent="0.25">
      <c r="A66">
        <v>65</v>
      </c>
      <c r="B66" s="5" t="s">
        <v>60</v>
      </c>
      <c r="C66" t="s">
        <v>142</v>
      </c>
    </row>
    <row r="67" spans="1:8" x14ac:dyDescent="0.25">
      <c r="A67">
        <v>66</v>
      </c>
      <c r="B67" s="5" t="s">
        <v>61</v>
      </c>
      <c r="C67" t="s">
        <v>142</v>
      </c>
    </row>
    <row r="68" spans="1:8" x14ac:dyDescent="0.25">
      <c r="A68">
        <v>67</v>
      </c>
      <c r="B68" s="5" t="s">
        <v>55</v>
      </c>
      <c r="C68">
        <v>21</v>
      </c>
      <c r="D68">
        <v>14</v>
      </c>
      <c r="E68">
        <v>25</v>
      </c>
      <c r="F68">
        <v>6</v>
      </c>
      <c r="G68">
        <v>28</v>
      </c>
      <c r="H68">
        <v>7</v>
      </c>
    </row>
    <row r="69" spans="1:8" x14ac:dyDescent="0.25">
      <c r="A69">
        <v>68</v>
      </c>
      <c r="B69" s="5" t="s">
        <v>62</v>
      </c>
      <c r="C69">
        <v>23</v>
      </c>
      <c r="D69">
        <v>25</v>
      </c>
      <c r="E69">
        <v>13</v>
      </c>
      <c r="F69">
        <v>6</v>
      </c>
      <c r="G69">
        <v>14</v>
      </c>
      <c r="H69">
        <v>21</v>
      </c>
    </row>
    <row r="70" spans="1:8" x14ac:dyDescent="0.25">
      <c r="A70">
        <v>69</v>
      </c>
      <c r="B70" s="5" t="s">
        <v>63</v>
      </c>
      <c r="C70">
        <v>14</v>
      </c>
      <c r="D70">
        <v>8</v>
      </c>
      <c r="E70">
        <v>15</v>
      </c>
      <c r="F70">
        <v>6</v>
      </c>
      <c r="G70">
        <v>9</v>
      </c>
      <c r="H70">
        <v>23</v>
      </c>
    </row>
    <row r="71" spans="1:8" x14ac:dyDescent="0.25">
      <c r="A71">
        <v>70</v>
      </c>
      <c r="B71" s="5" t="s">
        <v>64</v>
      </c>
      <c r="C71">
        <v>17</v>
      </c>
      <c r="D71">
        <v>5</v>
      </c>
      <c r="E71">
        <v>23</v>
      </c>
      <c r="F71">
        <v>27</v>
      </c>
      <c r="G71">
        <v>2</v>
      </c>
      <c r="H71">
        <v>8</v>
      </c>
    </row>
    <row r="72" spans="1:8" x14ac:dyDescent="0.25">
      <c r="A72">
        <v>71</v>
      </c>
      <c r="B72" s="5" t="s">
        <v>65</v>
      </c>
      <c r="C72">
        <v>7</v>
      </c>
      <c r="D72">
        <v>28</v>
      </c>
      <c r="E72">
        <v>12</v>
      </c>
      <c r="F72">
        <v>25</v>
      </c>
      <c r="G72">
        <v>16</v>
      </c>
      <c r="H72">
        <v>21</v>
      </c>
    </row>
    <row r="73" spans="1:8" x14ac:dyDescent="0.25">
      <c r="A73">
        <v>72</v>
      </c>
      <c r="B73" s="5" t="s">
        <v>66</v>
      </c>
      <c r="C73">
        <v>2</v>
      </c>
      <c r="D73">
        <v>26</v>
      </c>
      <c r="E73">
        <v>8</v>
      </c>
    </row>
    <row r="74" spans="1:8" x14ac:dyDescent="0.25">
      <c r="A74">
        <v>73</v>
      </c>
      <c r="B74" s="5" t="s">
        <v>67</v>
      </c>
      <c r="C74">
        <v>26</v>
      </c>
      <c r="D74">
        <v>18</v>
      </c>
      <c r="E74">
        <v>27</v>
      </c>
      <c r="F74">
        <v>17</v>
      </c>
      <c r="G74">
        <v>14</v>
      </c>
      <c r="H74">
        <v>1</v>
      </c>
    </row>
    <row r="75" spans="1:8" x14ac:dyDescent="0.25">
      <c r="A75">
        <v>74</v>
      </c>
      <c r="B75" s="5" t="s">
        <v>68</v>
      </c>
      <c r="C75">
        <v>17</v>
      </c>
      <c r="D75">
        <v>18</v>
      </c>
      <c r="E75">
        <v>26</v>
      </c>
      <c r="F75">
        <v>9</v>
      </c>
      <c r="G75">
        <v>6</v>
      </c>
      <c r="H75">
        <v>2</v>
      </c>
    </row>
    <row r="76" spans="1:8" x14ac:dyDescent="0.25">
      <c r="A76">
        <v>75</v>
      </c>
      <c r="B76" s="5" t="s">
        <v>69</v>
      </c>
      <c r="C76">
        <v>16</v>
      </c>
      <c r="D76">
        <v>3</v>
      </c>
      <c r="E76">
        <v>17</v>
      </c>
      <c r="F76">
        <v>26</v>
      </c>
      <c r="G76">
        <v>28</v>
      </c>
      <c r="H76">
        <v>21</v>
      </c>
    </row>
    <row r="77" spans="1:8" x14ac:dyDescent="0.25">
      <c r="A77">
        <v>76</v>
      </c>
      <c r="B77" s="5" t="s">
        <v>70</v>
      </c>
      <c r="C77">
        <v>13</v>
      </c>
      <c r="D77">
        <v>21</v>
      </c>
      <c r="E77">
        <v>19</v>
      </c>
      <c r="F77">
        <v>23</v>
      </c>
      <c r="G77">
        <v>14</v>
      </c>
      <c r="H77">
        <v>9</v>
      </c>
    </row>
    <row r="78" spans="1:8" x14ac:dyDescent="0.25">
      <c r="A78">
        <v>77</v>
      </c>
      <c r="B78" s="5" t="s">
        <v>71</v>
      </c>
      <c r="C78">
        <v>8</v>
      </c>
      <c r="D78">
        <v>20</v>
      </c>
      <c r="E78">
        <v>26</v>
      </c>
      <c r="F78">
        <v>7</v>
      </c>
      <c r="G78">
        <v>12</v>
      </c>
    </row>
    <row r="79" spans="1:8" x14ac:dyDescent="0.25">
      <c r="A79">
        <v>78</v>
      </c>
      <c r="B79" s="5" t="s">
        <v>72</v>
      </c>
      <c r="C79">
        <v>20</v>
      </c>
      <c r="D79">
        <v>8</v>
      </c>
      <c r="E79">
        <v>6</v>
      </c>
      <c r="F79">
        <v>2</v>
      </c>
      <c r="G79">
        <v>15</v>
      </c>
      <c r="H79">
        <v>9</v>
      </c>
    </row>
    <row r="80" spans="1:8" x14ac:dyDescent="0.25">
      <c r="A80">
        <v>79</v>
      </c>
      <c r="B80" s="5" t="s">
        <v>73</v>
      </c>
      <c r="C80">
        <v>15</v>
      </c>
      <c r="D80">
        <v>13</v>
      </c>
    </row>
    <row r="81" spans="1:8" x14ac:dyDescent="0.25">
      <c r="A81">
        <v>80</v>
      </c>
      <c r="B81" s="5" t="s">
        <v>74</v>
      </c>
      <c r="C81">
        <v>6</v>
      </c>
      <c r="D81">
        <v>14</v>
      </c>
      <c r="E81">
        <v>28</v>
      </c>
      <c r="F81">
        <v>25</v>
      </c>
      <c r="G81">
        <v>7</v>
      </c>
      <c r="H81">
        <v>9</v>
      </c>
    </row>
    <row r="82" spans="1:8" x14ac:dyDescent="0.25">
      <c r="A82">
        <v>81</v>
      </c>
      <c r="B82" s="5" t="s">
        <v>75</v>
      </c>
      <c r="C82">
        <v>26</v>
      </c>
      <c r="D82">
        <v>17</v>
      </c>
      <c r="E82">
        <v>18</v>
      </c>
      <c r="F82">
        <v>16</v>
      </c>
      <c r="G82">
        <v>19</v>
      </c>
      <c r="H82">
        <v>25</v>
      </c>
    </row>
    <row r="83" spans="1:8" x14ac:dyDescent="0.25">
      <c r="A83">
        <v>82</v>
      </c>
      <c r="B83" s="5" t="s">
        <v>76</v>
      </c>
      <c r="C83">
        <v>25</v>
      </c>
      <c r="D83">
        <v>14</v>
      </c>
      <c r="E83">
        <v>21</v>
      </c>
      <c r="F83">
        <v>23</v>
      </c>
      <c r="G83">
        <v>10</v>
      </c>
      <c r="H83">
        <v>16</v>
      </c>
    </row>
    <row r="84" spans="1:8" x14ac:dyDescent="0.25">
      <c r="A84">
        <v>83</v>
      </c>
      <c r="B84" s="5" t="s">
        <v>77</v>
      </c>
      <c r="C84">
        <v>13</v>
      </c>
      <c r="D84">
        <v>2</v>
      </c>
      <c r="E84">
        <v>25</v>
      </c>
      <c r="F84">
        <v>20</v>
      </c>
      <c r="G84">
        <v>8</v>
      </c>
      <c r="H84">
        <v>5</v>
      </c>
    </row>
    <row r="85" spans="1:8" x14ac:dyDescent="0.25">
      <c r="A85">
        <v>84</v>
      </c>
      <c r="B85" s="5" t="s">
        <v>78</v>
      </c>
      <c r="C85">
        <v>2</v>
      </c>
      <c r="D85">
        <v>26</v>
      </c>
      <c r="E85">
        <v>10</v>
      </c>
      <c r="F85">
        <v>14</v>
      </c>
      <c r="G85">
        <v>25</v>
      </c>
      <c r="H85">
        <v>19</v>
      </c>
    </row>
    <row r="86" spans="1:8" x14ac:dyDescent="0.25">
      <c r="A86">
        <v>85</v>
      </c>
      <c r="B86" s="5" t="s">
        <v>2</v>
      </c>
      <c r="C86">
        <v>13</v>
      </c>
      <c r="D86">
        <v>25</v>
      </c>
      <c r="E86">
        <v>16</v>
      </c>
      <c r="F86">
        <v>26</v>
      </c>
      <c r="G86">
        <v>21</v>
      </c>
      <c r="H86">
        <v>28</v>
      </c>
    </row>
    <row r="87" spans="1:8" x14ac:dyDescent="0.25">
      <c r="A87">
        <v>86</v>
      </c>
      <c r="B87" s="5" t="s">
        <v>79</v>
      </c>
      <c r="C87">
        <v>2</v>
      </c>
      <c r="D87">
        <v>13</v>
      </c>
      <c r="E87">
        <v>17</v>
      </c>
      <c r="F87">
        <v>26</v>
      </c>
      <c r="G87">
        <v>3</v>
      </c>
      <c r="H87">
        <v>1</v>
      </c>
    </row>
    <row r="88" spans="1:8" x14ac:dyDescent="0.25">
      <c r="A88">
        <v>87</v>
      </c>
      <c r="B88" s="5" t="s">
        <v>80</v>
      </c>
      <c r="C88">
        <v>14</v>
      </c>
      <c r="D88">
        <v>13</v>
      </c>
      <c r="E88">
        <v>19</v>
      </c>
      <c r="F88">
        <v>6</v>
      </c>
      <c r="G88">
        <v>15</v>
      </c>
      <c r="H88">
        <v>20</v>
      </c>
    </row>
    <row r="89" spans="1:8" x14ac:dyDescent="0.25">
      <c r="A89">
        <v>88</v>
      </c>
      <c r="B89" s="5" t="s">
        <v>81</v>
      </c>
      <c r="C89">
        <v>6</v>
      </c>
      <c r="D89">
        <v>9</v>
      </c>
      <c r="E89">
        <v>25</v>
      </c>
      <c r="F89">
        <v>20</v>
      </c>
      <c r="G89">
        <v>14</v>
      </c>
      <c r="H89">
        <v>7</v>
      </c>
    </row>
    <row r="90" spans="1:8" x14ac:dyDescent="0.25">
      <c r="A90">
        <v>89</v>
      </c>
      <c r="B90" s="5" t="s">
        <v>82</v>
      </c>
      <c r="C90">
        <v>13</v>
      </c>
      <c r="D90">
        <v>14</v>
      </c>
    </row>
    <row r="91" spans="1:8" x14ac:dyDescent="0.25">
      <c r="A91">
        <v>90</v>
      </c>
      <c r="B91" s="5" t="s">
        <v>83</v>
      </c>
      <c r="C91">
        <v>15</v>
      </c>
      <c r="D91">
        <v>6</v>
      </c>
      <c r="E91">
        <v>26</v>
      </c>
      <c r="F91">
        <v>9</v>
      </c>
      <c r="G91">
        <v>23</v>
      </c>
      <c r="H91">
        <v>21</v>
      </c>
    </row>
    <row r="92" spans="1:8" x14ac:dyDescent="0.25">
      <c r="A92">
        <v>91</v>
      </c>
      <c r="B92" s="5" t="s">
        <v>84</v>
      </c>
      <c r="C92">
        <v>13</v>
      </c>
      <c r="D92">
        <v>25</v>
      </c>
      <c r="E92">
        <v>28</v>
      </c>
      <c r="F92">
        <v>7</v>
      </c>
      <c r="G92">
        <v>2</v>
      </c>
      <c r="H92">
        <v>14</v>
      </c>
    </row>
    <row r="93" spans="1:8" x14ac:dyDescent="0.25">
      <c r="A93">
        <v>92</v>
      </c>
      <c r="B93" s="5" t="s">
        <v>85</v>
      </c>
      <c r="C93">
        <v>19</v>
      </c>
      <c r="D93">
        <v>23</v>
      </c>
      <c r="E93">
        <v>14</v>
      </c>
      <c r="F93">
        <v>13</v>
      </c>
      <c r="G93">
        <v>23</v>
      </c>
      <c r="H93">
        <v>9</v>
      </c>
    </row>
    <row r="94" spans="1:8" x14ac:dyDescent="0.25">
      <c r="A94">
        <v>93</v>
      </c>
      <c r="B94" s="5" t="s">
        <v>67</v>
      </c>
      <c r="C94">
        <v>2</v>
      </c>
      <c r="D94">
        <v>18</v>
      </c>
      <c r="E94">
        <v>26</v>
      </c>
      <c r="F94">
        <v>25</v>
      </c>
      <c r="G94">
        <v>17</v>
      </c>
      <c r="H94">
        <v>19</v>
      </c>
    </row>
    <row r="95" spans="1:8" x14ac:dyDescent="0.25">
      <c r="A95">
        <v>94</v>
      </c>
      <c r="B95" s="5" t="s">
        <v>86</v>
      </c>
      <c r="C95">
        <v>16</v>
      </c>
      <c r="D95">
        <v>23</v>
      </c>
      <c r="E95">
        <v>19</v>
      </c>
      <c r="F95">
        <v>14</v>
      </c>
      <c r="G95">
        <v>21</v>
      </c>
      <c r="H95">
        <v>25</v>
      </c>
    </row>
    <row r="96" spans="1:8" x14ac:dyDescent="0.25">
      <c r="A96">
        <v>95</v>
      </c>
      <c r="B96" s="5" t="s">
        <v>87</v>
      </c>
      <c r="C96" t="s">
        <v>142</v>
      </c>
      <c r="D96" t="s">
        <v>142</v>
      </c>
      <c r="E96" t="s">
        <v>142</v>
      </c>
      <c r="F96" t="s">
        <v>142</v>
      </c>
      <c r="G96" t="s">
        <v>142</v>
      </c>
      <c r="H96" t="s">
        <v>142</v>
      </c>
    </row>
    <row r="97" spans="1:8" x14ac:dyDescent="0.25">
      <c r="A97">
        <v>96</v>
      </c>
      <c r="B97" s="5" t="s">
        <v>88</v>
      </c>
      <c r="C97">
        <v>15</v>
      </c>
      <c r="D97">
        <v>6</v>
      </c>
      <c r="E97">
        <v>26</v>
      </c>
      <c r="F97">
        <v>13</v>
      </c>
      <c r="G97">
        <v>10</v>
      </c>
      <c r="H97">
        <v>3</v>
      </c>
    </row>
    <row r="98" spans="1:8" x14ac:dyDescent="0.25">
      <c r="A98">
        <v>97</v>
      </c>
      <c r="B98" s="5" t="s">
        <v>89</v>
      </c>
      <c r="C98">
        <v>21</v>
      </c>
      <c r="D98">
        <v>6</v>
      </c>
      <c r="E98">
        <v>10</v>
      </c>
      <c r="F98">
        <v>15</v>
      </c>
      <c r="G98">
        <v>9</v>
      </c>
      <c r="H98">
        <v>8</v>
      </c>
    </row>
    <row r="99" spans="1:8" x14ac:dyDescent="0.25">
      <c r="A99">
        <v>98</v>
      </c>
      <c r="B99" s="5" t="s">
        <v>90</v>
      </c>
      <c r="C99">
        <v>2</v>
      </c>
      <c r="D99">
        <v>8</v>
      </c>
      <c r="E99">
        <v>16</v>
      </c>
      <c r="F99">
        <v>14</v>
      </c>
      <c r="G99">
        <v>17</v>
      </c>
      <c r="H99">
        <v>13</v>
      </c>
    </row>
    <row r="100" spans="1:8" x14ac:dyDescent="0.25">
      <c r="A100">
        <v>99</v>
      </c>
      <c r="B100" s="5" t="s">
        <v>91</v>
      </c>
      <c r="C100">
        <v>24</v>
      </c>
      <c r="D100">
        <v>21</v>
      </c>
      <c r="E100">
        <v>3</v>
      </c>
      <c r="F100">
        <v>25</v>
      </c>
      <c r="G100">
        <v>10</v>
      </c>
      <c r="H100">
        <v>13</v>
      </c>
    </row>
    <row r="101" spans="1:8" x14ac:dyDescent="0.25">
      <c r="A101">
        <v>100</v>
      </c>
      <c r="B101" s="5" t="s">
        <v>92</v>
      </c>
      <c r="C101">
        <v>9</v>
      </c>
      <c r="D101">
        <v>25</v>
      </c>
      <c r="E101">
        <v>16</v>
      </c>
      <c r="F101">
        <v>12</v>
      </c>
      <c r="G101">
        <v>6</v>
      </c>
      <c r="H101">
        <v>23</v>
      </c>
    </row>
    <row r="102" spans="1:8" x14ac:dyDescent="0.25">
      <c r="A102">
        <v>101</v>
      </c>
      <c r="B102" s="5" t="s">
        <v>93</v>
      </c>
      <c r="C102">
        <v>10</v>
      </c>
      <c r="D102">
        <v>16</v>
      </c>
      <c r="E102">
        <v>25</v>
      </c>
      <c r="F102">
        <v>21</v>
      </c>
      <c r="G102">
        <v>28</v>
      </c>
      <c r="H102">
        <v>7</v>
      </c>
    </row>
    <row r="103" spans="1:8" x14ac:dyDescent="0.25">
      <c r="A103">
        <v>102</v>
      </c>
      <c r="B103" s="5" t="s">
        <v>94</v>
      </c>
      <c r="C103">
        <v>10</v>
      </c>
      <c r="D103">
        <v>25</v>
      </c>
      <c r="E103">
        <v>28</v>
      </c>
      <c r="F103">
        <v>8</v>
      </c>
      <c r="G103">
        <v>7</v>
      </c>
      <c r="H103">
        <v>16</v>
      </c>
    </row>
    <row r="104" spans="1:8" x14ac:dyDescent="0.25">
      <c r="A104">
        <v>103</v>
      </c>
      <c r="B104" s="5" t="s">
        <v>95</v>
      </c>
      <c r="C104">
        <v>6</v>
      </c>
      <c r="D104">
        <v>14</v>
      </c>
      <c r="E104">
        <v>8</v>
      </c>
      <c r="F104">
        <v>9</v>
      </c>
      <c r="G104">
        <v>20</v>
      </c>
      <c r="H104">
        <v>28</v>
      </c>
    </row>
    <row r="105" spans="1:8" x14ac:dyDescent="0.25">
      <c r="A105">
        <v>104</v>
      </c>
      <c r="B105" s="5" t="s">
        <v>96</v>
      </c>
      <c r="C105">
        <v>13</v>
      </c>
      <c r="D105">
        <v>10</v>
      </c>
      <c r="E105">
        <v>21</v>
      </c>
      <c r="F105">
        <v>23</v>
      </c>
      <c r="G105">
        <v>16</v>
      </c>
      <c r="H105">
        <v>12</v>
      </c>
    </row>
    <row r="106" spans="1:8" x14ac:dyDescent="0.25">
      <c r="A106">
        <v>105</v>
      </c>
      <c r="B106" s="5" t="s">
        <v>97</v>
      </c>
      <c r="C106">
        <v>14</v>
      </c>
      <c r="D106">
        <v>16</v>
      </c>
      <c r="E106">
        <v>20</v>
      </c>
      <c r="F106">
        <v>24</v>
      </c>
      <c r="G106">
        <v>23</v>
      </c>
      <c r="H106">
        <v>19</v>
      </c>
    </row>
    <row r="107" spans="1:8" x14ac:dyDescent="0.25">
      <c r="A107">
        <v>106</v>
      </c>
      <c r="B107" s="5" t="s">
        <v>98</v>
      </c>
      <c r="C107">
        <v>26</v>
      </c>
      <c r="D107">
        <v>16</v>
      </c>
      <c r="E107">
        <v>25</v>
      </c>
      <c r="F107">
        <v>5</v>
      </c>
      <c r="G107">
        <v>17</v>
      </c>
      <c r="H107">
        <v>11</v>
      </c>
    </row>
    <row r="108" spans="1:8" x14ac:dyDescent="0.25">
      <c r="A108">
        <v>107</v>
      </c>
      <c r="B108" s="5" t="s">
        <v>99</v>
      </c>
      <c r="C108">
        <v>21</v>
      </c>
      <c r="D108">
        <v>9</v>
      </c>
      <c r="E108">
        <v>22</v>
      </c>
      <c r="F108">
        <v>14</v>
      </c>
      <c r="G108">
        <v>13</v>
      </c>
      <c r="H108">
        <v>10</v>
      </c>
    </row>
    <row r="109" spans="1:8" x14ac:dyDescent="0.25">
      <c r="A109">
        <v>108</v>
      </c>
      <c r="B109" s="5" t="s">
        <v>100</v>
      </c>
      <c r="C109">
        <v>26</v>
      </c>
      <c r="D109">
        <v>25</v>
      </c>
      <c r="E109">
        <v>28</v>
      </c>
      <c r="F109">
        <v>16</v>
      </c>
      <c r="G109">
        <v>3</v>
      </c>
      <c r="H109">
        <v>2</v>
      </c>
    </row>
    <row r="110" spans="1:8" x14ac:dyDescent="0.25">
      <c r="A110">
        <v>109</v>
      </c>
      <c r="B110" s="5" t="s">
        <v>101</v>
      </c>
      <c r="C110">
        <v>12</v>
      </c>
      <c r="D110">
        <v>14</v>
      </c>
      <c r="E110">
        <v>8</v>
      </c>
      <c r="F110">
        <v>7</v>
      </c>
      <c r="G110">
        <v>23</v>
      </c>
      <c r="H110">
        <v>20</v>
      </c>
    </row>
    <row r="111" spans="1:8" x14ac:dyDescent="0.25">
      <c r="A111">
        <v>110</v>
      </c>
      <c r="B111" s="5" t="s">
        <v>102</v>
      </c>
      <c r="C111">
        <v>23</v>
      </c>
      <c r="D111">
        <v>16</v>
      </c>
      <c r="E111">
        <v>20</v>
      </c>
      <c r="F111">
        <v>24</v>
      </c>
      <c r="G111">
        <v>5</v>
      </c>
      <c r="H111">
        <v>19</v>
      </c>
    </row>
    <row r="112" spans="1:8" x14ac:dyDescent="0.25">
      <c r="A112">
        <v>111</v>
      </c>
      <c r="B112" s="5" t="s">
        <v>103</v>
      </c>
      <c r="C112">
        <v>14</v>
      </c>
      <c r="D112">
        <v>10</v>
      </c>
      <c r="E112">
        <v>6</v>
      </c>
      <c r="F112">
        <v>11</v>
      </c>
      <c r="G112">
        <v>15</v>
      </c>
      <c r="H112">
        <v>23</v>
      </c>
    </row>
    <row r="113" spans="1:8" x14ac:dyDescent="0.25">
      <c r="A113">
        <v>112</v>
      </c>
      <c r="B113" s="5" t="s">
        <v>104</v>
      </c>
      <c r="C113">
        <v>22</v>
      </c>
      <c r="D113">
        <v>13</v>
      </c>
      <c r="E113">
        <v>16</v>
      </c>
      <c r="F113">
        <v>26</v>
      </c>
      <c r="G113">
        <v>14</v>
      </c>
      <c r="H113">
        <v>19</v>
      </c>
    </row>
    <row r="114" spans="1:8" x14ac:dyDescent="0.25">
      <c r="A114">
        <v>113</v>
      </c>
      <c r="B114" s="5" t="s">
        <v>105</v>
      </c>
      <c r="C114">
        <v>6</v>
      </c>
      <c r="D114">
        <v>20</v>
      </c>
      <c r="E114">
        <v>9</v>
      </c>
      <c r="F114">
        <v>23</v>
      </c>
      <c r="G114">
        <v>25</v>
      </c>
      <c r="H114">
        <v>13</v>
      </c>
    </row>
    <row r="115" spans="1:8" x14ac:dyDescent="0.25">
      <c r="A115">
        <v>114</v>
      </c>
      <c r="B115" s="5" t="s">
        <v>106</v>
      </c>
      <c r="C115">
        <v>12</v>
      </c>
      <c r="D115">
        <v>21</v>
      </c>
      <c r="E115">
        <v>14</v>
      </c>
      <c r="F115">
        <v>16</v>
      </c>
      <c r="G115">
        <v>7</v>
      </c>
      <c r="H115">
        <v>23</v>
      </c>
    </row>
    <row r="116" spans="1:8" x14ac:dyDescent="0.25">
      <c r="A116">
        <v>115</v>
      </c>
      <c r="B116" s="5" t="s">
        <v>107</v>
      </c>
      <c r="C116">
        <v>26</v>
      </c>
      <c r="D116">
        <v>13</v>
      </c>
      <c r="E116">
        <v>9</v>
      </c>
      <c r="F116">
        <v>15</v>
      </c>
      <c r="G116">
        <v>7</v>
      </c>
      <c r="H116">
        <v>6</v>
      </c>
    </row>
    <row r="117" spans="1:8" x14ac:dyDescent="0.25">
      <c r="A117">
        <v>116</v>
      </c>
      <c r="B117" s="5" t="s">
        <v>108</v>
      </c>
      <c r="C117">
        <v>13</v>
      </c>
      <c r="D117">
        <v>19</v>
      </c>
      <c r="E117">
        <v>14</v>
      </c>
      <c r="F117">
        <v>12</v>
      </c>
      <c r="G117">
        <v>6</v>
      </c>
      <c r="H117">
        <v>25</v>
      </c>
    </row>
    <row r="118" spans="1:8" x14ac:dyDescent="0.25">
      <c r="A118">
        <v>117</v>
      </c>
      <c r="B118" s="5" t="s">
        <v>109</v>
      </c>
      <c r="C118">
        <v>6</v>
      </c>
      <c r="D118">
        <v>14</v>
      </c>
      <c r="E118">
        <v>19</v>
      </c>
      <c r="F118">
        <v>15</v>
      </c>
      <c r="G118">
        <v>26</v>
      </c>
      <c r="H118">
        <v>11</v>
      </c>
    </row>
    <row r="119" spans="1:8" x14ac:dyDescent="0.25">
      <c r="A119">
        <v>118</v>
      </c>
      <c r="B119" s="5" t="s">
        <v>110</v>
      </c>
      <c r="C119">
        <v>8</v>
      </c>
      <c r="D119">
        <v>17</v>
      </c>
      <c r="E119">
        <v>16</v>
      </c>
      <c r="F119">
        <v>14</v>
      </c>
      <c r="G119">
        <v>26</v>
      </c>
      <c r="H119">
        <v>25</v>
      </c>
    </row>
    <row r="120" spans="1:8" x14ac:dyDescent="0.25">
      <c r="A120">
        <v>119</v>
      </c>
      <c r="B120" s="5" t="s">
        <v>57</v>
      </c>
      <c r="C120">
        <v>8</v>
      </c>
      <c r="D120">
        <v>15</v>
      </c>
      <c r="E120">
        <v>13</v>
      </c>
      <c r="F120">
        <v>16</v>
      </c>
      <c r="G120">
        <v>2</v>
      </c>
      <c r="H120">
        <v>13</v>
      </c>
    </row>
    <row r="121" spans="1:8" x14ac:dyDescent="0.25">
      <c r="A121">
        <v>120</v>
      </c>
      <c r="B121" s="5" t="s">
        <v>111</v>
      </c>
    </row>
    <row r="122" spans="1:8" x14ac:dyDescent="0.25">
      <c r="A122">
        <v>121</v>
      </c>
      <c r="B122" s="5" t="s">
        <v>112</v>
      </c>
      <c r="C122">
        <v>26</v>
      </c>
      <c r="D122">
        <v>16</v>
      </c>
      <c r="E122">
        <v>24</v>
      </c>
      <c r="F122">
        <v>22</v>
      </c>
      <c r="G122">
        <v>19</v>
      </c>
      <c r="H122">
        <v>17</v>
      </c>
    </row>
    <row r="123" spans="1:8" x14ac:dyDescent="0.25">
      <c r="A123">
        <v>122</v>
      </c>
      <c r="B123" s="5" t="s">
        <v>113</v>
      </c>
      <c r="C123">
        <v>16</v>
      </c>
      <c r="D123">
        <v>2</v>
      </c>
      <c r="E123">
        <v>26</v>
      </c>
      <c r="F123">
        <v>14</v>
      </c>
      <c r="G123">
        <v>5</v>
      </c>
      <c r="H123">
        <v>21</v>
      </c>
    </row>
    <row r="124" spans="1:8" x14ac:dyDescent="0.25">
      <c r="A124">
        <v>123</v>
      </c>
      <c r="B124" s="5" t="s">
        <v>114</v>
      </c>
      <c r="C124">
        <v>13</v>
      </c>
      <c r="D124">
        <v>15</v>
      </c>
      <c r="E124">
        <v>8</v>
      </c>
      <c r="F124">
        <v>14</v>
      </c>
      <c r="G124">
        <v>20</v>
      </c>
      <c r="H124">
        <v>26</v>
      </c>
    </row>
    <row r="125" spans="1:8" x14ac:dyDescent="0.25">
      <c r="A125">
        <v>124</v>
      </c>
      <c r="B125" s="5" t="s">
        <v>115</v>
      </c>
      <c r="C125">
        <v>15</v>
      </c>
      <c r="D125">
        <v>6</v>
      </c>
      <c r="E125">
        <v>13</v>
      </c>
      <c r="F125">
        <v>14</v>
      </c>
      <c r="G125">
        <v>19</v>
      </c>
      <c r="H125">
        <v>16</v>
      </c>
    </row>
    <row r="126" spans="1:8" x14ac:dyDescent="0.25">
      <c r="A126">
        <v>125</v>
      </c>
      <c r="B126" s="5" t="s">
        <v>116</v>
      </c>
      <c r="C126">
        <v>7</v>
      </c>
      <c r="D126">
        <v>6</v>
      </c>
      <c r="E126">
        <v>14</v>
      </c>
      <c r="F126">
        <v>16</v>
      </c>
      <c r="G126">
        <v>5</v>
      </c>
      <c r="H126">
        <v>13</v>
      </c>
    </row>
    <row r="127" spans="1:8" x14ac:dyDescent="0.25">
      <c r="A127">
        <v>126</v>
      </c>
      <c r="B127" s="5" t="s">
        <v>117</v>
      </c>
      <c r="C127">
        <v>15</v>
      </c>
      <c r="D127">
        <v>13</v>
      </c>
      <c r="E127">
        <v>6</v>
      </c>
      <c r="F127">
        <v>14</v>
      </c>
      <c r="G127">
        <v>11</v>
      </c>
      <c r="H127">
        <v>6</v>
      </c>
    </row>
    <row r="128" spans="1:8" x14ac:dyDescent="0.25">
      <c r="A128">
        <v>127</v>
      </c>
      <c r="B128" s="5" t="s">
        <v>118</v>
      </c>
      <c r="C128">
        <v>24</v>
      </c>
      <c r="D128">
        <v>10</v>
      </c>
      <c r="E128">
        <v>19</v>
      </c>
      <c r="F128">
        <v>16</v>
      </c>
      <c r="G128">
        <v>13</v>
      </c>
      <c r="H128">
        <v>15</v>
      </c>
    </row>
    <row r="129" spans="1:9" x14ac:dyDescent="0.25">
      <c r="A129">
        <v>128</v>
      </c>
      <c r="B129" s="5" t="s">
        <v>119</v>
      </c>
      <c r="C129">
        <v>16</v>
      </c>
      <c r="D129">
        <v>14</v>
      </c>
      <c r="E129">
        <v>13</v>
      </c>
      <c r="F129">
        <v>25</v>
      </c>
      <c r="G129">
        <v>21</v>
      </c>
      <c r="H129">
        <v>5</v>
      </c>
    </row>
    <row r="130" spans="1:9" x14ac:dyDescent="0.25">
      <c r="A130">
        <v>129</v>
      </c>
      <c r="B130" s="5" t="s">
        <v>120</v>
      </c>
      <c r="C130">
        <v>15</v>
      </c>
      <c r="D130">
        <v>13</v>
      </c>
      <c r="E130">
        <v>6</v>
      </c>
      <c r="F130">
        <v>14</v>
      </c>
      <c r="G130">
        <v>11</v>
      </c>
      <c r="H130">
        <v>6</v>
      </c>
    </row>
    <row r="131" spans="1:9" x14ac:dyDescent="0.25">
      <c r="A131">
        <v>130</v>
      </c>
      <c r="B131" s="5" t="s">
        <v>121</v>
      </c>
      <c r="C131" t="s">
        <v>142</v>
      </c>
      <c r="D131" t="s">
        <v>142</v>
      </c>
      <c r="E131" t="s">
        <v>142</v>
      </c>
      <c r="F131" t="s">
        <v>142</v>
      </c>
      <c r="G131" t="s">
        <v>142</v>
      </c>
      <c r="H131" t="s">
        <v>142</v>
      </c>
    </row>
    <row r="132" spans="1:9" x14ac:dyDescent="0.25">
      <c r="A132">
        <v>131</v>
      </c>
      <c r="B132" s="5" t="s">
        <v>122</v>
      </c>
      <c r="C132">
        <v>8</v>
      </c>
      <c r="D132">
        <v>14</v>
      </c>
      <c r="E132">
        <v>6</v>
      </c>
      <c r="F132">
        <v>19</v>
      </c>
      <c r="G132">
        <v>7</v>
      </c>
      <c r="H132">
        <v>25</v>
      </c>
    </row>
    <row r="133" spans="1:9" x14ac:dyDescent="0.25">
      <c r="A133">
        <v>132</v>
      </c>
      <c r="B133" s="5" t="s">
        <v>123</v>
      </c>
      <c r="C133">
        <v>7</v>
      </c>
      <c r="D133">
        <v>6</v>
      </c>
      <c r="E133">
        <v>14</v>
      </c>
      <c r="F133">
        <v>16</v>
      </c>
      <c r="G133">
        <v>5</v>
      </c>
      <c r="H133">
        <v>25</v>
      </c>
    </row>
    <row r="134" spans="1:9" x14ac:dyDescent="0.25">
      <c r="A134">
        <v>133</v>
      </c>
      <c r="B134" s="5" t="s">
        <v>124</v>
      </c>
      <c r="C134">
        <v>15</v>
      </c>
      <c r="D134">
        <v>13</v>
      </c>
      <c r="E134">
        <v>6</v>
      </c>
      <c r="F134">
        <v>14</v>
      </c>
      <c r="G134">
        <v>5</v>
      </c>
      <c r="H134">
        <v>27</v>
      </c>
    </row>
    <row r="135" spans="1:9" x14ac:dyDescent="0.25">
      <c r="A135">
        <v>134</v>
      </c>
      <c r="B135" s="5" t="s">
        <v>125</v>
      </c>
      <c r="C135">
        <v>19</v>
      </c>
      <c r="D135">
        <v>22</v>
      </c>
      <c r="E135">
        <v>24</v>
      </c>
      <c r="F135">
        <v>20</v>
      </c>
      <c r="G135">
        <v>16</v>
      </c>
      <c r="H135">
        <v>14</v>
      </c>
    </row>
    <row r="136" spans="1:9" x14ac:dyDescent="0.25">
      <c r="A136">
        <v>135</v>
      </c>
      <c r="B136" s="5" t="s">
        <v>126</v>
      </c>
      <c r="C136">
        <v>27</v>
      </c>
      <c r="D136">
        <v>16</v>
      </c>
      <c r="E136">
        <v>21</v>
      </c>
      <c r="F136">
        <v>8</v>
      </c>
      <c r="G136">
        <v>14</v>
      </c>
      <c r="I136" s="5"/>
    </row>
    <row r="137" spans="1:9" x14ac:dyDescent="0.25">
      <c r="A137">
        <v>136</v>
      </c>
      <c r="B137" s="5" t="s">
        <v>88</v>
      </c>
      <c r="C137">
        <v>14</v>
      </c>
      <c r="D137">
        <v>24</v>
      </c>
      <c r="E137">
        <v>15</v>
      </c>
      <c r="F137">
        <v>20</v>
      </c>
      <c r="G137">
        <v>6</v>
      </c>
      <c r="H137">
        <v>16</v>
      </c>
    </row>
    <row r="138" spans="1:9" x14ac:dyDescent="0.25">
      <c r="A138">
        <v>137</v>
      </c>
      <c r="B138" s="5" t="s">
        <v>127</v>
      </c>
      <c r="C138">
        <v>13</v>
      </c>
      <c r="D138">
        <v>15</v>
      </c>
      <c r="E138">
        <v>8</v>
      </c>
      <c r="F138">
        <v>14</v>
      </c>
      <c r="G138">
        <v>20</v>
      </c>
      <c r="H138">
        <v>26</v>
      </c>
    </row>
    <row r="139" spans="1:9" x14ac:dyDescent="0.25">
      <c r="A139">
        <v>138</v>
      </c>
      <c r="B139" s="5" t="s">
        <v>22</v>
      </c>
      <c r="C139">
        <v>15</v>
      </c>
      <c r="D139">
        <v>20</v>
      </c>
      <c r="E139">
        <v>8</v>
      </c>
      <c r="F139">
        <v>2</v>
      </c>
      <c r="G139">
        <v>23</v>
      </c>
      <c r="H139">
        <v>25</v>
      </c>
    </row>
    <row r="140" spans="1:9" x14ac:dyDescent="0.25">
      <c r="A140">
        <v>139</v>
      </c>
      <c r="B140" s="5" t="s">
        <v>128</v>
      </c>
      <c r="C140">
        <v>15</v>
      </c>
      <c r="D140">
        <v>26</v>
      </c>
      <c r="E140">
        <v>5</v>
      </c>
      <c r="F140">
        <v>23</v>
      </c>
      <c r="G140">
        <v>21</v>
      </c>
      <c r="H140">
        <v>8</v>
      </c>
    </row>
    <row r="141" spans="1:9" x14ac:dyDescent="0.25">
      <c r="A141">
        <v>140</v>
      </c>
      <c r="B141" s="5" t="s">
        <v>129</v>
      </c>
      <c r="C141">
        <v>14</v>
      </c>
      <c r="D141">
        <v>5</v>
      </c>
      <c r="E141">
        <v>15</v>
      </c>
      <c r="F141">
        <v>13</v>
      </c>
      <c r="G141">
        <v>11</v>
      </c>
      <c r="H141">
        <v>6</v>
      </c>
    </row>
    <row r="142" spans="1:9" x14ac:dyDescent="0.25">
      <c r="A142">
        <v>141</v>
      </c>
      <c r="B142" s="5" t="s">
        <v>130</v>
      </c>
      <c r="C142">
        <v>13</v>
      </c>
      <c r="D142">
        <v>8</v>
      </c>
      <c r="E142">
        <v>20</v>
      </c>
      <c r="F142">
        <v>2</v>
      </c>
      <c r="G142">
        <v>17</v>
      </c>
      <c r="H142">
        <v>26</v>
      </c>
    </row>
    <row r="143" spans="1:9" x14ac:dyDescent="0.25">
      <c r="A143">
        <v>142</v>
      </c>
      <c r="B143" s="5" t="s">
        <v>131</v>
      </c>
    </row>
    <row r="144" spans="1:9" x14ac:dyDescent="0.25">
      <c r="A144">
        <v>143</v>
      </c>
      <c r="B144" s="5" t="s">
        <v>132</v>
      </c>
    </row>
    <row r="145" spans="1:8" x14ac:dyDescent="0.25">
      <c r="A145">
        <v>144</v>
      </c>
      <c r="B145" s="5" t="s">
        <v>133</v>
      </c>
    </row>
    <row r="146" spans="1:8" x14ac:dyDescent="0.25">
      <c r="A146">
        <v>145</v>
      </c>
      <c r="B146" s="5" t="s">
        <v>134</v>
      </c>
      <c r="C146">
        <v>14</v>
      </c>
      <c r="D146">
        <v>6</v>
      </c>
      <c r="E146">
        <v>9</v>
      </c>
      <c r="F146">
        <v>17</v>
      </c>
      <c r="G146">
        <v>12</v>
      </c>
      <c r="H146">
        <v>11</v>
      </c>
    </row>
    <row r="147" spans="1:8" x14ac:dyDescent="0.25">
      <c r="C147" s="1"/>
      <c r="D147" s="1"/>
      <c r="E147" s="1"/>
      <c r="F147" s="1"/>
      <c r="G147" s="1"/>
      <c r="H147" s="1"/>
    </row>
    <row r="148" spans="1:8" x14ac:dyDescent="0.25">
      <c r="C148" s="1"/>
      <c r="D148" s="1"/>
      <c r="E148" s="1"/>
      <c r="F148" s="1"/>
      <c r="G148" s="1"/>
      <c r="H148" s="1"/>
    </row>
    <row r="149" spans="1:8" x14ac:dyDescent="0.25">
      <c r="C149" s="1"/>
      <c r="D149" s="1"/>
      <c r="E149" s="1"/>
      <c r="F149" s="1"/>
      <c r="G149" s="1"/>
      <c r="H149" s="1"/>
    </row>
    <row r="150" spans="1:8" x14ac:dyDescent="0.25">
      <c r="C150" s="1"/>
      <c r="D150" s="1"/>
      <c r="E150" s="1"/>
      <c r="F150" s="1"/>
      <c r="G150" s="1"/>
      <c r="H150" s="1"/>
    </row>
    <row r="151" spans="1:8" x14ac:dyDescent="0.25">
      <c r="C151" s="1"/>
      <c r="D151" s="1"/>
      <c r="E151" s="1"/>
      <c r="F151" s="1"/>
      <c r="G151" s="1"/>
      <c r="H151" s="1"/>
    </row>
    <row r="152" spans="1:8" x14ac:dyDescent="0.25">
      <c r="C152" s="1"/>
      <c r="D152" s="1"/>
      <c r="E152" s="1"/>
      <c r="F152" s="1"/>
      <c r="G152" s="1"/>
      <c r="H152" s="1"/>
    </row>
    <row r="153" spans="1:8" x14ac:dyDescent="0.25">
      <c r="C153" s="1"/>
      <c r="D153" s="1"/>
      <c r="E153" s="1"/>
      <c r="F153" s="1"/>
      <c r="G153" s="1"/>
      <c r="H153" s="1"/>
    </row>
    <row r="154" spans="1:8" x14ac:dyDescent="0.25">
      <c r="C154" s="1"/>
      <c r="D154" s="1"/>
      <c r="E154" s="1"/>
      <c r="F154" s="1"/>
      <c r="G154" s="1"/>
      <c r="H154" s="1"/>
    </row>
    <row r="155" spans="1:8" x14ac:dyDescent="0.25">
      <c r="C155" s="1"/>
      <c r="D155" s="1"/>
      <c r="E155" s="1"/>
      <c r="F155" s="1"/>
      <c r="G155" s="1"/>
      <c r="H155" s="1"/>
    </row>
    <row r="156" spans="1:8" x14ac:dyDescent="0.25">
      <c r="C156" s="1"/>
      <c r="D156" s="1"/>
      <c r="E156" s="1"/>
      <c r="F156" s="1"/>
      <c r="G156" s="1"/>
      <c r="H156" s="1"/>
    </row>
    <row r="157" spans="1:8" x14ac:dyDescent="0.25">
      <c r="C157" s="1"/>
      <c r="D157" s="1"/>
      <c r="E157" s="1"/>
      <c r="F157" s="1"/>
      <c r="G157" s="1"/>
      <c r="H157" s="1"/>
    </row>
    <row r="158" spans="1:8" x14ac:dyDescent="0.25">
      <c r="C158" s="1"/>
      <c r="D158" s="1"/>
      <c r="E158" s="1"/>
      <c r="F158" s="1"/>
      <c r="G158" s="1"/>
      <c r="H158" s="1"/>
    </row>
    <row r="159" spans="1:8" x14ac:dyDescent="0.25">
      <c r="C159" s="1"/>
      <c r="D159" s="1"/>
      <c r="E159" s="1"/>
      <c r="F159" s="1"/>
      <c r="G159" s="1"/>
      <c r="H159" s="1"/>
    </row>
    <row r="160" spans="1:8" x14ac:dyDescent="0.25">
      <c r="C160" s="1"/>
      <c r="D160" s="1"/>
      <c r="E160" s="1"/>
      <c r="F160" s="1"/>
      <c r="G160" s="1"/>
      <c r="H160" s="1"/>
    </row>
    <row r="161" spans="3:8" x14ac:dyDescent="0.25">
      <c r="C161" s="1"/>
      <c r="D161" s="1"/>
      <c r="E161" s="1"/>
      <c r="F161" s="1"/>
      <c r="G161" s="1"/>
      <c r="H161" s="1"/>
    </row>
    <row r="162" spans="3:8" x14ac:dyDescent="0.25">
      <c r="C162" s="1"/>
      <c r="D162" s="1"/>
      <c r="E162" s="1"/>
      <c r="F162" s="1"/>
      <c r="G162" s="1"/>
      <c r="H162" s="1"/>
    </row>
    <row r="163" spans="3:8" x14ac:dyDescent="0.25">
      <c r="C163" s="1"/>
      <c r="D163" s="1"/>
      <c r="E163" s="1"/>
      <c r="F163" s="1"/>
      <c r="G163" s="1"/>
      <c r="H163" s="1"/>
    </row>
    <row r="164" spans="3:8" x14ac:dyDescent="0.25">
      <c r="C164" s="1"/>
      <c r="D164" s="1"/>
      <c r="E164" s="1"/>
      <c r="F164" s="1"/>
      <c r="G164" s="1"/>
      <c r="H164" s="1"/>
    </row>
    <row r="165" spans="3:8" x14ac:dyDescent="0.25">
      <c r="C165" s="1"/>
      <c r="D165" s="1"/>
      <c r="E165" s="1"/>
      <c r="F165" s="1"/>
      <c r="G165" s="1"/>
      <c r="H165" s="1"/>
    </row>
    <row r="166" spans="3:8" x14ac:dyDescent="0.25">
      <c r="C166" s="1"/>
      <c r="D166" s="1"/>
      <c r="E166" s="1"/>
      <c r="F166" s="1"/>
      <c r="G166" s="1"/>
      <c r="H166" s="1"/>
    </row>
    <row r="167" spans="3:8" x14ac:dyDescent="0.25">
      <c r="C167" s="1"/>
      <c r="D167" s="1"/>
      <c r="E167" s="1"/>
      <c r="F167" s="1"/>
      <c r="G167" s="1"/>
      <c r="H167" s="1"/>
    </row>
    <row r="168" spans="3:8" x14ac:dyDescent="0.25">
      <c r="C168" s="1"/>
      <c r="D168" s="1"/>
      <c r="E168" s="1"/>
      <c r="F168" s="1"/>
      <c r="G168" s="1"/>
      <c r="H168" s="1"/>
    </row>
    <row r="169" spans="3:8" x14ac:dyDescent="0.25">
      <c r="C169" s="1"/>
      <c r="D169" s="1"/>
      <c r="E169" s="1"/>
      <c r="F169" s="1"/>
      <c r="G169" s="1"/>
      <c r="H169" s="1"/>
    </row>
    <row r="170" spans="3:8" x14ac:dyDescent="0.25">
      <c r="C170" s="1"/>
      <c r="D170" s="1"/>
      <c r="E170" s="1"/>
      <c r="F170" s="1"/>
      <c r="G170" s="1"/>
      <c r="H170" s="1"/>
    </row>
    <row r="171" spans="3:8" x14ac:dyDescent="0.25">
      <c r="C171" s="1"/>
      <c r="D171" s="1"/>
      <c r="E171" s="1"/>
      <c r="F171" s="1"/>
      <c r="G171" s="1"/>
      <c r="H171" s="1"/>
    </row>
    <row r="172" spans="3:8" x14ac:dyDescent="0.25">
      <c r="C172" s="1"/>
      <c r="D172" s="1"/>
      <c r="E172" s="1"/>
      <c r="F172" s="1"/>
      <c r="G172" s="1"/>
      <c r="H172" s="1"/>
    </row>
    <row r="173" spans="3:8" x14ac:dyDescent="0.25">
      <c r="C173" s="1"/>
      <c r="D173" s="1"/>
      <c r="E173" s="1"/>
      <c r="F173" s="1"/>
      <c r="G173" s="1"/>
      <c r="H173" s="1"/>
    </row>
    <row r="174" spans="3:8" x14ac:dyDescent="0.25">
      <c r="C174" s="1"/>
      <c r="D174" s="1"/>
      <c r="E174" s="1"/>
      <c r="F174" s="1"/>
      <c r="G174" s="1"/>
      <c r="H174" s="1"/>
    </row>
    <row r="175" spans="3:8" x14ac:dyDescent="0.25">
      <c r="C175" s="1"/>
      <c r="D175" s="1"/>
      <c r="E175" s="1"/>
      <c r="F175" s="1"/>
      <c r="G175" s="1"/>
      <c r="H175" s="1"/>
    </row>
    <row r="176" spans="3:8" x14ac:dyDescent="0.25">
      <c r="C176" s="1"/>
      <c r="D176" s="1"/>
      <c r="E176" s="1"/>
      <c r="F176" s="1"/>
      <c r="G176" s="1"/>
      <c r="H176" s="1"/>
    </row>
    <row r="177" spans="3:8" x14ac:dyDescent="0.25">
      <c r="C177" s="1"/>
      <c r="D177" s="1"/>
      <c r="E177" s="1"/>
      <c r="F177" s="1"/>
      <c r="G177" s="1"/>
      <c r="H177" s="1"/>
    </row>
    <row r="178" spans="3:8" x14ac:dyDescent="0.25">
      <c r="C178" s="1"/>
      <c r="D178" s="1"/>
      <c r="E178" s="1"/>
      <c r="F178" s="1"/>
      <c r="G178" s="1"/>
      <c r="H178" s="1"/>
    </row>
    <row r="179" spans="3:8" x14ac:dyDescent="0.25">
      <c r="C179" s="1"/>
      <c r="D179" s="1"/>
      <c r="E179" s="1"/>
      <c r="F179" s="1"/>
      <c r="G179" s="1"/>
      <c r="H179" s="1"/>
    </row>
    <row r="180" spans="3:8" x14ac:dyDescent="0.25">
      <c r="C180" s="1"/>
      <c r="D180" s="1"/>
      <c r="E180" s="1"/>
      <c r="F180" s="1"/>
      <c r="G180" s="1"/>
      <c r="H180" s="1"/>
    </row>
    <row r="181" spans="3:8" x14ac:dyDescent="0.25">
      <c r="C181" s="1"/>
      <c r="D181" s="1"/>
      <c r="E181" s="1"/>
      <c r="F181" s="1"/>
      <c r="G181" s="1"/>
      <c r="H181" s="1"/>
    </row>
    <row r="182" spans="3:8" x14ac:dyDescent="0.25">
      <c r="C182" s="1"/>
      <c r="D182" s="1"/>
      <c r="E182" s="1"/>
      <c r="F182" s="1"/>
      <c r="G182" s="1"/>
      <c r="H182" s="1"/>
    </row>
    <row r="183" spans="3:8" x14ac:dyDescent="0.25">
      <c r="C183" s="1"/>
      <c r="D183" s="1"/>
      <c r="E183" s="1"/>
      <c r="F183" s="1"/>
      <c r="G183" s="1"/>
      <c r="H183" s="1"/>
    </row>
    <row r="184" spans="3:8" x14ac:dyDescent="0.25">
      <c r="C184" s="1"/>
      <c r="D184" s="1"/>
      <c r="E184" s="1"/>
      <c r="F184" s="1"/>
      <c r="G184" s="1"/>
      <c r="H184" s="1"/>
    </row>
    <row r="185" spans="3:8" x14ac:dyDescent="0.25">
      <c r="C185" s="1"/>
      <c r="D185" s="1"/>
      <c r="E185" s="1"/>
      <c r="F185" s="1"/>
      <c r="G185" s="1"/>
      <c r="H185" s="1"/>
    </row>
    <row r="186" spans="3:8" x14ac:dyDescent="0.25">
      <c r="C186" s="1"/>
      <c r="D186" s="1"/>
      <c r="E186" s="1"/>
      <c r="F186" s="1"/>
      <c r="G186" s="1"/>
      <c r="H186" s="1"/>
    </row>
    <row r="187" spans="3:8" x14ac:dyDescent="0.25">
      <c r="C187" s="1"/>
      <c r="D187" s="1"/>
      <c r="E187" s="1"/>
      <c r="F187" s="1"/>
      <c r="G187" s="1"/>
      <c r="H187" s="1"/>
    </row>
    <row r="188" spans="3:8" x14ac:dyDescent="0.25">
      <c r="C188" s="1"/>
      <c r="D188" s="1"/>
      <c r="E188" s="1"/>
      <c r="F188" s="1"/>
      <c r="G188" s="1"/>
      <c r="H188" s="1"/>
    </row>
    <row r="189" spans="3:8" x14ac:dyDescent="0.25">
      <c r="C189" s="1"/>
      <c r="D189" s="1"/>
      <c r="E189" s="1"/>
      <c r="F189" s="1"/>
      <c r="G189" s="1"/>
      <c r="H189" s="1"/>
    </row>
    <row r="190" spans="3:8" x14ac:dyDescent="0.25">
      <c r="C190" s="1"/>
      <c r="D190" s="1"/>
      <c r="E190" s="1"/>
      <c r="F190" s="1"/>
      <c r="G190" s="1"/>
      <c r="H190" s="1"/>
    </row>
    <row r="191" spans="3:8" x14ac:dyDescent="0.25">
      <c r="C191" s="1"/>
      <c r="D191" s="1"/>
      <c r="E191" s="1"/>
      <c r="F191" s="1"/>
      <c r="G191" s="1"/>
      <c r="H191" s="1"/>
    </row>
    <row r="192" spans="3:8" x14ac:dyDescent="0.25">
      <c r="C192" s="1"/>
      <c r="D192" s="1"/>
      <c r="E192" s="1"/>
      <c r="F192" s="1"/>
      <c r="G192" s="1"/>
      <c r="H192" s="1"/>
    </row>
    <row r="193" spans="3:8" x14ac:dyDescent="0.25">
      <c r="C193" s="1"/>
      <c r="D193" s="1"/>
      <c r="E193" s="1"/>
      <c r="F193" s="1"/>
      <c r="G193" s="1"/>
      <c r="H193" s="1"/>
    </row>
    <row r="194" spans="3:8" x14ac:dyDescent="0.25">
      <c r="C194" s="1"/>
      <c r="D194" s="1"/>
      <c r="E194" s="1"/>
      <c r="F194" s="1"/>
      <c r="G194" s="1"/>
      <c r="H194" s="1"/>
    </row>
    <row r="195" spans="3:8" x14ac:dyDescent="0.25">
      <c r="C195" s="1"/>
      <c r="D195" s="1"/>
      <c r="E195" s="1"/>
      <c r="F195" s="1"/>
      <c r="G195" s="1"/>
      <c r="H195" s="1"/>
    </row>
    <row r="196" spans="3:8" x14ac:dyDescent="0.25">
      <c r="C196" s="1"/>
      <c r="D196" s="1"/>
      <c r="E196" s="1"/>
      <c r="F196" s="1"/>
      <c r="G196" s="1"/>
      <c r="H196" s="1"/>
    </row>
    <row r="197" spans="3:8" x14ac:dyDescent="0.25">
      <c r="C197" s="1"/>
      <c r="D197" s="1"/>
      <c r="E197" s="1"/>
      <c r="F197" s="1"/>
      <c r="G197" s="1"/>
      <c r="H197" s="1"/>
    </row>
    <row r="198" spans="3:8" x14ac:dyDescent="0.25">
      <c r="C198" s="1"/>
      <c r="D198" s="1"/>
      <c r="E198" s="1"/>
      <c r="F198" s="1"/>
      <c r="G198" s="1"/>
      <c r="H198" s="1"/>
    </row>
    <row r="199" spans="3:8" x14ac:dyDescent="0.25">
      <c r="C199" s="1"/>
      <c r="D199" s="1"/>
      <c r="E199" s="1"/>
      <c r="F199" s="1"/>
      <c r="G199" s="1"/>
      <c r="H199" s="1"/>
    </row>
    <row r="200" spans="3:8" x14ac:dyDescent="0.25">
      <c r="C200" s="1"/>
      <c r="D200" s="1"/>
      <c r="E200" s="1"/>
      <c r="F200" s="1"/>
      <c r="G200" s="1"/>
      <c r="H200" s="1"/>
    </row>
    <row r="201" spans="3:8" x14ac:dyDescent="0.25">
      <c r="C201" s="1"/>
      <c r="D201" s="1"/>
      <c r="E201" s="1"/>
      <c r="F201" s="1"/>
      <c r="G201" s="1"/>
      <c r="H201" s="1"/>
    </row>
    <row r="202" spans="3:8" x14ac:dyDescent="0.25">
      <c r="C202" s="1"/>
      <c r="D202" s="1"/>
      <c r="E202" s="1"/>
      <c r="F202" s="1"/>
      <c r="G202" s="1"/>
      <c r="H202" s="1"/>
    </row>
    <row r="203" spans="3:8" x14ac:dyDescent="0.25">
      <c r="C203" s="1"/>
      <c r="D203" s="1"/>
      <c r="E203" s="1"/>
      <c r="F203" s="1"/>
      <c r="G203" s="1"/>
      <c r="H203" s="1"/>
    </row>
    <row r="204" spans="3:8" x14ac:dyDescent="0.25">
      <c r="C204" s="1"/>
      <c r="D204" s="1"/>
      <c r="E204" s="1"/>
      <c r="F204" s="1"/>
      <c r="G204" s="1"/>
      <c r="H204" s="1"/>
    </row>
    <row r="205" spans="3:8" x14ac:dyDescent="0.25">
      <c r="C205" s="1"/>
      <c r="D205" s="1"/>
      <c r="E205" s="1"/>
      <c r="F205" s="1"/>
      <c r="G205" s="1"/>
      <c r="H205" s="1"/>
    </row>
    <row r="206" spans="3:8" x14ac:dyDescent="0.25">
      <c r="C206" s="1"/>
      <c r="D206" s="1"/>
      <c r="E206" s="1"/>
      <c r="F206" s="1"/>
      <c r="G206" s="1"/>
      <c r="H206" s="1"/>
    </row>
    <row r="207" spans="3:8" x14ac:dyDescent="0.25">
      <c r="C207" s="1"/>
      <c r="D207" s="1"/>
      <c r="E207" s="1"/>
      <c r="F207" s="1"/>
      <c r="G207" s="1"/>
      <c r="H207" s="1"/>
    </row>
    <row r="208" spans="3:8" x14ac:dyDescent="0.25">
      <c r="C208" s="1"/>
      <c r="D208" s="1"/>
      <c r="E208" s="1"/>
      <c r="F208" s="1"/>
      <c r="G208" s="1"/>
      <c r="H208" s="1"/>
    </row>
    <row r="209" spans="3:8" x14ac:dyDescent="0.25">
      <c r="C209" s="1"/>
      <c r="D209" s="1"/>
      <c r="E209" s="1"/>
      <c r="F209" s="1"/>
      <c r="G209" s="1"/>
      <c r="H209" s="1"/>
    </row>
    <row r="210" spans="3:8" x14ac:dyDescent="0.25">
      <c r="C210" s="1"/>
      <c r="D210" s="1"/>
      <c r="E210" s="1"/>
      <c r="F210" s="1"/>
      <c r="G210" s="1"/>
      <c r="H210" s="1"/>
    </row>
    <row r="211" spans="3:8" x14ac:dyDescent="0.25">
      <c r="C211" s="1"/>
      <c r="D211" s="1"/>
      <c r="E211" s="1"/>
      <c r="F211" s="1"/>
      <c r="G211" s="1"/>
      <c r="H211" s="1"/>
    </row>
    <row r="212" spans="3:8" x14ac:dyDescent="0.25">
      <c r="C212" s="1"/>
      <c r="D212" s="1"/>
      <c r="E212" s="1"/>
      <c r="F212" s="1"/>
      <c r="G212" s="1"/>
      <c r="H212" s="1"/>
    </row>
    <row r="213" spans="3:8" x14ac:dyDescent="0.25">
      <c r="C213" s="1"/>
      <c r="D213" s="1"/>
      <c r="E213" s="1"/>
      <c r="F213" s="1"/>
      <c r="G213" s="1"/>
      <c r="H213" s="1"/>
    </row>
    <row r="214" spans="3:8" x14ac:dyDescent="0.25">
      <c r="C214" s="1"/>
      <c r="D214" s="1"/>
      <c r="E214" s="1"/>
      <c r="F214" s="1"/>
      <c r="G214" s="1"/>
      <c r="H214" s="1"/>
    </row>
    <row r="215" spans="3:8" x14ac:dyDescent="0.25">
      <c r="C215" s="1"/>
      <c r="D215" s="1"/>
      <c r="E215" s="1"/>
      <c r="F215" s="1"/>
      <c r="G215" s="1"/>
      <c r="H215" s="1"/>
    </row>
    <row r="216" spans="3:8" x14ac:dyDescent="0.25">
      <c r="C216" s="1"/>
      <c r="D216" s="1"/>
      <c r="E216" s="1"/>
      <c r="F216" s="1"/>
      <c r="G216" s="1"/>
      <c r="H216" s="1"/>
    </row>
    <row r="217" spans="3:8" x14ac:dyDescent="0.25">
      <c r="C217" s="1"/>
      <c r="D217" s="1"/>
      <c r="E217" s="1"/>
      <c r="F217" s="1"/>
      <c r="G217" s="1"/>
      <c r="H217" s="1"/>
    </row>
    <row r="218" spans="3:8" x14ac:dyDescent="0.25">
      <c r="C218" s="1"/>
      <c r="D218" s="1"/>
      <c r="E218" s="1"/>
      <c r="F218" s="1"/>
      <c r="G218" s="1"/>
      <c r="H218" s="1"/>
    </row>
    <row r="219" spans="3:8" x14ac:dyDescent="0.25">
      <c r="C219" s="1"/>
      <c r="D219" s="1"/>
      <c r="E219" s="1"/>
      <c r="F219" s="1"/>
      <c r="G219" s="1"/>
      <c r="H219" s="1"/>
    </row>
    <row r="220" spans="3:8" x14ac:dyDescent="0.25">
      <c r="C220" s="1"/>
      <c r="D220" s="1"/>
      <c r="E220" s="1"/>
      <c r="F220" s="1"/>
      <c r="G220" s="1"/>
      <c r="H220" s="1"/>
    </row>
    <row r="221" spans="3:8" x14ac:dyDescent="0.25">
      <c r="C221" s="1"/>
      <c r="D221" s="1"/>
      <c r="E221" s="1"/>
      <c r="F221" s="1"/>
      <c r="G221" s="1"/>
      <c r="H221" s="1"/>
    </row>
    <row r="222" spans="3:8" x14ac:dyDescent="0.25">
      <c r="C222" s="1"/>
      <c r="D222" s="1"/>
      <c r="E222" s="1"/>
      <c r="F222" s="1"/>
      <c r="G222" s="1"/>
      <c r="H222" s="1"/>
    </row>
    <row r="223" spans="3:8" x14ac:dyDescent="0.25">
      <c r="C223" s="1"/>
      <c r="D223" s="1"/>
      <c r="E223" s="1"/>
      <c r="F223" s="1"/>
      <c r="G223" s="1"/>
      <c r="H223" s="1"/>
    </row>
    <row r="224" spans="3:8" x14ac:dyDescent="0.25">
      <c r="C224" s="1"/>
      <c r="D224" s="1"/>
      <c r="E224" s="1"/>
      <c r="F224" s="1"/>
      <c r="G224" s="1"/>
      <c r="H224" s="1"/>
    </row>
    <row r="225" spans="3:8" x14ac:dyDescent="0.25">
      <c r="C225" s="1"/>
      <c r="D225" s="1"/>
      <c r="E225" s="1"/>
      <c r="F225" s="1"/>
      <c r="G225" s="1"/>
      <c r="H225" s="1"/>
    </row>
    <row r="226" spans="3:8" x14ac:dyDescent="0.25">
      <c r="C226" s="1"/>
      <c r="D226" s="1"/>
      <c r="E226" s="1"/>
      <c r="F226" s="1"/>
      <c r="G226" s="1"/>
      <c r="H226" s="1"/>
    </row>
    <row r="227" spans="3:8" x14ac:dyDescent="0.25">
      <c r="C227" s="1"/>
      <c r="D227" s="1"/>
      <c r="E227" s="1"/>
      <c r="F227" s="1"/>
      <c r="G227" s="1"/>
      <c r="H227" s="1"/>
    </row>
    <row r="228" spans="3:8" x14ac:dyDescent="0.25">
      <c r="C228" s="1"/>
      <c r="D228" s="1"/>
      <c r="E228" s="1"/>
      <c r="F228" s="1"/>
      <c r="G228" s="1"/>
      <c r="H228" s="1"/>
    </row>
    <row r="229" spans="3:8" x14ac:dyDescent="0.25">
      <c r="C229" s="1"/>
      <c r="D229" s="1"/>
      <c r="E229" s="1"/>
      <c r="F229" s="1"/>
      <c r="G229" s="1"/>
      <c r="H229" s="1"/>
    </row>
    <row r="230" spans="3:8" x14ac:dyDescent="0.25">
      <c r="C230" s="1"/>
      <c r="D230" s="1"/>
      <c r="E230" s="1"/>
      <c r="F230" s="1"/>
      <c r="G230" s="1"/>
      <c r="H230" s="1"/>
    </row>
    <row r="231" spans="3:8" x14ac:dyDescent="0.25">
      <c r="C231" s="1"/>
      <c r="D231" s="1"/>
      <c r="E231" s="1"/>
      <c r="F231" s="1"/>
      <c r="G231" s="1"/>
      <c r="H231" s="1"/>
    </row>
    <row r="232" spans="3:8" x14ac:dyDescent="0.25">
      <c r="C232" s="1"/>
      <c r="D232" s="1"/>
      <c r="E232" s="1"/>
      <c r="F232" s="1"/>
      <c r="G232" s="1"/>
      <c r="H232" s="1"/>
    </row>
    <row r="233" spans="3:8" x14ac:dyDescent="0.25">
      <c r="C233" s="1"/>
      <c r="D233" s="1"/>
      <c r="E233" s="1"/>
      <c r="F233" s="1"/>
      <c r="G233" s="1"/>
      <c r="H233" s="1"/>
    </row>
    <row r="234" spans="3:8" x14ac:dyDescent="0.25">
      <c r="C234" s="1"/>
      <c r="D234" s="1"/>
      <c r="E234" s="1"/>
      <c r="F234" s="1"/>
      <c r="G234" s="1"/>
      <c r="H234" s="1"/>
    </row>
    <row r="235" spans="3:8" x14ac:dyDescent="0.25">
      <c r="C235" s="1"/>
      <c r="D235" s="1"/>
      <c r="E235" s="1"/>
      <c r="F235" s="1"/>
      <c r="G235" s="1"/>
      <c r="H235" s="1"/>
    </row>
    <row r="236" spans="3:8" x14ac:dyDescent="0.25">
      <c r="C236" s="1"/>
      <c r="D236" s="1"/>
      <c r="E236" s="1"/>
      <c r="F236" s="1"/>
      <c r="G236" s="1"/>
      <c r="H236" s="1"/>
    </row>
    <row r="237" spans="3:8" x14ac:dyDescent="0.25">
      <c r="C237" s="1"/>
      <c r="D237" s="1"/>
      <c r="E237" s="1"/>
      <c r="F237" s="1"/>
      <c r="G237" s="1"/>
      <c r="H237" s="1"/>
    </row>
    <row r="238" spans="3:8" x14ac:dyDescent="0.25">
      <c r="C238" s="1"/>
      <c r="D238" s="1"/>
      <c r="E238" s="1"/>
      <c r="F238" s="1"/>
      <c r="G238" s="1"/>
      <c r="H238" s="1"/>
    </row>
    <row r="239" spans="3:8" x14ac:dyDescent="0.25">
      <c r="C239" s="1"/>
      <c r="D239" s="1"/>
      <c r="E239" s="1"/>
      <c r="F239" s="1"/>
      <c r="G239" s="1"/>
      <c r="H239" s="1"/>
    </row>
    <row r="240" spans="3:8" x14ac:dyDescent="0.25">
      <c r="C240" s="1"/>
      <c r="D240" s="1"/>
      <c r="E240" s="1"/>
      <c r="F240" s="1"/>
      <c r="G240" s="1"/>
      <c r="H240" s="1"/>
    </row>
    <row r="241" spans="3:8" x14ac:dyDescent="0.25">
      <c r="C241" s="1"/>
      <c r="D241" s="1"/>
      <c r="E241" s="1"/>
      <c r="F241" s="1"/>
      <c r="G241" s="1"/>
      <c r="H241" s="1"/>
    </row>
    <row r="242" spans="3:8" x14ac:dyDescent="0.25">
      <c r="C242" s="1"/>
      <c r="D242" s="1"/>
      <c r="E242" s="1"/>
      <c r="F242" s="1"/>
      <c r="G242" s="1"/>
      <c r="H242" s="1"/>
    </row>
    <row r="243" spans="3:8" x14ac:dyDescent="0.25">
      <c r="C243" s="1"/>
      <c r="D243" s="1"/>
      <c r="E243" s="1"/>
      <c r="F243" s="1"/>
      <c r="G243" s="1"/>
      <c r="H243" s="1"/>
    </row>
    <row r="244" spans="3:8" x14ac:dyDescent="0.25">
      <c r="C244" s="1"/>
      <c r="D244" s="1"/>
      <c r="E244" s="1"/>
      <c r="F244" s="1"/>
      <c r="G244" s="1"/>
      <c r="H244" s="1"/>
    </row>
    <row r="245" spans="3:8" x14ac:dyDescent="0.25">
      <c r="C245" s="1"/>
      <c r="D245" s="1"/>
      <c r="E245" s="1"/>
      <c r="F245" s="1"/>
      <c r="G245" s="1"/>
      <c r="H245" s="1"/>
    </row>
    <row r="246" spans="3:8" x14ac:dyDescent="0.25">
      <c r="C246" s="1"/>
      <c r="D246" s="1"/>
      <c r="E246" s="1"/>
      <c r="F246" s="1"/>
      <c r="G246" s="1"/>
      <c r="H246" s="1"/>
    </row>
    <row r="247" spans="3:8" x14ac:dyDescent="0.25">
      <c r="C247" s="1"/>
      <c r="D247" s="1"/>
      <c r="E247" s="1"/>
      <c r="F247" s="1"/>
      <c r="G247" s="1"/>
      <c r="H247" s="1"/>
    </row>
    <row r="248" spans="3:8" x14ac:dyDescent="0.25">
      <c r="C248" s="1"/>
      <c r="D248" s="1"/>
      <c r="E248" s="1"/>
      <c r="F248" s="1"/>
      <c r="G248" s="1"/>
      <c r="H248" s="1"/>
    </row>
    <row r="249" spans="3:8" x14ac:dyDescent="0.25">
      <c r="C249" s="1"/>
      <c r="D249" s="1"/>
      <c r="E249" s="1"/>
      <c r="F249" s="1"/>
      <c r="G249" s="1"/>
      <c r="H249" s="1"/>
    </row>
    <row r="250" spans="3:8" x14ac:dyDescent="0.25">
      <c r="C250" s="1"/>
      <c r="D250" s="1"/>
      <c r="E250" s="1"/>
      <c r="F250" s="1"/>
      <c r="G250" s="1"/>
      <c r="H250" s="1"/>
    </row>
    <row r="251" spans="3:8" x14ac:dyDescent="0.25">
      <c r="C251" s="1"/>
      <c r="D251" s="1"/>
      <c r="E251" s="1"/>
      <c r="F251" s="1"/>
      <c r="G251" s="1"/>
      <c r="H251" s="1"/>
    </row>
    <row r="252" spans="3:8" x14ac:dyDescent="0.25">
      <c r="C252" s="1"/>
      <c r="D252" s="1"/>
      <c r="E252" s="1"/>
      <c r="F252" s="1"/>
      <c r="G252" s="1"/>
      <c r="H252" s="1"/>
    </row>
    <row r="253" spans="3:8" x14ac:dyDescent="0.25">
      <c r="C253" s="1"/>
      <c r="D253" s="1"/>
      <c r="E253" s="1"/>
      <c r="F253" s="1"/>
      <c r="G253" s="1"/>
      <c r="H253" s="1"/>
    </row>
    <row r="254" spans="3:8" x14ac:dyDescent="0.25">
      <c r="C254" s="1"/>
      <c r="D254" s="1"/>
      <c r="E254" s="1"/>
      <c r="F254" s="1"/>
      <c r="G254" s="1"/>
      <c r="H254" s="1"/>
    </row>
    <row r="255" spans="3:8" x14ac:dyDescent="0.25">
      <c r="C255" s="1"/>
      <c r="D255" s="1"/>
      <c r="E255" s="1"/>
      <c r="F255" s="1"/>
      <c r="G255" s="1"/>
      <c r="H255" s="1"/>
    </row>
    <row r="256" spans="3:8" x14ac:dyDescent="0.25">
      <c r="C256" s="1"/>
      <c r="D256" s="1"/>
      <c r="E256" s="1"/>
      <c r="F256" s="1"/>
      <c r="G256" s="1"/>
      <c r="H256" s="1"/>
    </row>
    <row r="257" spans="3:8" x14ac:dyDescent="0.25">
      <c r="C257" s="1"/>
      <c r="D257" s="1"/>
      <c r="E257" s="1"/>
      <c r="F257" s="1"/>
      <c r="G257" s="1"/>
      <c r="H257" s="1"/>
    </row>
    <row r="258" spans="3:8" x14ac:dyDescent="0.25">
      <c r="C258" s="1"/>
      <c r="D258" s="1"/>
      <c r="E258" s="1"/>
      <c r="F258" s="1"/>
      <c r="G258" s="1"/>
      <c r="H258" s="1"/>
    </row>
    <row r="259" spans="3:8" x14ac:dyDescent="0.25">
      <c r="C259" s="1"/>
      <c r="D259" s="1"/>
      <c r="E259" s="1"/>
      <c r="F259" s="1"/>
      <c r="G259" s="1"/>
      <c r="H259" s="1"/>
    </row>
    <row r="260" spans="3:8" x14ac:dyDescent="0.25">
      <c r="C260" s="1"/>
      <c r="D260" s="1"/>
      <c r="E260" s="1"/>
      <c r="F260" s="1"/>
      <c r="G260" s="1"/>
      <c r="H260" s="1"/>
    </row>
    <row r="261" spans="3:8" x14ac:dyDescent="0.25">
      <c r="C261" s="1"/>
      <c r="D261" s="1"/>
      <c r="E261" s="1"/>
      <c r="F261" s="1"/>
      <c r="G261" s="1"/>
      <c r="H261" s="1"/>
    </row>
    <row r="262" spans="3:8" x14ac:dyDescent="0.25">
      <c r="C262" s="1"/>
      <c r="D262" s="1"/>
      <c r="E262" s="1"/>
      <c r="F262" s="1"/>
      <c r="G262" s="1"/>
      <c r="H262" s="1"/>
    </row>
    <row r="263" spans="3:8" x14ac:dyDescent="0.25">
      <c r="C263" s="1"/>
      <c r="D263" s="1"/>
      <c r="E263" s="1"/>
      <c r="F263" s="1"/>
      <c r="G263" s="1"/>
      <c r="H263" s="1"/>
    </row>
    <row r="264" spans="3:8" x14ac:dyDescent="0.25">
      <c r="C264" s="1"/>
      <c r="D264" s="1"/>
      <c r="E264" s="1"/>
      <c r="F264" s="1"/>
      <c r="G264" s="1"/>
      <c r="H264" s="1"/>
    </row>
    <row r="265" spans="3:8" x14ac:dyDescent="0.25">
      <c r="C265" s="1"/>
      <c r="D265" s="1"/>
      <c r="E265" s="1"/>
      <c r="F265" s="1"/>
      <c r="G265" s="1"/>
      <c r="H265" s="1"/>
    </row>
    <row r="266" spans="3:8" x14ac:dyDescent="0.25">
      <c r="C266" s="1"/>
      <c r="D266" s="1"/>
      <c r="E266" s="1"/>
      <c r="F266" s="1"/>
      <c r="G266" s="1"/>
      <c r="H266" s="1"/>
    </row>
    <row r="267" spans="3:8" x14ac:dyDescent="0.25">
      <c r="C267" s="1"/>
      <c r="D267" s="1"/>
      <c r="E267" s="1"/>
      <c r="F267" s="1"/>
      <c r="G267" s="1"/>
      <c r="H267" s="1"/>
    </row>
    <row r="268" spans="3:8" x14ac:dyDescent="0.25">
      <c r="C268" s="1"/>
      <c r="D268" s="1"/>
      <c r="E268" s="1"/>
      <c r="F268" s="1"/>
      <c r="G268" s="1"/>
      <c r="H268" s="1"/>
    </row>
    <row r="269" spans="3:8" x14ac:dyDescent="0.25">
      <c r="C269" s="1"/>
      <c r="D269" s="1"/>
      <c r="E269" s="1"/>
      <c r="F269" s="1"/>
      <c r="G269" s="1"/>
      <c r="H269" s="1"/>
    </row>
    <row r="270" spans="3:8" x14ac:dyDescent="0.25">
      <c r="C270" s="1"/>
      <c r="D270" s="1"/>
      <c r="E270" s="1"/>
      <c r="F270" s="1"/>
      <c r="G270" s="1"/>
      <c r="H270" s="1"/>
    </row>
    <row r="271" spans="3:8" x14ac:dyDescent="0.25">
      <c r="C271" s="1"/>
      <c r="D271" s="1"/>
      <c r="E271" s="1"/>
      <c r="F271" s="1"/>
      <c r="G271" s="1"/>
      <c r="H271" s="1"/>
    </row>
    <row r="272" spans="3:8" x14ac:dyDescent="0.25">
      <c r="C272" s="1"/>
      <c r="D272" s="1"/>
      <c r="E272" s="1"/>
      <c r="F272" s="1"/>
      <c r="G272" s="1"/>
      <c r="H272" s="1"/>
    </row>
    <row r="273" spans="3:8" x14ac:dyDescent="0.25">
      <c r="C273" s="1"/>
      <c r="D273" s="1"/>
      <c r="E273" s="1"/>
      <c r="F273" s="1"/>
      <c r="G273" s="1"/>
      <c r="H273" s="1"/>
    </row>
    <row r="274" spans="3:8" x14ac:dyDescent="0.25">
      <c r="C274" s="1"/>
      <c r="D274" s="1"/>
      <c r="E274" s="1"/>
      <c r="F274" s="1"/>
      <c r="G274" s="1"/>
      <c r="H274" s="1"/>
    </row>
    <row r="275" spans="3:8" x14ac:dyDescent="0.25">
      <c r="C275" s="1"/>
      <c r="D275" s="1"/>
      <c r="E275" s="1"/>
      <c r="F275" s="1"/>
      <c r="G275" s="1"/>
      <c r="H275" s="1"/>
    </row>
    <row r="276" spans="3:8" x14ac:dyDescent="0.25">
      <c r="C276" s="1"/>
      <c r="D276" s="1"/>
      <c r="E276" s="1"/>
      <c r="F276" s="1"/>
      <c r="G276" s="1"/>
      <c r="H276" s="1"/>
    </row>
    <row r="277" spans="3:8" x14ac:dyDescent="0.25">
      <c r="C277" s="1"/>
      <c r="D277" s="1"/>
      <c r="E277" s="1"/>
      <c r="F277" s="1"/>
      <c r="G277" s="1"/>
      <c r="H277" s="1"/>
    </row>
    <row r="278" spans="3:8" x14ac:dyDescent="0.25">
      <c r="C278" s="1"/>
      <c r="D278" s="1"/>
      <c r="E278" s="1"/>
      <c r="F278" s="1"/>
      <c r="G278" s="1"/>
      <c r="H278" s="1"/>
    </row>
    <row r="279" spans="3:8" x14ac:dyDescent="0.25">
      <c r="C279" s="1"/>
      <c r="D279" s="1"/>
      <c r="E279" s="1"/>
      <c r="F279" s="1"/>
      <c r="G279" s="1"/>
      <c r="H279" s="1"/>
    </row>
    <row r="280" spans="3:8" x14ac:dyDescent="0.25">
      <c r="C280" s="1"/>
      <c r="D280" s="1"/>
      <c r="E280" s="1"/>
      <c r="F280" s="1"/>
      <c r="G280" s="1"/>
      <c r="H280" s="1"/>
    </row>
    <row r="281" spans="3:8" x14ac:dyDescent="0.25">
      <c r="C281" s="1"/>
      <c r="D281" s="1"/>
      <c r="E281" s="1"/>
      <c r="F281" s="1"/>
      <c r="G281" s="1"/>
      <c r="H281" s="1"/>
    </row>
    <row r="282" spans="3:8" x14ac:dyDescent="0.25">
      <c r="C282" s="1"/>
      <c r="D282" s="1"/>
      <c r="E282" s="1"/>
      <c r="F282" s="1"/>
      <c r="G282" s="1"/>
      <c r="H282" s="1"/>
    </row>
    <row r="283" spans="3:8" x14ac:dyDescent="0.25">
      <c r="C283" s="1"/>
      <c r="D283" s="1"/>
      <c r="E283" s="1"/>
      <c r="F283" s="1"/>
      <c r="G283" s="1"/>
      <c r="H283" s="1"/>
    </row>
    <row r="284" spans="3:8" x14ac:dyDescent="0.25">
      <c r="C284" s="1"/>
      <c r="D284" s="1"/>
      <c r="E284" s="1"/>
      <c r="F284" s="1"/>
      <c r="G284" s="1"/>
      <c r="H284" s="1"/>
    </row>
    <row r="285" spans="3:8" x14ac:dyDescent="0.25">
      <c r="C285" s="1"/>
      <c r="D285" s="1"/>
      <c r="E285" s="1"/>
      <c r="F285" s="1"/>
      <c r="G285" s="1"/>
      <c r="H285" s="1"/>
    </row>
    <row r="286" spans="3:8" x14ac:dyDescent="0.25">
      <c r="C286" s="1"/>
      <c r="D286" s="1"/>
      <c r="E286" s="1"/>
      <c r="F286" s="1"/>
      <c r="G286" s="1"/>
      <c r="H286" s="1"/>
    </row>
    <row r="287" spans="3:8" x14ac:dyDescent="0.25">
      <c r="C287" s="1"/>
      <c r="D287" s="1"/>
      <c r="E287" s="1"/>
      <c r="F287" s="1"/>
      <c r="G287" s="1"/>
      <c r="H287" s="1"/>
    </row>
    <row r="288" spans="3:8" x14ac:dyDescent="0.25">
      <c r="C288" s="1"/>
      <c r="D288" s="1"/>
      <c r="E288" s="1"/>
      <c r="F288" s="1"/>
      <c r="G288" s="1"/>
      <c r="H288" s="1"/>
    </row>
    <row r="289" spans="3:8" x14ac:dyDescent="0.25">
      <c r="C289" s="1"/>
      <c r="D289" s="1"/>
      <c r="E289" s="1"/>
      <c r="F289" s="1"/>
      <c r="G289" s="1"/>
      <c r="H289" s="1"/>
    </row>
    <row r="290" spans="3:8" x14ac:dyDescent="0.25">
      <c r="C290" s="1"/>
      <c r="D290" s="1"/>
      <c r="E290" s="1"/>
      <c r="F290" s="1"/>
      <c r="G290" s="1"/>
      <c r="H290" s="1"/>
    </row>
    <row r="291" spans="3:8" x14ac:dyDescent="0.25">
      <c r="C291" s="1"/>
      <c r="D291" s="1"/>
      <c r="E291" s="1"/>
      <c r="F291" s="1"/>
      <c r="G291" s="1"/>
      <c r="H291" s="1"/>
    </row>
    <row r="292" spans="3:8" x14ac:dyDescent="0.25">
      <c r="C292" s="1"/>
      <c r="D292" s="1"/>
      <c r="E292" s="1"/>
      <c r="F292" s="1"/>
      <c r="G292" s="1"/>
      <c r="H292" s="1"/>
    </row>
    <row r="293" spans="3:8" x14ac:dyDescent="0.25">
      <c r="C293" s="1"/>
      <c r="D293" s="1"/>
      <c r="E293" s="1"/>
      <c r="F293" s="1"/>
      <c r="G293" s="1"/>
      <c r="H293" s="1"/>
    </row>
    <row r="294" spans="3:8" x14ac:dyDescent="0.25">
      <c r="C294" s="1"/>
      <c r="D294" s="1"/>
      <c r="E294" s="1"/>
      <c r="F294" s="1"/>
      <c r="G294" s="1"/>
      <c r="H294" s="1"/>
    </row>
    <row r="295" spans="3:8" x14ac:dyDescent="0.25">
      <c r="C295" s="1"/>
      <c r="D295" s="1"/>
      <c r="E295" s="1"/>
      <c r="F295" s="1"/>
      <c r="G295" s="1"/>
      <c r="H295" s="1"/>
    </row>
    <row r="296" spans="3:8" x14ac:dyDescent="0.25">
      <c r="C296" s="1"/>
      <c r="D296" s="1"/>
      <c r="E296" s="1"/>
      <c r="F296" s="1"/>
      <c r="G296" s="1"/>
      <c r="H296" s="1"/>
    </row>
    <row r="297" spans="3:8" x14ac:dyDescent="0.25">
      <c r="C297" s="1"/>
      <c r="D297" s="1"/>
      <c r="E297" s="1"/>
      <c r="F297" s="1"/>
      <c r="G297" s="1"/>
      <c r="H297" s="1"/>
    </row>
    <row r="298" spans="3:8" x14ac:dyDescent="0.25">
      <c r="C298" s="1"/>
      <c r="D298" s="1"/>
      <c r="E298" s="1"/>
      <c r="F298" s="1"/>
      <c r="G298" s="1"/>
      <c r="H298" s="1"/>
    </row>
    <row r="299" spans="3:8" x14ac:dyDescent="0.25">
      <c r="C299" s="1"/>
      <c r="D299" s="1"/>
      <c r="E299" s="1"/>
      <c r="F299" s="1"/>
      <c r="G299" s="1"/>
      <c r="H299" s="1"/>
    </row>
    <row r="300" spans="3:8" x14ac:dyDescent="0.25">
      <c r="C300" s="1"/>
      <c r="D300" s="1"/>
      <c r="E300" s="1"/>
      <c r="F300" s="1"/>
      <c r="G300" s="1"/>
      <c r="H300" s="1"/>
    </row>
    <row r="301" spans="3:8" x14ac:dyDescent="0.25">
      <c r="C301" s="1"/>
      <c r="D301" s="1"/>
      <c r="E301" s="1"/>
      <c r="F301" s="1"/>
      <c r="G301" s="1"/>
      <c r="H301" s="1"/>
    </row>
    <row r="302" spans="3:8" x14ac:dyDescent="0.25">
      <c r="C302" s="1"/>
      <c r="D302" s="1"/>
      <c r="E302" s="1"/>
      <c r="F302" s="1"/>
      <c r="G302" s="1"/>
      <c r="H302" s="1"/>
    </row>
    <row r="303" spans="3:8" x14ac:dyDescent="0.25">
      <c r="C303" s="1"/>
      <c r="D303" s="1"/>
      <c r="E303" s="1"/>
      <c r="F303" s="1"/>
      <c r="G303" s="1"/>
      <c r="H303" s="1"/>
    </row>
    <row r="304" spans="3:8" x14ac:dyDescent="0.25">
      <c r="C304" s="1"/>
      <c r="D304" s="1"/>
      <c r="E304" s="1"/>
      <c r="F304" s="1"/>
      <c r="G304" s="1"/>
      <c r="H304" s="1"/>
    </row>
    <row r="305" spans="3:8" x14ac:dyDescent="0.25">
      <c r="C305" s="1"/>
      <c r="D305" s="1"/>
      <c r="E305" s="1"/>
      <c r="F305" s="1"/>
      <c r="G305" s="1"/>
      <c r="H305" s="1"/>
    </row>
    <row r="306" spans="3:8" x14ac:dyDescent="0.25">
      <c r="C306" s="1"/>
      <c r="D306" s="1"/>
      <c r="E306" s="1"/>
      <c r="F306" s="1"/>
      <c r="G306" s="1"/>
      <c r="H306" s="1"/>
    </row>
    <row r="307" spans="3:8" x14ac:dyDescent="0.25">
      <c r="C307" s="1"/>
      <c r="D307" s="1"/>
      <c r="E307" s="1"/>
      <c r="F307" s="1"/>
      <c r="G307" s="1"/>
      <c r="H307" s="1"/>
    </row>
    <row r="308" spans="3:8" x14ac:dyDescent="0.25">
      <c r="C308" s="1"/>
      <c r="D308" s="1"/>
      <c r="E308" s="1"/>
      <c r="F308" s="1"/>
      <c r="G308" s="1"/>
      <c r="H308" s="1"/>
    </row>
    <row r="309" spans="3:8" x14ac:dyDescent="0.25">
      <c r="C309" s="1"/>
      <c r="D309" s="1"/>
      <c r="E309" s="1"/>
      <c r="F309" s="1"/>
      <c r="G309" s="1"/>
      <c r="H309" s="1"/>
    </row>
    <row r="310" spans="3:8" x14ac:dyDescent="0.25">
      <c r="C310" s="1"/>
      <c r="D310" s="1"/>
      <c r="E310" s="1"/>
      <c r="F310" s="1"/>
      <c r="G310" s="1"/>
      <c r="H310" s="1"/>
    </row>
    <row r="311" spans="3:8" x14ac:dyDescent="0.25">
      <c r="C311" s="1"/>
      <c r="D311" s="1"/>
      <c r="E311" s="1"/>
      <c r="F311" s="1"/>
      <c r="G311" s="1"/>
      <c r="H311" s="1"/>
    </row>
    <row r="312" spans="3:8" x14ac:dyDescent="0.25">
      <c r="C312" s="1"/>
      <c r="D312" s="1"/>
      <c r="E312" s="1"/>
      <c r="F312" s="1"/>
      <c r="G312" s="1"/>
      <c r="H312" s="1"/>
    </row>
    <row r="313" spans="3:8" x14ac:dyDescent="0.25">
      <c r="C313" s="1"/>
      <c r="D313" s="1"/>
      <c r="E313" s="1"/>
      <c r="F313" s="1"/>
      <c r="G313" s="1"/>
      <c r="H313" s="1"/>
    </row>
    <row r="314" spans="3:8" x14ac:dyDescent="0.25">
      <c r="C314" s="1"/>
      <c r="D314" s="1"/>
      <c r="E314" s="1"/>
      <c r="F314" s="1"/>
      <c r="G314" s="1"/>
      <c r="H314" s="1"/>
    </row>
    <row r="315" spans="3:8" x14ac:dyDescent="0.25">
      <c r="C315" s="1"/>
      <c r="D315" s="1"/>
      <c r="E315" s="1"/>
      <c r="F315" s="1"/>
      <c r="G315" s="1"/>
      <c r="H315" s="1"/>
    </row>
    <row r="316" spans="3:8" x14ac:dyDescent="0.25">
      <c r="C316" s="1"/>
      <c r="D316" s="1"/>
      <c r="E316" s="1"/>
      <c r="F316" s="1"/>
      <c r="G316" s="1"/>
      <c r="H316" s="1"/>
    </row>
    <row r="317" spans="3:8" x14ac:dyDescent="0.25">
      <c r="C317" s="1"/>
      <c r="D317" s="1"/>
      <c r="E317" s="1"/>
      <c r="F317" s="1"/>
      <c r="G317" s="1"/>
      <c r="H317" s="1"/>
    </row>
    <row r="318" spans="3:8" x14ac:dyDescent="0.25">
      <c r="C318" s="1"/>
      <c r="D318" s="1"/>
      <c r="E318" s="1"/>
      <c r="F318" s="1"/>
      <c r="G318" s="1"/>
      <c r="H318" s="1"/>
    </row>
    <row r="319" spans="3:8" x14ac:dyDescent="0.25">
      <c r="C319" s="1"/>
      <c r="D319" s="1"/>
      <c r="E319" s="1"/>
      <c r="F319" s="1"/>
      <c r="G319" s="1"/>
      <c r="H319" s="1"/>
    </row>
    <row r="320" spans="3:8" x14ac:dyDescent="0.25">
      <c r="C320" s="1"/>
      <c r="D320" s="1"/>
      <c r="E320" s="1"/>
      <c r="F320" s="1"/>
      <c r="G320" s="1"/>
      <c r="H320" s="1"/>
    </row>
    <row r="321" spans="3:8" x14ac:dyDescent="0.25">
      <c r="C321" s="1"/>
      <c r="D321" s="1"/>
      <c r="E321" s="1"/>
      <c r="F321" s="1"/>
      <c r="G321" s="1"/>
      <c r="H321" s="1"/>
    </row>
    <row r="322" spans="3:8" x14ac:dyDescent="0.25">
      <c r="C322" s="1"/>
      <c r="D322" s="1"/>
      <c r="E322" s="1"/>
      <c r="F322" s="1"/>
      <c r="G322" s="1"/>
      <c r="H322" s="1"/>
    </row>
    <row r="323" spans="3:8" x14ac:dyDescent="0.25">
      <c r="C323" s="1"/>
      <c r="D323" s="1"/>
      <c r="E323" s="1"/>
      <c r="F323" s="1"/>
      <c r="G323" s="1"/>
      <c r="H323" s="1"/>
    </row>
    <row r="324" spans="3:8" x14ac:dyDescent="0.25">
      <c r="C324" s="1"/>
      <c r="D324" s="1"/>
      <c r="E324" s="1"/>
      <c r="F324" s="1"/>
      <c r="G324" s="1"/>
      <c r="H324" s="1"/>
    </row>
    <row r="325" spans="3:8" x14ac:dyDescent="0.25">
      <c r="C325" s="1"/>
      <c r="D325" s="1"/>
      <c r="E325" s="1"/>
      <c r="F325" s="1"/>
      <c r="G325" s="1"/>
      <c r="H325" s="1"/>
    </row>
    <row r="326" spans="3:8" x14ac:dyDescent="0.25">
      <c r="C326" s="1"/>
      <c r="D326" s="1"/>
      <c r="E326" s="1"/>
      <c r="F326" s="1"/>
      <c r="G326" s="1"/>
      <c r="H326" s="1"/>
    </row>
    <row r="327" spans="3:8" x14ac:dyDescent="0.25">
      <c r="C327" s="1"/>
      <c r="D327" s="1"/>
      <c r="E327" s="1"/>
      <c r="F327" s="1"/>
      <c r="G327" s="1"/>
      <c r="H327" s="1"/>
    </row>
    <row r="328" spans="3:8" x14ac:dyDescent="0.25">
      <c r="C328" s="1"/>
      <c r="D328" s="1"/>
      <c r="E328" s="1"/>
      <c r="F328" s="1"/>
      <c r="G328" s="1"/>
      <c r="H328" s="1"/>
    </row>
    <row r="329" spans="3:8" x14ac:dyDescent="0.25">
      <c r="C329" s="1"/>
      <c r="D329" s="1"/>
      <c r="E329" s="1"/>
      <c r="F329" s="1"/>
      <c r="G329" s="1"/>
      <c r="H329" s="1"/>
    </row>
    <row r="330" spans="3:8" x14ac:dyDescent="0.25">
      <c r="C330" s="1"/>
      <c r="D330" s="1"/>
      <c r="E330" s="1"/>
      <c r="F330" s="1"/>
      <c r="G330" s="1"/>
      <c r="H330" s="1"/>
    </row>
    <row r="331" spans="3:8" x14ac:dyDescent="0.25">
      <c r="C331" s="1"/>
      <c r="D331" s="1"/>
      <c r="E331" s="1"/>
      <c r="F331" s="1"/>
      <c r="G331" s="1"/>
      <c r="H331" s="1"/>
    </row>
    <row r="332" spans="3:8" x14ac:dyDescent="0.25">
      <c r="C332" s="1"/>
      <c r="D332" s="1"/>
      <c r="E332" s="1"/>
      <c r="F332" s="1"/>
      <c r="G332" s="1"/>
      <c r="H332" s="1"/>
    </row>
    <row r="333" spans="3:8" x14ac:dyDescent="0.25">
      <c r="C333" s="1"/>
      <c r="D333" s="1"/>
      <c r="E333" s="1"/>
      <c r="F333" s="1"/>
      <c r="G333" s="1"/>
      <c r="H333" s="1"/>
    </row>
    <row r="334" spans="3:8" x14ac:dyDescent="0.25">
      <c r="C334" s="1"/>
      <c r="D334" s="1"/>
      <c r="E334" s="1"/>
      <c r="F334" s="1"/>
      <c r="G334" s="1"/>
      <c r="H334" s="1"/>
    </row>
    <row r="335" spans="3:8" x14ac:dyDescent="0.25">
      <c r="C335" s="1"/>
      <c r="D335" s="1"/>
      <c r="E335" s="1"/>
      <c r="F335" s="1"/>
      <c r="G335" s="1"/>
      <c r="H335" s="1"/>
    </row>
    <row r="336" spans="3:8" x14ac:dyDescent="0.25">
      <c r="C336" s="1"/>
      <c r="D336" s="1"/>
      <c r="E336" s="1"/>
      <c r="F336" s="1"/>
      <c r="G336" s="1"/>
      <c r="H336" s="1"/>
    </row>
    <row r="337" spans="3:8" x14ac:dyDescent="0.25">
      <c r="C337" s="1"/>
      <c r="D337" s="1"/>
      <c r="E337" s="1"/>
      <c r="F337" s="1"/>
      <c r="G337" s="1"/>
      <c r="H337" s="1"/>
    </row>
    <row r="338" spans="3:8" x14ac:dyDescent="0.25">
      <c r="C338" s="1"/>
      <c r="D338" s="1"/>
      <c r="E338" s="1"/>
      <c r="F338" s="1"/>
      <c r="G338" s="1"/>
      <c r="H338" s="1"/>
    </row>
    <row r="339" spans="3:8" x14ac:dyDescent="0.25">
      <c r="C339" s="1"/>
      <c r="D339" s="1"/>
      <c r="E339" s="1"/>
      <c r="F339" s="1"/>
      <c r="G339" s="1"/>
      <c r="H339" s="1"/>
    </row>
    <row r="340" spans="3:8" x14ac:dyDescent="0.25">
      <c r="C340" s="1"/>
      <c r="D340" s="1"/>
      <c r="E340" s="1"/>
      <c r="F340" s="1"/>
      <c r="G340" s="1"/>
      <c r="H340" s="1"/>
    </row>
    <row r="341" spans="3:8" x14ac:dyDescent="0.25">
      <c r="C341" s="1"/>
      <c r="D341" s="1"/>
      <c r="E341" s="1"/>
      <c r="F341" s="1"/>
      <c r="G341" s="1"/>
      <c r="H341" s="1"/>
    </row>
    <row r="342" spans="3:8" x14ac:dyDescent="0.25">
      <c r="C342" s="1"/>
      <c r="D342" s="1"/>
      <c r="E342" s="1"/>
      <c r="F342" s="1"/>
      <c r="G342" s="1"/>
      <c r="H342" s="1"/>
    </row>
    <row r="343" spans="3:8" x14ac:dyDescent="0.25">
      <c r="C343" s="1"/>
      <c r="D343" s="1"/>
      <c r="E343" s="1"/>
      <c r="F343" s="1"/>
      <c r="G343" s="1"/>
      <c r="H343" s="1"/>
    </row>
    <row r="344" spans="3:8" x14ac:dyDescent="0.25">
      <c r="C344" s="1"/>
      <c r="D344" s="1"/>
      <c r="E344" s="1"/>
      <c r="F344" s="1"/>
      <c r="G344" s="1"/>
      <c r="H344" s="1"/>
    </row>
    <row r="345" spans="3:8" x14ac:dyDescent="0.25">
      <c r="C345" s="1"/>
      <c r="D345" s="1"/>
      <c r="E345" s="1"/>
      <c r="F345" s="1"/>
      <c r="G345" s="1"/>
      <c r="H345" s="1"/>
    </row>
    <row r="346" spans="3:8" x14ac:dyDescent="0.25">
      <c r="C346" s="1"/>
      <c r="D346" s="1"/>
      <c r="E346" s="1"/>
      <c r="F346" s="1"/>
      <c r="G346" s="1"/>
      <c r="H346" s="1"/>
    </row>
    <row r="347" spans="3:8" x14ac:dyDescent="0.25">
      <c r="C347" s="1"/>
      <c r="D347" s="1"/>
      <c r="E347" s="1"/>
      <c r="F347" s="1"/>
      <c r="G347" s="1"/>
      <c r="H347" s="1"/>
    </row>
    <row r="348" spans="3:8" x14ac:dyDescent="0.25">
      <c r="C348" s="1"/>
      <c r="D348" s="1"/>
      <c r="E348" s="1"/>
      <c r="F348" s="1"/>
      <c r="G348" s="1"/>
      <c r="H348" s="1"/>
    </row>
    <row r="349" spans="3:8" x14ac:dyDescent="0.25">
      <c r="C349" s="1"/>
      <c r="D349" s="1"/>
      <c r="E349" s="1"/>
      <c r="F349" s="1"/>
      <c r="G349" s="1"/>
      <c r="H349" s="1"/>
    </row>
    <row r="350" spans="3:8" x14ac:dyDescent="0.25">
      <c r="C350" s="1"/>
      <c r="D350" s="1"/>
      <c r="E350" s="1"/>
      <c r="F350" s="1"/>
      <c r="G350" s="1"/>
      <c r="H350" s="1"/>
    </row>
    <row r="351" spans="3:8" x14ac:dyDescent="0.25">
      <c r="C351" s="1"/>
      <c r="D351" s="1"/>
      <c r="E351" s="1"/>
      <c r="F351" s="1"/>
      <c r="G351" s="1"/>
      <c r="H351" s="1"/>
    </row>
    <row r="352" spans="3:8" x14ac:dyDescent="0.25">
      <c r="C352" s="1"/>
      <c r="D352" s="1"/>
      <c r="E352" s="1"/>
      <c r="F352" s="1"/>
      <c r="G352" s="1"/>
      <c r="H352" s="1"/>
    </row>
    <row r="353" spans="3:8" x14ac:dyDescent="0.25">
      <c r="C353" s="1"/>
      <c r="D353" s="1"/>
      <c r="E353" s="1"/>
      <c r="F353" s="1"/>
      <c r="G353" s="1"/>
      <c r="H353" s="1"/>
    </row>
    <row r="354" spans="3:8" x14ac:dyDescent="0.25">
      <c r="C354" s="1"/>
      <c r="D354" s="1"/>
      <c r="E354" s="1"/>
      <c r="F354" s="1"/>
      <c r="G354" s="1"/>
      <c r="H354" s="1"/>
    </row>
    <row r="355" spans="3:8" x14ac:dyDescent="0.25">
      <c r="C355" s="1"/>
      <c r="D355" s="1"/>
      <c r="E355" s="1"/>
      <c r="F355" s="1"/>
      <c r="G355" s="1"/>
      <c r="H355" s="1"/>
    </row>
    <row r="356" spans="3:8" x14ac:dyDescent="0.25">
      <c r="C356" s="1"/>
      <c r="D356" s="1"/>
      <c r="E356" s="1"/>
      <c r="F356" s="1"/>
      <c r="G356" s="1"/>
      <c r="H356" s="1"/>
    </row>
    <row r="357" spans="3:8" x14ac:dyDescent="0.25">
      <c r="C357" s="1"/>
      <c r="D357" s="1"/>
      <c r="E357" s="1"/>
      <c r="F357" s="1"/>
      <c r="G357" s="1"/>
      <c r="H357" s="1"/>
    </row>
    <row r="358" spans="3:8" x14ac:dyDescent="0.25">
      <c r="C358" s="1"/>
      <c r="D358" s="1"/>
      <c r="E358" s="1"/>
      <c r="F358" s="1"/>
      <c r="G358" s="1"/>
      <c r="H358" s="1"/>
    </row>
    <row r="359" spans="3:8" x14ac:dyDescent="0.25">
      <c r="C359" s="1"/>
      <c r="D359" s="1"/>
      <c r="E359" s="1"/>
      <c r="F359" s="1"/>
      <c r="G359" s="1"/>
      <c r="H359" s="1"/>
    </row>
    <row r="360" spans="3:8" x14ac:dyDescent="0.25">
      <c r="C360" s="1"/>
      <c r="D360" s="1"/>
      <c r="E360" s="1"/>
      <c r="F360" s="1"/>
      <c r="G360" s="1"/>
      <c r="H360" s="1"/>
    </row>
    <row r="361" spans="3:8" x14ac:dyDescent="0.25">
      <c r="C361" s="1"/>
      <c r="D361" s="1"/>
      <c r="E361" s="1"/>
      <c r="F361" s="1"/>
      <c r="G361" s="1"/>
      <c r="H361" s="1"/>
    </row>
    <row r="362" spans="3:8" x14ac:dyDescent="0.25">
      <c r="C362" s="1"/>
      <c r="D362" s="1"/>
      <c r="E362" s="1"/>
      <c r="F362" s="1"/>
      <c r="G362" s="1"/>
      <c r="H362" s="1"/>
    </row>
    <row r="363" spans="3:8" x14ac:dyDescent="0.25">
      <c r="C363" s="1"/>
      <c r="D363" s="1"/>
      <c r="E363" s="1"/>
      <c r="F363" s="1"/>
      <c r="G363" s="1"/>
      <c r="H363" s="1"/>
    </row>
    <row r="364" spans="3:8" x14ac:dyDescent="0.25">
      <c r="C364" s="1"/>
      <c r="D364" s="1"/>
      <c r="E364" s="1"/>
      <c r="F364" s="1"/>
      <c r="G364" s="1"/>
      <c r="H364" s="1"/>
    </row>
    <row r="365" spans="3:8" x14ac:dyDescent="0.25">
      <c r="C365" s="1"/>
      <c r="D365" s="1"/>
      <c r="E365" s="1"/>
      <c r="F365" s="1"/>
      <c r="G365" s="1"/>
      <c r="H365" s="1"/>
    </row>
    <row r="366" spans="3:8" x14ac:dyDescent="0.25">
      <c r="C366" s="1"/>
      <c r="D366" s="1"/>
      <c r="E366" s="1"/>
      <c r="F366" s="1"/>
      <c r="G366" s="1"/>
      <c r="H366" s="1"/>
    </row>
    <row r="367" spans="3:8" x14ac:dyDescent="0.25">
      <c r="C367" s="1"/>
      <c r="D367" s="1"/>
      <c r="E367" s="1"/>
      <c r="F367" s="1"/>
      <c r="G367" s="1"/>
      <c r="H367" s="1"/>
    </row>
    <row r="368" spans="3:8" x14ac:dyDescent="0.25">
      <c r="C368" s="1"/>
      <c r="D368" s="1"/>
      <c r="E368" s="1"/>
      <c r="F368" s="1"/>
      <c r="G368" s="1"/>
      <c r="H368" s="1"/>
    </row>
    <row r="369" spans="3:8" x14ac:dyDescent="0.25">
      <c r="C369" s="1"/>
      <c r="D369" s="1"/>
      <c r="E369" s="1"/>
      <c r="F369" s="1"/>
      <c r="G369" s="1"/>
      <c r="H369" s="1"/>
    </row>
    <row r="370" spans="3:8" x14ac:dyDescent="0.25">
      <c r="C370" s="1"/>
      <c r="D370" s="1"/>
      <c r="E370" s="1"/>
      <c r="F370" s="1"/>
      <c r="G370" s="1"/>
      <c r="H370" s="1"/>
    </row>
    <row r="371" spans="3:8" x14ac:dyDescent="0.25">
      <c r="C371" s="1"/>
      <c r="D371" s="1"/>
      <c r="E371" s="1"/>
      <c r="F371" s="1"/>
      <c r="G371" s="1"/>
      <c r="H371" s="1"/>
    </row>
    <row r="372" spans="3:8" x14ac:dyDescent="0.25">
      <c r="C372" s="1"/>
      <c r="D372" s="1"/>
      <c r="E372" s="1"/>
      <c r="F372" s="1"/>
      <c r="G372" s="1"/>
      <c r="H372" s="1"/>
    </row>
    <row r="373" spans="3:8" x14ac:dyDescent="0.25">
      <c r="C373" s="1"/>
      <c r="D373" s="1"/>
      <c r="E373" s="1"/>
      <c r="F373" s="1"/>
      <c r="G373" s="1"/>
      <c r="H373" s="1"/>
    </row>
    <row r="374" spans="3:8" x14ac:dyDescent="0.25">
      <c r="C374" s="1"/>
      <c r="D374" s="1"/>
      <c r="E374" s="1"/>
      <c r="F374" s="1"/>
      <c r="G374" s="1"/>
      <c r="H374" s="1"/>
    </row>
    <row r="375" spans="3:8" x14ac:dyDescent="0.25">
      <c r="C375" s="1"/>
      <c r="D375" s="1"/>
      <c r="E375" s="1"/>
      <c r="F375" s="1"/>
      <c r="G375" s="1"/>
      <c r="H375" s="1"/>
    </row>
    <row r="376" spans="3:8" x14ac:dyDescent="0.25">
      <c r="C376" s="1"/>
      <c r="D376" s="1"/>
      <c r="E376" s="1"/>
      <c r="F376" s="1"/>
      <c r="G376" s="1"/>
      <c r="H376" s="1"/>
    </row>
    <row r="377" spans="3:8" x14ac:dyDescent="0.25">
      <c r="C377" s="1"/>
      <c r="D377" s="1"/>
      <c r="E377" s="1"/>
      <c r="F377" s="1"/>
      <c r="G377" s="1"/>
      <c r="H377" s="1"/>
    </row>
    <row r="378" spans="3:8" x14ac:dyDescent="0.25">
      <c r="C378" s="1"/>
      <c r="D378" s="1"/>
      <c r="E378" s="1"/>
      <c r="F378" s="1"/>
      <c r="G378" s="1"/>
      <c r="H378" s="1"/>
    </row>
    <row r="379" spans="3:8" x14ac:dyDescent="0.25">
      <c r="C379" s="1"/>
      <c r="D379" s="1"/>
      <c r="E379" s="1"/>
      <c r="F379" s="1"/>
      <c r="G379" s="1"/>
      <c r="H379" s="1"/>
    </row>
    <row r="380" spans="3:8" x14ac:dyDescent="0.25">
      <c r="C380" s="1"/>
      <c r="D380" s="1"/>
      <c r="E380" s="1"/>
      <c r="F380" s="1"/>
      <c r="G380" s="1"/>
      <c r="H380" s="1"/>
    </row>
    <row r="381" spans="3:8" x14ac:dyDescent="0.25">
      <c r="C381" s="1"/>
      <c r="D381" s="1"/>
      <c r="E381" s="1"/>
      <c r="F381" s="1"/>
      <c r="G381" s="1"/>
      <c r="H381" s="1"/>
    </row>
    <row r="382" spans="3:8" x14ac:dyDescent="0.25">
      <c r="C382" s="1"/>
      <c r="D382" s="1"/>
      <c r="E382" s="1"/>
      <c r="F382" s="1"/>
      <c r="G382" s="1"/>
      <c r="H382" s="1"/>
    </row>
    <row r="383" spans="3:8" x14ac:dyDescent="0.25">
      <c r="C383" s="1"/>
      <c r="D383" s="1"/>
      <c r="E383" s="1"/>
      <c r="F383" s="1"/>
      <c r="G383" s="1"/>
      <c r="H383" s="1"/>
    </row>
    <row r="384" spans="3:8" x14ac:dyDescent="0.25">
      <c r="C384" s="1"/>
      <c r="D384" s="1"/>
      <c r="E384" s="1"/>
      <c r="F384" s="1"/>
      <c r="G384" s="1"/>
      <c r="H384" s="1"/>
    </row>
    <row r="385" spans="3:8" x14ac:dyDescent="0.25">
      <c r="C385" s="1"/>
      <c r="D385" s="1"/>
      <c r="E385" s="1"/>
      <c r="F385" s="1"/>
      <c r="G385" s="1"/>
      <c r="H385" s="1"/>
    </row>
    <row r="386" spans="3:8" x14ac:dyDescent="0.25">
      <c r="C386" s="1"/>
      <c r="D386" s="1"/>
      <c r="E386" s="1"/>
      <c r="F386" s="1"/>
      <c r="G386" s="1"/>
      <c r="H386" s="1"/>
    </row>
    <row r="387" spans="3:8" x14ac:dyDescent="0.25">
      <c r="C387" s="1"/>
      <c r="D387" s="1"/>
      <c r="E387" s="1"/>
      <c r="F387" s="1"/>
      <c r="G387" s="1"/>
      <c r="H387" s="1"/>
    </row>
    <row r="388" spans="3:8" x14ac:dyDescent="0.25">
      <c r="C388" s="1"/>
      <c r="D388" s="1"/>
      <c r="E388" s="1"/>
      <c r="F388" s="1"/>
      <c r="G388" s="1"/>
      <c r="H388" s="1"/>
    </row>
    <row r="389" spans="3:8" x14ac:dyDescent="0.25">
      <c r="C389" s="1"/>
      <c r="D389" s="1"/>
      <c r="E389" s="1"/>
      <c r="F389" s="1"/>
      <c r="G389" s="1"/>
      <c r="H389" s="1"/>
    </row>
    <row r="390" spans="3:8" x14ac:dyDescent="0.25">
      <c r="C390" s="1"/>
      <c r="D390" s="1"/>
      <c r="E390" s="1"/>
      <c r="F390" s="1"/>
      <c r="G390" s="1"/>
      <c r="H390" s="1"/>
    </row>
    <row r="391" spans="3:8" x14ac:dyDescent="0.25">
      <c r="C391" s="1"/>
      <c r="D391" s="1"/>
      <c r="E391" s="1"/>
      <c r="F391" s="1"/>
      <c r="G391" s="1"/>
      <c r="H391" s="1"/>
    </row>
    <row r="392" spans="3:8" x14ac:dyDescent="0.25">
      <c r="C392" s="1"/>
      <c r="D392" s="1"/>
      <c r="E392" s="1"/>
      <c r="F392" s="1"/>
      <c r="G392" s="1"/>
      <c r="H392" s="1"/>
    </row>
    <row r="393" spans="3:8" x14ac:dyDescent="0.25">
      <c r="C393" s="1"/>
      <c r="D393" s="1"/>
      <c r="E393" s="1"/>
      <c r="F393" s="1"/>
      <c r="G393" s="1"/>
      <c r="H393" s="1"/>
    </row>
    <row r="394" spans="3:8" x14ac:dyDescent="0.25">
      <c r="C394" s="1"/>
      <c r="D394" s="1"/>
      <c r="E394" s="1"/>
      <c r="F394" s="1"/>
      <c r="G394" s="1"/>
      <c r="H394" s="1"/>
    </row>
    <row r="395" spans="3:8" x14ac:dyDescent="0.25">
      <c r="C395" s="1"/>
      <c r="D395" s="1"/>
      <c r="E395" s="1"/>
      <c r="F395" s="1"/>
      <c r="G395" s="1"/>
      <c r="H395" s="1"/>
    </row>
    <row r="396" spans="3:8" x14ac:dyDescent="0.25">
      <c r="C396" s="1"/>
      <c r="D396" s="1"/>
      <c r="E396" s="1"/>
      <c r="F396" s="1"/>
      <c r="G396" s="1"/>
      <c r="H396" s="1"/>
    </row>
    <row r="397" spans="3:8" x14ac:dyDescent="0.25">
      <c r="C397" s="1"/>
      <c r="D397" s="1"/>
      <c r="E397" s="1"/>
      <c r="F397" s="1"/>
      <c r="G397" s="1"/>
      <c r="H397" s="1"/>
    </row>
    <row r="398" spans="3:8" x14ac:dyDescent="0.25">
      <c r="C398" s="1"/>
      <c r="D398" s="1"/>
      <c r="E398" s="1"/>
      <c r="F398" s="1"/>
      <c r="G398" s="1"/>
      <c r="H398" s="1"/>
    </row>
    <row r="399" spans="3:8" x14ac:dyDescent="0.25">
      <c r="C399" s="1"/>
      <c r="D399" s="1"/>
      <c r="E399" s="1"/>
      <c r="F399" s="1"/>
      <c r="G399" s="1"/>
      <c r="H399" s="1"/>
    </row>
    <row r="400" spans="3:8" x14ac:dyDescent="0.25">
      <c r="C400" s="1"/>
      <c r="D400" s="1"/>
      <c r="E400" s="1"/>
      <c r="F400" s="1"/>
      <c r="G400" s="1"/>
      <c r="H400" s="1"/>
    </row>
    <row r="401" spans="3:8" x14ac:dyDescent="0.25">
      <c r="C401" s="1"/>
      <c r="D401" s="1"/>
      <c r="E401" s="1"/>
      <c r="F401" s="1"/>
      <c r="G401" s="1"/>
      <c r="H401" s="1"/>
    </row>
    <row r="402" spans="3:8" x14ac:dyDescent="0.25">
      <c r="C402" s="1"/>
      <c r="D402" s="1"/>
      <c r="E402" s="1"/>
      <c r="F402" s="1"/>
      <c r="G402" s="1"/>
      <c r="H402" s="1"/>
    </row>
    <row r="403" spans="3:8" x14ac:dyDescent="0.25">
      <c r="C403" s="1"/>
      <c r="D403" s="1"/>
      <c r="E403" s="1"/>
      <c r="F403" s="1"/>
      <c r="G403" s="1"/>
      <c r="H403" s="1"/>
    </row>
    <row r="404" spans="3:8" x14ac:dyDescent="0.25">
      <c r="C404" s="1"/>
      <c r="D404" s="1"/>
      <c r="E404" s="1"/>
      <c r="F404" s="1"/>
      <c r="G404" s="1"/>
      <c r="H404" s="1"/>
    </row>
    <row r="405" spans="3:8" x14ac:dyDescent="0.25">
      <c r="C405" s="1"/>
      <c r="D405" s="1"/>
      <c r="E405" s="1"/>
      <c r="F405" s="1"/>
      <c r="G405" s="1"/>
      <c r="H405" s="1"/>
    </row>
    <row r="406" spans="3:8" x14ac:dyDescent="0.25">
      <c r="C406" s="1"/>
      <c r="D406" s="1"/>
      <c r="E406" s="1"/>
      <c r="F406" s="1"/>
      <c r="G406" s="1"/>
      <c r="H406" s="1"/>
    </row>
    <row r="407" spans="3:8" x14ac:dyDescent="0.25">
      <c r="C407" s="1"/>
      <c r="D407" s="1"/>
      <c r="E407" s="1"/>
      <c r="F407" s="1"/>
      <c r="G407" s="1"/>
      <c r="H407" s="1"/>
    </row>
    <row r="408" spans="3:8" x14ac:dyDescent="0.25">
      <c r="C408" s="1"/>
      <c r="D408" s="1"/>
      <c r="E408" s="1"/>
      <c r="F408" s="1"/>
      <c r="G408" s="1"/>
      <c r="H408" s="1"/>
    </row>
    <row r="409" spans="3:8" x14ac:dyDescent="0.25">
      <c r="C409" s="1"/>
      <c r="D409" s="1"/>
      <c r="E409" s="1"/>
      <c r="F409" s="1"/>
      <c r="G409" s="1"/>
      <c r="H409" s="1"/>
    </row>
    <row r="410" spans="3:8" x14ac:dyDescent="0.25">
      <c r="C410" s="1"/>
      <c r="D410" s="1"/>
      <c r="E410" s="1"/>
      <c r="F410" s="1"/>
      <c r="G410" s="1"/>
      <c r="H410" s="1"/>
    </row>
    <row r="411" spans="3:8" x14ac:dyDescent="0.25">
      <c r="C411" s="1"/>
      <c r="D411" s="1"/>
      <c r="E411" s="1"/>
      <c r="F411" s="1"/>
      <c r="G411" s="1"/>
      <c r="H411" s="1"/>
    </row>
    <row r="412" spans="3:8" x14ac:dyDescent="0.25">
      <c r="C412" s="1"/>
      <c r="D412" s="1"/>
      <c r="E412" s="1"/>
      <c r="F412" s="1"/>
      <c r="G412" s="1"/>
      <c r="H412" s="1"/>
    </row>
    <row r="413" spans="3:8" x14ac:dyDescent="0.25">
      <c r="C413" s="1"/>
      <c r="D413" s="1"/>
      <c r="E413" s="1"/>
      <c r="F413" s="1"/>
      <c r="G413" s="1"/>
      <c r="H413" s="1"/>
    </row>
    <row r="414" spans="3:8" x14ac:dyDescent="0.25">
      <c r="C414" s="1"/>
      <c r="D414" s="1"/>
      <c r="E414" s="1"/>
      <c r="F414" s="1"/>
      <c r="G414" s="1"/>
      <c r="H414" s="1"/>
    </row>
    <row r="415" spans="3:8" x14ac:dyDescent="0.25">
      <c r="C415" s="1"/>
      <c r="D415" s="1"/>
      <c r="E415" s="1"/>
      <c r="F415" s="1"/>
      <c r="G415" s="1"/>
      <c r="H415" s="1"/>
    </row>
    <row r="416" spans="3:8" x14ac:dyDescent="0.25">
      <c r="C416" s="1"/>
      <c r="D416" s="1"/>
      <c r="E416" s="1"/>
      <c r="F416" s="1"/>
      <c r="G416" s="1"/>
      <c r="H416" s="1"/>
    </row>
    <row r="417" spans="3:8" x14ac:dyDescent="0.25">
      <c r="C417" s="1"/>
      <c r="D417" s="1"/>
      <c r="E417" s="1"/>
      <c r="F417" s="1"/>
      <c r="G417" s="1"/>
      <c r="H417" s="1"/>
    </row>
    <row r="418" spans="3:8" x14ac:dyDescent="0.25">
      <c r="C418" s="1"/>
      <c r="D418" s="1"/>
      <c r="E418" s="1"/>
      <c r="F418" s="1"/>
      <c r="G418" s="1"/>
      <c r="H418" s="1"/>
    </row>
    <row r="419" spans="3:8" x14ac:dyDescent="0.25">
      <c r="C419" s="1"/>
      <c r="D419" s="1"/>
      <c r="E419" s="1"/>
      <c r="F419" s="1"/>
      <c r="G419" s="1"/>
      <c r="H419" s="1"/>
    </row>
    <row r="420" spans="3:8" x14ac:dyDescent="0.25">
      <c r="C420" s="1"/>
      <c r="D420" s="1"/>
      <c r="E420" s="1"/>
      <c r="F420" s="1"/>
      <c r="G420" s="1"/>
      <c r="H420" s="1"/>
    </row>
    <row r="421" spans="3:8" x14ac:dyDescent="0.25">
      <c r="C421" s="1"/>
      <c r="D421" s="1"/>
      <c r="E421" s="1"/>
      <c r="F421" s="1"/>
      <c r="G421" s="1"/>
      <c r="H421" s="1"/>
    </row>
    <row r="422" spans="3:8" x14ac:dyDescent="0.25">
      <c r="C422" s="1"/>
      <c r="D422" s="1"/>
      <c r="E422" s="1"/>
      <c r="F422" s="1"/>
      <c r="G422" s="1"/>
      <c r="H422" s="1"/>
    </row>
    <row r="423" spans="3:8" x14ac:dyDescent="0.25">
      <c r="C423" s="1"/>
      <c r="D423" s="1"/>
      <c r="E423" s="1"/>
      <c r="F423" s="1"/>
      <c r="G423" s="1"/>
      <c r="H423" s="1"/>
    </row>
    <row r="424" spans="3:8" x14ac:dyDescent="0.25">
      <c r="C424" s="1"/>
      <c r="D424" s="1"/>
      <c r="E424" s="1"/>
      <c r="F424" s="1"/>
      <c r="G424" s="1"/>
      <c r="H424" s="1"/>
    </row>
    <row r="425" spans="3:8" x14ac:dyDescent="0.25">
      <c r="C425" s="1"/>
      <c r="D425" s="1"/>
      <c r="E425" s="1"/>
      <c r="F425" s="1"/>
      <c r="G425" s="1"/>
      <c r="H425" s="1"/>
    </row>
    <row r="426" spans="3:8" x14ac:dyDescent="0.25">
      <c r="C426" s="1"/>
      <c r="D426" s="1"/>
      <c r="E426" s="1"/>
      <c r="F426" s="1"/>
      <c r="G426" s="1"/>
      <c r="H426" s="1"/>
    </row>
    <row r="427" spans="3:8" x14ac:dyDescent="0.25">
      <c r="C427" s="1"/>
      <c r="D427" s="1"/>
      <c r="E427" s="1"/>
      <c r="F427" s="1"/>
      <c r="G427" s="1"/>
      <c r="H427" s="1"/>
    </row>
    <row r="428" spans="3:8" x14ac:dyDescent="0.25">
      <c r="C428" s="1"/>
      <c r="D428" s="1"/>
      <c r="E428" s="1"/>
      <c r="F428" s="1"/>
      <c r="G428" s="1"/>
      <c r="H428" s="1"/>
    </row>
    <row r="429" spans="3:8" x14ac:dyDescent="0.25">
      <c r="C429" s="1"/>
      <c r="D429" s="1"/>
      <c r="E429" s="1"/>
      <c r="F429" s="1"/>
      <c r="G429" s="1"/>
      <c r="H429" s="1"/>
    </row>
    <row r="430" spans="3:8" x14ac:dyDescent="0.25">
      <c r="C430" s="1"/>
      <c r="D430" s="1"/>
      <c r="E430" s="1"/>
      <c r="F430" s="1"/>
      <c r="G430" s="1"/>
      <c r="H430" s="1"/>
    </row>
    <row r="431" spans="3:8" x14ac:dyDescent="0.25">
      <c r="C431" s="1"/>
      <c r="D431" s="1"/>
      <c r="E431" s="1"/>
      <c r="F431" s="1"/>
      <c r="G431" s="1"/>
      <c r="H431" s="1"/>
    </row>
    <row r="432" spans="3:8" x14ac:dyDescent="0.25">
      <c r="C432" s="1"/>
      <c r="D432" s="1"/>
      <c r="E432" s="1"/>
      <c r="F432" s="1"/>
      <c r="G432" s="1"/>
      <c r="H432" s="1"/>
    </row>
    <row r="433" spans="3:8" x14ac:dyDescent="0.25">
      <c r="C433" s="1"/>
      <c r="D433" s="1"/>
      <c r="E433" s="1"/>
      <c r="F433" s="1"/>
      <c r="G433" s="1"/>
      <c r="H433" s="1"/>
    </row>
    <row r="434" spans="3:8" x14ac:dyDescent="0.25">
      <c r="C434" s="1"/>
      <c r="D434" s="1"/>
      <c r="E434" s="1"/>
      <c r="F434" s="1"/>
      <c r="G434" s="1"/>
      <c r="H434" s="1"/>
    </row>
    <row r="435" spans="3:8" x14ac:dyDescent="0.25">
      <c r="C435" s="1"/>
      <c r="D435" s="1"/>
      <c r="E435" s="1"/>
      <c r="F435" s="1"/>
      <c r="G435" s="1"/>
      <c r="H435" s="1"/>
    </row>
    <row r="436" spans="3:8" x14ac:dyDescent="0.25">
      <c r="C436" s="1"/>
      <c r="D436" s="1"/>
      <c r="E436" s="1"/>
      <c r="F436" s="1"/>
      <c r="G436" s="1"/>
      <c r="H436" s="1"/>
    </row>
    <row r="437" spans="3:8" x14ac:dyDescent="0.25">
      <c r="C437" s="1"/>
      <c r="D437" s="1"/>
      <c r="E437" s="1"/>
      <c r="F437" s="1"/>
      <c r="G437" s="1"/>
      <c r="H437" s="1"/>
    </row>
    <row r="438" spans="3:8" x14ac:dyDescent="0.25">
      <c r="C438" s="1"/>
      <c r="D438" s="1"/>
      <c r="E438" s="1"/>
      <c r="F438" s="1"/>
      <c r="G438" s="1"/>
      <c r="H438" s="1"/>
    </row>
    <row r="439" spans="3:8" x14ac:dyDescent="0.25">
      <c r="C439" s="1"/>
      <c r="D439" s="1"/>
      <c r="E439" s="1"/>
      <c r="F439" s="1"/>
      <c r="G439" s="1"/>
      <c r="H439" s="1"/>
    </row>
    <row r="440" spans="3:8" x14ac:dyDescent="0.25">
      <c r="C440" s="1"/>
      <c r="D440" s="1"/>
      <c r="E440" s="1"/>
      <c r="F440" s="1"/>
      <c r="G440" s="1"/>
      <c r="H440" s="1"/>
    </row>
    <row r="441" spans="3:8" x14ac:dyDescent="0.25">
      <c r="C441" s="1"/>
      <c r="D441" s="1"/>
      <c r="E441" s="1"/>
      <c r="F441" s="1"/>
      <c r="G441" s="1"/>
      <c r="H441" s="1"/>
    </row>
    <row r="442" spans="3:8" x14ac:dyDescent="0.25">
      <c r="C442" s="1"/>
      <c r="D442" s="1"/>
      <c r="E442" s="1"/>
      <c r="F442" s="1"/>
      <c r="G442" s="1"/>
      <c r="H442" s="1"/>
    </row>
    <row r="443" spans="3:8" x14ac:dyDescent="0.25">
      <c r="C443" s="1"/>
      <c r="D443" s="1"/>
      <c r="E443" s="1"/>
      <c r="F443" s="1"/>
      <c r="G443" s="1"/>
      <c r="H443" s="1"/>
    </row>
    <row r="444" spans="3:8" x14ac:dyDescent="0.25">
      <c r="C444" s="1"/>
      <c r="D444" s="1"/>
      <c r="E444" s="1"/>
      <c r="F444" s="1"/>
      <c r="G444" s="1"/>
      <c r="H444" s="1"/>
    </row>
    <row r="445" spans="3:8" x14ac:dyDescent="0.25">
      <c r="C445" s="1"/>
      <c r="D445" s="1"/>
      <c r="E445" s="1"/>
      <c r="F445" s="1"/>
      <c r="G445" s="1"/>
      <c r="H445" s="1"/>
    </row>
    <row r="446" spans="3:8" x14ac:dyDescent="0.25">
      <c r="C446" s="1"/>
      <c r="D446" s="1"/>
      <c r="E446" s="1"/>
      <c r="F446" s="1"/>
      <c r="G446" s="1"/>
      <c r="H446" s="1"/>
    </row>
    <row r="447" spans="3:8" x14ac:dyDescent="0.25">
      <c r="C447" s="1"/>
      <c r="D447" s="1"/>
      <c r="E447" s="1"/>
      <c r="F447" s="1"/>
      <c r="G447" s="1"/>
      <c r="H447" s="1"/>
    </row>
    <row r="448" spans="3:8" x14ac:dyDescent="0.25">
      <c r="C448" s="1"/>
      <c r="D448" s="1"/>
      <c r="E448" s="1"/>
      <c r="F448" s="1"/>
      <c r="G448" s="1"/>
      <c r="H448" s="1"/>
    </row>
    <row r="449" spans="3:8" x14ac:dyDescent="0.25">
      <c r="C449" s="1"/>
      <c r="D449" s="1"/>
      <c r="E449" s="1"/>
      <c r="F449" s="1"/>
      <c r="G449" s="1"/>
      <c r="H449" s="1"/>
    </row>
    <row r="450" spans="3:8" x14ac:dyDescent="0.25">
      <c r="C450" s="1"/>
      <c r="D450" s="1"/>
      <c r="E450" s="1"/>
      <c r="F450" s="1"/>
      <c r="G450" s="1"/>
      <c r="H450" s="1"/>
    </row>
    <row r="451" spans="3:8" x14ac:dyDescent="0.25">
      <c r="C451" s="1"/>
      <c r="D451" s="1"/>
      <c r="E451" s="1"/>
      <c r="F451" s="1"/>
      <c r="G451" s="1"/>
      <c r="H451" s="1"/>
    </row>
    <row r="452" spans="3:8" x14ac:dyDescent="0.25">
      <c r="C452" s="1"/>
      <c r="D452" s="1"/>
      <c r="E452" s="1"/>
      <c r="F452" s="1"/>
      <c r="G452" s="1"/>
      <c r="H452" s="1"/>
    </row>
    <row r="453" spans="3:8" x14ac:dyDescent="0.25">
      <c r="C453" s="1"/>
      <c r="D453" s="1"/>
      <c r="E453" s="1"/>
      <c r="F453" s="1"/>
      <c r="G453" s="1"/>
      <c r="H453" s="1"/>
    </row>
    <row r="454" spans="3:8" x14ac:dyDescent="0.25">
      <c r="C454" s="1"/>
      <c r="D454" s="1"/>
      <c r="E454" s="1"/>
      <c r="F454" s="1"/>
      <c r="G454" s="1"/>
      <c r="H454" s="1"/>
    </row>
    <row r="455" spans="3:8" x14ac:dyDescent="0.25">
      <c r="C455" s="1"/>
      <c r="D455" s="1"/>
      <c r="E455" s="1"/>
      <c r="F455" s="1"/>
      <c r="G455" s="1"/>
      <c r="H455" s="1"/>
    </row>
    <row r="456" spans="3:8" x14ac:dyDescent="0.25">
      <c r="C456" s="1"/>
      <c r="D456" s="1"/>
      <c r="E456" s="1"/>
      <c r="F456" s="1"/>
      <c r="G456" s="1"/>
      <c r="H456" s="1"/>
    </row>
    <row r="457" spans="3:8" x14ac:dyDescent="0.25">
      <c r="C457" s="1"/>
      <c r="D457" s="1"/>
      <c r="E457" s="1"/>
      <c r="F457" s="1"/>
      <c r="G457" s="1"/>
      <c r="H457" s="1"/>
    </row>
    <row r="458" spans="3:8" x14ac:dyDescent="0.25">
      <c r="C458" s="1"/>
      <c r="D458" s="1"/>
      <c r="E458" s="1"/>
      <c r="F458" s="1"/>
      <c r="G458" s="1"/>
      <c r="H458" s="1"/>
    </row>
    <row r="459" spans="3:8" x14ac:dyDescent="0.25">
      <c r="C459" s="1"/>
      <c r="D459" s="1"/>
      <c r="E459" s="1"/>
      <c r="F459" s="1"/>
      <c r="G459" s="1"/>
      <c r="H459" s="1"/>
    </row>
    <row r="460" spans="3:8" x14ac:dyDescent="0.25">
      <c r="C460" s="1"/>
      <c r="D460" s="1"/>
      <c r="E460" s="1"/>
      <c r="F460" s="1"/>
      <c r="G460" s="1"/>
      <c r="H460" s="1"/>
    </row>
    <row r="461" spans="3:8" x14ac:dyDescent="0.25">
      <c r="C461" s="1"/>
      <c r="D461" s="1"/>
      <c r="E461" s="1"/>
      <c r="F461" s="1"/>
      <c r="G461" s="1"/>
      <c r="H461" s="1"/>
    </row>
    <row r="462" spans="3:8" x14ac:dyDescent="0.25">
      <c r="C462" s="1"/>
      <c r="D462" s="1"/>
      <c r="E462" s="1"/>
      <c r="F462" s="1"/>
      <c r="G462" s="1"/>
      <c r="H462" s="1"/>
    </row>
    <row r="463" spans="3:8" x14ac:dyDescent="0.25">
      <c r="C463" s="1"/>
      <c r="D463" s="1"/>
      <c r="E463" s="1"/>
      <c r="F463" s="1"/>
      <c r="G463" s="1"/>
      <c r="H463" s="1"/>
    </row>
    <row r="464" spans="3:8" x14ac:dyDescent="0.25">
      <c r="C464" s="1"/>
      <c r="D464" s="1"/>
      <c r="E464" s="1"/>
      <c r="F464" s="1"/>
      <c r="G464" s="1"/>
      <c r="H464" s="1"/>
    </row>
    <row r="465" spans="3:8" x14ac:dyDescent="0.25">
      <c r="C465" s="1"/>
      <c r="D465" s="1"/>
      <c r="E465" s="1"/>
      <c r="F465" s="1"/>
      <c r="G465" s="1"/>
      <c r="H465" s="1"/>
    </row>
    <row r="466" spans="3:8" x14ac:dyDescent="0.25">
      <c r="C466" s="1"/>
      <c r="D466" s="1"/>
      <c r="E466" s="1"/>
      <c r="F466" s="1"/>
      <c r="G466" s="1"/>
      <c r="H466" s="1"/>
    </row>
    <row r="467" spans="3:8" x14ac:dyDescent="0.25">
      <c r="C467" s="1"/>
      <c r="D467" s="1"/>
      <c r="E467" s="1"/>
      <c r="F467" s="1"/>
      <c r="G467" s="1"/>
      <c r="H467" s="1"/>
    </row>
    <row r="468" spans="3:8" x14ac:dyDescent="0.25">
      <c r="C468" s="1"/>
      <c r="D468" s="1"/>
      <c r="E468" s="1"/>
      <c r="F468" s="1"/>
      <c r="G468" s="1"/>
      <c r="H468" s="1"/>
    </row>
    <row r="469" spans="3:8" x14ac:dyDescent="0.25">
      <c r="C469" s="1"/>
      <c r="D469" s="1"/>
      <c r="E469" s="1"/>
      <c r="F469" s="1"/>
      <c r="G469" s="1"/>
      <c r="H469" s="1"/>
    </row>
    <row r="470" spans="3:8" x14ac:dyDescent="0.25">
      <c r="C470" s="1"/>
      <c r="D470" s="1"/>
      <c r="E470" s="1"/>
      <c r="F470" s="1"/>
      <c r="G470" s="1"/>
      <c r="H470" s="1"/>
    </row>
    <row r="471" spans="3:8" x14ac:dyDescent="0.25">
      <c r="C471" s="1"/>
      <c r="D471" s="1"/>
      <c r="E471" s="1"/>
      <c r="F471" s="1"/>
      <c r="G471" s="1"/>
      <c r="H471" s="1"/>
    </row>
    <row r="472" spans="3:8" x14ac:dyDescent="0.25">
      <c r="C472" s="1"/>
      <c r="D472" s="1"/>
      <c r="E472" s="1"/>
      <c r="F472" s="1"/>
      <c r="G472" s="1"/>
      <c r="H472" s="1"/>
    </row>
    <row r="473" spans="3:8" x14ac:dyDescent="0.25">
      <c r="C473" s="1"/>
      <c r="D473" s="1"/>
      <c r="E473" s="1"/>
      <c r="F473" s="1"/>
      <c r="G473" s="1"/>
      <c r="H473" s="1"/>
    </row>
    <row r="474" spans="3:8" x14ac:dyDescent="0.25">
      <c r="C474" s="1"/>
      <c r="D474" s="1"/>
      <c r="E474" s="1"/>
      <c r="F474" s="1"/>
      <c r="G474" s="1"/>
      <c r="H474" s="1"/>
    </row>
    <row r="475" spans="3:8" x14ac:dyDescent="0.25">
      <c r="C475" s="1"/>
      <c r="D475" s="1"/>
      <c r="E475" s="1"/>
      <c r="F475" s="1"/>
      <c r="G475" s="1"/>
      <c r="H475" s="1"/>
    </row>
    <row r="476" spans="3:8" x14ac:dyDescent="0.25">
      <c r="C476" s="1"/>
      <c r="D476" s="1"/>
      <c r="E476" s="1"/>
      <c r="F476" s="1"/>
      <c r="G476" s="1"/>
      <c r="H476" s="1"/>
    </row>
    <row r="477" spans="3:8" x14ac:dyDescent="0.25">
      <c r="C477" s="1"/>
      <c r="D477" s="1"/>
      <c r="E477" s="1"/>
      <c r="F477" s="1"/>
      <c r="G477" s="1"/>
      <c r="H477" s="1"/>
    </row>
    <row r="478" spans="3:8" x14ac:dyDescent="0.25">
      <c r="C478" s="1"/>
      <c r="D478" s="1"/>
      <c r="E478" s="1"/>
      <c r="F478" s="1"/>
      <c r="G478" s="1"/>
      <c r="H478" s="1"/>
    </row>
    <row r="479" spans="3:8" x14ac:dyDescent="0.25">
      <c r="C479" s="1"/>
      <c r="D479" s="1"/>
      <c r="E479" s="1"/>
      <c r="F479" s="1"/>
      <c r="G479" s="1"/>
      <c r="H479" s="1"/>
    </row>
    <row r="480" spans="3:8" x14ac:dyDescent="0.25">
      <c r="C480" s="1"/>
      <c r="D480" s="1"/>
      <c r="E480" s="1"/>
      <c r="F480" s="1"/>
      <c r="G480" s="1"/>
      <c r="H480" s="1"/>
    </row>
    <row r="481" spans="3:8" x14ac:dyDescent="0.25">
      <c r="C481" s="1"/>
      <c r="D481" s="1"/>
      <c r="E481" s="1"/>
      <c r="F481" s="1"/>
      <c r="G481" s="1"/>
      <c r="H481" s="1"/>
    </row>
    <row r="482" spans="3:8" x14ac:dyDescent="0.25">
      <c r="C482" s="1"/>
      <c r="D482" s="1"/>
      <c r="E482" s="1"/>
      <c r="F482" s="1"/>
      <c r="G482" s="1"/>
      <c r="H482" s="1"/>
    </row>
    <row r="483" spans="3:8" x14ac:dyDescent="0.25">
      <c r="C483" s="1"/>
      <c r="D483" s="1"/>
      <c r="E483" s="1"/>
      <c r="F483" s="1"/>
      <c r="G483" s="1"/>
      <c r="H483" s="1"/>
    </row>
    <row r="484" spans="3:8" x14ac:dyDescent="0.25">
      <c r="C484" s="1"/>
      <c r="D484" s="1"/>
      <c r="E484" s="1"/>
      <c r="F484" s="1"/>
      <c r="G484" s="1"/>
      <c r="H484" s="1"/>
    </row>
    <row r="485" spans="3:8" x14ac:dyDescent="0.25">
      <c r="C485" s="1"/>
      <c r="D485" s="1"/>
      <c r="E485" s="1"/>
      <c r="F485" s="1"/>
      <c r="G485" s="1"/>
      <c r="H485" s="1"/>
    </row>
    <row r="486" spans="3:8" x14ac:dyDescent="0.25">
      <c r="C486" s="1"/>
      <c r="D486" s="1"/>
      <c r="E486" s="1"/>
      <c r="F486" s="1"/>
      <c r="G486" s="1"/>
      <c r="H486" s="1"/>
    </row>
    <row r="487" spans="3:8" x14ac:dyDescent="0.25">
      <c r="C487" s="1"/>
      <c r="D487" s="1"/>
      <c r="E487" s="1"/>
      <c r="F487" s="1"/>
      <c r="G487" s="1"/>
      <c r="H487" s="1"/>
    </row>
    <row r="488" spans="3:8" x14ac:dyDescent="0.25">
      <c r="C488" s="1"/>
      <c r="D488" s="1"/>
      <c r="E488" s="1"/>
      <c r="F488" s="1"/>
      <c r="G488" s="1"/>
      <c r="H488" s="1"/>
    </row>
    <row r="489" spans="3:8" x14ac:dyDescent="0.25">
      <c r="C489" s="1"/>
      <c r="D489" s="1"/>
      <c r="E489" s="1"/>
      <c r="F489" s="1"/>
      <c r="G489" s="1"/>
      <c r="H489" s="1"/>
    </row>
    <row r="490" spans="3:8" x14ac:dyDescent="0.25">
      <c r="C490" s="1"/>
      <c r="D490" s="1"/>
      <c r="E490" s="1"/>
      <c r="F490" s="1"/>
      <c r="G490" s="1"/>
      <c r="H490" s="1"/>
    </row>
    <row r="491" spans="3:8" x14ac:dyDescent="0.25">
      <c r="C491" s="1"/>
      <c r="D491" s="1"/>
      <c r="E491" s="1"/>
      <c r="F491" s="1"/>
      <c r="G491" s="1"/>
      <c r="H491" s="1"/>
    </row>
    <row r="492" spans="3:8" x14ac:dyDescent="0.25">
      <c r="C492" s="1"/>
      <c r="D492" s="1"/>
      <c r="E492" s="1"/>
      <c r="F492" s="1"/>
      <c r="G492" s="1"/>
      <c r="H492" s="1"/>
    </row>
    <row r="493" spans="3:8" x14ac:dyDescent="0.25">
      <c r="C493" s="1"/>
      <c r="D493" s="1"/>
      <c r="E493" s="1"/>
      <c r="F493" s="1"/>
      <c r="G493" s="1"/>
      <c r="H493" s="1"/>
    </row>
    <row r="494" spans="3:8" x14ac:dyDescent="0.25">
      <c r="C494" s="1"/>
      <c r="D494" s="1"/>
      <c r="E494" s="1"/>
      <c r="F494" s="1"/>
      <c r="G494" s="1"/>
      <c r="H494" s="1"/>
    </row>
    <row r="495" spans="3:8" x14ac:dyDescent="0.25">
      <c r="C495" s="1"/>
      <c r="D495" s="1"/>
      <c r="E495" s="1"/>
      <c r="F495" s="1"/>
      <c r="G495" s="1"/>
      <c r="H495" s="1"/>
    </row>
    <row r="496" spans="3:8" x14ac:dyDescent="0.25">
      <c r="C496" s="1"/>
      <c r="D496" s="1"/>
      <c r="E496" s="1"/>
      <c r="F496" s="1"/>
      <c r="G496" s="1"/>
      <c r="H496" s="1"/>
    </row>
    <row r="497" spans="3:8" x14ac:dyDescent="0.25">
      <c r="C497" s="1"/>
      <c r="D497" s="1"/>
      <c r="E497" s="1"/>
      <c r="F497" s="1"/>
      <c r="G497" s="1"/>
      <c r="H497" s="1"/>
    </row>
    <row r="498" spans="3:8" x14ac:dyDescent="0.25">
      <c r="C498" s="1"/>
      <c r="D498" s="1"/>
      <c r="E498" s="1"/>
      <c r="F498" s="1"/>
      <c r="G498" s="1"/>
      <c r="H498" s="1"/>
    </row>
    <row r="499" spans="3:8" x14ac:dyDescent="0.25">
      <c r="C499" s="1"/>
      <c r="D499" s="1"/>
      <c r="E499" s="1"/>
      <c r="F499" s="1"/>
      <c r="G499" s="1"/>
      <c r="H499" s="1"/>
    </row>
    <row r="500" spans="3:8" x14ac:dyDescent="0.25">
      <c r="C500" s="1"/>
      <c r="D500" s="1"/>
      <c r="E500" s="1"/>
      <c r="F500" s="1"/>
      <c r="G500" s="1"/>
      <c r="H500" s="1"/>
    </row>
    <row r="501" spans="3:8" x14ac:dyDescent="0.25">
      <c r="C501" s="1"/>
      <c r="D501" s="1"/>
      <c r="E501" s="1"/>
      <c r="F501" s="1"/>
      <c r="G501" s="1"/>
      <c r="H501" s="1"/>
    </row>
    <row r="502" spans="3:8" x14ac:dyDescent="0.25">
      <c r="C502" s="1"/>
      <c r="D502" s="1"/>
      <c r="E502" s="1"/>
      <c r="F502" s="1"/>
      <c r="G502" s="1"/>
      <c r="H502" s="1"/>
    </row>
    <row r="503" spans="3:8" x14ac:dyDescent="0.25">
      <c r="C503" s="1"/>
      <c r="D503" s="1"/>
      <c r="E503" s="1"/>
      <c r="F503" s="1"/>
      <c r="G503" s="1"/>
      <c r="H503" s="1"/>
    </row>
    <row r="504" spans="3:8" x14ac:dyDescent="0.25">
      <c r="C504" s="1"/>
      <c r="D504" s="1"/>
      <c r="E504" s="1"/>
      <c r="F504" s="1"/>
      <c r="G504" s="1"/>
      <c r="H504" s="1"/>
    </row>
    <row r="505" spans="3:8" x14ac:dyDescent="0.25">
      <c r="C505" s="1"/>
      <c r="D505" s="1"/>
      <c r="E505" s="1"/>
      <c r="F505" s="1"/>
      <c r="G505" s="1"/>
      <c r="H505" s="1"/>
    </row>
    <row r="506" spans="3:8" x14ac:dyDescent="0.25">
      <c r="C506" s="1"/>
      <c r="D506" s="1"/>
      <c r="E506" s="1"/>
      <c r="F506" s="1"/>
      <c r="G506" s="1"/>
      <c r="H506" s="1"/>
    </row>
    <row r="507" spans="3:8" x14ac:dyDescent="0.25">
      <c r="C507" s="1"/>
      <c r="D507" s="1"/>
      <c r="E507" s="1"/>
      <c r="F507" s="1"/>
      <c r="G507" s="1"/>
      <c r="H507" s="1"/>
    </row>
    <row r="508" spans="3:8" x14ac:dyDescent="0.25">
      <c r="C508" s="1"/>
      <c r="D508" s="1"/>
      <c r="E508" s="1"/>
      <c r="F508" s="1"/>
      <c r="G508" s="1"/>
      <c r="H508" s="1"/>
    </row>
    <row r="509" spans="3:8" x14ac:dyDescent="0.25">
      <c r="C509" s="1"/>
      <c r="D509" s="1"/>
      <c r="E509" s="1"/>
      <c r="F509" s="1"/>
      <c r="G509" s="1"/>
      <c r="H509" s="1"/>
    </row>
    <row r="510" spans="3:8" x14ac:dyDescent="0.25">
      <c r="C510" s="1"/>
      <c r="D510" s="1"/>
      <c r="E510" s="1"/>
      <c r="F510" s="1"/>
      <c r="G510" s="1"/>
      <c r="H510" s="1"/>
    </row>
    <row r="511" spans="3:8" x14ac:dyDescent="0.25">
      <c r="C511" s="1"/>
      <c r="D511" s="1"/>
      <c r="E511" s="1"/>
      <c r="F511" s="1"/>
      <c r="G511" s="1"/>
      <c r="H511" s="1"/>
    </row>
    <row r="512" spans="3:8" x14ac:dyDescent="0.25">
      <c r="C512" s="1"/>
      <c r="D512" s="1"/>
      <c r="E512" s="1"/>
      <c r="F512" s="1"/>
      <c r="G512" s="1"/>
      <c r="H512" s="1"/>
    </row>
    <row r="513" spans="3:8" x14ac:dyDescent="0.25">
      <c r="C513" s="1"/>
      <c r="D513" s="1"/>
      <c r="E513" s="1"/>
      <c r="F513" s="1"/>
      <c r="G513" s="1"/>
      <c r="H513" s="1"/>
    </row>
    <row r="514" spans="3:8" x14ac:dyDescent="0.25">
      <c r="C514" s="1"/>
      <c r="D514" s="1"/>
      <c r="E514" s="1"/>
      <c r="F514" s="1"/>
      <c r="G514" s="1"/>
      <c r="H514" s="1"/>
    </row>
    <row r="515" spans="3:8" x14ac:dyDescent="0.25">
      <c r="C515" s="1"/>
      <c r="D515" s="1"/>
      <c r="E515" s="1"/>
      <c r="F515" s="1"/>
      <c r="G515" s="1"/>
      <c r="H515" s="1"/>
    </row>
    <row r="516" spans="3:8" x14ac:dyDescent="0.25">
      <c r="C516" s="1"/>
      <c r="D516" s="1"/>
      <c r="E516" s="1"/>
      <c r="F516" s="1"/>
      <c r="G516" s="1"/>
      <c r="H516" s="1"/>
    </row>
    <row r="517" spans="3:8" x14ac:dyDescent="0.25">
      <c r="C517" s="1"/>
      <c r="D517" s="1"/>
      <c r="E517" s="1"/>
      <c r="F517" s="1"/>
      <c r="G517" s="1"/>
      <c r="H517" s="1"/>
    </row>
    <row r="518" spans="3:8" x14ac:dyDescent="0.25">
      <c r="C518" s="1"/>
      <c r="D518" s="1"/>
      <c r="E518" s="1"/>
      <c r="F518" s="1"/>
      <c r="G518" s="1"/>
      <c r="H518" s="1"/>
    </row>
    <row r="519" spans="3:8" x14ac:dyDescent="0.25">
      <c r="C519" s="1"/>
      <c r="D519" s="1"/>
      <c r="E519" s="1"/>
      <c r="F519" s="1"/>
      <c r="G519" s="1"/>
      <c r="H519" s="1"/>
    </row>
    <row r="520" spans="3:8" x14ac:dyDescent="0.25">
      <c r="C520" s="1"/>
      <c r="D520" s="1"/>
      <c r="E520" s="1"/>
      <c r="F520" s="1"/>
      <c r="G520" s="1"/>
      <c r="H520" s="1"/>
    </row>
    <row r="521" spans="3:8" x14ac:dyDescent="0.25">
      <c r="C521" s="1"/>
      <c r="D521" s="1"/>
      <c r="E521" s="1"/>
      <c r="F521" s="1"/>
      <c r="G521" s="1"/>
      <c r="H521" s="1"/>
    </row>
    <row r="522" spans="3:8" x14ac:dyDescent="0.25">
      <c r="C522" s="1"/>
      <c r="D522" s="1"/>
      <c r="E522" s="1"/>
      <c r="F522" s="1"/>
      <c r="G522" s="1"/>
      <c r="H522" s="1"/>
    </row>
    <row r="523" spans="3:8" x14ac:dyDescent="0.25">
      <c r="C523" s="1"/>
      <c r="D523" s="1"/>
      <c r="E523" s="1"/>
      <c r="F523" s="1"/>
      <c r="G523" s="1"/>
      <c r="H523" s="1"/>
    </row>
    <row r="524" spans="3:8" x14ac:dyDescent="0.25">
      <c r="C524" s="1"/>
      <c r="D524" s="1"/>
      <c r="E524" s="1"/>
      <c r="F524" s="1"/>
      <c r="G524" s="1"/>
      <c r="H524" s="1"/>
    </row>
    <row r="525" spans="3:8" x14ac:dyDescent="0.25">
      <c r="C525" s="1"/>
      <c r="D525" s="1"/>
      <c r="E525" s="1"/>
      <c r="F525" s="1"/>
      <c r="G525" s="1"/>
      <c r="H525" s="1"/>
    </row>
    <row r="526" spans="3:8" x14ac:dyDescent="0.25">
      <c r="C526" s="1"/>
      <c r="D526" s="1"/>
      <c r="E526" s="1"/>
      <c r="F526" s="1"/>
      <c r="G526" s="1"/>
      <c r="H526" s="1"/>
    </row>
    <row r="527" spans="3:8" x14ac:dyDescent="0.25">
      <c r="C527" s="1"/>
      <c r="D527" s="1"/>
      <c r="E527" s="1"/>
      <c r="F527" s="1"/>
      <c r="G527" s="1"/>
      <c r="H527" s="1"/>
    </row>
    <row r="528" spans="3:8" x14ac:dyDescent="0.25">
      <c r="C528" s="1"/>
      <c r="D528" s="1"/>
      <c r="E528" s="1"/>
      <c r="F528" s="1"/>
      <c r="G528" s="1"/>
      <c r="H528" s="1"/>
    </row>
    <row r="529" spans="3:8" x14ac:dyDescent="0.25">
      <c r="C529" s="1"/>
      <c r="D529" s="1"/>
      <c r="E529" s="1"/>
      <c r="F529" s="1"/>
      <c r="G529" s="1"/>
      <c r="H529" s="1"/>
    </row>
    <row r="530" spans="3:8" x14ac:dyDescent="0.25">
      <c r="C530" s="1"/>
      <c r="D530" s="1"/>
      <c r="E530" s="1"/>
      <c r="F530" s="1"/>
      <c r="G530" s="1"/>
      <c r="H530" s="1"/>
    </row>
    <row r="531" spans="3:8" x14ac:dyDescent="0.25">
      <c r="C531" s="1"/>
      <c r="D531" s="1"/>
      <c r="E531" s="1"/>
      <c r="F531" s="1"/>
      <c r="G531" s="1"/>
      <c r="H531" s="1"/>
    </row>
    <row r="532" spans="3:8" x14ac:dyDescent="0.25">
      <c r="C532" s="1"/>
      <c r="D532" s="1"/>
      <c r="E532" s="1"/>
      <c r="F532" s="1"/>
      <c r="G532" s="1"/>
      <c r="H532" s="1"/>
    </row>
    <row r="533" spans="3:8" x14ac:dyDescent="0.25">
      <c r="C533" s="1"/>
      <c r="D533" s="1"/>
      <c r="E533" s="1"/>
      <c r="F533" s="1"/>
      <c r="G533" s="1"/>
      <c r="H533" s="1"/>
    </row>
    <row r="534" spans="3:8" x14ac:dyDescent="0.25">
      <c r="C534" s="1"/>
      <c r="D534" s="1"/>
      <c r="E534" s="1"/>
      <c r="F534" s="1"/>
      <c r="G534" s="1"/>
      <c r="H534" s="1"/>
    </row>
    <row r="535" spans="3:8" x14ac:dyDescent="0.25">
      <c r="C535" s="1"/>
      <c r="D535" s="1"/>
      <c r="E535" s="1"/>
      <c r="F535" s="1"/>
      <c r="G535" s="1"/>
      <c r="H535" s="1"/>
    </row>
    <row r="536" spans="3:8" x14ac:dyDescent="0.25">
      <c r="C536" s="1"/>
      <c r="D536" s="1"/>
      <c r="E536" s="1"/>
      <c r="F536" s="1"/>
      <c r="G536" s="1"/>
      <c r="H536" s="1"/>
    </row>
    <row r="537" spans="3:8" x14ac:dyDescent="0.25">
      <c r="C537" s="1"/>
      <c r="D537" s="1"/>
      <c r="E537" s="1"/>
      <c r="F537" s="1"/>
      <c r="G537" s="1"/>
      <c r="H537" s="1"/>
    </row>
    <row r="538" spans="3:8" x14ac:dyDescent="0.25">
      <c r="C538" s="1"/>
      <c r="D538" s="1"/>
      <c r="E538" s="1"/>
      <c r="F538" s="1"/>
      <c r="G538" s="1"/>
      <c r="H538" s="1"/>
    </row>
    <row r="539" spans="3:8" x14ac:dyDescent="0.25">
      <c r="C539" s="1"/>
      <c r="D539" s="1"/>
      <c r="E539" s="1"/>
      <c r="F539" s="1"/>
      <c r="G539" s="1"/>
      <c r="H539" s="1"/>
    </row>
    <row r="540" spans="3:8" x14ac:dyDescent="0.25">
      <c r="C540" s="1"/>
      <c r="D540" s="1"/>
      <c r="E540" s="1"/>
      <c r="F540" s="1"/>
      <c r="G540" s="1"/>
      <c r="H540" s="1"/>
    </row>
    <row r="541" spans="3:8" x14ac:dyDescent="0.25">
      <c r="C541" s="1"/>
      <c r="D541" s="1"/>
      <c r="E541" s="1"/>
      <c r="F541" s="1"/>
      <c r="G541" s="1"/>
      <c r="H541" s="1"/>
    </row>
    <row r="542" spans="3:8" x14ac:dyDescent="0.25">
      <c r="C542" s="1"/>
      <c r="D542" s="1"/>
      <c r="E542" s="1"/>
      <c r="F542" s="1"/>
      <c r="G542" s="1"/>
      <c r="H542" s="1"/>
    </row>
    <row r="543" spans="3:8" x14ac:dyDescent="0.25">
      <c r="C543" s="1"/>
      <c r="D543" s="1"/>
      <c r="E543" s="1"/>
      <c r="F543" s="1"/>
      <c r="G543" s="1"/>
      <c r="H543" s="1"/>
    </row>
    <row r="544" spans="3:8" x14ac:dyDescent="0.25">
      <c r="C544" s="1"/>
      <c r="D544" s="1"/>
      <c r="E544" s="1"/>
      <c r="F544" s="1"/>
      <c r="G544" s="1"/>
      <c r="H544" s="1"/>
    </row>
    <row r="545" spans="3:8" x14ac:dyDescent="0.25">
      <c r="C545" s="1"/>
      <c r="D545" s="1"/>
      <c r="E545" s="1"/>
      <c r="F545" s="1"/>
      <c r="G545" s="1"/>
      <c r="H545" s="1"/>
    </row>
    <row r="546" spans="3:8" x14ac:dyDescent="0.25">
      <c r="C546" s="1"/>
      <c r="D546" s="1"/>
      <c r="E546" s="1"/>
      <c r="F546" s="1"/>
      <c r="G546" s="1"/>
      <c r="H546" s="1"/>
    </row>
    <row r="547" spans="3:8" x14ac:dyDescent="0.25">
      <c r="C547" s="1"/>
      <c r="D547" s="1"/>
      <c r="E547" s="1"/>
      <c r="F547" s="1"/>
      <c r="G547" s="1"/>
      <c r="H547" s="1"/>
    </row>
    <row r="548" spans="3:8" x14ac:dyDescent="0.25">
      <c r="C548" s="1"/>
      <c r="D548" s="1"/>
      <c r="E548" s="1"/>
      <c r="F548" s="1"/>
      <c r="G548" s="1"/>
      <c r="H548" s="1"/>
    </row>
    <row r="549" spans="3:8" x14ac:dyDescent="0.25">
      <c r="C549" s="1"/>
      <c r="D549" s="1"/>
      <c r="E549" s="1"/>
      <c r="F549" s="1"/>
      <c r="G549" s="1"/>
      <c r="H549" s="1"/>
    </row>
    <row r="550" spans="3:8" x14ac:dyDescent="0.25">
      <c r="C550" s="1"/>
      <c r="D550" s="1"/>
      <c r="E550" s="1"/>
      <c r="F550" s="1"/>
      <c r="G550" s="1"/>
      <c r="H550" s="1"/>
    </row>
    <row r="551" spans="3:8" x14ac:dyDescent="0.25">
      <c r="C551" s="1"/>
      <c r="D551" s="1"/>
      <c r="E551" s="1"/>
      <c r="F551" s="1"/>
      <c r="G551" s="1"/>
      <c r="H551" s="1"/>
    </row>
    <row r="552" spans="3:8" x14ac:dyDescent="0.25">
      <c r="C552" s="1"/>
      <c r="D552" s="1"/>
      <c r="E552" s="1"/>
      <c r="F552" s="1"/>
      <c r="G552" s="1"/>
      <c r="H552" s="1"/>
    </row>
    <row r="553" spans="3:8" x14ac:dyDescent="0.25">
      <c r="C553" s="1"/>
      <c r="D553" s="1"/>
      <c r="E553" s="1"/>
      <c r="F553" s="1"/>
      <c r="G553" s="1"/>
      <c r="H553" s="1"/>
    </row>
    <row r="554" spans="3:8" x14ac:dyDescent="0.25">
      <c r="C554" s="1"/>
      <c r="D554" s="1"/>
      <c r="E554" s="1"/>
      <c r="F554" s="1"/>
      <c r="G554" s="1"/>
      <c r="H554" s="1"/>
    </row>
    <row r="555" spans="3:8" x14ac:dyDescent="0.25">
      <c r="C555" s="1"/>
      <c r="D555" s="1"/>
      <c r="E555" s="1"/>
      <c r="F555" s="1"/>
      <c r="G555" s="1"/>
      <c r="H555" s="1"/>
    </row>
    <row r="556" spans="3:8" x14ac:dyDescent="0.25">
      <c r="C556" s="1"/>
      <c r="D556" s="1"/>
      <c r="E556" s="1"/>
      <c r="F556" s="1"/>
      <c r="G556" s="1"/>
      <c r="H556" s="1"/>
    </row>
    <row r="557" spans="3:8" x14ac:dyDescent="0.25">
      <c r="C557" s="1"/>
      <c r="D557" s="1"/>
      <c r="E557" s="1"/>
      <c r="F557" s="1"/>
      <c r="G557" s="1"/>
      <c r="H557" s="1"/>
    </row>
    <row r="558" spans="3:8" x14ac:dyDescent="0.25">
      <c r="C558" s="1"/>
      <c r="D558" s="1"/>
      <c r="E558" s="1"/>
      <c r="F558" s="1"/>
      <c r="G558" s="1"/>
      <c r="H558" s="1"/>
    </row>
    <row r="559" spans="3:8" x14ac:dyDescent="0.25">
      <c r="C559" s="1"/>
      <c r="D559" s="1"/>
      <c r="E559" s="1"/>
      <c r="F559" s="1"/>
      <c r="G559" s="1"/>
      <c r="H559" s="1"/>
    </row>
    <row r="560" spans="3:8" x14ac:dyDescent="0.25">
      <c r="C560" s="1"/>
      <c r="D560" s="1"/>
      <c r="E560" s="1"/>
      <c r="F560" s="1"/>
      <c r="G560" s="1"/>
      <c r="H560" s="1"/>
    </row>
    <row r="561" spans="3:8" x14ac:dyDescent="0.25">
      <c r="C561" s="1"/>
      <c r="D561" s="1"/>
      <c r="E561" s="1"/>
      <c r="F561" s="1"/>
      <c r="G561" s="1"/>
      <c r="H561" s="1"/>
    </row>
    <row r="562" spans="3:8" x14ac:dyDescent="0.25">
      <c r="C562" s="1"/>
      <c r="D562" s="1"/>
      <c r="E562" s="1"/>
      <c r="F562" s="1"/>
      <c r="G562" s="1"/>
      <c r="H562" s="1"/>
    </row>
    <row r="563" spans="3:8" x14ac:dyDescent="0.25">
      <c r="C563" s="1"/>
      <c r="D563" s="1"/>
      <c r="E563" s="1"/>
      <c r="F563" s="1"/>
      <c r="G563" s="1"/>
      <c r="H563" s="1"/>
    </row>
    <row r="564" spans="3:8" x14ac:dyDescent="0.25">
      <c r="C564" s="1"/>
      <c r="D564" s="1"/>
      <c r="E564" s="1"/>
      <c r="F564" s="1"/>
      <c r="G564" s="1"/>
      <c r="H564" s="1"/>
    </row>
    <row r="565" spans="3:8" x14ac:dyDescent="0.25">
      <c r="C565" s="1"/>
      <c r="D565" s="1"/>
      <c r="E565" s="1"/>
      <c r="F565" s="1"/>
      <c r="G565" s="1"/>
      <c r="H565" s="1"/>
    </row>
    <row r="566" spans="3:8" x14ac:dyDescent="0.25">
      <c r="C566" s="1"/>
      <c r="D566" s="1"/>
      <c r="E566" s="1"/>
      <c r="F566" s="1"/>
      <c r="G566" s="1"/>
      <c r="H566" s="1"/>
    </row>
    <row r="567" spans="3:8" x14ac:dyDescent="0.25">
      <c r="C567" s="1"/>
      <c r="D567" s="1"/>
      <c r="E567" s="1"/>
      <c r="F567" s="1"/>
      <c r="G567" s="1"/>
      <c r="H567" s="1"/>
    </row>
    <row r="568" spans="3:8" x14ac:dyDescent="0.25">
      <c r="C568" s="1"/>
      <c r="D568" s="1"/>
      <c r="E568" s="1"/>
      <c r="F568" s="1"/>
      <c r="G568" s="1"/>
      <c r="H568" s="1"/>
    </row>
    <row r="569" spans="3:8" x14ac:dyDescent="0.25">
      <c r="C569" s="1"/>
      <c r="D569" s="1"/>
      <c r="E569" s="1"/>
      <c r="F569" s="1"/>
      <c r="G569" s="1"/>
      <c r="H569" s="1"/>
    </row>
    <row r="570" spans="3:8" x14ac:dyDescent="0.25">
      <c r="C570" s="1"/>
      <c r="D570" s="1"/>
      <c r="E570" s="1"/>
      <c r="F570" s="1"/>
      <c r="G570" s="1"/>
      <c r="H570" s="1"/>
    </row>
    <row r="571" spans="3:8" x14ac:dyDescent="0.25">
      <c r="C571" s="1"/>
      <c r="D571" s="1"/>
      <c r="E571" s="1"/>
      <c r="F571" s="1"/>
      <c r="G571" s="1"/>
      <c r="H571" s="1"/>
    </row>
    <row r="572" spans="3:8" x14ac:dyDescent="0.25">
      <c r="C572" s="1"/>
      <c r="D572" s="1"/>
      <c r="E572" s="1"/>
      <c r="F572" s="1"/>
      <c r="G572" s="1"/>
      <c r="H572" s="1"/>
    </row>
    <row r="573" spans="3:8" x14ac:dyDescent="0.25">
      <c r="C573" s="1"/>
      <c r="D573" s="1"/>
      <c r="E573" s="1"/>
      <c r="F573" s="1"/>
      <c r="G573" s="1"/>
      <c r="H573" s="1"/>
    </row>
    <row r="574" spans="3:8" x14ac:dyDescent="0.25">
      <c r="C574" s="1"/>
      <c r="D574" s="1"/>
      <c r="E574" s="1"/>
      <c r="F574" s="1"/>
      <c r="G574" s="1"/>
      <c r="H574" s="1"/>
    </row>
    <row r="575" spans="3:8" x14ac:dyDescent="0.25">
      <c r="C575" s="1"/>
      <c r="D575" s="1"/>
      <c r="E575" s="1"/>
      <c r="F575" s="1"/>
      <c r="G575" s="1"/>
      <c r="H575" s="1"/>
    </row>
    <row r="576" spans="3:8" x14ac:dyDescent="0.25">
      <c r="C576" s="1"/>
      <c r="D576" s="1"/>
      <c r="E576" s="1"/>
      <c r="F576" s="1"/>
      <c r="G576" s="1"/>
      <c r="H576" s="1"/>
    </row>
    <row r="577" spans="3:8" x14ac:dyDescent="0.25">
      <c r="C577" s="1"/>
      <c r="D577" s="1"/>
      <c r="E577" s="1"/>
      <c r="F577" s="1"/>
      <c r="G577" s="1"/>
      <c r="H577" s="1"/>
    </row>
    <row r="578" spans="3:8" x14ac:dyDescent="0.25">
      <c r="C578" s="1"/>
      <c r="D578" s="1"/>
      <c r="E578" s="1"/>
      <c r="F578" s="1"/>
      <c r="G578" s="1"/>
      <c r="H578" s="1"/>
    </row>
    <row r="579" spans="3:8" x14ac:dyDescent="0.25">
      <c r="C579" s="1"/>
      <c r="D579" s="1"/>
      <c r="E579" s="1"/>
      <c r="F579" s="1"/>
      <c r="G579" s="1"/>
      <c r="H579" s="1"/>
    </row>
    <row r="580" spans="3:8" x14ac:dyDescent="0.25">
      <c r="C580" s="1"/>
      <c r="D580" s="1"/>
      <c r="E580" s="1"/>
      <c r="F580" s="1"/>
      <c r="G580" s="1"/>
      <c r="H580" s="1"/>
    </row>
    <row r="581" spans="3:8" x14ac:dyDescent="0.25">
      <c r="C581" s="1"/>
      <c r="D581" s="1"/>
      <c r="E581" s="1"/>
      <c r="F581" s="1"/>
      <c r="G581" s="1"/>
      <c r="H581" s="1"/>
    </row>
    <row r="582" spans="3:8" x14ac:dyDescent="0.25">
      <c r="C582" s="1"/>
      <c r="D582" s="1"/>
      <c r="E582" s="1"/>
      <c r="F582" s="1"/>
      <c r="G582" s="1"/>
      <c r="H582" s="1"/>
    </row>
    <row r="583" spans="3:8" x14ac:dyDescent="0.25">
      <c r="C583" s="1"/>
      <c r="D583" s="1"/>
      <c r="E583" s="1"/>
      <c r="F583" s="1"/>
      <c r="G583" s="1"/>
      <c r="H583" s="1"/>
    </row>
    <row r="584" spans="3:8" x14ac:dyDescent="0.25">
      <c r="C584" s="1"/>
      <c r="D584" s="1"/>
      <c r="E584" s="1"/>
      <c r="F584" s="1"/>
      <c r="G584" s="1"/>
      <c r="H584" s="1"/>
    </row>
    <row r="585" spans="3:8" x14ac:dyDescent="0.25">
      <c r="C585" s="1"/>
      <c r="D585" s="1"/>
      <c r="E585" s="1"/>
      <c r="F585" s="1"/>
      <c r="G585" s="1"/>
      <c r="H585" s="1"/>
    </row>
    <row r="586" spans="3:8" x14ac:dyDescent="0.25">
      <c r="C586" s="1"/>
      <c r="D586" s="1"/>
      <c r="E586" s="1"/>
      <c r="F586" s="1"/>
      <c r="G586" s="1"/>
      <c r="H586" s="1"/>
    </row>
    <row r="587" spans="3:8" x14ac:dyDescent="0.25">
      <c r="C587" s="1"/>
      <c r="D587" s="1"/>
      <c r="E587" s="1"/>
      <c r="F587" s="1"/>
      <c r="G587" s="1"/>
      <c r="H587" s="1"/>
    </row>
    <row r="588" spans="3:8" x14ac:dyDescent="0.25">
      <c r="C588" s="1"/>
      <c r="D588" s="1"/>
      <c r="E588" s="1"/>
      <c r="F588" s="1"/>
      <c r="G588" s="1"/>
      <c r="H588" s="1"/>
    </row>
    <row r="589" spans="3:8" x14ac:dyDescent="0.25">
      <c r="C589" s="1"/>
      <c r="D589" s="1"/>
      <c r="E589" s="1"/>
      <c r="F589" s="1"/>
      <c r="G589" s="1"/>
      <c r="H589" s="1"/>
    </row>
    <row r="590" spans="3:8" x14ac:dyDescent="0.25">
      <c r="C590" s="1"/>
      <c r="D590" s="1"/>
      <c r="E590" s="1"/>
      <c r="F590" s="1"/>
      <c r="G590" s="1"/>
      <c r="H590" s="1"/>
    </row>
    <row r="591" spans="3:8" x14ac:dyDescent="0.25">
      <c r="C591" s="1"/>
      <c r="D591" s="1"/>
      <c r="E591" s="1"/>
      <c r="F591" s="1"/>
      <c r="G591" s="1"/>
      <c r="H591" s="1"/>
    </row>
    <row r="592" spans="3:8" x14ac:dyDescent="0.25">
      <c r="C592" s="1"/>
      <c r="D592" s="1"/>
      <c r="E592" s="1"/>
      <c r="F592" s="1"/>
      <c r="G592" s="1"/>
      <c r="H592" s="1"/>
    </row>
    <row r="593" spans="3:8" x14ac:dyDescent="0.25">
      <c r="C593" s="1"/>
      <c r="D593" s="1"/>
      <c r="E593" s="1"/>
      <c r="F593" s="1"/>
      <c r="G593" s="1"/>
      <c r="H593" s="1"/>
    </row>
    <row r="594" spans="3:8" x14ac:dyDescent="0.25">
      <c r="C594" s="1"/>
      <c r="D594" s="1"/>
      <c r="E594" s="1"/>
      <c r="F594" s="1"/>
      <c r="G594" s="1"/>
      <c r="H594" s="1"/>
    </row>
    <row r="595" spans="3:8" x14ac:dyDescent="0.25">
      <c r="C595" s="1"/>
      <c r="D595" s="1"/>
      <c r="E595" s="1"/>
      <c r="F595" s="1"/>
      <c r="G595" s="1"/>
      <c r="H595" s="1"/>
    </row>
    <row r="596" spans="3:8" x14ac:dyDescent="0.25">
      <c r="C596" s="1"/>
      <c r="D596" s="1"/>
      <c r="E596" s="1"/>
      <c r="F596" s="1"/>
      <c r="G596" s="1"/>
      <c r="H596" s="1"/>
    </row>
    <row r="597" spans="3:8" x14ac:dyDescent="0.25">
      <c r="C597" s="1"/>
      <c r="D597" s="1"/>
      <c r="E597" s="1"/>
      <c r="F597" s="1"/>
      <c r="G597" s="1"/>
      <c r="H597" s="1"/>
    </row>
    <row r="598" spans="3:8" x14ac:dyDescent="0.25">
      <c r="C598" s="1"/>
      <c r="D598" s="1"/>
      <c r="E598" s="1"/>
      <c r="F598" s="1"/>
      <c r="G598" s="1"/>
      <c r="H598" s="1"/>
    </row>
    <row r="599" spans="3:8" x14ac:dyDescent="0.25">
      <c r="C599" s="1"/>
      <c r="D599" s="1"/>
      <c r="E599" s="1"/>
      <c r="F599" s="1"/>
      <c r="G599" s="1"/>
      <c r="H599" s="1"/>
    </row>
    <row r="600" spans="3:8" x14ac:dyDescent="0.25">
      <c r="C600" s="1"/>
      <c r="D600" s="1"/>
      <c r="E600" s="1"/>
      <c r="F600" s="1"/>
      <c r="G600" s="1"/>
      <c r="H600" s="1"/>
    </row>
    <row r="601" spans="3:8" x14ac:dyDescent="0.25">
      <c r="C601" s="1"/>
      <c r="D601" s="1"/>
      <c r="E601" s="1"/>
      <c r="F601" s="1"/>
      <c r="G601" s="1"/>
      <c r="H601" s="1"/>
    </row>
    <row r="602" spans="3:8" x14ac:dyDescent="0.25">
      <c r="C602" s="1"/>
      <c r="D602" s="1"/>
      <c r="E602" s="1"/>
      <c r="F602" s="1"/>
      <c r="G602" s="1"/>
      <c r="H602" s="1"/>
    </row>
    <row r="603" spans="3:8" x14ac:dyDescent="0.25">
      <c r="C603" s="1"/>
      <c r="D603" s="1"/>
      <c r="E603" s="1"/>
      <c r="F603" s="1"/>
      <c r="G603" s="1"/>
      <c r="H603" s="1"/>
    </row>
    <row r="604" spans="3:8" x14ac:dyDescent="0.25">
      <c r="C604" s="1"/>
      <c r="D604" s="1"/>
      <c r="E604" s="1"/>
      <c r="F604" s="1"/>
      <c r="G604" s="1"/>
      <c r="H604" s="1"/>
    </row>
    <row r="605" spans="3:8" x14ac:dyDescent="0.25">
      <c r="C605" s="1"/>
      <c r="D605" s="1"/>
      <c r="E605" s="1"/>
      <c r="F605" s="1"/>
      <c r="G605" s="1"/>
      <c r="H605" s="1"/>
    </row>
    <row r="606" spans="3:8" x14ac:dyDescent="0.25">
      <c r="C606" s="1"/>
      <c r="D606" s="1"/>
      <c r="E606" s="1"/>
      <c r="F606" s="1"/>
      <c r="G606" s="1"/>
      <c r="H606" s="1"/>
    </row>
    <row r="607" spans="3:8" x14ac:dyDescent="0.25">
      <c r="C607" s="1"/>
      <c r="D607" s="1"/>
      <c r="E607" s="1"/>
      <c r="F607" s="1"/>
      <c r="G607" s="1"/>
      <c r="H607" s="1"/>
    </row>
    <row r="608" spans="3:8" x14ac:dyDescent="0.25">
      <c r="C608" s="1"/>
      <c r="D608" s="1"/>
      <c r="E608" s="1"/>
      <c r="F608" s="1"/>
      <c r="G608" s="1"/>
      <c r="H608" s="1"/>
    </row>
    <row r="609" spans="3:8" x14ac:dyDescent="0.25">
      <c r="C609" s="1"/>
      <c r="D609" s="1"/>
      <c r="E609" s="1"/>
      <c r="F609" s="1"/>
      <c r="G609" s="1"/>
      <c r="H609" s="1"/>
    </row>
    <row r="610" spans="3:8" x14ac:dyDescent="0.25">
      <c r="C610" s="1"/>
      <c r="D610" s="1"/>
      <c r="E610" s="1"/>
      <c r="F610" s="1"/>
      <c r="G610" s="1"/>
      <c r="H610" s="1"/>
    </row>
    <row r="611" spans="3:8" x14ac:dyDescent="0.25">
      <c r="C611" s="1"/>
      <c r="D611" s="1"/>
      <c r="E611" s="1"/>
      <c r="F611" s="1"/>
      <c r="G611" s="1"/>
      <c r="H611" s="1"/>
    </row>
    <row r="612" spans="3:8" x14ac:dyDescent="0.25">
      <c r="C612" s="1"/>
      <c r="D612" s="1"/>
      <c r="E612" s="1"/>
      <c r="F612" s="1"/>
      <c r="G612" s="1"/>
      <c r="H612" s="1"/>
    </row>
    <row r="613" spans="3:8" x14ac:dyDescent="0.25">
      <c r="C613" s="1"/>
      <c r="D613" s="1"/>
      <c r="E613" s="1"/>
      <c r="F613" s="1"/>
      <c r="G613" s="1"/>
      <c r="H613" s="1"/>
    </row>
    <row r="614" spans="3:8" x14ac:dyDescent="0.25">
      <c r="C614" s="1"/>
      <c r="D614" s="1"/>
      <c r="E614" s="1"/>
      <c r="F614" s="1"/>
      <c r="G614" s="1"/>
      <c r="H614" s="1"/>
    </row>
    <row r="615" spans="3:8" x14ac:dyDescent="0.25">
      <c r="C615" s="1"/>
      <c r="D615" s="1"/>
      <c r="E615" s="1"/>
      <c r="F615" s="1"/>
      <c r="G615" s="1"/>
      <c r="H615" s="1"/>
    </row>
    <row r="616" spans="3:8" x14ac:dyDescent="0.25">
      <c r="C616" s="1"/>
      <c r="D616" s="1"/>
      <c r="E616" s="1"/>
      <c r="F616" s="1"/>
      <c r="G616" s="1"/>
      <c r="H616" s="1"/>
    </row>
    <row r="617" spans="3:8" x14ac:dyDescent="0.25">
      <c r="C617" s="1"/>
      <c r="D617" s="1"/>
      <c r="E617" s="1"/>
      <c r="F617" s="1"/>
      <c r="G617" s="1"/>
      <c r="H617" s="1"/>
    </row>
    <row r="618" spans="3:8" x14ac:dyDescent="0.25">
      <c r="C618" s="1"/>
      <c r="D618" s="1"/>
      <c r="E618" s="1"/>
      <c r="F618" s="1"/>
      <c r="G618" s="1"/>
      <c r="H618" s="1"/>
    </row>
    <row r="619" spans="3:8" x14ac:dyDescent="0.25">
      <c r="C619" s="1"/>
      <c r="D619" s="1"/>
      <c r="E619" s="1"/>
      <c r="F619" s="1"/>
      <c r="G619" s="1"/>
      <c r="H619" s="1"/>
    </row>
    <row r="620" spans="3:8" x14ac:dyDescent="0.25">
      <c r="C620" s="1"/>
      <c r="D620" s="1"/>
      <c r="E620" s="1"/>
      <c r="F620" s="1"/>
      <c r="G620" s="1"/>
      <c r="H620" s="1"/>
    </row>
    <row r="621" spans="3:8" x14ac:dyDescent="0.25">
      <c r="C621" s="1"/>
      <c r="D621" s="1"/>
      <c r="E621" s="1"/>
      <c r="F621" s="1"/>
      <c r="G621" s="1"/>
      <c r="H621" s="1"/>
    </row>
    <row r="622" spans="3:8" x14ac:dyDescent="0.25">
      <c r="C622" s="1"/>
      <c r="D622" s="1"/>
      <c r="E622" s="1"/>
      <c r="F622" s="1"/>
      <c r="G622" s="1"/>
      <c r="H622" s="1"/>
    </row>
    <row r="623" spans="3:8" x14ac:dyDescent="0.25">
      <c r="C623" s="1"/>
      <c r="D623" s="1"/>
      <c r="E623" s="1"/>
      <c r="F623" s="1"/>
      <c r="G623" s="1"/>
      <c r="H623" s="1"/>
    </row>
    <row r="624" spans="3:8" x14ac:dyDescent="0.25">
      <c r="C624" s="1"/>
      <c r="D624" s="1"/>
      <c r="E624" s="1"/>
      <c r="F624" s="1"/>
      <c r="G624" s="1"/>
      <c r="H624" s="1"/>
    </row>
    <row r="625" spans="3:8" x14ac:dyDescent="0.25">
      <c r="C625" s="1"/>
      <c r="D625" s="1"/>
      <c r="E625" s="1"/>
      <c r="F625" s="1"/>
      <c r="G625" s="1"/>
      <c r="H625" s="1"/>
    </row>
    <row r="626" spans="3:8" x14ac:dyDescent="0.25">
      <c r="C626" s="1"/>
      <c r="D626" s="1"/>
      <c r="E626" s="1"/>
      <c r="F626" s="1"/>
      <c r="G626" s="1"/>
      <c r="H626" s="1"/>
    </row>
    <row r="627" spans="3:8" x14ac:dyDescent="0.25">
      <c r="C627" s="1"/>
      <c r="D627" s="1"/>
      <c r="E627" s="1"/>
      <c r="F627" s="1"/>
      <c r="G627" s="1"/>
      <c r="H627" s="1"/>
    </row>
    <row r="628" spans="3:8" x14ac:dyDescent="0.25">
      <c r="C628" s="1"/>
      <c r="D628" s="1"/>
      <c r="E628" s="1"/>
      <c r="F628" s="1"/>
      <c r="G628" s="1"/>
      <c r="H628" s="1"/>
    </row>
    <row r="629" spans="3:8" x14ac:dyDescent="0.25">
      <c r="C629" s="1"/>
      <c r="D629" s="1"/>
      <c r="E629" s="1"/>
      <c r="F629" s="1"/>
      <c r="G629" s="1"/>
      <c r="H629" s="1"/>
    </row>
    <row r="630" spans="3:8" x14ac:dyDescent="0.25">
      <c r="C630" s="1"/>
      <c r="D630" s="1"/>
      <c r="E630" s="1"/>
      <c r="F630" s="1"/>
      <c r="G630" s="1"/>
      <c r="H630" s="1"/>
    </row>
    <row r="631" spans="3:8" x14ac:dyDescent="0.25">
      <c r="C631" s="1"/>
      <c r="D631" s="1"/>
      <c r="E631" s="1"/>
      <c r="F631" s="1"/>
      <c r="G631" s="1"/>
      <c r="H631" s="1"/>
    </row>
    <row r="632" spans="3:8" x14ac:dyDescent="0.25">
      <c r="C632" s="1"/>
      <c r="D632" s="1"/>
      <c r="E632" s="1"/>
      <c r="F632" s="1"/>
      <c r="G632" s="1"/>
      <c r="H632" s="1"/>
    </row>
    <row r="633" spans="3:8" x14ac:dyDescent="0.25">
      <c r="C633" s="1"/>
      <c r="D633" s="1"/>
      <c r="E633" s="1"/>
      <c r="F633" s="1"/>
      <c r="G633" s="1"/>
      <c r="H633" s="1"/>
    </row>
    <row r="634" spans="3:8" x14ac:dyDescent="0.25">
      <c r="C634" s="1"/>
      <c r="D634" s="1"/>
      <c r="E634" s="1"/>
      <c r="F634" s="1"/>
      <c r="G634" s="1"/>
      <c r="H634" s="1"/>
    </row>
    <row r="635" spans="3:8" x14ac:dyDescent="0.25">
      <c r="C635" s="1"/>
      <c r="D635" s="1"/>
      <c r="E635" s="1"/>
      <c r="F635" s="1"/>
      <c r="G635" s="1"/>
      <c r="H635" s="1"/>
    </row>
    <row r="636" spans="3:8" x14ac:dyDescent="0.25">
      <c r="C636" s="1"/>
      <c r="D636" s="1"/>
      <c r="E636" s="1"/>
      <c r="F636" s="1"/>
      <c r="G636" s="1"/>
      <c r="H636" s="1"/>
    </row>
    <row r="637" spans="3:8" x14ac:dyDescent="0.25">
      <c r="C637" s="1"/>
      <c r="D637" s="1"/>
      <c r="E637" s="1"/>
      <c r="F637" s="1"/>
      <c r="G637" s="1"/>
      <c r="H637" s="1"/>
    </row>
    <row r="638" spans="3:8" x14ac:dyDescent="0.25">
      <c r="C638" s="1"/>
      <c r="D638" s="1"/>
      <c r="E638" s="1"/>
      <c r="F638" s="1"/>
      <c r="G638" s="1"/>
      <c r="H638" s="1"/>
    </row>
    <row r="639" spans="3:8" x14ac:dyDescent="0.25">
      <c r="C639" s="1"/>
      <c r="D639" s="1"/>
      <c r="E639" s="1"/>
      <c r="F639" s="1"/>
      <c r="G639" s="1"/>
      <c r="H639" s="1"/>
    </row>
    <row r="640" spans="3:8" x14ac:dyDescent="0.25">
      <c r="C640" s="1"/>
      <c r="D640" s="1"/>
      <c r="E640" s="1"/>
      <c r="F640" s="1"/>
      <c r="G640" s="1"/>
      <c r="H640" s="1"/>
    </row>
    <row r="641" spans="3:8" x14ac:dyDescent="0.25">
      <c r="C641" s="1"/>
      <c r="D641" s="1"/>
      <c r="E641" s="1"/>
      <c r="F641" s="1"/>
      <c r="G641" s="1"/>
      <c r="H641" s="1"/>
    </row>
    <row r="642" spans="3:8" x14ac:dyDescent="0.25">
      <c r="C642" s="1"/>
      <c r="D642" s="1"/>
      <c r="E642" s="1"/>
      <c r="F642" s="1"/>
      <c r="G642" s="1"/>
      <c r="H642" s="1"/>
    </row>
    <row r="643" spans="3:8" x14ac:dyDescent="0.25">
      <c r="C643" s="1"/>
      <c r="D643" s="1"/>
      <c r="E643" s="1"/>
      <c r="F643" s="1"/>
      <c r="G643" s="1"/>
      <c r="H643" s="1"/>
    </row>
    <row r="644" spans="3:8" x14ac:dyDescent="0.25">
      <c r="C644" s="1"/>
      <c r="D644" s="1"/>
      <c r="E644" s="1"/>
      <c r="F644" s="1"/>
      <c r="G644" s="1"/>
      <c r="H644" s="1"/>
    </row>
    <row r="645" spans="3:8" x14ac:dyDescent="0.25">
      <c r="C645" s="1"/>
      <c r="D645" s="1"/>
      <c r="E645" s="1"/>
      <c r="F645" s="1"/>
      <c r="G645" s="1"/>
      <c r="H645" s="1"/>
    </row>
    <row r="646" spans="3:8" x14ac:dyDescent="0.25">
      <c r="C646" s="1"/>
      <c r="D646" s="1"/>
      <c r="E646" s="1"/>
      <c r="F646" s="1"/>
      <c r="G646" s="1"/>
      <c r="H646" s="1"/>
    </row>
    <row r="647" spans="3:8" x14ac:dyDescent="0.25">
      <c r="C647" s="1"/>
      <c r="D647" s="1"/>
      <c r="E647" s="1"/>
      <c r="F647" s="1"/>
      <c r="G647" s="1"/>
      <c r="H647" s="1"/>
    </row>
    <row r="648" spans="3:8" x14ac:dyDescent="0.25">
      <c r="C648" s="1"/>
      <c r="D648" s="1"/>
      <c r="E648" s="1"/>
      <c r="F648" s="1"/>
      <c r="G648" s="1"/>
      <c r="H648" s="1"/>
    </row>
    <row r="649" spans="3:8" x14ac:dyDescent="0.25">
      <c r="C649" s="1"/>
      <c r="D649" s="1"/>
      <c r="E649" s="1"/>
      <c r="F649" s="1"/>
      <c r="G649" s="1"/>
      <c r="H649" s="1"/>
    </row>
    <row r="650" spans="3:8" x14ac:dyDescent="0.25">
      <c r="C650" s="1"/>
      <c r="D650" s="1"/>
      <c r="E650" s="1"/>
      <c r="F650" s="1"/>
      <c r="G650" s="1"/>
      <c r="H650" s="1"/>
    </row>
    <row r="651" spans="3:8" x14ac:dyDescent="0.25">
      <c r="C651" s="1"/>
      <c r="D651" s="1"/>
      <c r="E651" s="1"/>
      <c r="F651" s="1"/>
      <c r="G651" s="1"/>
      <c r="H651" s="1"/>
    </row>
    <row r="652" spans="3:8" x14ac:dyDescent="0.25">
      <c r="C652" s="1"/>
      <c r="D652" s="1"/>
      <c r="E652" s="1"/>
      <c r="F652" s="1"/>
      <c r="G652" s="1"/>
      <c r="H652" s="1"/>
    </row>
    <row r="653" spans="3:8" x14ac:dyDescent="0.25">
      <c r="C653" s="1"/>
      <c r="D653" s="1"/>
      <c r="E653" s="1"/>
      <c r="F653" s="1"/>
      <c r="G653" s="1"/>
      <c r="H653" s="1"/>
    </row>
    <row r="654" spans="3:8" x14ac:dyDescent="0.25">
      <c r="C654" s="1"/>
      <c r="D654" s="1"/>
      <c r="E654" s="1"/>
      <c r="F654" s="1"/>
      <c r="G654" s="1"/>
      <c r="H654" s="1"/>
    </row>
    <row r="655" spans="3:8" x14ac:dyDescent="0.25">
      <c r="C655" s="1"/>
      <c r="D655" s="1"/>
      <c r="E655" s="1"/>
      <c r="F655" s="1"/>
      <c r="G655" s="1"/>
      <c r="H655" s="1"/>
    </row>
    <row r="656" spans="3:8" x14ac:dyDescent="0.25">
      <c r="C656" s="1"/>
      <c r="D656" s="1"/>
      <c r="E656" s="1"/>
      <c r="F656" s="1"/>
      <c r="G656" s="1"/>
      <c r="H656" s="1"/>
    </row>
    <row r="657" spans="3:8" x14ac:dyDescent="0.25">
      <c r="C657" s="1"/>
      <c r="D657" s="1"/>
      <c r="E657" s="1"/>
      <c r="F657" s="1"/>
      <c r="G657" s="1"/>
      <c r="H657" s="1"/>
    </row>
    <row r="658" spans="3:8" x14ac:dyDescent="0.25">
      <c r="C658" s="1"/>
      <c r="D658" s="1"/>
      <c r="E658" s="1"/>
      <c r="F658" s="1"/>
      <c r="G658" s="1"/>
      <c r="H658" s="1"/>
    </row>
    <row r="659" spans="3:8" x14ac:dyDescent="0.25">
      <c r="C659" s="1"/>
      <c r="D659" s="1"/>
      <c r="E659" s="1"/>
      <c r="F659" s="1"/>
      <c r="G659" s="1"/>
      <c r="H659" s="1"/>
    </row>
    <row r="660" spans="3:8" x14ac:dyDescent="0.25">
      <c r="C660" s="1"/>
      <c r="D660" s="1"/>
      <c r="E660" s="1"/>
      <c r="F660" s="1"/>
      <c r="G660" s="1"/>
      <c r="H660" s="1"/>
    </row>
    <row r="661" spans="3:8" x14ac:dyDescent="0.25">
      <c r="C661" s="1"/>
      <c r="D661" s="1"/>
      <c r="E661" s="1"/>
      <c r="F661" s="1"/>
      <c r="G661" s="1"/>
      <c r="H661" s="1"/>
    </row>
    <row r="662" spans="3:8" x14ac:dyDescent="0.25">
      <c r="C662" s="1"/>
      <c r="D662" s="1"/>
      <c r="E662" s="1"/>
      <c r="F662" s="1"/>
      <c r="G662" s="1"/>
      <c r="H662" s="1"/>
    </row>
    <row r="663" spans="3:8" x14ac:dyDescent="0.25">
      <c r="C663" s="1"/>
      <c r="D663" s="1"/>
      <c r="E663" s="1"/>
      <c r="F663" s="1"/>
      <c r="G663" s="1"/>
      <c r="H663" s="1"/>
    </row>
    <row r="664" spans="3:8" x14ac:dyDescent="0.25">
      <c r="C664" s="1"/>
      <c r="D664" s="1"/>
      <c r="E664" s="1"/>
      <c r="F664" s="1"/>
      <c r="G664" s="1"/>
      <c r="H664" s="1"/>
    </row>
    <row r="665" spans="3:8" x14ac:dyDescent="0.25">
      <c r="C665" s="1"/>
      <c r="D665" s="1"/>
      <c r="E665" s="1"/>
      <c r="F665" s="1"/>
      <c r="G665" s="1"/>
      <c r="H665" s="1"/>
    </row>
    <row r="666" spans="3:8" x14ac:dyDescent="0.25">
      <c r="C666" s="1"/>
      <c r="D666" s="1"/>
      <c r="E666" s="1"/>
      <c r="F666" s="1"/>
      <c r="G666" s="1"/>
      <c r="H666" s="1"/>
    </row>
    <row r="667" spans="3:8" x14ac:dyDescent="0.25">
      <c r="C667" s="1"/>
      <c r="D667" s="1"/>
      <c r="E667" s="1"/>
      <c r="F667" s="1"/>
      <c r="G667" s="1"/>
      <c r="H667" s="1"/>
    </row>
    <row r="668" spans="3:8" x14ac:dyDescent="0.25">
      <c r="C668" s="1"/>
      <c r="D668" s="1"/>
      <c r="E668" s="1"/>
      <c r="F668" s="1"/>
      <c r="G668" s="1"/>
      <c r="H668" s="1"/>
    </row>
    <row r="669" spans="3:8" x14ac:dyDescent="0.25">
      <c r="C669" s="1"/>
      <c r="D669" s="1"/>
      <c r="E669" s="1"/>
      <c r="F669" s="1"/>
      <c r="G669" s="1"/>
      <c r="H669" s="1"/>
    </row>
    <row r="670" spans="3:8" x14ac:dyDescent="0.25">
      <c r="C670" s="1"/>
      <c r="D670" s="1"/>
      <c r="E670" s="1"/>
      <c r="F670" s="1"/>
      <c r="G670" s="1"/>
      <c r="H670" s="1"/>
    </row>
    <row r="671" spans="3:8" x14ac:dyDescent="0.25">
      <c r="C671" s="1"/>
      <c r="D671" s="1"/>
      <c r="E671" s="1"/>
      <c r="F671" s="1"/>
      <c r="G671" s="1"/>
      <c r="H671" s="1"/>
    </row>
    <row r="672" spans="3:8" x14ac:dyDescent="0.25">
      <c r="C672" s="1"/>
      <c r="D672" s="1"/>
      <c r="E672" s="1"/>
      <c r="F672" s="1"/>
      <c r="G672" s="1"/>
      <c r="H672" s="1"/>
    </row>
    <row r="673" spans="3:8" x14ac:dyDescent="0.25">
      <c r="C673" s="1"/>
      <c r="D673" s="1"/>
      <c r="E673" s="1"/>
      <c r="F673" s="1"/>
      <c r="G673" s="1"/>
      <c r="H673" s="1"/>
    </row>
    <row r="674" spans="3:8" x14ac:dyDescent="0.25">
      <c r="C674" s="1"/>
      <c r="D674" s="1"/>
      <c r="E674" s="1"/>
      <c r="F674" s="1"/>
      <c r="G674" s="1"/>
      <c r="H674" s="1"/>
    </row>
    <row r="675" spans="3:8" x14ac:dyDescent="0.25">
      <c r="C675" s="1"/>
      <c r="D675" s="1"/>
      <c r="E675" s="1"/>
      <c r="F675" s="1"/>
      <c r="G675" s="1"/>
      <c r="H675" s="1"/>
    </row>
    <row r="676" spans="3:8" x14ac:dyDescent="0.25">
      <c r="C676" s="1"/>
      <c r="D676" s="1"/>
      <c r="E676" s="1"/>
      <c r="F676" s="1"/>
      <c r="G676" s="1"/>
      <c r="H676" s="1"/>
    </row>
    <row r="677" spans="3:8" x14ac:dyDescent="0.25">
      <c r="C677" s="1"/>
      <c r="D677" s="1"/>
      <c r="E677" s="1"/>
      <c r="F677" s="1"/>
      <c r="G677" s="1"/>
      <c r="H677" s="1"/>
    </row>
    <row r="678" spans="3:8" x14ac:dyDescent="0.25">
      <c r="C678" s="1"/>
      <c r="D678" s="1"/>
      <c r="E678" s="1"/>
      <c r="F678" s="1"/>
      <c r="G678" s="1"/>
      <c r="H678" s="1"/>
    </row>
    <row r="679" spans="3:8" x14ac:dyDescent="0.25">
      <c r="C679" s="1"/>
      <c r="D679" s="1"/>
      <c r="E679" s="1"/>
      <c r="F679" s="1"/>
      <c r="G679" s="1"/>
      <c r="H679" s="1"/>
    </row>
    <row r="680" spans="3:8" x14ac:dyDescent="0.25">
      <c r="C680" s="1"/>
      <c r="D680" s="1"/>
      <c r="E680" s="1"/>
      <c r="F680" s="1"/>
      <c r="G680" s="1"/>
      <c r="H680" s="1"/>
    </row>
    <row r="681" spans="3:8" x14ac:dyDescent="0.25">
      <c r="C681" s="1"/>
      <c r="D681" s="1"/>
      <c r="E681" s="1"/>
      <c r="F681" s="1"/>
      <c r="G681" s="1"/>
      <c r="H681" s="1"/>
    </row>
    <row r="682" spans="3:8" x14ac:dyDescent="0.25">
      <c r="C682" s="1"/>
      <c r="D682" s="1"/>
      <c r="E682" s="1"/>
      <c r="F682" s="1"/>
      <c r="G682" s="1"/>
      <c r="H682" s="1"/>
    </row>
    <row r="683" spans="3:8" x14ac:dyDescent="0.25">
      <c r="C683" s="1"/>
      <c r="D683" s="1"/>
      <c r="E683" s="1"/>
      <c r="F683" s="1"/>
      <c r="G683" s="1"/>
      <c r="H683" s="1"/>
    </row>
    <row r="684" spans="3:8" x14ac:dyDescent="0.25">
      <c r="C684" s="1"/>
      <c r="D684" s="1"/>
      <c r="E684" s="1"/>
      <c r="F684" s="1"/>
      <c r="G684" s="1"/>
      <c r="H684" s="1"/>
    </row>
    <row r="685" spans="3:8" x14ac:dyDescent="0.25">
      <c r="C685" s="1"/>
      <c r="D685" s="1"/>
      <c r="E685" s="1"/>
      <c r="F685" s="1"/>
      <c r="G685" s="1"/>
      <c r="H685" s="1"/>
    </row>
    <row r="686" spans="3:8" x14ac:dyDescent="0.25">
      <c r="C686" s="1"/>
      <c r="D686" s="1"/>
      <c r="E686" s="1"/>
      <c r="F686" s="1"/>
      <c r="G686" s="1"/>
      <c r="H686" s="1"/>
    </row>
    <row r="687" spans="3:8" x14ac:dyDescent="0.25">
      <c r="C687" s="1"/>
      <c r="D687" s="1"/>
      <c r="E687" s="1"/>
      <c r="F687" s="1"/>
      <c r="G687" s="1"/>
      <c r="H687" s="1"/>
    </row>
    <row r="688" spans="3:8" x14ac:dyDescent="0.25">
      <c r="C688" s="1"/>
      <c r="D688" s="1"/>
      <c r="E688" s="1"/>
      <c r="F688" s="1"/>
      <c r="G688" s="1"/>
      <c r="H688" s="1"/>
    </row>
    <row r="689" spans="3:8" x14ac:dyDescent="0.25">
      <c r="C689" s="1"/>
      <c r="D689" s="1"/>
      <c r="E689" s="1"/>
      <c r="F689" s="1"/>
      <c r="G689" s="1"/>
      <c r="H689" s="1"/>
    </row>
    <row r="690" spans="3:8" x14ac:dyDescent="0.25">
      <c r="C690" s="1"/>
      <c r="D690" s="1"/>
      <c r="E690" s="1"/>
      <c r="F690" s="1"/>
      <c r="G690" s="1"/>
      <c r="H690" s="1"/>
    </row>
    <row r="691" spans="3:8" x14ac:dyDescent="0.25">
      <c r="C691" s="1"/>
      <c r="D691" s="1"/>
      <c r="E691" s="1"/>
      <c r="F691" s="1"/>
      <c r="G691" s="1"/>
      <c r="H691" s="1"/>
    </row>
    <row r="692" spans="3:8" x14ac:dyDescent="0.25">
      <c r="C692" s="1"/>
      <c r="D692" s="1"/>
      <c r="E692" s="1"/>
      <c r="F692" s="1"/>
      <c r="G692" s="1"/>
      <c r="H692" s="1"/>
    </row>
    <row r="693" spans="3:8" x14ac:dyDescent="0.25">
      <c r="C693" s="1"/>
      <c r="D693" s="1"/>
      <c r="E693" s="1"/>
      <c r="F693" s="1"/>
      <c r="G693" s="1"/>
      <c r="H693" s="1"/>
    </row>
    <row r="694" spans="3:8" x14ac:dyDescent="0.25">
      <c r="C694" s="1"/>
      <c r="D694" s="1"/>
      <c r="E694" s="1"/>
      <c r="F694" s="1"/>
      <c r="G694" s="1"/>
      <c r="H694" s="1"/>
    </row>
    <row r="695" spans="3:8" x14ac:dyDescent="0.25">
      <c r="C695" s="1"/>
      <c r="D695" s="1"/>
      <c r="E695" s="1"/>
      <c r="F695" s="1"/>
      <c r="G695" s="1"/>
      <c r="H695" s="1"/>
    </row>
    <row r="696" spans="3:8" x14ac:dyDescent="0.25">
      <c r="C696" s="1"/>
      <c r="D696" s="1"/>
      <c r="E696" s="1"/>
      <c r="F696" s="1"/>
      <c r="G696" s="1"/>
      <c r="H696" s="1"/>
    </row>
    <row r="697" spans="3:8" x14ac:dyDescent="0.25">
      <c r="C697" s="1"/>
      <c r="D697" s="1"/>
      <c r="E697" s="1"/>
      <c r="F697" s="1"/>
      <c r="G697" s="1"/>
      <c r="H697" s="1"/>
    </row>
    <row r="698" spans="3:8" x14ac:dyDescent="0.25">
      <c r="C698" s="1"/>
      <c r="D698" s="1"/>
      <c r="E698" s="1"/>
      <c r="F698" s="1"/>
      <c r="G698" s="1"/>
      <c r="H698" s="1"/>
    </row>
    <row r="699" spans="3:8" x14ac:dyDescent="0.25">
      <c r="C699" s="1"/>
      <c r="D699" s="1"/>
      <c r="E699" s="1"/>
      <c r="F699" s="1"/>
      <c r="G699" s="1"/>
      <c r="H699" s="1"/>
    </row>
    <row r="700" spans="3:8" x14ac:dyDescent="0.25">
      <c r="C700" s="1"/>
      <c r="D700" s="1"/>
      <c r="E700" s="1"/>
      <c r="F700" s="1"/>
      <c r="G700" s="1"/>
      <c r="H700" s="1"/>
    </row>
    <row r="701" spans="3:8" x14ac:dyDescent="0.25">
      <c r="C701" s="1"/>
      <c r="D701" s="1"/>
      <c r="E701" s="1"/>
      <c r="F701" s="1"/>
      <c r="G701" s="1"/>
      <c r="H701" s="1"/>
    </row>
    <row r="702" spans="3:8" x14ac:dyDescent="0.25">
      <c r="C702" s="1"/>
      <c r="D702" s="1"/>
      <c r="E702" s="1"/>
      <c r="F702" s="1"/>
      <c r="G702" s="1"/>
      <c r="H702" s="1"/>
    </row>
    <row r="703" spans="3:8" x14ac:dyDescent="0.25">
      <c r="C703" s="1"/>
      <c r="D703" s="1"/>
      <c r="E703" s="1"/>
      <c r="F703" s="1"/>
      <c r="G703" s="1"/>
      <c r="H703" s="1"/>
    </row>
    <row r="704" spans="3:8" x14ac:dyDescent="0.25">
      <c r="C704" s="1"/>
      <c r="D704" s="1"/>
      <c r="E704" s="1"/>
      <c r="F704" s="1"/>
      <c r="G704" s="1"/>
      <c r="H704" s="1"/>
    </row>
    <row r="705" spans="3:8" x14ac:dyDescent="0.25">
      <c r="C705" s="1"/>
      <c r="D705" s="1"/>
      <c r="E705" s="1"/>
      <c r="F705" s="1"/>
      <c r="G705" s="1"/>
      <c r="H705" s="1"/>
    </row>
    <row r="706" spans="3:8" x14ac:dyDescent="0.25">
      <c r="C706" s="1"/>
      <c r="D706" s="1"/>
      <c r="E706" s="1"/>
      <c r="F706" s="1"/>
      <c r="G706" s="1"/>
      <c r="H706" s="1"/>
    </row>
    <row r="707" spans="3:8" x14ac:dyDescent="0.25">
      <c r="C707" s="1"/>
      <c r="D707" s="1"/>
      <c r="E707" s="1"/>
      <c r="F707" s="1"/>
      <c r="G707" s="1"/>
      <c r="H707" s="1"/>
    </row>
    <row r="708" spans="3:8" x14ac:dyDescent="0.25">
      <c r="C708" s="1"/>
      <c r="D708" s="1"/>
      <c r="E708" s="1"/>
      <c r="F708" s="1"/>
      <c r="G708" s="1"/>
      <c r="H708" s="1"/>
    </row>
    <row r="709" spans="3:8" x14ac:dyDescent="0.25">
      <c r="C709" s="1"/>
      <c r="D709" s="1"/>
      <c r="E709" s="1"/>
      <c r="F709" s="1"/>
      <c r="G709" s="1"/>
      <c r="H709" s="1"/>
    </row>
    <row r="710" spans="3:8" x14ac:dyDescent="0.25">
      <c r="C710" s="1"/>
      <c r="D710" s="1"/>
      <c r="E710" s="1"/>
      <c r="F710" s="1"/>
      <c r="G710" s="1"/>
      <c r="H710" s="1"/>
    </row>
    <row r="711" spans="3:8" x14ac:dyDescent="0.25">
      <c r="C711" s="1"/>
      <c r="D711" s="1"/>
      <c r="E711" s="1"/>
      <c r="F711" s="1"/>
      <c r="G711" s="1"/>
      <c r="H711" s="1"/>
    </row>
    <row r="712" spans="3:8" x14ac:dyDescent="0.25">
      <c r="C712" s="1"/>
      <c r="D712" s="1"/>
      <c r="E712" s="1"/>
      <c r="F712" s="1"/>
      <c r="G712" s="1"/>
      <c r="H712" s="1"/>
    </row>
    <row r="713" spans="3:8" x14ac:dyDescent="0.25">
      <c r="C713" s="1"/>
      <c r="D713" s="1"/>
      <c r="E713" s="1"/>
      <c r="F713" s="1"/>
      <c r="G713" s="1"/>
      <c r="H713" s="1"/>
    </row>
    <row r="714" spans="3:8" x14ac:dyDescent="0.25">
      <c r="C714" s="1"/>
      <c r="D714" s="1"/>
      <c r="E714" s="1"/>
      <c r="F714" s="1"/>
      <c r="G714" s="1"/>
      <c r="H714" s="1"/>
    </row>
    <row r="715" spans="3:8" x14ac:dyDescent="0.25">
      <c r="C715" s="1"/>
      <c r="D715" s="1"/>
      <c r="E715" s="1"/>
      <c r="F715" s="1"/>
      <c r="G715" s="1"/>
      <c r="H715" s="1"/>
    </row>
    <row r="716" spans="3:8" x14ac:dyDescent="0.25">
      <c r="C716" s="1"/>
      <c r="D716" s="1"/>
      <c r="E716" s="1"/>
      <c r="F716" s="1"/>
      <c r="G716" s="1"/>
      <c r="H716" s="1"/>
    </row>
    <row r="717" spans="3:8" x14ac:dyDescent="0.25">
      <c r="C717" s="1"/>
      <c r="D717" s="1"/>
      <c r="E717" s="1"/>
      <c r="F717" s="1"/>
      <c r="G717" s="1"/>
      <c r="H717" s="1"/>
    </row>
    <row r="718" spans="3:8" x14ac:dyDescent="0.25">
      <c r="C718" s="1"/>
      <c r="D718" s="1"/>
      <c r="E718" s="1"/>
      <c r="F718" s="1"/>
      <c r="G718" s="1"/>
      <c r="H718" s="1"/>
    </row>
    <row r="719" spans="3:8" x14ac:dyDescent="0.25">
      <c r="C719" s="1"/>
      <c r="D719" s="1"/>
      <c r="E719" s="1"/>
      <c r="F719" s="1"/>
      <c r="G719" s="1"/>
      <c r="H719" s="1"/>
    </row>
    <row r="720" spans="3:8" x14ac:dyDescent="0.25">
      <c r="C720" s="1"/>
      <c r="D720" s="1"/>
      <c r="E720" s="1"/>
      <c r="F720" s="1"/>
      <c r="G720" s="1"/>
      <c r="H720" s="1"/>
    </row>
    <row r="721" spans="3:8" x14ac:dyDescent="0.25">
      <c r="C721" s="1"/>
      <c r="D721" s="1"/>
      <c r="E721" s="1"/>
      <c r="F721" s="1"/>
      <c r="G721" s="1"/>
      <c r="H721" s="1"/>
    </row>
    <row r="722" spans="3:8" x14ac:dyDescent="0.25">
      <c r="C722" s="1"/>
      <c r="D722" s="1"/>
      <c r="E722" s="1"/>
      <c r="F722" s="1"/>
      <c r="G722" s="1"/>
      <c r="H722" s="1"/>
    </row>
    <row r="723" spans="3:8" x14ac:dyDescent="0.25">
      <c r="C723" s="1"/>
      <c r="D723" s="1"/>
      <c r="E723" s="1"/>
      <c r="F723" s="1"/>
      <c r="G723" s="1"/>
      <c r="H723" s="1"/>
    </row>
    <row r="724" spans="3:8" x14ac:dyDescent="0.25">
      <c r="C724" s="1"/>
      <c r="D724" s="1"/>
      <c r="E724" s="1"/>
      <c r="F724" s="1"/>
      <c r="G724" s="1"/>
      <c r="H724" s="1"/>
    </row>
    <row r="725" spans="3:8" x14ac:dyDescent="0.25">
      <c r="C725" s="1"/>
      <c r="D725" s="1"/>
      <c r="E725" s="1"/>
      <c r="F725" s="1"/>
      <c r="G725" s="1"/>
      <c r="H725" s="1"/>
    </row>
    <row r="726" spans="3:8" x14ac:dyDescent="0.25">
      <c r="C726" s="1"/>
      <c r="D726" s="1"/>
      <c r="E726" s="1"/>
      <c r="F726" s="1"/>
      <c r="G726" s="1"/>
      <c r="H726" s="1"/>
    </row>
    <row r="727" spans="3:8" x14ac:dyDescent="0.25">
      <c r="C727" s="1"/>
      <c r="D727" s="1"/>
      <c r="E727" s="1"/>
      <c r="F727" s="1"/>
      <c r="G727" s="1"/>
      <c r="H727" s="1"/>
    </row>
    <row r="728" spans="3:8" x14ac:dyDescent="0.25">
      <c r="C728" s="1"/>
      <c r="D728" s="1"/>
      <c r="E728" s="1"/>
      <c r="F728" s="1"/>
      <c r="G728" s="1"/>
      <c r="H728" s="1"/>
    </row>
    <row r="729" spans="3:8" x14ac:dyDescent="0.25">
      <c r="C729" s="1"/>
      <c r="D729" s="1"/>
      <c r="E729" s="1"/>
      <c r="F729" s="1"/>
      <c r="G729" s="1"/>
      <c r="H729" s="1"/>
    </row>
    <row r="730" spans="3:8" x14ac:dyDescent="0.25">
      <c r="C730" s="1"/>
      <c r="D730" s="1"/>
      <c r="E730" s="1"/>
      <c r="F730" s="1"/>
      <c r="G730" s="1"/>
      <c r="H730" s="1"/>
    </row>
    <row r="731" spans="3:8" x14ac:dyDescent="0.25">
      <c r="C731" s="1"/>
      <c r="D731" s="1"/>
      <c r="E731" s="1"/>
      <c r="F731" s="1"/>
      <c r="G731" s="1"/>
      <c r="H731" s="1"/>
    </row>
    <row r="732" spans="3:8" x14ac:dyDescent="0.25">
      <c r="C732" s="1"/>
      <c r="D732" s="1"/>
      <c r="E732" s="1"/>
      <c r="F732" s="1"/>
      <c r="G732" s="1"/>
      <c r="H732" s="1"/>
    </row>
    <row r="733" spans="3:8" x14ac:dyDescent="0.25">
      <c r="C733" s="1"/>
      <c r="D733" s="1"/>
      <c r="E733" s="1"/>
      <c r="F733" s="1"/>
      <c r="G733" s="1"/>
      <c r="H733" s="1"/>
    </row>
    <row r="734" spans="3:8" x14ac:dyDescent="0.25">
      <c r="C734" s="1"/>
      <c r="D734" s="1"/>
      <c r="E734" s="1"/>
      <c r="F734" s="1"/>
      <c r="G734" s="1"/>
      <c r="H734" s="1"/>
    </row>
    <row r="735" spans="3:8" x14ac:dyDescent="0.25">
      <c r="C735" s="1"/>
      <c r="D735" s="1"/>
      <c r="E735" s="1"/>
      <c r="F735" s="1"/>
      <c r="G735" s="1"/>
      <c r="H735" s="1"/>
    </row>
    <row r="736" spans="3:8" x14ac:dyDescent="0.25">
      <c r="C736" s="1"/>
      <c r="D736" s="1"/>
      <c r="E736" s="1"/>
      <c r="F736" s="1"/>
      <c r="G736" s="1"/>
      <c r="H736" s="1"/>
    </row>
    <row r="737" spans="3:8" x14ac:dyDescent="0.25">
      <c r="C737" s="1"/>
      <c r="D737" s="1"/>
      <c r="E737" s="1"/>
      <c r="F737" s="1"/>
      <c r="G737" s="1"/>
      <c r="H737" s="1"/>
    </row>
    <row r="738" spans="3:8" x14ac:dyDescent="0.25">
      <c r="C738" s="1"/>
      <c r="D738" s="1"/>
      <c r="E738" s="1"/>
      <c r="F738" s="1"/>
      <c r="G738" s="1"/>
      <c r="H738" s="1"/>
    </row>
    <row r="739" spans="3:8" x14ac:dyDescent="0.25">
      <c r="C739" s="1"/>
      <c r="D739" s="1"/>
      <c r="E739" s="1"/>
      <c r="F739" s="1"/>
      <c r="G739" s="1"/>
      <c r="H739" s="1"/>
    </row>
    <row r="740" spans="3:8" x14ac:dyDescent="0.25">
      <c r="C740" s="1"/>
      <c r="D740" s="1"/>
      <c r="E740" s="1"/>
      <c r="F740" s="1"/>
      <c r="G740" s="1"/>
      <c r="H740" s="1"/>
    </row>
    <row r="741" spans="3:8" x14ac:dyDescent="0.25">
      <c r="C741" s="1"/>
      <c r="D741" s="1"/>
      <c r="E741" s="1"/>
      <c r="F741" s="1"/>
      <c r="G741" s="1"/>
      <c r="H741" s="1"/>
    </row>
    <row r="742" spans="3:8" x14ac:dyDescent="0.25">
      <c r="C742" s="1"/>
      <c r="D742" s="1"/>
      <c r="E742" s="1"/>
      <c r="F742" s="1"/>
      <c r="G742" s="1"/>
      <c r="H742" s="1"/>
    </row>
    <row r="743" spans="3:8" x14ac:dyDescent="0.25">
      <c r="C743" s="1"/>
      <c r="D743" s="1"/>
      <c r="E743" s="1"/>
      <c r="F743" s="1"/>
      <c r="G743" s="1"/>
      <c r="H743" s="1"/>
    </row>
    <row r="744" spans="3:8" x14ac:dyDescent="0.25">
      <c r="C744" s="1"/>
      <c r="D744" s="1"/>
      <c r="E744" s="1"/>
      <c r="F744" s="1"/>
      <c r="G744" s="1"/>
      <c r="H744" s="1"/>
    </row>
    <row r="745" spans="3:8" x14ac:dyDescent="0.25">
      <c r="C745" s="1"/>
      <c r="D745" s="1"/>
      <c r="E745" s="1"/>
      <c r="F745" s="1"/>
      <c r="G745" s="1"/>
      <c r="H745" s="1"/>
    </row>
    <row r="746" spans="3:8" x14ac:dyDescent="0.25">
      <c r="C746" s="1"/>
      <c r="D746" s="1"/>
      <c r="E746" s="1"/>
      <c r="F746" s="1"/>
      <c r="G746" s="1"/>
      <c r="H746" s="1"/>
    </row>
    <row r="747" spans="3:8" x14ac:dyDescent="0.25">
      <c r="C747" s="1"/>
      <c r="D747" s="1"/>
      <c r="E747" s="1"/>
      <c r="F747" s="1"/>
      <c r="G747" s="1"/>
      <c r="H747" s="1"/>
    </row>
    <row r="748" spans="3:8" x14ac:dyDescent="0.25">
      <c r="C748" s="1"/>
      <c r="D748" s="1"/>
      <c r="E748" s="1"/>
      <c r="F748" s="1"/>
      <c r="G748" s="1"/>
      <c r="H748" s="1"/>
    </row>
    <row r="749" spans="3:8" x14ac:dyDescent="0.25">
      <c r="C749" s="1"/>
      <c r="D749" s="1"/>
      <c r="E749" s="1"/>
      <c r="F749" s="1"/>
      <c r="G749" s="1"/>
      <c r="H749" s="1"/>
    </row>
    <row r="750" spans="3:8" x14ac:dyDescent="0.25">
      <c r="C750" s="1"/>
      <c r="D750" s="1"/>
      <c r="E750" s="1"/>
      <c r="F750" s="1"/>
      <c r="G750" s="1"/>
      <c r="H750" s="1"/>
    </row>
    <row r="751" spans="3:8" x14ac:dyDescent="0.25">
      <c r="C751" s="1"/>
      <c r="D751" s="1"/>
      <c r="E751" s="1"/>
      <c r="F751" s="1"/>
      <c r="G751" s="1"/>
      <c r="H751" s="1"/>
    </row>
    <row r="752" spans="3:8" x14ac:dyDescent="0.25">
      <c r="C752" s="1"/>
      <c r="D752" s="1"/>
      <c r="E752" s="1"/>
      <c r="F752" s="1"/>
      <c r="G752" s="1"/>
      <c r="H752" s="1"/>
    </row>
    <row r="753" spans="3:8" x14ac:dyDescent="0.25">
      <c r="C753" s="1"/>
      <c r="D753" s="1"/>
      <c r="E753" s="1"/>
      <c r="F753" s="1"/>
      <c r="G753" s="1"/>
      <c r="H753" s="1"/>
    </row>
    <row r="754" spans="3:8" x14ac:dyDescent="0.25">
      <c r="C754" s="1"/>
      <c r="D754" s="1"/>
      <c r="E754" s="1"/>
      <c r="F754" s="1"/>
      <c r="G754" s="1"/>
      <c r="H754" s="1"/>
    </row>
    <row r="755" spans="3:8" x14ac:dyDescent="0.25">
      <c r="C755" s="1"/>
      <c r="D755" s="1"/>
      <c r="E755" s="1"/>
      <c r="F755" s="1"/>
      <c r="G755" s="1"/>
      <c r="H755" s="1"/>
    </row>
    <row r="756" spans="3:8" x14ac:dyDescent="0.25">
      <c r="C756" s="1"/>
      <c r="D756" s="1"/>
      <c r="E756" s="1"/>
      <c r="F756" s="1"/>
      <c r="G756" s="1"/>
      <c r="H756" s="1"/>
    </row>
    <row r="757" spans="3:8" x14ac:dyDescent="0.25">
      <c r="C757" s="1"/>
      <c r="D757" s="1"/>
      <c r="E757" s="1"/>
      <c r="F757" s="1"/>
      <c r="G757" s="1"/>
      <c r="H757" s="1"/>
    </row>
    <row r="758" spans="3:8" x14ac:dyDescent="0.25">
      <c r="C758" s="1"/>
      <c r="D758" s="1"/>
      <c r="E758" s="1"/>
      <c r="F758" s="1"/>
      <c r="G758" s="1"/>
      <c r="H758" s="1"/>
    </row>
    <row r="759" spans="3:8" x14ac:dyDescent="0.25">
      <c r="C759" s="1"/>
      <c r="D759" s="1"/>
      <c r="E759" s="1"/>
      <c r="F759" s="1"/>
      <c r="G759" s="1"/>
      <c r="H759" s="1"/>
    </row>
    <row r="760" spans="3:8" x14ac:dyDescent="0.25">
      <c r="C760" s="1"/>
      <c r="D760" s="1"/>
      <c r="E760" s="1"/>
      <c r="F760" s="1"/>
      <c r="G760" s="1"/>
      <c r="H760" s="1"/>
    </row>
    <row r="761" spans="3:8" x14ac:dyDescent="0.25">
      <c r="C761" s="1"/>
      <c r="D761" s="1"/>
      <c r="E761" s="1"/>
      <c r="F761" s="1"/>
      <c r="G761" s="1"/>
      <c r="H761" s="1"/>
    </row>
    <row r="762" spans="3:8" x14ac:dyDescent="0.25">
      <c r="C762" s="1"/>
      <c r="D762" s="1"/>
      <c r="E762" s="1"/>
      <c r="F762" s="1"/>
      <c r="G762" s="1"/>
      <c r="H762" s="1"/>
    </row>
    <row r="763" spans="3:8" x14ac:dyDescent="0.25">
      <c r="C763" s="1"/>
      <c r="D763" s="1"/>
      <c r="E763" s="1"/>
      <c r="F763" s="1"/>
      <c r="G763" s="1"/>
      <c r="H763" s="1"/>
    </row>
    <row r="764" spans="3:8" x14ac:dyDescent="0.25">
      <c r="C764" s="1"/>
      <c r="D764" s="1"/>
      <c r="E764" s="1"/>
      <c r="F764" s="1"/>
      <c r="G764" s="1"/>
      <c r="H764" s="1"/>
    </row>
    <row r="765" spans="3:8" x14ac:dyDescent="0.25">
      <c r="C765" s="1"/>
      <c r="D765" s="1"/>
      <c r="E765" s="1"/>
      <c r="F765" s="1"/>
      <c r="G765" s="1"/>
      <c r="H765" s="1"/>
    </row>
    <row r="766" spans="3:8" x14ac:dyDescent="0.25">
      <c r="C766" s="1"/>
      <c r="D766" s="1"/>
      <c r="E766" s="1"/>
      <c r="F766" s="1"/>
      <c r="G766" s="1"/>
      <c r="H766" s="1"/>
    </row>
    <row r="767" spans="3:8" x14ac:dyDescent="0.25">
      <c r="C767" s="1"/>
      <c r="D767" s="1"/>
      <c r="E767" s="1"/>
      <c r="F767" s="1"/>
      <c r="G767" s="1"/>
      <c r="H767" s="1"/>
    </row>
    <row r="768" spans="3:8" x14ac:dyDescent="0.25">
      <c r="C768" s="1"/>
      <c r="D768" s="1"/>
      <c r="E768" s="1"/>
      <c r="F768" s="1"/>
      <c r="G768" s="1"/>
      <c r="H768" s="1"/>
    </row>
    <row r="769" spans="3:8" x14ac:dyDescent="0.25">
      <c r="C769" s="1"/>
      <c r="D769" s="1"/>
      <c r="E769" s="1"/>
      <c r="F769" s="1"/>
      <c r="G769" s="1"/>
      <c r="H769" s="1"/>
    </row>
    <row r="770" spans="3:8" x14ac:dyDescent="0.25">
      <c r="C770" s="1"/>
      <c r="D770" s="1"/>
      <c r="E770" s="1"/>
      <c r="F770" s="1"/>
      <c r="G770" s="1"/>
      <c r="H770" s="1"/>
    </row>
    <row r="771" spans="3:8" x14ac:dyDescent="0.25">
      <c r="C771" s="1"/>
      <c r="D771" s="1"/>
      <c r="E771" s="1"/>
      <c r="F771" s="1"/>
      <c r="G771" s="1"/>
      <c r="H771" s="1"/>
    </row>
    <row r="772" spans="3:8" x14ac:dyDescent="0.25">
      <c r="C772" s="1"/>
      <c r="D772" s="1"/>
      <c r="E772" s="1"/>
      <c r="F772" s="1"/>
      <c r="G772" s="1"/>
      <c r="H772" s="1"/>
    </row>
    <row r="773" spans="3:8" x14ac:dyDescent="0.25">
      <c r="C773" s="1"/>
      <c r="D773" s="1"/>
      <c r="E773" s="1"/>
      <c r="F773" s="1"/>
      <c r="G773" s="1"/>
      <c r="H773" s="1"/>
    </row>
    <row r="774" spans="3:8" x14ac:dyDescent="0.25">
      <c r="C774" s="1"/>
      <c r="D774" s="1"/>
      <c r="E774" s="1"/>
      <c r="F774" s="1"/>
      <c r="G774" s="1"/>
      <c r="H774" s="1"/>
    </row>
    <row r="775" spans="3:8" x14ac:dyDescent="0.25">
      <c r="C775" s="1"/>
      <c r="D775" s="1"/>
      <c r="E775" s="1"/>
      <c r="F775" s="1"/>
      <c r="G775" s="1"/>
      <c r="H775" s="1"/>
    </row>
    <row r="776" spans="3:8" x14ac:dyDescent="0.25">
      <c r="C776" s="1"/>
      <c r="D776" s="1"/>
      <c r="E776" s="1"/>
      <c r="F776" s="1"/>
      <c r="G776" s="1"/>
      <c r="H776" s="1"/>
    </row>
    <row r="777" spans="3:8" x14ac:dyDescent="0.25">
      <c r="C777" s="1"/>
      <c r="D777" s="1"/>
      <c r="E777" s="1"/>
      <c r="F777" s="1"/>
      <c r="G777" s="1"/>
      <c r="H777" s="1"/>
    </row>
    <row r="778" spans="3:8" x14ac:dyDescent="0.25">
      <c r="C778" s="1"/>
      <c r="D778" s="1"/>
      <c r="E778" s="1"/>
      <c r="F778" s="1"/>
      <c r="G778" s="1"/>
      <c r="H778" s="1"/>
    </row>
    <row r="779" spans="3:8" x14ac:dyDescent="0.25">
      <c r="C779" s="1"/>
      <c r="D779" s="1"/>
      <c r="E779" s="1"/>
      <c r="F779" s="1"/>
      <c r="G779" s="1"/>
      <c r="H779" s="1"/>
    </row>
    <row r="780" spans="3:8" x14ac:dyDescent="0.25">
      <c r="C780" s="1"/>
      <c r="D780" s="1"/>
      <c r="E780" s="1"/>
      <c r="F780" s="1"/>
      <c r="G780" s="1"/>
      <c r="H780" s="1"/>
    </row>
    <row r="781" spans="3:8" x14ac:dyDescent="0.25">
      <c r="C781" s="1"/>
      <c r="D781" s="1"/>
      <c r="E781" s="1"/>
      <c r="F781" s="1"/>
      <c r="G781" s="1"/>
      <c r="H781" s="1"/>
    </row>
    <row r="782" spans="3:8" x14ac:dyDescent="0.25">
      <c r="C782" s="1"/>
      <c r="D782" s="1"/>
      <c r="E782" s="1"/>
      <c r="F782" s="1"/>
      <c r="G782" s="1"/>
      <c r="H782" s="1"/>
    </row>
    <row r="783" spans="3:8" x14ac:dyDescent="0.25">
      <c r="C783" s="1"/>
      <c r="D783" s="1"/>
      <c r="E783" s="1"/>
      <c r="F783" s="1"/>
      <c r="G783" s="1"/>
      <c r="H783" s="1"/>
    </row>
    <row r="784" spans="3:8" x14ac:dyDescent="0.25">
      <c r="C784" s="1"/>
      <c r="D784" s="1"/>
      <c r="E784" s="1"/>
      <c r="F784" s="1"/>
      <c r="G784" s="1"/>
      <c r="H784" s="1"/>
    </row>
    <row r="785" spans="3:8" x14ac:dyDescent="0.25">
      <c r="C785" s="1"/>
      <c r="D785" s="1"/>
      <c r="E785" s="1"/>
      <c r="F785" s="1"/>
      <c r="G785" s="1"/>
      <c r="H785" s="1"/>
    </row>
    <row r="786" spans="3:8" x14ac:dyDescent="0.25">
      <c r="C786" s="1"/>
      <c r="D786" s="1"/>
      <c r="E786" s="1"/>
      <c r="F786" s="1"/>
      <c r="G786" s="1"/>
      <c r="H786" s="1"/>
    </row>
    <row r="787" spans="3:8" x14ac:dyDescent="0.25">
      <c r="C787" s="1"/>
      <c r="D787" s="1"/>
      <c r="E787" s="1"/>
      <c r="F787" s="1"/>
      <c r="G787" s="1"/>
      <c r="H787" s="1"/>
    </row>
    <row r="788" spans="3:8" x14ac:dyDescent="0.25">
      <c r="C788" s="1"/>
      <c r="D788" s="1"/>
      <c r="E788" s="1"/>
      <c r="F788" s="1"/>
      <c r="G788" s="1"/>
      <c r="H788" s="1"/>
    </row>
    <row r="789" spans="3:8" x14ac:dyDescent="0.25">
      <c r="C789" s="1"/>
      <c r="D789" s="1"/>
      <c r="E789" s="1"/>
      <c r="F789" s="1"/>
      <c r="G789" s="1"/>
      <c r="H789" s="1"/>
    </row>
    <row r="790" spans="3:8" x14ac:dyDescent="0.25">
      <c r="C790" s="1"/>
      <c r="D790" s="1"/>
      <c r="E790" s="1"/>
      <c r="F790" s="1"/>
      <c r="G790" s="1"/>
      <c r="H790" s="1"/>
    </row>
    <row r="791" spans="3:8" x14ac:dyDescent="0.25">
      <c r="C791" s="1"/>
      <c r="D791" s="1"/>
      <c r="E791" s="1"/>
      <c r="F791" s="1"/>
      <c r="G791" s="1"/>
      <c r="H791" s="1"/>
    </row>
    <row r="792" spans="3:8" x14ac:dyDescent="0.25">
      <c r="C792" s="1"/>
      <c r="D792" s="1"/>
      <c r="E792" s="1"/>
      <c r="F792" s="1"/>
      <c r="G792" s="1"/>
      <c r="H792" s="1"/>
    </row>
    <row r="793" spans="3:8" x14ac:dyDescent="0.25">
      <c r="C793" s="1"/>
      <c r="D793" s="1"/>
      <c r="E793" s="1"/>
      <c r="F793" s="1"/>
      <c r="G793" s="1"/>
      <c r="H793" s="1"/>
    </row>
    <row r="794" spans="3:8" x14ac:dyDescent="0.25">
      <c r="C794" s="1"/>
      <c r="D794" s="1"/>
      <c r="E794" s="1"/>
      <c r="F794" s="1"/>
      <c r="G794" s="1"/>
      <c r="H794" s="1"/>
    </row>
    <row r="795" spans="3:8" x14ac:dyDescent="0.25">
      <c r="C795" s="1"/>
      <c r="D795" s="1"/>
      <c r="E795" s="1"/>
      <c r="F795" s="1"/>
      <c r="G795" s="1"/>
      <c r="H795" s="1"/>
    </row>
    <row r="796" spans="3:8" x14ac:dyDescent="0.25">
      <c r="C796" s="1"/>
      <c r="D796" s="1"/>
      <c r="E796" s="1"/>
      <c r="F796" s="1"/>
      <c r="G796" s="1"/>
      <c r="H796" s="1"/>
    </row>
    <row r="797" spans="3:8" x14ac:dyDescent="0.25">
      <c r="C797" s="1"/>
      <c r="D797" s="1"/>
      <c r="E797" s="1"/>
      <c r="F797" s="1"/>
      <c r="G797" s="1"/>
      <c r="H797" s="1"/>
    </row>
    <row r="798" spans="3:8" x14ac:dyDescent="0.25">
      <c r="C798" s="1"/>
      <c r="D798" s="1"/>
      <c r="E798" s="1"/>
      <c r="F798" s="1"/>
      <c r="G798" s="1"/>
      <c r="H798" s="1"/>
    </row>
    <row r="799" spans="3:8" x14ac:dyDescent="0.25">
      <c r="C799" s="1"/>
      <c r="D799" s="1"/>
      <c r="E799" s="1"/>
      <c r="F799" s="1"/>
      <c r="G799" s="1"/>
      <c r="H799" s="1"/>
    </row>
    <row r="800" spans="3:8" x14ac:dyDescent="0.25">
      <c r="C800" s="1"/>
      <c r="D800" s="1"/>
      <c r="E800" s="1"/>
      <c r="F800" s="1"/>
      <c r="G800" s="1"/>
      <c r="H800" s="1"/>
    </row>
    <row r="801" spans="3:8" x14ac:dyDescent="0.25">
      <c r="C801" s="1"/>
      <c r="D801" s="1"/>
      <c r="E801" s="1"/>
      <c r="F801" s="1"/>
      <c r="G801" s="1"/>
      <c r="H801" s="1"/>
    </row>
    <row r="802" spans="3:8" x14ac:dyDescent="0.25">
      <c r="C802" s="1"/>
      <c r="D802" s="1"/>
      <c r="E802" s="1"/>
      <c r="F802" s="1"/>
      <c r="G802" s="1"/>
      <c r="H802" s="1"/>
    </row>
    <row r="803" spans="3:8" x14ac:dyDescent="0.25">
      <c r="C803" s="1"/>
      <c r="D803" s="1"/>
      <c r="E803" s="1"/>
      <c r="F803" s="1"/>
      <c r="G803" s="1"/>
      <c r="H803" s="1"/>
    </row>
    <row r="804" spans="3:8" x14ac:dyDescent="0.25">
      <c r="C804" s="1"/>
      <c r="D804" s="1"/>
      <c r="E804" s="1"/>
      <c r="F804" s="1"/>
      <c r="G804" s="1"/>
      <c r="H804" s="1"/>
    </row>
    <row r="805" spans="3:8" x14ac:dyDescent="0.25">
      <c r="C805" s="1"/>
      <c r="D805" s="1"/>
      <c r="E805" s="1"/>
      <c r="F805" s="1"/>
      <c r="G805" s="1"/>
      <c r="H805" s="1"/>
    </row>
    <row r="806" spans="3:8" x14ac:dyDescent="0.25">
      <c r="C806" s="1"/>
      <c r="D806" s="1"/>
      <c r="E806" s="1"/>
      <c r="F806" s="1"/>
      <c r="G806" s="1"/>
      <c r="H806" s="1"/>
    </row>
    <row r="807" spans="3:8" x14ac:dyDescent="0.25">
      <c r="C807" s="1"/>
      <c r="D807" s="1"/>
      <c r="E807" s="1"/>
      <c r="F807" s="1"/>
      <c r="G807" s="1"/>
      <c r="H807" s="1"/>
    </row>
    <row r="808" spans="3:8" x14ac:dyDescent="0.25">
      <c r="C808" s="1"/>
      <c r="D808" s="1"/>
      <c r="E808" s="1"/>
      <c r="F808" s="1"/>
      <c r="G808" s="1"/>
      <c r="H808" s="1"/>
    </row>
    <row r="809" spans="3:8" x14ac:dyDescent="0.25">
      <c r="C809" s="1"/>
      <c r="D809" s="1"/>
      <c r="E809" s="1"/>
      <c r="F809" s="1"/>
      <c r="G809" s="1"/>
      <c r="H809" s="1"/>
    </row>
    <row r="810" spans="3:8" x14ac:dyDescent="0.25">
      <c r="C810" s="1"/>
      <c r="D810" s="1"/>
      <c r="E810" s="1"/>
      <c r="F810" s="1"/>
      <c r="G810" s="1"/>
      <c r="H810" s="1"/>
    </row>
    <row r="811" spans="3:8" x14ac:dyDescent="0.25">
      <c r="C811" s="1"/>
      <c r="D811" s="1"/>
      <c r="E811" s="1"/>
      <c r="F811" s="1"/>
      <c r="G811" s="1"/>
      <c r="H811" s="1"/>
    </row>
    <row r="812" spans="3:8" x14ac:dyDescent="0.25">
      <c r="C812" s="1"/>
      <c r="D812" s="1"/>
      <c r="E812" s="1"/>
      <c r="F812" s="1"/>
      <c r="G812" s="1"/>
      <c r="H812" s="1"/>
    </row>
    <row r="813" spans="3:8" x14ac:dyDescent="0.25">
      <c r="C813" s="1"/>
      <c r="D813" s="1"/>
      <c r="E813" s="1"/>
      <c r="F813" s="1"/>
      <c r="G813" s="1"/>
      <c r="H813" s="1"/>
    </row>
    <row r="814" spans="3:8" x14ac:dyDescent="0.25">
      <c r="C814" s="1"/>
      <c r="D814" s="1"/>
      <c r="E814" s="1"/>
      <c r="F814" s="1"/>
      <c r="G814" s="1"/>
      <c r="H814" s="1"/>
    </row>
    <row r="815" spans="3:8" x14ac:dyDescent="0.25">
      <c r="C815" s="1"/>
      <c r="D815" s="1"/>
      <c r="E815" s="1"/>
      <c r="F815" s="1"/>
      <c r="G815" s="1"/>
      <c r="H815" s="1"/>
    </row>
    <row r="816" spans="3:8" x14ac:dyDescent="0.25">
      <c r="C816" s="1"/>
      <c r="D816" s="1"/>
      <c r="E816" s="1"/>
      <c r="F816" s="1"/>
      <c r="G816" s="1"/>
      <c r="H816" s="1"/>
    </row>
    <row r="817" spans="3:8" x14ac:dyDescent="0.25">
      <c r="C817" s="1"/>
      <c r="D817" s="1"/>
      <c r="E817" s="1"/>
      <c r="F817" s="1"/>
      <c r="G817" s="1"/>
      <c r="H817" s="1"/>
    </row>
    <row r="818" spans="3:8" x14ac:dyDescent="0.25">
      <c r="C818" s="1"/>
      <c r="D818" s="1"/>
      <c r="E818" s="1"/>
      <c r="F818" s="1"/>
      <c r="G818" s="1"/>
      <c r="H818" s="1"/>
    </row>
    <row r="819" spans="3:8" x14ac:dyDescent="0.25">
      <c r="C819" s="1"/>
      <c r="D819" s="1"/>
      <c r="E819" s="1"/>
      <c r="F819" s="1"/>
      <c r="G819" s="1"/>
      <c r="H819" s="1"/>
    </row>
    <row r="820" spans="3:8" x14ac:dyDescent="0.25">
      <c r="C820" s="1"/>
      <c r="D820" s="1"/>
      <c r="E820" s="1"/>
      <c r="F820" s="1"/>
      <c r="G820" s="1"/>
      <c r="H820" s="1"/>
    </row>
    <row r="821" spans="3:8" x14ac:dyDescent="0.25">
      <c r="C821" s="1"/>
      <c r="D821" s="1"/>
      <c r="E821" s="1"/>
      <c r="F821" s="1"/>
      <c r="G821" s="1"/>
      <c r="H821" s="1"/>
    </row>
    <row r="822" spans="3:8" x14ac:dyDescent="0.25">
      <c r="C822" s="1"/>
      <c r="D822" s="1"/>
      <c r="E822" s="1"/>
      <c r="F822" s="1"/>
      <c r="G822" s="1"/>
      <c r="H822" s="1"/>
    </row>
    <row r="823" spans="3:8" x14ac:dyDescent="0.25">
      <c r="C823" s="1"/>
      <c r="D823" s="1"/>
      <c r="E823" s="1"/>
      <c r="F823" s="1"/>
      <c r="G823" s="1"/>
      <c r="H823" s="1"/>
    </row>
    <row r="824" spans="3:8" x14ac:dyDescent="0.25">
      <c r="C824" s="1"/>
      <c r="D824" s="1"/>
      <c r="E824" s="1"/>
      <c r="F824" s="1"/>
      <c r="G824" s="1"/>
      <c r="H824" s="1"/>
    </row>
    <row r="825" spans="3:8" x14ac:dyDescent="0.25">
      <c r="C825" s="1"/>
      <c r="D825" s="1"/>
      <c r="E825" s="1"/>
      <c r="F825" s="1"/>
      <c r="G825" s="1"/>
      <c r="H825" s="1"/>
    </row>
    <row r="826" spans="3:8" x14ac:dyDescent="0.25">
      <c r="C826" s="1"/>
      <c r="D826" s="1"/>
      <c r="E826" s="1"/>
      <c r="F826" s="1"/>
      <c r="G826" s="1"/>
      <c r="H826" s="1"/>
    </row>
    <row r="827" spans="3:8" x14ac:dyDescent="0.25">
      <c r="C827" s="1"/>
      <c r="D827" s="1"/>
      <c r="E827" s="1"/>
      <c r="F827" s="1"/>
      <c r="G827" s="1"/>
      <c r="H827" s="1"/>
    </row>
    <row r="828" spans="3:8" x14ac:dyDescent="0.25">
      <c r="C828" s="1"/>
      <c r="D828" s="1"/>
      <c r="E828" s="1"/>
      <c r="F828" s="1"/>
      <c r="G828" s="1"/>
      <c r="H828" s="1"/>
    </row>
    <row r="829" spans="3:8" x14ac:dyDescent="0.25">
      <c r="C829" s="1"/>
      <c r="D829" s="1"/>
      <c r="E829" s="1"/>
      <c r="F829" s="1"/>
      <c r="G829" s="1"/>
      <c r="H829" s="1"/>
    </row>
    <row r="830" spans="3:8" x14ac:dyDescent="0.25">
      <c r="C830" s="1"/>
      <c r="D830" s="1"/>
      <c r="E830" s="1"/>
      <c r="F830" s="1"/>
      <c r="G830" s="1"/>
      <c r="H830" s="1"/>
    </row>
    <row r="831" spans="3:8" x14ac:dyDescent="0.25">
      <c r="C831" s="1"/>
      <c r="D831" s="1"/>
      <c r="E831" s="1"/>
      <c r="F831" s="1"/>
      <c r="G831" s="1"/>
      <c r="H831" s="1"/>
    </row>
    <row r="832" spans="3:8" x14ac:dyDescent="0.25">
      <c r="C832" s="1"/>
      <c r="D832" s="1"/>
      <c r="E832" s="1"/>
      <c r="F832" s="1"/>
      <c r="G832" s="1"/>
      <c r="H832" s="1"/>
    </row>
    <row r="833" spans="3:8" x14ac:dyDescent="0.25">
      <c r="C833" s="1"/>
      <c r="D833" s="1"/>
      <c r="E833" s="1"/>
      <c r="F833" s="1"/>
      <c r="G833" s="1"/>
      <c r="H833" s="1"/>
    </row>
    <row r="834" spans="3:8" x14ac:dyDescent="0.25">
      <c r="C834" s="1"/>
      <c r="D834" s="1"/>
      <c r="E834" s="1"/>
      <c r="F834" s="1"/>
      <c r="G834" s="1"/>
      <c r="H834" s="1"/>
    </row>
    <row r="835" spans="3:8" x14ac:dyDescent="0.25">
      <c r="C835" s="1"/>
      <c r="D835" s="1"/>
      <c r="E835" s="1"/>
      <c r="F835" s="1"/>
      <c r="G835" s="1"/>
      <c r="H835" s="1"/>
    </row>
    <row r="836" spans="3:8" x14ac:dyDescent="0.25">
      <c r="C836" s="1"/>
      <c r="D836" s="1"/>
      <c r="E836" s="1"/>
      <c r="F836" s="1"/>
      <c r="G836" s="1"/>
      <c r="H836" s="1"/>
    </row>
    <row r="837" spans="3:8" x14ac:dyDescent="0.25">
      <c r="C837" s="1"/>
      <c r="D837" s="1"/>
      <c r="E837" s="1"/>
      <c r="F837" s="1"/>
      <c r="G837" s="1"/>
      <c r="H837" s="1"/>
    </row>
    <row r="838" spans="3:8" x14ac:dyDescent="0.25">
      <c r="C838" s="1"/>
      <c r="D838" s="1"/>
      <c r="E838" s="1"/>
      <c r="F838" s="1"/>
      <c r="G838" s="1"/>
      <c r="H838" s="1"/>
    </row>
    <row r="839" spans="3:8" x14ac:dyDescent="0.25">
      <c r="C839" s="1"/>
      <c r="D839" s="1"/>
      <c r="E839" s="1"/>
      <c r="F839" s="1"/>
      <c r="G839" s="1"/>
      <c r="H839" s="1"/>
    </row>
    <row r="840" spans="3:8" x14ac:dyDescent="0.25">
      <c r="C840" s="1"/>
      <c r="D840" s="1"/>
      <c r="E840" s="1"/>
      <c r="F840" s="1"/>
      <c r="G840" s="1"/>
      <c r="H840" s="1"/>
    </row>
    <row r="841" spans="3:8" x14ac:dyDescent="0.25">
      <c r="C841" s="1"/>
      <c r="D841" s="1"/>
      <c r="E841" s="1"/>
      <c r="F841" s="1"/>
      <c r="G841" s="1"/>
      <c r="H841" s="1"/>
    </row>
    <row r="842" spans="3:8" x14ac:dyDescent="0.25">
      <c r="C842" s="1"/>
      <c r="D842" s="1"/>
      <c r="E842" s="1"/>
      <c r="F842" s="1"/>
      <c r="G842" s="1"/>
      <c r="H842" s="1"/>
    </row>
    <row r="843" spans="3:8" x14ac:dyDescent="0.25">
      <c r="C843" s="1"/>
      <c r="D843" s="1"/>
      <c r="E843" s="1"/>
      <c r="F843" s="1"/>
      <c r="G843" s="1"/>
      <c r="H843" s="1"/>
    </row>
    <row r="844" spans="3:8" x14ac:dyDescent="0.25">
      <c r="C844" s="1"/>
      <c r="D844" s="1"/>
      <c r="E844" s="1"/>
      <c r="F844" s="1"/>
      <c r="G844" s="1"/>
      <c r="H844" s="1"/>
    </row>
    <row r="845" spans="3:8" x14ac:dyDescent="0.25">
      <c r="C845" s="1"/>
      <c r="D845" s="1"/>
      <c r="E845" s="1"/>
      <c r="F845" s="1"/>
      <c r="G845" s="1"/>
      <c r="H845" s="1"/>
    </row>
    <row r="846" spans="3:8" x14ac:dyDescent="0.25">
      <c r="C846" s="1"/>
      <c r="D846" s="1"/>
      <c r="E846" s="1"/>
      <c r="F846" s="1"/>
      <c r="G846" s="1"/>
      <c r="H846" s="1"/>
    </row>
    <row r="847" spans="3:8" x14ac:dyDescent="0.25">
      <c r="C847" s="1"/>
      <c r="D847" s="1"/>
      <c r="E847" s="1"/>
      <c r="F847" s="1"/>
      <c r="G847" s="1"/>
      <c r="H847" s="1"/>
    </row>
    <row r="848" spans="3:8" x14ac:dyDescent="0.25">
      <c r="C848" s="1"/>
      <c r="D848" s="1"/>
      <c r="E848" s="1"/>
      <c r="F848" s="1"/>
      <c r="G848" s="1"/>
      <c r="H848" s="1"/>
    </row>
    <row r="849" spans="3:8" x14ac:dyDescent="0.25">
      <c r="C849" s="1"/>
      <c r="D849" s="1"/>
      <c r="E849" s="1"/>
      <c r="F849" s="1"/>
      <c r="G849" s="1"/>
      <c r="H849" s="1"/>
    </row>
    <row r="850" spans="3:8" x14ac:dyDescent="0.25">
      <c r="C850" s="1"/>
      <c r="D850" s="1"/>
      <c r="E850" s="1"/>
      <c r="F850" s="1"/>
      <c r="G850" s="1"/>
      <c r="H850" s="1"/>
    </row>
    <row r="851" spans="3:8" x14ac:dyDescent="0.25">
      <c r="C851" s="1"/>
      <c r="D851" s="1"/>
      <c r="E851" s="1"/>
      <c r="F851" s="1"/>
      <c r="G851" s="1"/>
      <c r="H851" s="1"/>
    </row>
    <row r="852" spans="3:8" x14ac:dyDescent="0.25">
      <c r="C852" s="1"/>
      <c r="D852" s="1"/>
      <c r="E852" s="1"/>
      <c r="F852" s="1"/>
      <c r="G852" s="1"/>
      <c r="H852" s="1"/>
    </row>
    <row r="853" spans="3:8" x14ac:dyDescent="0.25">
      <c r="C853" s="1"/>
      <c r="D853" s="1"/>
      <c r="E853" s="1"/>
      <c r="F853" s="1"/>
      <c r="G853" s="1"/>
      <c r="H853" s="1"/>
    </row>
    <row r="854" spans="3:8" x14ac:dyDescent="0.25">
      <c r="C854" s="1"/>
      <c r="D854" s="1"/>
      <c r="E854" s="1"/>
      <c r="F854" s="1"/>
      <c r="G854" s="1"/>
      <c r="H854" s="1"/>
    </row>
    <row r="855" spans="3:8" x14ac:dyDescent="0.25">
      <c r="C855" s="1"/>
      <c r="D855" s="1"/>
      <c r="E855" s="1"/>
      <c r="F855" s="1"/>
      <c r="G855" s="1"/>
      <c r="H855" s="1"/>
    </row>
    <row r="856" spans="3:8" x14ac:dyDescent="0.25">
      <c r="C856" s="1"/>
      <c r="D856" s="1"/>
      <c r="E856" s="1"/>
      <c r="F856" s="1"/>
      <c r="G856" s="1"/>
      <c r="H856" s="1"/>
    </row>
    <row r="857" spans="3:8" x14ac:dyDescent="0.25">
      <c r="C857" s="1"/>
      <c r="D857" s="1"/>
      <c r="E857" s="1"/>
      <c r="F857" s="1"/>
      <c r="G857" s="1"/>
      <c r="H857" s="1"/>
    </row>
    <row r="858" spans="3:8" x14ac:dyDescent="0.25">
      <c r="C858" s="1"/>
      <c r="D858" s="1"/>
      <c r="E858" s="1"/>
      <c r="F858" s="1"/>
      <c r="G858" s="1"/>
      <c r="H858" s="1"/>
    </row>
    <row r="859" spans="3:8" x14ac:dyDescent="0.25">
      <c r="C859" s="1"/>
      <c r="D859" s="1"/>
      <c r="E859" s="1"/>
      <c r="F859" s="1"/>
      <c r="G859" s="1"/>
      <c r="H859" s="1"/>
    </row>
    <row r="860" spans="3:8" x14ac:dyDescent="0.25">
      <c r="C860" s="1"/>
      <c r="D860" s="1"/>
      <c r="E860" s="1"/>
      <c r="F860" s="1"/>
      <c r="G860" s="1"/>
      <c r="H860" s="1"/>
    </row>
    <row r="861" spans="3:8" x14ac:dyDescent="0.25">
      <c r="C861" s="1"/>
      <c r="D861" s="1"/>
      <c r="E861" s="1"/>
      <c r="F861" s="1"/>
      <c r="G861" s="1"/>
      <c r="H861" s="1"/>
    </row>
    <row r="862" spans="3:8" x14ac:dyDescent="0.25">
      <c r="C862" s="1"/>
      <c r="D862" s="1"/>
      <c r="E862" s="1"/>
      <c r="F862" s="1"/>
      <c r="G862" s="1"/>
      <c r="H862" s="1"/>
    </row>
    <row r="863" spans="3:8" x14ac:dyDescent="0.25">
      <c r="C863" s="1"/>
      <c r="D863" s="1"/>
      <c r="E863" s="1"/>
      <c r="F863" s="1"/>
      <c r="G863" s="1"/>
      <c r="H863" s="1"/>
    </row>
    <row r="864" spans="3:8" x14ac:dyDescent="0.25">
      <c r="C864" s="1"/>
      <c r="D864" s="1"/>
      <c r="E864" s="1"/>
      <c r="F864" s="1"/>
      <c r="G864" s="1"/>
      <c r="H864" s="1"/>
    </row>
    <row r="865" spans="3:8" x14ac:dyDescent="0.25">
      <c r="C865" s="1"/>
      <c r="D865" s="1"/>
      <c r="E865" s="1"/>
      <c r="F865" s="1"/>
      <c r="G865" s="1"/>
      <c r="H865" s="1"/>
    </row>
    <row r="866" spans="3:8" x14ac:dyDescent="0.25">
      <c r="C866" s="1"/>
      <c r="D866" s="1"/>
      <c r="E866" s="1"/>
      <c r="F866" s="1"/>
      <c r="G866" s="1"/>
      <c r="H866" s="1"/>
    </row>
    <row r="867" spans="3:8" x14ac:dyDescent="0.25">
      <c r="C867" s="1"/>
      <c r="D867" s="1"/>
      <c r="E867" s="1"/>
      <c r="F867" s="1"/>
      <c r="G867" s="1"/>
      <c r="H867" s="1"/>
    </row>
    <row r="868" spans="3:8" x14ac:dyDescent="0.25">
      <c r="C868" s="1"/>
      <c r="D868" s="1"/>
      <c r="E868" s="1"/>
      <c r="F868" s="1"/>
      <c r="G868" s="1"/>
      <c r="H868" s="1"/>
    </row>
    <row r="869" spans="3:8" x14ac:dyDescent="0.25">
      <c r="C869" s="1"/>
      <c r="D869" s="1"/>
      <c r="E869" s="1"/>
      <c r="F869" s="1"/>
      <c r="G869" s="1"/>
      <c r="H869" s="1"/>
    </row>
    <row r="870" spans="3:8" x14ac:dyDescent="0.25">
      <c r="C870" s="1"/>
      <c r="D870" s="1"/>
      <c r="E870" s="1"/>
      <c r="F870" s="1"/>
      <c r="G870" s="1"/>
      <c r="H870" s="1"/>
    </row>
    <row r="871" spans="3:8" x14ac:dyDescent="0.25">
      <c r="C871" s="1"/>
      <c r="D871" s="1"/>
      <c r="E871" s="1"/>
      <c r="F871" s="1"/>
      <c r="G871" s="1"/>
      <c r="H871" s="1"/>
    </row>
    <row r="872" spans="3:8" x14ac:dyDescent="0.25">
      <c r="C872" s="1"/>
      <c r="D872" s="1"/>
      <c r="E872" s="1"/>
      <c r="F872" s="1"/>
      <c r="G872" s="1"/>
      <c r="H872" s="1"/>
    </row>
    <row r="873" spans="3:8" x14ac:dyDescent="0.25">
      <c r="C873" s="1"/>
      <c r="D873" s="1"/>
      <c r="E873" s="1"/>
      <c r="F873" s="1"/>
      <c r="G873" s="1"/>
      <c r="H873" s="1"/>
    </row>
    <row r="874" spans="3:8" x14ac:dyDescent="0.25">
      <c r="C874" s="1"/>
      <c r="D874" s="1"/>
      <c r="E874" s="1"/>
      <c r="F874" s="1"/>
      <c r="G874" s="1"/>
      <c r="H874" s="1"/>
    </row>
    <row r="875" spans="3:8" x14ac:dyDescent="0.25">
      <c r="C875" s="1"/>
      <c r="D875" s="1"/>
      <c r="E875" s="1"/>
      <c r="F875" s="1"/>
      <c r="G875" s="1"/>
      <c r="H875" s="1"/>
    </row>
    <row r="876" spans="3:8" x14ac:dyDescent="0.25">
      <c r="C876" s="1"/>
      <c r="D876" s="1"/>
      <c r="E876" s="1"/>
      <c r="F876" s="1"/>
      <c r="G876" s="1"/>
      <c r="H876" s="1"/>
    </row>
    <row r="877" spans="3:8" x14ac:dyDescent="0.25">
      <c r="C877" s="1"/>
      <c r="D877" s="1"/>
      <c r="E877" s="1"/>
      <c r="F877" s="1"/>
      <c r="G877" s="1"/>
      <c r="H877" s="1"/>
    </row>
    <row r="878" spans="3:8" x14ac:dyDescent="0.25">
      <c r="C878" s="1"/>
      <c r="D878" s="1"/>
      <c r="E878" s="1"/>
      <c r="F878" s="1"/>
      <c r="G878" s="1"/>
      <c r="H878" s="1"/>
    </row>
    <row r="879" spans="3:8" x14ac:dyDescent="0.25">
      <c r="C879" s="1"/>
      <c r="D879" s="1"/>
      <c r="E879" s="1"/>
      <c r="F879" s="1"/>
      <c r="G879" s="1"/>
      <c r="H879" s="1"/>
    </row>
    <row r="880" spans="3:8" x14ac:dyDescent="0.25">
      <c r="C880" s="1"/>
      <c r="D880" s="1"/>
      <c r="E880" s="1"/>
      <c r="F880" s="1"/>
      <c r="G880" s="1"/>
      <c r="H880" s="1"/>
    </row>
    <row r="881" spans="3:8" x14ac:dyDescent="0.25">
      <c r="C881" s="1"/>
      <c r="D881" s="1"/>
      <c r="E881" s="1"/>
      <c r="F881" s="1"/>
      <c r="G881" s="1"/>
      <c r="H881" s="1"/>
    </row>
    <row r="882" spans="3:8" x14ac:dyDescent="0.25">
      <c r="C882" s="1"/>
      <c r="D882" s="1"/>
      <c r="E882" s="1"/>
      <c r="F882" s="1"/>
      <c r="G882" s="1"/>
      <c r="H882" s="1"/>
    </row>
    <row r="883" spans="3:8" x14ac:dyDescent="0.25">
      <c r="C883" s="1"/>
      <c r="D883" s="1"/>
      <c r="E883" s="1"/>
      <c r="F883" s="1"/>
      <c r="G883" s="1"/>
      <c r="H883" s="1"/>
    </row>
    <row r="884" spans="3:8" x14ac:dyDescent="0.25">
      <c r="C884" s="1"/>
      <c r="D884" s="1"/>
      <c r="E884" s="1"/>
      <c r="F884" s="1"/>
      <c r="G884" s="1"/>
      <c r="H884" s="1"/>
    </row>
    <row r="885" spans="3:8" x14ac:dyDescent="0.25">
      <c r="C885" s="1"/>
      <c r="D885" s="1"/>
      <c r="E885" s="1"/>
      <c r="F885" s="1"/>
      <c r="G885" s="1"/>
      <c r="H885" s="1"/>
    </row>
    <row r="886" spans="3:8" x14ac:dyDescent="0.25">
      <c r="C886" s="1"/>
      <c r="D886" s="1"/>
      <c r="E886" s="1"/>
      <c r="F886" s="1"/>
      <c r="G886" s="1"/>
      <c r="H886" s="1"/>
    </row>
    <row r="887" spans="3:8" x14ac:dyDescent="0.25">
      <c r="C887" s="1"/>
      <c r="D887" s="1"/>
      <c r="E887" s="1"/>
      <c r="F887" s="1"/>
      <c r="G887" s="1"/>
      <c r="H887" s="1"/>
    </row>
    <row r="888" spans="3:8" x14ac:dyDescent="0.25">
      <c r="C888" s="1"/>
      <c r="D888" s="1"/>
      <c r="E888" s="1"/>
      <c r="F888" s="1"/>
      <c r="G888" s="1"/>
      <c r="H888" s="1"/>
    </row>
    <row r="889" spans="3:8" x14ac:dyDescent="0.25">
      <c r="C889" s="1"/>
      <c r="D889" s="1"/>
      <c r="E889" s="1"/>
      <c r="F889" s="1"/>
      <c r="G889" s="1"/>
      <c r="H889" s="1"/>
    </row>
    <row r="890" spans="3:8" x14ac:dyDescent="0.25">
      <c r="C890" s="1"/>
      <c r="D890" s="1"/>
      <c r="E890" s="1"/>
      <c r="F890" s="1"/>
      <c r="G890" s="1"/>
      <c r="H890" s="1"/>
    </row>
    <row r="891" spans="3:8" x14ac:dyDescent="0.25">
      <c r="C891" s="1"/>
      <c r="D891" s="1"/>
      <c r="E891" s="1"/>
      <c r="F891" s="1"/>
      <c r="G891" s="1"/>
      <c r="H891" s="1"/>
    </row>
    <row r="892" spans="3:8" x14ac:dyDescent="0.25">
      <c r="C892" s="1"/>
      <c r="D892" s="1"/>
      <c r="E892" s="1"/>
      <c r="F892" s="1"/>
      <c r="G892" s="1"/>
      <c r="H892" s="1"/>
    </row>
    <row r="893" spans="3:8" x14ac:dyDescent="0.25">
      <c r="C893" s="1"/>
      <c r="D893" s="1"/>
      <c r="E893" s="1"/>
      <c r="F893" s="1"/>
      <c r="G893" s="1"/>
      <c r="H893" s="1"/>
    </row>
    <row r="894" spans="3:8" x14ac:dyDescent="0.25">
      <c r="C894" s="1"/>
      <c r="D894" s="1"/>
      <c r="E894" s="1"/>
      <c r="F894" s="1"/>
      <c r="G894" s="1"/>
      <c r="H894" s="1"/>
    </row>
    <row r="895" spans="3:8" x14ac:dyDescent="0.25">
      <c r="C895" s="1"/>
      <c r="D895" s="1"/>
      <c r="E895" s="1"/>
      <c r="F895" s="1"/>
      <c r="G895" s="1"/>
      <c r="H895" s="1"/>
    </row>
    <row r="896" spans="3:8" x14ac:dyDescent="0.25">
      <c r="C896" s="1"/>
      <c r="D896" s="1"/>
      <c r="E896" s="1"/>
      <c r="F896" s="1"/>
      <c r="G896" s="1"/>
      <c r="H896" s="1"/>
    </row>
    <row r="897" spans="3:8" x14ac:dyDescent="0.25">
      <c r="C897" s="1"/>
      <c r="D897" s="1"/>
      <c r="E897" s="1"/>
      <c r="F897" s="1"/>
      <c r="G897" s="1"/>
      <c r="H897" s="1"/>
    </row>
    <row r="898" spans="3:8" x14ac:dyDescent="0.25">
      <c r="C898" s="1"/>
      <c r="D898" s="1"/>
      <c r="E898" s="1"/>
      <c r="F898" s="1"/>
      <c r="G898" s="1"/>
      <c r="H898" s="1"/>
    </row>
    <row r="899" spans="3:8" x14ac:dyDescent="0.25">
      <c r="C899" s="1"/>
      <c r="D899" s="1"/>
      <c r="E899" s="1"/>
      <c r="F899" s="1"/>
      <c r="G899" s="1"/>
      <c r="H899" s="1"/>
    </row>
    <row r="900" spans="3:8" x14ac:dyDescent="0.25">
      <c r="C900" s="1"/>
      <c r="D900" s="1"/>
      <c r="E900" s="1"/>
      <c r="F900" s="1"/>
      <c r="G900" s="1"/>
      <c r="H900" s="1"/>
    </row>
    <row r="901" spans="3:8" x14ac:dyDescent="0.25">
      <c r="C901" s="1"/>
      <c r="D901" s="1"/>
      <c r="E901" s="1"/>
      <c r="F901" s="1"/>
      <c r="G901" s="1"/>
      <c r="H901" s="1"/>
    </row>
    <row r="902" spans="3:8" x14ac:dyDescent="0.25">
      <c r="C902" s="1"/>
      <c r="D902" s="1"/>
      <c r="E902" s="1"/>
      <c r="F902" s="1"/>
      <c r="G902" s="1"/>
      <c r="H902" s="1"/>
    </row>
    <row r="903" spans="3:8" x14ac:dyDescent="0.25">
      <c r="C903" s="1"/>
      <c r="D903" s="1"/>
      <c r="E903" s="1"/>
      <c r="F903" s="1"/>
      <c r="G903" s="1"/>
      <c r="H903" s="1"/>
    </row>
    <row r="904" spans="3:8" x14ac:dyDescent="0.25">
      <c r="C904" s="1"/>
      <c r="D904" s="1"/>
      <c r="E904" s="1"/>
      <c r="F904" s="1"/>
      <c r="G904" s="1"/>
      <c r="H904" s="1"/>
    </row>
    <row r="905" spans="3:8" x14ac:dyDescent="0.25">
      <c r="C905" s="1"/>
      <c r="D905" s="1"/>
      <c r="E905" s="1"/>
      <c r="F905" s="1"/>
      <c r="G905" s="1"/>
      <c r="H905" s="1"/>
    </row>
    <row r="906" spans="3:8" x14ac:dyDescent="0.25">
      <c r="C906" s="1"/>
      <c r="D906" s="1"/>
      <c r="E906" s="1"/>
      <c r="F906" s="1"/>
      <c r="G906" s="1"/>
      <c r="H906" s="1"/>
    </row>
    <row r="907" spans="3:8" x14ac:dyDescent="0.25">
      <c r="C907" s="1"/>
      <c r="D907" s="1"/>
      <c r="E907" s="1"/>
      <c r="F907" s="1"/>
      <c r="G907" s="1"/>
      <c r="H907" s="1"/>
    </row>
    <row r="908" spans="3:8" x14ac:dyDescent="0.25">
      <c r="C908" s="1"/>
      <c r="D908" s="1"/>
      <c r="E908" s="1"/>
      <c r="F908" s="1"/>
      <c r="G908" s="1"/>
      <c r="H908" s="1"/>
    </row>
    <row r="909" spans="3:8" x14ac:dyDescent="0.25">
      <c r="C909" s="1"/>
      <c r="D909" s="1"/>
      <c r="E909" s="1"/>
      <c r="F909" s="1"/>
      <c r="G909" s="1"/>
      <c r="H909" s="1"/>
    </row>
    <row r="910" spans="3:8" x14ac:dyDescent="0.25">
      <c r="C910" s="1"/>
      <c r="D910" s="1"/>
      <c r="E910" s="1"/>
      <c r="F910" s="1"/>
      <c r="G910" s="1"/>
      <c r="H910" s="1"/>
    </row>
    <row r="911" spans="3:8" x14ac:dyDescent="0.25">
      <c r="C911" s="1"/>
      <c r="D911" s="1"/>
      <c r="E911" s="1"/>
      <c r="F911" s="1"/>
      <c r="G911" s="1"/>
      <c r="H911" s="1"/>
    </row>
    <row r="912" spans="3:8" x14ac:dyDescent="0.25">
      <c r="C912" s="1"/>
      <c r="D912" s="1"/>
      <c r="E912" s="1"/>
      <c r="F912" s="1"/>
      <c r="G912" s="1"/>
      <c r="H912" s="1"/>
    </row>
    <row r="913" spans="3:8" x14ac:dyDescent="0.25">
      <c r="C913" s="1"/>
      <c r="D913" s="1"/>
      <c r="E913" s="1"/>
      <c r="F913" s="1"/>
      <c r="G913" s="1"/>
      <c r="H913" s="1"/>
    </row>
    <row r="914" spans="3:8" x14ac:dyDescent="0.25">
      <c r="C914" s="1"/>
      <c r="D914" s="1"/>
      <c r="E914" s="1"/>
      <c r="F914" s="1"/>
      <c r="G914" s="1"/>
      <c r="H914" s="1"/>
    </row>
    <row r="915" spans="3:8" x14ac:dyDescent="0.25">
      <c r="C915" s="1"/>
      <c r="D915" s="1"/>
      <c r="E915" s="1"/>
      <c r="F915" s="1"/>
      <c r="G915" s="1"/>
      <c r="H915" s="1"/>
    </row>
    <row r="916" spans="3:8" x14ac:dyDescent="0.25">
      <c r="C916" s="1"/>
      <c r="D916" s="1"/>
      <c r="E916" s="1"/>
      <c r="F916" s="1"/>
      <c r="G916" s="1"/>
      <c r="H916" s="1"/>
    </row>
    <row r="917" spans="3:8" x14ac:dyDescent="0.25">
      <c r="C917" s="1"/>
      <c r="D917" s="1"/>
      <c r="E917" s="1"/>
      <c r="F917" s="1"/>
      <c r="G917" s="1"/>
      <c r="H917" s="1"/>
    </row>
    <row r="918" spans="3:8" x14ac:dyDescent="0.25">
      <c r="C918" s="1"/>
      <c r="D918" s="1"/>
      <c r="E918" s="1"/>
      <c r="F918" s="1"/>
      <c r="G918" s="1"/>
      <c r="H918" s="1"/>
    </row>
    <row r="919" spans="3:8" x14ac:dyDescent="0.25">
      <c r="C919" s="1"/>
      <c r="D919" s="1"/>
      <c r="E919" s="1"/>
      <c r="F919" s="1"/>
      <c r="G919" s="1"/>
      <c r="H919" s="1"/>
    </row>
    <row r="920" spans="3:8" x14ac:dyDescent="0.25">
      <c r="C920" s="1"/>
      <c r="D920" s="1"/>
      <c r="E920" s="1"/>
      <c r="F920" s="1"/>
      <c r="G920" s="1"/>
      <c r="H920" s="1"/>
    </row>
    <row r="921" spans="3:8" x14ac:dyDescent="0.25">
      <c r="C921" s="1"/>
      <c r="D921" s="1"/>
      <c r="E921" s="1"/>
      <c r="F921" s="1"/>
      <c r="G921" s="1"/>
      <c r="H921" s="1"/>
    </row>
    <row r="922" spans="3:8" x14ac:dyDescent="0.25">
      <c r="C922" s="1"/>
      <c r="D922" s="1"/>
      <c r="E922" s="1"/>
      <c r="F922" s="1"/>
      <c r="G922" s="1"/>
      <c r="H922" s="1"/>
    </row>
    <row r="923" spans="3:8" x14ac:dyDescent="0.25">
      <c r="C923" s="1"/>
      <c r="D923" s="1"/>
      <c r="E923" s="1"/>
      <c r="F923" s="1"/>
      <c r="G923" s="1"/>
      <c r="H923" s="1"/>
    </row>
    <row r="924" spans="3:8" x14ac:dyDescent="0.25">
      <c r="C924" s="1"/>
      <c r="D924" s="1"/>
      <c r="E924" s="1"/>
      <c r="F924" s="1"/>
      <c r="G924" s="1"/>
      <c r="H924" s="1"/>
    </row>
    <row r="925" spans="3:8" x14ac:dyDescent="0.25">
      <c r="C925" s="1"/>
      <c r="D925" s="1"/>
      <c r="E925" s="1"/>
      <c r="F925" s="1"/>
      <c r="G925" s="1"/>
      <c r="H925" s="1"/>
    </row>
    <row r="926" spans="3:8" x14ac:dyDescent="0.25">
      <c r="C926" s="1"/>
      <c r="D926" s="1"/>
      <c r="E926" s="1"/>
      <c r="F926" s="1"/>
      <c r="G926" s="1"/>
      <c r="H926" s="1"/>
    </row>
    <row r="927" spans="3:8" x14ac:dyDescent="0.25">
      <c r="C927" s="1"/>
      <c r="D927" s="1"/>
      <c r="E927" s="1"/>
      <c r="F927" s="1"/>
      <c r="G927" s="1"/>
      <c r="H927" s="1"/>
    </row>
    <row r="928" spans="3:8" x14ac:dyDescent="0.25">
      <c r="C928" s="1"/>
      <c r="D928" s="1"/>
      <c r="E928" s="1"/>
      <c r="F928" s="1"/>
      <c r="G928" s="1"/>
      <c r="H928" s="1"/>
    </row>
    <row r="929" spans="3:8" x14ac:dyDescent="0.25">
      <c r="C929" s="1"/>
      <c r="D929" s="1"/>
      <c r="E929" s="1"/>
      <c r="F929" s="1"/>
      <c r="G929" s="1"/>
      <c r="H929" s="1"/>
    </row>
    <row r="930" spans="3:8" x14ac:dyDescent="0.25">
      <c r="C930" s="1"/>
      <c r="D930" s="1"/>
      <c r="E930" s="1"/>
      <c r="F930" s="1"/>
      <c r="G930" s="1"/>
      <c r="H930" s="1"/>
    </row>
    <row r="931" spans="3:8" x14ac:dyDescent="0.25">
      <c r="C931" s="1"/>
      <c r="D931" s="1"/>
      <c r="E931" s="1"/>
      <c r="F931" s="1"/>
      <c r="G931" s="1"/>
      <c r="H931" s="1"/>
    </row>
    <row r="932" spans="3:8" x14ac:dyDescent="0.25">
      <c r="C932" s="1"/>
      <c r="D932" s="1"/>
      <c r="E932" s="1"/>
      <c r="F932" s="1"/>
      <c r="G932" s="1"/>
      <c r="H932" s="1"/>
    </row>
    <row r="933" spans="3:8" x14ac:dyDescent="0.25">
      <c r="C933" s="1"/>
      <c r="D933" s="1"/>
      <c r="E933" s="1"/>
      <c r="F933" s="1"/>
      <c r="G933" s="1"/>
      <c r="H933" s="1"/>
    </row>
    <row r="934" spans="3:8" x14ac:dyDescent="0.25">
      <c r="C934" s="1"/>
      <c r="D934" s="1"/>
      <c r="E934" s="1"/>
      <c r="F934" s="1"/>
      <c r="G934" s="1"/>
      <c r="H934" s="1"/>
    </row>
    <row r="935" spans="3:8" x14ac:dyDescent="0.25">
      <c r="C935" s="1"/>
      <c r="D935" s="1"/>
      <c r="E935" s="1"/>
      <c r="F935" s="1"/>
      <c r="G935" s="1"/>
      <c r="H935" s="1"/>
    </row>
    <row r="936" spans="3:8" x14ac:dyDescent="0.25">
      <c r="C936" s="1"/>
      <c r="D936" s="1"/>
      <c r="E936" s="1"/>
      <c r="F936" s="1"/>
      <c r="G936" s="1"/>
      <c r="H936" s="1"/>
    </row>
    <row r="937" spans="3:8" x14ac:dyDescent="0.25">
      <c r="C937" s="1"/>
      <c r="D937" s="1"/>
      <c r="E937" s="1"/>
      <c r="F937" s="1"/>
      <c r="G937" s="1"/>
      <c r="H937" s="1"/>
    </row>
    <row r="938" spans="3:8" x14ac:dyDescent="0.25">
      <c r="C938" s="1"/>
      <c r="D938" s="1"/>
      <c r="E938" s="1"/>
      <c r="F938" s="1"/>
      <c r="G938" s="1"/>
      <c r="H938" s="1"/>
    </row>
    <row r="939" spans="3:8" x14ac:dyDescent="0.25">
      <c r="C939" s="1"/>
      <c r="D939" s="1"/>
      <c r="E939" s="1"/>
      <c r="F939" s="1"/>
      <c r="G939" s="1"/>
      <c r="H939" s="1"/>
    </row>
    <row r="940" spans="3:8" x14ac:dyDescent="0.25">
      <c r="C940" s="1"/>
      <c r="D940" s="1"/>
      <c r="E940" s="1"/>
      <c r="F940" s="1"/>
      <c r="G940" s="1"/>
      <c r="H940" s="1"/>
    </row>
    <row r="941" spans="3:8" x14ac:dyDescent="0.25">
      <c r="C941" s="1"/>
      <c r="D941" s="1"/>
      <c r="E941" s="1"/>
      <c r="F941" s="1"/>
      <c r="G941" s="1"/>
      <c r="H941" s="1"/>
    </row>
    <row r="942" spans="3:8" x14ac:dyDescent="0.25">
      <c r="C942" s="1"/>
      <c r="D942" s="1"/>
      <c r="E942" s="1"/>
      <c r="F942" s="1"/>
      <c r="G942" s="1"/>
      <c r="H942" s="1"/>
    </row>
    <row r="943" spans="3:8" x14ac:dyDescent="0.25">
      <c r="C943" s="1"/>
      <c r="D943" s="1"/>
      <c r="E943" s="1"/>
      <c r="F943" s="1"/>
      <c r="G943" s="1"/>
      <c r="H943" s="1"/>
    </row>
    <row r="944" spans="3:8" x14ac:dyDescent="0.25">
      <c r="C944" s="1"/>
      <c r="D944" s="1"/>
      <c r="E944" s="1"/>
      <c r="F944" s="1"/>
      <c r="G944" s="1"/>
      <c r="H944" s="1"/>
    </row>
    <row r="945" spans="3:8" x14ac:dyDescent="0.25">
      <c r="C945" s="1"/>
      <c r="D945" s="1"/>
      <c r="E945" s="1"/>
      <c r="F945" s="1"/>
      <c r="G945" s="1"/>
      <c r="H945" s="1"/>
    </row>
    <row r="946" spans="3:8" x14ac:dyDescent="0.25">
      <c r="C946" s="1"/>
      <c r="D946" s="1"/>
      <c r="E946" s="1"/>
      <c r="F946" s="1"/>
      <c r="G946" s="1"/>
      <c r="H946" s="1"/>
    </row>
    <row r="947" spans="3:8" x14ac:dyDescent="0.25">
      <c r="C947" s="1"/>
      <c r="D947" s="1"/>
      <c r="E947" s="1"/>
      <c r="F947" s="1"/>
      <c r="G947" s="1"/>
      <c r="H947" s="1"/>
    </row>
    <row r="948" spans="3:8" x14ac:dyDescent="0.25">
      <c r="C948" s="1"/>
      <c r="D948" s="1"/>
      <c r="E948" s="1"/>
      <c r="F948" s="1"/>
      <c r="G948" s="1"/>
      <c r="H948" s="1"/>
    </row>
    <row r="949" spans="3:8" x14ac:dyDescent="0.25">
      <c r="C949" s="1"/>
      <c r="D949" s="1"/>
      <c r="E949" s="1"/>
      <c r="F949" s="1"/>
      <c r="G949" s="1"/>
      <c r="H949" s="1"/>
    </row>
    <row r="950" spans="3:8" x14ac:dyDescent="0.25">
      <c r="C950" s="1"/>
      <c r="D950" s="1"/>
      <c r="E950" s="1"/>
      <c r="F950" s="1"/>
      <c r="G950" s="1"/>
      <c r="H950" s="1"/>
    </row>
    <row r="951" spans="3:8" x14ac:dyDescent="0.25">
      <c r="C951" s="1"/>
      <c r="D951" s="1"/>
      <c r="E951" s="1"/>
      <c r="F951" s="1"/>
      <c r="G951" s="1"/>
      <c r="H951" s="1"/>
    </row>
    <row r="952" spans="3:8" x14ac:dyDescent="0.25">
      <c r="C952" s="1"/>
      <c r="D952" s="1"/>
      <c r="E952" s="1"/>
      <c r="F952" s="1"/>
      <c r="G952" s="1"/>
      <c r="H952" s="1"/>
    </row>
    <row r="953" spans="3:8" x14ac:dyDescent="0.25">
      <c r="C953" s="1"/>
      <c r="D953" s="1"/>
      <c r="E953" s="1"/>
      <c r="F953" s="1"/>
      <c r="G953" s="1"/>
      <c r="H953" s="1"/>
    </row>
    <row r="954" spans="3:8" x14ac:dyDescent="0.25">
      <c r="C954" s="1"/>
      <c r="D954" s="1"/>
      <c r="E954" s="1"/>
      <c r="F954" s="1"/>
      <c r="G954" s="1"/>
      <c r="H954" s="1"/>
    </row>
    <row r="955" spans="3:8" x14ac:dyDescent="0.25">
      <c r="C955" s="1"/>
      <c r="D955" s="1"/>
      <c r="E955" s="1"/>
      <c r="F955" s="1"/>
      <c r="G955" s="1"/>
      <c r="H955" s="1"/>
    </row>
    <row r="956" spans="3:8" x14ac:dyDescent="0.25">
      <c r="C956" s="1"/>
      <c r="D956" s="1"/>
      <c r="E956" s="1"/>
      <c r="F956" s="1"/>
      <c r="G956" s="1"/>
      <c r="H956" s="1"/>
    </row>
    <row r="957" spans="3:8" x14ac:dyDescent="0.25">
      <c r="C957" s="1"/>
      <c r="D957" s="1"/>
      <c r="E957" s="1"/>
      <c r="F957" s="1"/>
      <c r="G957" s="1"/>
      <c r="H957" s="1"/>
    </row>
    <row r="958" spans="3:8" x14ac:dyDescent="0.25">
      <c r="C958" s="1"/>
      <c r="D958" s="1"/>
      <c r="E958" s="1"/>
      <c r="F958" s="1"/>
      <c r="G958" s="1"/>
      <c r="H958" s="1"/>
    </row>
    <row r="959" spans="3:8" x14ac:dyDescent="0.25">
      <c r="C959" s="1"/>
      <c r="D959" s="1"/>
      <c r="E959" s="1"/>
      <c r="F959" s="1"/>
      <c r="G959" s="1"/>
      <c r="H959" s="1"/>
    </row>
    <row r="960" spans="3:8" x14ac:dyDescent="0.25">
      <c r="C960" s="1"/>
      <c r="D960" s="1"/>
      <c r="E960" s="1"/>
      <c r="F960" s="1"/>
      <c r="G960" s="1"/>
      <c r="H960" s="1"/>
    </row>
    <row r="961" spans="3:8" x14ac:dyDescent="0.25">
      <c r="C961" s="1"/>
      <c r="D961" s="1"/>
      <c r="E961" s="1"/>
      <c r="F961" s="1"/>
      <c r="G961" s="1"/>
      <c r="H961" s="1"/>
    </row>
    <row r="962" spans="3:8" x14ac:dyDescent="0.25">
      <c r="C962" s="1"/>
      <c r="D962" s="1"/>
      <c r="E962" s="1"/>
      <c r="F962" s="1"/>
      <c r="G962" s="1"/>
      <c r="H962" s="1"/>
    </row>
    <row r="963" spans="3:8" x14ac:dyDescent="0.25">
      <c r="C963" s="1"/>
      <c r="D963" s="1"/>
      <c r="E963" s="1"/>
      <c r="F963" s="1"/>
      <c r="G963" s="1"/>
      <c r="H963" s="1"/>
    </row>
    <row r="964" spans="3:8" x14ac:dyDescent="0.25">
      <c r="C964" s="1"/>
      <c r="D964" s="1"/>
      <c r="E964" s="1"/>
      <c r="F964" s="1"/>
      <c r="G964" s="1"/>
      <c r="H964" s="1"/>
    </row>
    <row r="965" spans="3:8" x14ac:dyDescent="0.25">
      <c r="C965" s="1"/>
      <c r="D965" s="1"/>
      <c r="E965" s="1"/>
      <c r="F965" s="1"/>
      <c r="G965" s="1"/>
      <c r="H965" s="1"/>
    </row>
    <row r="966" spans="3:8" x14ac:dyDescent="0.25">
      <c r="C966" s="1"/>
      <c r="D966" s="1"/>
      <c r="E966" s="1"/>
      <c r="F966" s="1"/>
      <c r="G966" s="1"/>
      <c r="H966" s="1"/>
    </row>
    <row r="967" spans="3:8" x14ac:dyDescent="0.25">
      <c r="C967" s="1"/>
      <c r="D967" s="1"/>
      <c r="E967" s="1"/>
      <c r="F967" s="1"/>
      <c r="G967" s="1"/>
      <c r="H967" s="1"/>
    </row>
    <row r="968" spans="3:8" x14ac:dyDescent="0.25">
      <c r="C968" s="1"/>
      <c r="D968" s="1"/>
      <c r="E968" s="1"/>
      <c r="F968" s="1"/>
      <c r="G968" s="1"/>
      <c r="H968" s="1"/>
    </row>
    <row r="969" spans="3:8" x14ac:dyDescent="0.25">
      <c r="C969" s="1"/>
      <c r="D969" s="1"/>
      <c r="E969" s="1"/>
      <c r="F969" s="1"/>
      <c r="G969" s="1"/>
      <c r="H969" s="1"/>
    </row>
    <row r="970" spans="3:8" x14ac:dyDescent="0.25">
      <c r="C970" s="1"/>
      <c r="D970" s="1"/>
      <c r="E970" s="1"/>
      <c r="F970" s="1"/>
      <c r="G970" s="1"/>
      <c r="H970" s="1"/>
    </row>
    <row r="971" spans="3:8" x14ac:dyDescent="0.25">
      <c r="C971" s="1"/>
      <c r="D971" s="1"/>
      <c r="E971" s="1"/>
      <c r="F971" s="1"/>
      <c r="G971" s="1"/>
      <c r="H971" s="1"/>
    </row>
    <row r="972" spans="3:8" x14ac:dyDescent="0.25">
      <c r="C972" s="1"/>
      <c r="D972" s="1"/>
      <c r="E972" s="1"/>
      <c r="F972" s="1"/>
      <c r="G972" s="1"/>
      <c r="H972" s="1"/>
    </row>
    <row r="973" spans="3:8" x14ac:dyDescent="0.25">
      <c r="C973" s="1"/>
      <c r="D973" s="1"/>
      <c r="E973" s="1"/>
      <c r="F973" s="1"/>
      <c r="G973" s="1"/>
      <c r="H973" s="1"/>
    </row>
    <row r="974" spans="3:8" x14ac:dyDescent="0.25">
      <c r="C974" s="1"/>
      <c r="D974" s="1"/>
      <c r="E974" s="1"/>
      <c r="F974" s="1"/>
      <c r="G974" s="1"/>
      <c r="H974" s="1"/>
    </row>
    <row r="975" spans="3:8" x14ac:dyDescent="0.25">
      <c r="C975" s="1"/>
      <c r="D975" s="1"/>
      <c r="E975" s="1"/>
      <c r="F975" s="1"/>
      <c r="G975" s="1"/>
      <c r="H975" s="1"/>
    </row>
    <row r="976" spans="3:8" x14ac:dyDescent="0.25">
      <c r="C976" s="1"/>
      <c r="D976" s="1"/>
      <c r="E976" s="1"/>
      <c r="F976" s="1"/>
      <c r="G976" s="1"/>
      <c r="H976" s="1"/>
    </row>
    <row r="977" spans="3:8" x14ac:dyDescent="0.25">
      <c r="C977" s="1"/>
      <c r="D977" s="1"/>
      <c r="E977" s="1"/>
      <c r="F977" s="1"/>
      <c r="G977" s="1"/>
      <c r="H977" s="1"/>
    </row>
    <row r="978" spans="3:8" x14ac:dyDescent="0.25">
      <c r="C978" s="1"/>
      <c r="D978" s="1"/>
      <c r="E978" s="1"/>
      <c r="F978" s="1"/>
      <c r="G978" s="1"/>
      <c r="H978" s="1"/>
    </row>
    <row r="979" spans="3:8" x14ac:dyDescent="0.25">
      <c r="C979" s="1"/>
      <c r="D979" s="1"/>
      <c r="E979" s="1"/>
      <c r="F979" s="1"/>
      <c r="G979" s="1"/>
      <c r="H979" s="1"/>
    </row>
    <row r="980" spans="3:8" x14ac:dyDescent="0.25">
      <c r="C980" s="1"/>
      <c r="D980" s="1"/>
      <c r="E980" s="1"/>
      <c r="F980" s="1"/>
      <c r="G980" s="1"/>
      <c r="H980" s="1"/>
    </row>
    <row r="981" spans="3:8" x14ac:dyDescent="0.25">
      <c r="C981" s="1"/>
      <c r="D981" s="1"/>
      <c r="E981" s="1"/>
      <c r="F981" s="1"/>
      <c r="G981" s="1"/>
      <c r="H981" s="1"/>
    </row>
    <row r="982" spans="3:8" x14ac:dyDescent="0.25">
      <c r="C982" s="1"/>
      <c r="D982" s="1"/>
      <c r="E982" s="1"/>
      <c r="F982" s="1"/>
      <c r="G982" s="1"/>
      <c r="H982" s="1"/>
    </row>
    <row r="983" spans="3:8" x14ac:dyDescent="0.25">
      <c r="C983" s="1"/>
      <c r="D983" s="1"/>
      <c r="E983" s="1"/>
      <c r="F983" s="1"/>
      <c r="G983" s="1"/>
      <c r="H983" s="1"/>
    </row>
    <row r="984" spans="3:8" x14ac:dyDescent="0.25">
      <c r="C984" s="1"/>
      <c r="D984" s="1"/>
      <c r="E984" s="1"/>
      <c r="F984" s="1"/>
      <c r="G984" s="1"/>
      <c r="H984" s="1"/>
    </row>
    <row r="985" spans="3:8" x14ac:dyDescent="0.25">
      <c r="C985" s="1"/>
      <c r="D985" s="1"/>
      <c r="E985" s="1"/>
      <c r="F985" s="1"/>
      <c r="G985" s="1"/>
      <c r="H985" s="1"/>
    </row>
    <row r="986" spans="3:8" x14ac:dyDescent="0.25">
      <c r="C986" s="1"/>
      <c r="D986" s="1"/>
      <c r="E986" s="1"/>
      <c r="F986" s="1"/>
      <c r="G986" s="1"/>
      <c r="H986" s="1"/>
    </row>
    <row r="987" spans="3:8" x14ac:dyDescent="0.25">
      <c r="C987" s="1"/>
      <c r="D987" s="1"/>
      <c r="E987" s="1"/>
      <c r="F987" s="1"/>
      <c r="G987" s="1"/>
      <c r="H987" s="1"/>
    </row>
    <row r="988" spans="3:8" x14ac:dyDescent="0.25">
      <c r="C988" s="1"/>
      <c r="D988" s="1"/>
      <c r="E988" s="1"/>
      <c r="F988" s="1"/>
      <c r="G988" s="1"/>
      <c r="H988" s="1"/>
    </row>
    <row r="989" spans="3:8" x14ac:dyDescent="0.25">
      <c r="C989" s="1"/>
      <c r="D989" s="1"/>
      <c r="E989" s="1"/>
      <c r="F989" s="1"/>
      <c r="G989" s="1"/>
      <c r="H989" s="1"/>
    </row>
    <row r="990" spans="3:8" x14ac:dyDescent="0.25">
      <c r="C990" s="1"/>
      <c r="D990" s="1"/>
      <c r="E990" s="1"/>
      <c r="F990" s="1"/>
      <c r="G990" s="1"/>
      <c r="H990" s="1"/>
    </row>
    <row r="991" spans="3:8" x14ac:dyDescent="0.25">
      <c r="C991" s="1"/>
      <c r="D991" s="1"/>
      <c r="E991" s="1"/>
      <c r="F991" s="1"/>
      <c r="G991" s="1"/>
      <c r="H991" s="1"/>
    </row>
    <row r="992" spans="3:8" x14ac:dyDescent="0.25">
      <c r="C992" s="1"/>
      <c r="D992" s="1"/>
      <c r="E992" s="1"/>
      <c r="F992" s="1"/>
      <c r="G992" s="1"/>
      <c r="H992" s="1"/>
    </row>
    <row r="993" spans="3:8" x14ac:dyDescent="0.25">
      <c r="C993" s="1"/>
      <c r="D993" s="1"/>
      <c r="E993" s="1"/>
      <c r="F993" s="1"/>
      <c r="G993" s="1"/>
      <c r="H993" s="1"/>
    </row>
    <row r="994" spans="3:8" x14ac:dyDescent="0.25">
      <c r="C994" s="1"/>
      <c r="D994" s="1"/>
      <c r="E994" s="1"/>
      <c r="F994" s="1"/>
      <c r="G994" s="1"/>
      <c r="H994" s="1"/>
    </row>
    <row r="995" spans="3:8" x14ac:dyDescent="0.25">
      <c r="C995" s="1"/>
      <c r="D995" s="1"/>
      <c r="E995" s="1"/>
      <c r="F995" s="1"/>
      <c r="G995" s="1"/>
      <c r="H995" s="1"/>
    </row>
    <row r="996" spans="3:8" x14ac:dyDescent="0.25">
      <c r="C996" s="1"/>
      <c r="D996" s="1"/>
      <c r="E996" s="1"/>
      <c r="F996" s="1"/>
      <c r="G996" s="1"/>
      <c r="H996" s="1"/>
    </row>
    <row r="997" spans="3:8" x14ac:dyDescent="0.25">
      <c r="C997" s="1"/>
      <c r="D997" s="1"/>
      <c r="E997" s="1"/>
      <c r="F997" s="1"/>
      <c r="G997" s="1"/>
      <c r="H997" s="1"/>
    </row>
    <row r="998" spans="3:8" x14ac:dyDescent="0.25">
      <c r="C998" s="1"/>
      <c r="D998" s="1"/>
      <c r="E998" s="1"/>
      <c r="F998" s="1"/>
      <c r="G998" s="1"/>
      <c r="H998" s="1"/>
    </row>
  </sheetData>
  <pageMargins left="0.7" right="0.7" top="0.75" bottom="0.75" header="0.3" footer="0.3"/>
  <pageSetup paperSize="0" orientation="portrait" horizontalDpi="0" verticalDpi="0" copie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testSub2">
                <anchor moveWithCells="1" sizeWithCells="1">
                  <from>
                    <xdr:col>9</xdr:col>
                    <xdr:colOff>190500</xdr:colOff>
                    <xdr:row>1</xdr:row>
                    <xdr:rowOff>57150</xdr:rowOff>
                  </from>
                  <to>
                    <xdr:col>12</xdr:col>
                    <xdr:colOff>504825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F31"/>
  <sheetViews>
    <sheetView workbookViewId="0">
      <selection activeCell="D30" sqref="D30"/>
    </sheetView>
  </sheetViews>
  <sheetFormatPr defaultColWidth="11.42578125" defaultRowHeight="15" x14ac:dyDescent="0.25"/>
  <cols>
    <col min="2" max="2" width="46.42578125" bestFit="1" customWidth="1"/>
  </cols>
  <sheetData>
    <row r="1" spans="1:6" x14ac:dyDescent="0.25">
      <c r="A1" t="s">
        <v>178</v>
      </c>
      <c r="B1" t="s">
        <v>143</v>
      </c>
      <c r="C1" s="10" t="s">
        <v>187</v>
      </c>
      <c r="E1" t="s">
        <v>197</v>
      </c>
      <c r="F1" t="s">
        <v>198</v>
      </c>
    </row>
    <row r="2" spans="1:6" x14ac:dyDescent="0.25">
      <c r="A2" s="6">
        <f t="shared" ref="A2:A29" si="0">ROW()-1</f>
        <v>1</v>
      </c>
      <c r="B2" t="s">
        <v>144</v>
      </c>
      <c r="C2" s="10">
        <v>8</v>
      </c>
      <c r="E2">
        <f>COUNTIF('BASE VOEUX'!$C$2:$H$146,tblAteliers[[#This Row],[Code]])</f>
        <v>13</v>
      </c>
      <c r="F2" s="12">
        <f>E2/$E$30</f>
        <v>1.6331658291457288E-2</v>
      </c>
    </row>
    <row r="3" spans="1:6" x14ac:dyDescent="0.25">
      <c r="A3" s="6">
        <f t="shared" si="0"/>
        <v>2</v>
      </c>
      <c r="B3" t="s">
        <v>145</v>
      </c>
      <c r="C3" s="10">
        <v>8</v>
      </c>
      <c r="E3">
        <f>COUNTIF('BASE VOEUX'!$C$2:$H$146,tblAteliers[[#This Row],[Code]])</f>
        <v>33</v>
      </c>
      <c r="F3" s="12">
        <f t="shared" ref="F3:F29" si="1">E3/$E$30</f>
        <v>4.1457286432160803E-2</v>
      </c>
    </row>
    <row r="4" spans="1:6" x14ac:dyDescent="0.25">
      <c r="A4" s="6">
        <f t="shared" si="0"/>
        <v>3</v>
      </c>
      <c r="B4" t="s">
        <v>146</v>
      </c>
      <c r="C4" s="10">
        <v>8</v>
      </c>
      <c r="E4">
        <f>COUNTIF('BASE VOEUX'!$C$2:$H$146,tblAteliers[[#This Row],[Code]])</f>
        <v>10</v>
      </c>
      <c r="F4" s="12">
        <f t="shared" si="1"/>
        <v>1.2562814070351759E-2</v>
      </c>
    </row>
    <row r="5" spans="1:6" x14ac:dyDescent="0.25">
      <c r="A5" s="6">
        <f t="shared" si="0"/>
        <v>4</v>
      </c>
      <c r="B5" t="s">
        <v>147</v>
      </c>
      <c r="C5" s="10">
        <v>8</v>
      </c>
      <c r="E5">
        <f>COUNTIF('BASE VOEUX'!$C$2:$H$146,tblAteliers[[#This Row],[Code]])</f>
        <v>6</v>
      </c>
      <c r="F5" s="12">
        <f t="shared" si="1"/>
        <v>7.537688442211055E-3</v>
      </c>
    </row>
    <row r="6" spans="1:6" x14ac:dyDescent="0.25">
      <c r="A6" s="6">
        <f t="shared" si="0"/>
        <v>5</v>
      </c>
      <c r="B6" t="s">
        <v>148</v>
      </c>
      <c r="C6" s="10">
        <v>8</v>
      </c>
      <c r="E6">
        <f>COUNTIF('BASE VOEUX'!$C$2:$H$146,tblAteliers[[#This Row],[Code]])</f>
        <v>19</v>
      </c>
      <c r="F6" s="12">
        <f t="shared" si="1"/>
        <v>2.3869346733668341E-2</v>
      </c>
    </row>
    <row r="7" spans="1:6" x14ac:dyDescent="0.25">
      <c r="A7" s="6">
        <f t="shared" si="0"/>
        <v>6</v>
      </c>
      <c r="B7" t="s">
        <v>149</v>
      </c>
      <c r="C7" s="10">
        <v>8</v>
      </c>
      <c r="E7">
        <f>COUNTIF('BASE VOEUX'!$C$2:$H$146,tblAteliers[[#This Row],[Code]])</f>
        <v>52</v>
      </c>
      <c r="F7" s="12">
        <f t="shared" si="1"/>
        <v>6.5326633165829151E-2</v>
      </c>
    </row>
    <row r="8" spans="1:6" x14ac:dyDescent="0.25">
      <c r="A8" s="6">
        <f t="shared" si="0"/>
        <v>7</v>
      </c>
      <c r="B8" t="s">
        <v>150</v>
      </c>
      <c r="C8" s="10">
        <v>8</v>
      </c>
      <c r="E8">
        <f>COUNTIF('BASE VOEUX'!$C$2:$H$146,tblAteliers[[#This Row],[Code]])</f>
        <v>24</v>
      </c>
      <c r="F8" s="12">
        <f t="shared" si="1"/>
        <v>3.015075376884422E-2</v>
      </c>
    </row>
    <row r="9" spans="1:6" x14ac:dyDescent="0.25">
      <c r="A9" s="6">
        <f t="shared" si="0"/>
        <v>8</v>
      </c>
      <c r="B9" t="s">
        <v>151</v>
      </c>
      <c r="C9" s="10">
        <v>8</v>
      </c>
      <c r="E9">
        <f>COUNTIF('BASE VOEUX'!$C$2:$H$146,tblAteliers[[#This Row],[Code]])</f>
        <v>47</v>
      </c>
      <c r="F9" s="12">
        <f t="shared" si="1"/>
        <v>5.9045226130653265E-2</v>
      </c>
    </row>
    <row r="10" spans="1:6" x14ac:dyDescent="0.25">
      <c r="A10" s="6">
        <f t="shared" si="0"/>
        <v>9</v>
      </c>
      <c r="B10" t="s">
        <v>152</v>
      </c>
      <c r="C10" s="10">
        <v>8</v>
      </c>
      <c r="E10">
        <f>COUNTIF('BASE VOEUX'!$C$2:$H$146,tblAteliers[[#This Row],[Code]])</f>
        <v>28</v>
      </c>
      <c r="F10" s="12">
        <f t="shared" si="1"/>
        <v>3.5175879396984924E-2</v>
      </c>
    </row>
    <row r="11" spans="1:6" x14ac:dyDescent="0.25">
      <c r="A11" s="6">
        <f t="shared" si="0"/>
        <v>10</v>
      </c>
      <c r="B11" t="s">
        <v>153</v>
      </c>
      <c r="C11" s="10">
        <v>8</v>
      </c>
      <c r="E11">
        <f>COUNTIF('BASE VOEUX'!$C$2:$H$146,tblAteliers[[#This Row],[Code]])</f>
        <v>21</v>
      </c>
      <c r="F11" s="12">
        <f t="shared" si="1"/>
        <v>2.6381909547738693E-2</v>
      </c>
    </row>
    <row r="12" spans="1:6" x14ac:dyDescent="0.25">
      <c r="A12" s="6">
        <f t="shared" si="0"/>
        <v>11</v>
      </c>
      <c r="B12" t="s">
        <v>154</v>
      </c>
      <c r="C12" s="10">
        <v>8</v>
      </c>
      <c r="E12">
        <f>COUNTIF('BASE VOEUX'!$C$2:$H$146,tblAteliers[[#This Row],[Code]])</f>
        <v>14</v>
      </c>
      <c r="F12" s="12">
        <f t="shared" si="1"/>
        <v>1.7587939698492462E-2</v>
      </c>
    </row>
    <row r="13" spans="1:6" x14ac:dyDescent="0.25">
      <c r="A13" s="6">
        <f t="shared" si="0"/>
        <v>12</v>
      </c>
      <c r="B13" t="s">
        <v>155</v>
      </c>
      <c r="C13" s="10">
        <v>8</v>
      </c>
      <c r="E13">
        <f>COUNTIF('BASE VOEUX'!$C$2:$H$146,tblAteliers[[#This Row],[Code]])</f>
        <v>11</v>
      </c>
      <c r="F13" s="12">
        <f t="shared" si="1"/>
        <v>1.3819095477386936E-2</v>
      </c>
    </row>
    <row r="14" spans="1:6" x14ac:dyDescent="0.25">
      <c r="A14" s="6">
        <f t="shared" si="0"/>
        <v>13</v>
      </c>
      <c r="B14" t="s">
        <v>156</v>
      </c>
      <c r="C14" s="10">
        <v>8</v>
      </c>
      <c r="E14">
        <f>COUNTIF('BASE VOEUX'!$C$2:$H$146,tblAteliers[[#This Row],[Code]])</f>
        <v>54</v>
      </c>
      <c r="F14" s="12">
        <f t="shared" si="1"/>
        <v>6.78391959798995E-2</v>
      </c>
    </row>
    <row r="15" spans="1:6" x14ac:dyDescent="0.25">
      <c r="A15" s="6">
        <f t="shared" si="0"/>
        <v>14</v>
      </c>
      <c r="B15" t="s">
        <v>157</v>
      </c>
      <c r="C15" s="10">
        <v>8</v>
      </c>
      <c r="E15">
        <f>COUNTIF('BASE VOEUX'!$C$2:$H$146,tblAteliers[[#This Row],[Code]])</f>
        <v>76</v>
      </c>
      <c r="F15" s="12">
        <f t="shared" si="1"/>
        <v>9.5477386934673364E-2</v>
      </c>
    </row>
    <row r="16" spans="1:6" x14ac:dyDescent="0.25">
      <c r="A16" s="6">
        <f t="shared" si="0"/>
        <v>15</v>
      </c>
      <c r="B16" t="s">
        <v>158</v>
      </c>
      <c r="C16" s="10">
        <v>8</v>
      </c>
      <c r="E16">
        <f>COUNTIF('BASE VOEUX'!$C$2:$H$146,tblAteliers[[#This Row],[Code]])</f>
        <v>39</v>
      </c>
      <c r="F16" s="12">
        <f t="shared" si="1"/>
        <v>4.8994974874371856E-2</v>
      </c>
    </row>
    <row r="17" spans="1:6" x14ac:dyDescent="0.25">
      <c r="A17" s="6">
        <f t="shared" si="0"/>
        <v>16</v>
      </c>
      <c r="B17" t="s">
        <v>159</v>
      </c>
      <c r="C17" s="10">
        <v>8</v>
      </c>
      <c r="E17">
        <f>COUNTIF('BASE VOEUX'!$C$2:$H$146,tblAteliers[[#This Row],[Code]])</f>
        <v>43</v>
      </c>
      <c r="F17" s="12">
        <f t="shared" si="1"/>
        <v>5.4020100502512561E-2</v>
      </c>
    </row>
    <row r="18" spans="1:6" x14ac:dyDescent="0.25">
      <c r="A18" s="6">
        <f t="shared" si="0"/>
        <v>17</v>
      </c>
      <c r="B18" t="s">
        <v>160</v>
      </c>
      <c r="C18" s="10">
        <v>8</v>
      </c>
      <c r="E18">
        <f>COUNTIF('BASE VOEUX'!$C$2:$H$146,tblAteliers[[#This Row],[Code]])</f>
        <v>24</v>
      </c>
      <c r="F18" s="12">
        <f t="shared" si="1"/>
        <v>3.015075376884422E-2</v>
      </c>
    </row>
    <row r="19" spans="1:6" x14ac:dyDescent="0.25">
      <c r="A19" s="6">
        <f t="shared" si="0"/>
        <v>18</v>
      </c>
      <c r="B19" t="s">
        <v>161</v>
      </c>
      <c r="C19" s="10">
        <v>8</v>
      </c>
      <c r="E19">
        <f>COUNTIF('BASE VOEUX'!$C$2:$H$146,tblAteliers[[#This Row],[Code]])</f>
        <v>11</v>
      </c>
      <c r="F19" s="12">
        <f t="shared" si="1"/>
        <v>1.3819095477386936E-2</v>
      </c>
    </row>
    <row r="20" spans="1:6" x14ac:dyDescent="0.25">
      <c r="A20" s="6">
        <f t="shared" si="0"/>
        <v>19</v>
      </c>
      <c r="B20" t="s">
        <v>162</v>
      </c>
      <c r="C20" s="10">
        <v>8</v>
      </c>
      <c r="E20">
        <f>COUNTIF('BASE VOEUX'!$C$2:$H$146,tblAteliers[[#This Row],[Code]])</f>
        <v>29</v>
      </c>
      <c r="F20" s="12">
        <f t="shared" si="1"/>
        <v>3.6432160804020099E-2</v>
      </c>
    </row>
    <row r="21" spans="1:6" x14ac:dyDescent="0.25">
      <c r="A21" s="6">
        <f t="shared" si="0"/>
        <v>20</v>
      </c>
      <c r="B21" t="s">
        <v>163</v>
      </c>
      <c r="C21" s="10">
        <v>8</v>
      </c>
      <c r="E21">
        <f>COUNTIF('BASE VOEUX'!$C$2:$H$146,tblAteliers[[#This Row],[Code]])</f>
        <v>39</v>
      </c>
      <c r="F21" s="12">
        <f t="shared" si="1"/>
        <v>4.8994974874371856E-2</v>
      </c>
    </row>
    <row r="22" spans="1:6" x14ac:dyDescent="0.25">
      <c r="A22" s="6">
        <f t="shared" si="0"/>
        <v>21</v>
      </c>
      <c r="B22" t="s">
        <v>164</v>
      </c>
      <c r="C22" s="10">
        <v>8</v>
      </c>
      <c r="E22">
        <f>COUNTIF('BASE VOEUX'!$C$2:$H$146,tblAteliers[[#This Row],[Code]])</f>
        <v>28</v>
      </c>
      <c r="F22" s="12">
        <f t="shared" si="1"/>
        <v>3.5175879396984924E-2</v>
      </c>
    </row>
    <row r="23" spans="1:6" x14ac:dyDescent="0.25">
      <c r="A23" s="6">
        <f t="shared" si="0"/>
        <v>22</v>
      </c>
      <c r="B23" t="s">
        <v>165</v>
      </c>
      <c r="C23" s="10">
        <v>8</v>
      </c>
      <c r="E23">
        <f>COUNTIF('BASE VOEUX'!$C$2:$H$146,tblAteliers[[#This Row],[Code]])</f>
        <v>8</v>
      </c>
      <c r="F23" s="12">
        <f t="shared" si="1"/>
        <v>1.0050251256281407E-2</v>
      </c>
    </row>
    <row r="24" spans="1:6" x14ac:dyDescent="0.25">
      <c r="A24" s="6">
        <f t="shared" si="0"/>
        <v>23</v>
      </c>
      <c r="B24" t="s">
        <v>166</v>
      </c>
      <c r="C24" s="10">
        <v>8</v>
      </c>
      <c r="E24">
        <f>COUNTIF('BASE VOEUX'!$C$2:$H$146,tblAteliers[[#This Row],[Code]])</f>
        <v>31</v>
      </c>
      <c r="F24" s="12">
        <f t="shared" si="1"/>
        <v>3.8944723618090454E-2</v>
      </c>
    </row>
    <row r="25" spans="1:6" x14ac:dyDescent="0.25">
      <c r="A25" s="6">
        <f t="shared" si="0"/>
        <v>24</v>
      </c>
      <c r="B25" t="s">
        <v>167</v>
      </c>
      <c r="C25" s="10">
        <v>8</v>
      </c>
      <c r="E25">
        <f>COUNTIF('BASE VOEUX'!$C$2:$H$146,tblAteliers[[#This Row],[Code]])</f>
        <v>13</v>
      </c>
      <c r="F25" s="12">
        <f t="shared" si="1"/>
        <v>1.6331658291457288E-2</v>
      </c>
    </row>
    <row r="26" spans="1:6" x14ac:dyDescent="0.25">
      <c r="A26" s="6">
        <f t="shared" si="0"/>
        <v>25</v>
      </c>
      <c r="B26" t="s">
        <v>168</v>
      </c>
      <c r="C26" s="10">
        <v>8</v>
      </c>
      <c r="E26">
        <f>COUNTIF('BASE VOEUX'!$C$2:$H$146,tblAteliers[[#This Row],[Code]])</f>
        <v>43</v>
      </c>
      <c r="F26" s="12">
        <f t="shared" si="1"/>
        <v>5.4020100502512561E-2</v>
      </c>
    </row>
    <row r="27" spans="1:6" x14ac:dyDescent="0.25">
      <c r="A27" s="6">
        <f t="shared" si="0"/>
        <v>26</v>
      </c>
      <c r="B27" t="s">
        <v>169</v>
      </c>
      <c r="C27" s="10">
        <v>8</v>
      </c>
      <c r="E27">
        <f>COUNTIF('BASE VOEUX'!$C$2:$H$146,tblAteliers[[#This Row],[Code]])</f>
        <v>45</v>
      </c>
      <c r="F27" s="12">
        <f t="shared" si="1"/>
        <v>5.6532663316582916E-2</v>
      </c>
    </row>
    <row r="28" spans="1:6" x14ac:dyDescent="0.25">
      <c r="A28" s="6">
        <f t="shared" si="0"/>
        <v>27</v>
      </c>
      <c r="B28" t="s">
        <v>170</v>
      </c>
      <c r="C28" s="10">
        <v>8</v>
      </c>
      <c r="E28">
        <f>COUNTIF('BASE VOEUX'!$C$2:$H$146,tblAteliers[[#This Row],[Code]])</f>
        <v>10</v>
      </c>
      <c r="F28" s="12">
        <f t="shared" si="1"/>
        <v>1.2562814070351759E-2</v>
      </c>
    </row>
    <row r="29" spans="1:6" x14ac:dyDescent="0.25">
      <c r="A29" s="6">
        <f t="shared" si="0"/>
        <v>28</v>
      </c>
      <c r="B29" t="s">
        <v>171</v>
      </c>
      <c r="C29" s="10">
        <v>8</v>
      </c>
      <c r="E29">
        <f>COUNTIF('BASE VOEUX'!$C$2:$H$146,tblAteliers[[#This Row],[Code]])</f>
        <v>25</v>
      </c>
      <c r="F29" s="12">
        <f t="shared" si="1"/>
        <v>3.1407035175879394E-2</v>
      </c>
    </row>
    <row r="30" spans="1:6" x14ac:dyDescent="0.25">
      <c r="D30" s="13" t="s">
        <v>199</v>
      </c>
      <c r="E30" s="13">
        <f>SUM(E2:E29)</f>
        <v>796</v>
      </c>
      <c r="F30" s="14">
        <f>SUM(F2:F29)</f>
        <v>1.0000000000000002</v>
      </c>
    </row>
    <row r="31" spans="1:6" x14ac:dyDescent="0.25">
      <c r="A31" t="s">
        <v>188</v>
      </c>
      <c r="C31" t="s">
        <v>189</v>
      </c>
    </row>
  </sheetData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B3:T33"/>
  <sheetViews>
    <sheetView zoomScale="85" zoomScaleNormal="85" workbookViewId="0">
      <selection activeCell="C3" sqref="C3"/>
    </sheetView>
  </sheetViews>
  <sheetFormatPr defaultColWidth="11.42578125" defaultRowHeight="15" x14ac:dyDescent="0.25"/>
  <cols>
    <col min="3" max="3" width="38" bestFit="1" customWidth="1"/>
    <col min="4" max="7" width="18" customWidth="1"/>
    <col min="8" max="11" width="17.85546875" customWidth="1"/>
  </cols>
  <sheetData>
    <row r="3" spans="2:20" x14ac:dyDescent="0.25">
      <c r="B3" t="s">
        <v>195</v>
      </c>
      <c r="D3" t="s">
        <v>201</v>
      </c>
      <c r="M3" t="s">
        <v>200</v>
      </c>
    </row>
    <row r="5" spans="2:20" x14ac:dyDescent="0.25">
      <c r="B5" s="2" t="s">
        <v>178</v>
      </c>
      <c r="C5" s="2" t="s">
        <v>192</v>
      </c>
      <c r="D5" s="2" t="s">
        <v>172</v>
      </c>
      <c r="E5" s="2" t="s">
        <v>173</v>
      </c>
      <c r="F5" s="2" t="s">
        <v>174</v>
      </c>
      <c r="G5" s="2" t="s">
        <v>175</v>
      </c>
      <c r="H5" s="2" t="s">
        <v>176</v>
      </c>
      <c r="I5" s="2" t="s">
        <v>177</v>
      </c>
      <c r="J5" s="2" t="s">
        <v>193</v>
      </c>
      <c r="K5" s="2" t="s">
        <v>194</v>
      </c>
    </row>
    <row r="6" spans="2:20" x14ac:dyDescent="0.25">
      <c r="B6" s="2">
        <f t="array" ref="B6:B33">tblAteliers[Code]</f>
        <v>1</v>
      </c>
      <c r="C6" s="2" t="str">
        <f t="array" ref="C6:C33">tblAteliers[Métier]</f>
        <v>Voirie</v>
      </c>
      <c r="D6" s="2" t="s">
        <v>1</v>
      </c>
      <c r="E6" s="2" t="s">
        <v>2</v>
      </c>
      <c r="F6" s="2" t="s">
        <v>5</v>
      </c>
      <c r="G6" s="2" t="s">
        <v>9</v>
      </c>
      <c r="H6" s="2" t="s">
        <v>19</v>
      </c>
      <c r="I6" s="2" t="s">
        <v>60</v>
      </c>
      <c r="J6" s="2"/>
      <c r="K6" s="2"/>
      <c r="M6" t="str" cm="1">
        <f t="array" ref="M6:R6">_xlfn.TOROW(_xlfn._xlws.FILTER(Output!$B$2:$B$146,Output!$C$2:$C$146=GROUPE!B6))</f>
        <v>Loïs</v>
      </c>
      <c r="N6" t="str">
        <v>Nolan</v>
      </c>
      <c r="O6" t="str">
        <v>Ilyess</v>
      </c>
      <c r="P6" t="str">
        <v>Jérémy</v>
      </c>
      <c r="Q6" t="str">
        <v>Jean-Baptiste</v>
      </c>
      <c r="R6" t="str">
        <v>Ugur</v>
      </c>
    </row>
    <row r="7" spans="2:20" x14ac:dyDescent="0.25">
      <c r="B7" s="2">
        <v>2</v>
      </c>
      <c r="C7" s="2" t="str">
        <v>Mécanique poids lourds et auto</v>
      </c>
      <c r="D7" s="2" t="s">
        <v>8</v>
      </c>
      <c r="E7" s="2" t="s">
        <v>26</v>
      </c>
      <c r="F7" s="2" t="s">
        <v>34</v>
      </c>
      <c r="G7" s="2" t="s">
        <v>36</v>
      </c>
      <c r="H7" s="2" t="s">
        <v>54</v>
      </c>
      <c r="I7" s="2" t="s">
        <v>57</v>
      </c>
      <c r="J7" s="2" t="s">
        <v>66</v>
      </c>
      <c r="K7" s="2" t="s">
        <v>78</v>
      </c>
      <c r="M7" t="str" cm="1">
        <f t="array" ref="M7:T7">_xlfn.TOROW(_xlfn._xlws.FILTER(Output!$B$2:$B$146,Output!$C$2:$C$146=GROUPE!B7))</f>
        <v>Benjamin</v>
      </c>
      <c r="N7" t="str">
        <v>Evan</v>
      </c>
      <c r="O7" t="str">
        <v>Yazid</v>
      </c>
      <c r="P7" t="str">
        <v>Gani</v>
      </c>
      <c r="Q7" t="str">
        <v>Deon</v>
      </c>
      <c r="R7" t="str">
        <v>Noah</v>
      </c>
      <c r="S7" t="str">
        <v>Ethan</v>
      </c>
      <c r="T7" t="str">
        <v>Sofia</v>
      </c>
    </row>
    <row r="8" spans="2:20" x14ac:dyDescent="0.25">
      <c r="B8" s="2">
        <v>3</v>
      </c>
      <c r="C8" s="2" t="str">
        <v>Installation thermique</v>
      </c>
      <c r="D8" s="2" t="s">
        <v>73</v>
      </c>
      <c r="E8" s="2" t="s">
        <v>133</v>
      </c>
      <c r="F8" s="2"/>
      <c r="G8" s="2"/>
      <c r="H8" s="2"/>
      <c r="I8" s="2"/>
      <c r="J8" s="2"/>
      <c r="K8" s="2"/>
      <c r="M8" t="str" cm="1">
        <f t="array" ref="M8:N8">_xlfn.TOROW(_xlfn._xlws.FILTER(Output!$B$2:$B$146,Output!$C$2:$C$146=GROUPE!B8))</f>
        <v>Mehdi</v>
      </c>
      <c r="N8" t="str">
        <v>Cheyanne</v>
      </c>
    </row>
    <row r="9" spans="2:20" x14ac:dyDescent="0.25">
      <c r="B9" s="2">
        <v>4</v>
      </c>
      <c r="C9" s="2" t="str">
        <v>Manager Service Machinerie</v>
      </c>
      <c r="D9" s="2" t="s">
        <v>111</v>
      </c>
      <c r="E9" s="2" t="s">
        <v>121</v>
      </c>
      <c r="F9" s="2"/>
      <c r="G9" s="2"/>
      <c r="H9" s="2"/>
      <c r="I9" s="2"/>
      <c r="J9" s="2"/>
      <c r="K9" s="2"/>
      <c r="M9" t="str" cm="1">
        <f t="array" ref="M9:N9">_xlfn.TOROW(_xlfn._xlws.FILTER(Output!$B$2:$B$146,Output!$C$2:$C$146=GROUPE!B9))</f>
        <v>Laurenzo</v>
      </c>
      <c r="N9" t="str">
        <v>Lola</v>
      </c>
    </row>
    <row r="10" spans="2:20" x14ac:dyDescent="0.25">
      <c r="B10" s="2">
        <v>5</v>
      </c>
      <c r="C10" s="2" t="str">
        <v>Manager Audio</v>
      </c>
      <c r="D10" s="2" t="s">
        <v>46</v>
      </c>
      <c r="E10" s="2" t="s">
        <v>87</v>
      </c>
      <c r="F10" s="2"/>
      <c r="G10" s="2"/>
      <c r="H10" s="2"/>
      <c r="I10" s="2"/>
      <c r="J10" s="2"/>
      <c r="K10" s="2"/>
      <c r="M10" t="str" cm="1">
        <f t="array" ref="M10:N10">_xlfn.TOROW(_xlfn._xlws.FILTER(Output!$B$2:$B$146,Output!$C$2:$C$146=GROUPE!B10))</f>
        <v>Exocé</v>
      </c>
      <c r="N10" t="str">
        <v>Yaniss</v>
      </c>
    </row>
    <row r="11" spans="2:20" x14ac:dyDescent="0.25">
      <c r="B11" s="2">
        <v>6</v>
      </c>
      <c r="C11" s="2" t="str">
        <v>Infirmière</v>
      </c>
      <c r="D11" s="2" t="s">
        <v>35</v>
      </c>
      <c r="E11" s="2" t="s">
        <v>74</v>
      </c>
      <c r="F11" s="2" t="s">
        <v>88</v>
      </c>
      <c r="G11" s="2" t="s">
        <v>95</v>
      </c>
      <c r="H11" s="2" t="s">
        <v>105</v>
      </c>
      <c r="I11" s="2" t="s">
        <v>109</v>
      </c>
      <c r="J11" s="2" t="s">
        <v>117</v>
      </c>
      <c r="K11" s="2" t="s">
        <v>124</v>
      </c>
      <c r="M11" t="str" cm="1">
        <f t="array" ref="M11:T11">_xlfn.TOROW(_xlfn._xlws.FILTER(Output!$B$2:$B$146,Output!$C$2:$C$146=GROUPE!B11))</f>
        <v>Achraf</v>
      </c>
      <c r="N11" t="str">
        <v>Leonor</v>
      </c>
      <c r="O11" t="str">
        <v>Mélissa</v>
      </c>
      <c r="P11" t="str">
        <v>Margot</v>
      </c>
      <c r="Q11" t="str">
        <v>Shkurte</v>
      </c>
      <c r="R11" t="str">
        <v>Aminata</v>
      </c>
      <c r="S11" t="str">
        <v>Betty</v>
      </c>
      <c r="T11" t="str">
        <v>Sofiane</v>
      </c>
    </row>
    <row r="12" spans="2:20" x14ac:dyDescent="0.25">
      <c r="B12" s="2">
        <v>7</v>
      </c>
      <c r="C12" s="2" t="str">
        <v>Prof d'EPS</v>
      </c>
      <c r="D12" s="2" t="s">
        <v>38</v>
      </c>
      <c r="E12" s="2" t="s">
        <v>65</v>
      </c>
      <c r="F12" s="2" t="s">
        <v>116</v>
      </c>
      <c r="G12" s="2" t="s">
        <v>123</v>
      </c>
      <c r="H12" s="2"/>
      <c r="I12" s="2"/>
      <c r="J12" s="2"/>
      <c r="K12" s="2"/>
      <c r="M12" t="str" cm="1">
        <f t="array" ref="M12:P12">_xlfn.TOROW(_xlfn._xlws.FILTER(Output!$B$2:$B$146,Output!$C$2:$C$146=GROUPE!B12))</f>
        <v>Léa</v>
      </c>
      <c r="N12" t="str">
        <v>Tomas</v>
      </c>
      <c r="O12" t="str">
        <v>Tomãs</v>
      </c>
      <c r="P12" t="str">
        <v>Gaëtan</v>
      </c>
    </row>
    <row r="13" spans="2:20" x14ac:dyDescent="0.25">
      <c r="B13" s="2">
        <v>8</v>
      </c>
      <c r="C13" s="2" t="str">
        <v>Police nationale</v>
      </c>
      <c r="D13" s="2" t="s">
        <v>15</v>
      </c>
      <c r="E13" s="2" t="s">
        <v>18</v>
      </c>
      <c r="F13" s="2" t="s">
        <v>29</v>
      </c>
      <c r="G13" s="2" t="s">
        <v>71</v>
      </c>
      <c r="H13" s="2" t="s">
        <v>90</v>
      </c>
      <c r="I13" s="2" t="s">
        <v>110</v>
      </c>
      <c r="J13" s="2" t="s">
        <v>57</v>
      </c>
      <c r="K13" s="2" t="s">
        <v>122</v>
      </c>
      <c r="M13" t="str" cm="1">
        <f t="array" ref="M13:T13">_xlfn.TOROW(_xlfn._xlws.FILTER(Output!$B$2:$B$146,Output!$C$2:$C$146=GROUPE!B13))</f>
        <v>John-Kenry</v>
      </c>
      <c r="N13" t="str">
        <v>Aleric</v>
      </c>
      <c r="O13" t="str">
        <v>Ionela</v>
      </c>
      <c r="P13" t="str">
        <v>Samson</v>
      </c>
      <c r="Q13" t="str">
        <v>Lucas</v>
      </c>
      <c r="R13" t="str">
        <v>Mouhamed</v>
      </c>
      <c r="S13" t="str">
        <v>Noah</v>
      </c>
      <c r="T13" t="str">
        <v>Thaïs</v>
      </c>
    </row>
    <row r="14" spans="2:20" x14ac:dyDescent="0.25">
      <c r="B14" s="2">
        <v>9</v>
      </c>
      <c r="C14" s="2" t="str">
        <v>Cadre de santé</v>
      </c>
      <c r="D14" s="2" t="s">
        <v>17</v>
      </c>
      <c r="E14" s="2" t="s">
        <v>42</v>
      </c>
      <c r="F14" s="2" t="s">
        <v>48</v>
      </c>
      <c r="G14" s="2" t="s">
        <v>50</v>
      </c>
      <c r="H14" s="2" t="s">
        <v>59</v>
      </c>
      <c r="I14" s="2" t="s">
        <v>81</v>
      </c>
      <c r="J14" s="2" t="s">
        <v>92</v>
      </c>
      <c r="K14" s="2" t="s">
        <v>107</v>
      </c>
      <c r="M14" t="str" cm="1">
        <f t="array" ref="M14:T14">_xlfn.TOROW(_xlfn._xlws.FILTER(Output!$B$2:$B$146,Output!$C$2:$C$146=GROUPE!B14))</f>
        <v>Yanis</v>
      </c>
      <c r="N14" t="str">
        <v>Anouk</v>
      </c>
      <c r="O14" t="str">
        <v>Fanta</v>
      </c>
      <c r="P14" t="str">
        <v>Faustine</v>
      </c>
      <c r="Q14" t="str">
        <v>Naomie</v>
      </c>
      <c r="R14" t="str">
        <v>Florianne</v>
      </c>
      <c r="S14" t="str">
        <v>Louane</v>
      </c>
      <c r="T14" t="str">
        <v>Sega</v>
      </c>
    </row>
    <row r="15" spans="2:20" x14ac:dyDescent="0.25">
      <c r="B15" s="2">
        <v>10</v>
      </c>
      <c r="C15" s="2" t="str">
        <v>Déco. Évènements (Fleuriste Free Lance)</v>
      </c>
      <c r="D15" s="2" t="s">
        <v>93</v>
      </c>
      <c r="E15" s="2" t="s">
        <v>94</v>
      </c>
      <c r="F15" s="2" t="s">
        <v>96</v>
      </c>
      <c r="G15" s="2" t="s">
        <v>132</v>
      </c>
      <c r="H15" s="2"/>
      <c r="I15" s="2"/>
      <c r="J15" s="2"/>
      <c r="K15" s="2"/>
      <c r="M15" t="str" cm="1">
        <f t="array" ref="M15:P15">_xlfn.TOROW(_xlfn._xlws.FILTER(Output!$B$2:$B$146,Output!$C$2:$C$146=GROUPE!B15))</f>
        <v>Coraline</v>
      </c>
      <c r="N15" t="str">
        <v>Adenora</v>
      </c>
      <c r="O15" t="str">
        <v>Zoé</v>
      </c>
      <c r="P15" t="str">
        <v>Tristan</v>
      </c>
    </row>
    <row r="16" spans="2:20" x14ac:dyDescent="0.25">
      <c r="B16" s="2">
        <v>11</v>
      </c>
      <c r="C16" s="2" t="str">
        <v>Responsable Auto Ecole</v>
      </c>
      <c r="D16" s="2" t="s">
        <v>61</v>
      </c>
      <c r="E16" s="2" t="s">
        <v>131</v>
      </c>
      <c r="F16" s="2"/>
      <c r="G16" s="2"/>
      <c r="H16" s="2"/>
      <c r="I16" s="2"/>
      <c r="J16" s="2"/>
      <c r="K16" s="2"/>
      <c r="M16" t="str" cm="1">
        <f t="array" ref="M16:N16">_xlfn.TOROW(_xlfn._xlws.FILTER(Output!$B$2:$B$146,Output!$C$2:$C$146=GROUPE!B16))</f>
        <v>Léonie</v>
      </c>
      <c r="N16" t="str">
        <v>Saanda</v>
      </c>
    </row>
    <row r="17" spans="2:20" x14ac:dyDescent="0.25">
      <c r="B17" s="2">
        <v>12</v>
      </c>
      <c r="C17" s="2" t="str">
        <v>Responsable bibliothèque</v>
      </c>
      <c r="D17" s="2" t="s">
        <v>101</v>
      </c>
      <c r="E17" s="2" t="s">
        <v>106</v>
      </c>
      <c r="F17" s="2"/>
      <c r="G17" s="2"/>
      <c r="H17" s="2"/>
      <c r="I17" s="2"/>
      <c r="J17" s="2"/>
      <c r="K17" s="2"/>
      <c r="M17" t="str" cm="1">
        <f t="array" ref="M17:N17">_xlfn.TOROW(_xlfn._xlws.FILTER(Output!$B$2:$B$146,Output!$C$2:$C$146=GROUPE!B17))</f>
        <v>Calixte</v>
      </c>
      <c r="N17" t="str">
        <v>Mylénia</v>
      </c>
    </row>
    <row r="18" spans="2:20" x14ac:dyDescent="0.25">
      <c r="B18" s="2">
        <v>13</v>
      </c>
      <c r="C18" s="2" t="str">
        <v>Agent immobilier</v>
      </c>
      <c r="D18" s="2" t="s">
        <v>22</v>
      </c>
      <c r="E18" s="2" t="s">
        <v>27</v>
      </c>
      <c r="F18" s="2" t="s">
        <v>12</v>
      </c>
      <c r="G18" s="2" t="s">
        <v>2</v>
      </c>
      <c r="H18" s="2" t="s">
        <v>82</v>
      </c>
      <c r="I18" s="2" t="s">
        <v>84</v>
      </c>
      <c r="J18" s="2" t="s">
        <v>114</v>
      </c>
      <c r="K18" s="2" t="s">
        <v>127</v>
      </c>
      <c r="M18" t="str" cm="1">
        <f t="array" ref="M18:T18">_xlfn.TOROW(_xlfn._xlws.FILTER(Output!$B$2:$B$146,Output!$C$2:$C$146=GROUPE!B18))</f>
        <v>Mathéo</v>
      </c>
      <c r="N18" t="str">
        <v>Dalil</v>
      </c>
      <c r="O18" t="str">
        <v>Lenny</v>
      </c>
      <c r="P18" t="str">
        <v>Nolan</v>
      </c>
      <c r="Q18" t="str">
        <v>Théo</v>
      </c>
      <c r="R18" t="str">
        <v>Haikel</v>
      </c>
      <c r="S18" t="str">
        <v>Espoir</v>
      </c>
      <c r="T18" t="str">
        <v>Mohammed</v>
      </c>
    </row>
    <row r="19" spans="2:20" x14ac:dyDescent="0.25">
      <c r="B19" s="2">
        <v>14</v>
      </c>
      <c r="C19" s="2" t="str">
        <v>Cuisinier</v>
      </c>
      <c r="D19" s="2" t="s">
        <v>37</v>
      </c>
      <c r="E19" s="2" t="s">
        <v>44</v>
      </c>
      <c r="F19" s="2" t="s">
        <v>63</v>
      </c>
      <c r="G19" s="2" t="s">
        <v>80</v>
      </c>
      <c r="H19" s="2" t="s">
        <v>97</v>
      </c>
      <c r="I19" s="2" t="s">
        <v>103</v>
      </c>
      <c r="J19" s="2" t="s">
        <v>129</v>
      </c>
      <c r="K19" s="2" t="s">
        <v>134</v>
      </c>
      <c r="M19" t="str" cm="1">
        <f t="array" ref="M19:T19">_xlfn.TOROW(_xlfn._xlws.FILTER(Output!$B$2:$B$146,Output!$C$2:$C$146=GROUPE!B19))</f>
        <v>Gaspard</v>
      </c>
      <c r="N19" t="str">
        <v>Kylie</v>
      </c>
      <c r="O19" t="str">
        <v>Ariana</v>
      </c>
      <c r="P19" t="str">
        <v>Loutaya</v>
      </c>
      <c r="Q19" t="str">
        <v>Nathaël</v>
      </c>
      <c r="R19" t="str">
        <v>Fatoumata</v>
      </c>
      <c r="S19" t="str">
        <v>Kimberley</v>
      </c>
      <c r="T19" t="str">
        <v>Léana</v>
      </c>
    </row>
    <row r="20" spans="2:20" x14ac:dyDescent="0.25">
      <c r="B20" s="2">
        <v>15</v>
      </c>
      <c r="C20" s="2" t="str">
        <v>Etudiante en médecine (5ème année)</v>
      </c>
      <c r="D20" s="2" t="s">
        <v>24</v>
      </c>
      <c r="E20" s="2" t="s">
        <v>47</v>
      </c>
      <c r="F20" s="2" t="s">
        <v>53</v>
      </c>
      <c r="G20" s="2" t="s">
        <v>83</v>
      </c>
      <c r="H20" s="2" t="s">
        <v>115</v>
      </c>
      <c r="I20" s="2" t="s">
        <v>120</v>
      </c>
      <c r="J20" s="2" t="s">
        <v>22</v>
      </c>
      <c r="K20" s="2" t="s">
        <v>128</v>
      </c>
      <c r="M20" t="str" cm="1">
        <f t="array" ref="M20:T20">_xlfn.TOROW(_xlfn._xlws.FILTER(Output!$B$2:$B$146,Output!$C$2:$C$146=GROUPE!B20))</f>
        <v>Lilia</v>
      </c>
      <c r="N20" t="str">
        <v>Chanel</v>
      </c>
      <c r="O20" t="str">
        <v>Soudaïs</v>
      </c>
      <c r="P20" t="str">
        <v>Ilhame</v>
      </c>
      <c r="Q20" t="str">
        <v>Dea</v>
      </c>
      <c r="R20" t="str">
        <v>Kimora</v>
      </c>
      <c r="S20" t="str">
        <v>Mathéo</v>
      </c>
      <c r="T20" t="str">
        <v>Annaëlle</v>
      </c>
    </row>
    <row r="21" spans="2:20" x14ac:dyDescent="0.25">
      <c r="B21" s="2">
        <v>16</v>
      </c>
      <c r="C21" s="2" t="str">
        <v>Graphisme</v>
      </c>
      <c r="D21" s="2" t="s">
        <v>16</v>
      </c>
      <c r="E21" s="2" t="s">
        <v>43</v>
      </c>
      <c r="F21" s="2" t="s">
        <v>69</v>
      </c>
      <c r="G21" s="2" t="s">
        <v>86</v>
      </c>
      <c r="H21" s="2" t="s">
        <v>113</v>
      </c>
      <c r="I21" s="2" t="s">
        <v>119</v>
      </c>
      <c r="J21" s="2"/>
      <c r="K21" s="2"/>
      <c r="M21" t="str" cm="1">
        <f t="array" ref="M21:R21">_xlfn.TOROW(_xlfn._xlws.FILTER(Output!$B$2:$B$146,Output!$C$2:$C$146=GROUPE!B21))</f>
        <v>Loucas</v>
      </c>
      <c r="N21" t="str">
        <v>Luis</v>
      </c>
      <c r="O21" t="str">
        <v>Axel</v>
      </c>
      <c r="P21" t="str">
        <v>Malick</v>
      </c>
      <c r="Q21" t="str">
        <v>Ivan</v>
      </c>
      <c r="R21" t="str">
        <v>Divine</v>
      </c>
    </row>
    <row r="22" spans="2:20" x14ac:dyDescent="0.25">
      <c r="B22" s="2">
        <v>17</v>
      </c>
      <c r="C22" s="2" t="str">
        <v>électricité</v>
      </c>
      <c r="D22" s="2" t="s">
        <v>7</v>
      </c>
      <c r="E22" s="2" t="s">
        <v>11</v>
      </c>
      <c r="F22" s="2" t="s">
        <v>23</v>
      </c>
      <c r="G22" s="2" t="s">
        <v>64</v>
      </c>
      <c r="H22" s="2" t="s">
        <v>68</v>
      </c>
      <c r="I22" s="2" t="s">
        <v>79</v>
      </c>
      <c r="J22" s="2"/>
      <c r="K22" s="2"/>
      <c r="M22" t="str" cm="1">
        <f t="array" ref="M22:R22">_xlfn.TOROW(_xlfn._xlws.FILTER(Output!$B$2:$B$146,Output!$C$2:$C$146=GROUPE!B22))</f>
        <v>Louna</v>
      </c>
      <c r="N22" t="str">
        <v>Doriane</v>
      </c>
      <c r="O22" t="str">
        <v>Léo</v>
      </c>
      <c r="P22" t="str">
        <v>Adam</v>
      </c>
      <c r="Q22" t="str">
        <v>Gabriel</v>
      </c>
      <c r="R22" t="str">
        <v>Robin</v>
      </c>
    </row>
    <row r="23" spans="2:20" x14ac:dyDescent="0.25">
      <c r="B23" s="2">
        <v>18</v>
      </c>
      <c r="C23" s="2" t="str">
        <v>Electricien de maintenance</v>
      </c>
      <c r="D23" s="2" t="s">
        <v>17</v>
      </c>
      <c r="E23" s="2" t="s">
        <v>67</v>
      </c>
      <c r="F23" s="2"/>
      <c r="G23" s="2"/>
      <c r="H23" s="2"/>
      <c r="I23" s="2"/>
      <c r="J23" s="2"/>
      <c r="K23" s="2"/>
      <c r="M23" t="str" cm="1">
        <f t="array" ref="M23:N23">_xlfn.TOROW(_xlfn._xlws.FILTER(Output!$B$2:$B$146,Output!$C$2:$C$146=GROUPE!B23))</f>
        <v>Yanis</v>
      </c>
      <c r="N23" t="str">
        <v>Clément</v>
      </c>
    </row>
    <row r="24" spans="2:20" x14ac:dyDescent="0.25">
      <c r="B24" s="2">
        <v>19</v>
      </c>
      <c r="C24" s="2" t="str">
        <v>Secrétariat/gestion</v>
      </c>
      <c r="D24" s="2" t="s">
        <v>13</v>
      </c>
      <c r="E24" s="2" t="s">
        <v>28</v>
      </c>
      <c r="F24" s="2" t="s">
        <v>32</v>
      </c>
      <c r="G24" s="2" t="s">
        <v>85</v>
      </c>
      <c r="H24" s="2" t="s">
        <v>108</v>
      </c>
      <c r="I24" s="2" t="s">
        <v>125</v>
      </c>
      <c r="J24" s="2"/>
      <c r="K24" s="2"/>
      <c r="M24" t="str" cm="1">
        <f t="array" ref="M24:R24">_xlfn.TOROW(_xlfn._xlws.FILTER(Output!$B$2:$B$146,Output!$C$2:$C$146=GROUPE!B24))</f>
        <v>Maëlle</v>
      </c>
      <c r="N24" t="str">
        <v>Milla</v>
      </c>
      <c r="O24" t="str">
        <v>Emira</v>
      </c>
      <c r="P24" t="str">
        <v>Raphaëlle</v>
      </c>
      <c r="Q24" t="str">
        <v>Tara</v>
      </c>
      <c r="R24" t="str">
        <v>Leïlana</v>
      </c>
    </row>
    <row r="25" spans="2:20" x14ac:dyDescent="0.25">
      <c r="B25" s="2">
        <v>20</v>
      </c>
      <c r="C25" s="2" t="str">
        <v>Adjudant</v>
      </c>
      <c r="D25" s="2" t="s">
        <v>12</v>
      </c>
      <c r="E25" s="2" t="s">
        <v>52</v>
      </c>
      <c r="F25" s="2" t="s">
        <v>72</v>
      </c>
      <c r="G25" s="2" t="s">
        <v>130</v>
      </c>
      <c r="H25" s="2"/>
      <c r="I25" s="2"/>
      <c r="J25" s="2"/>
      <c r="K25" s="2"/>
      <c r="M25" t="str" cm="1">
        <f t="array" ref="M25:P25">_xlfn.TOROW(_xlfn._xlws.FILTER(Output!$B$2:$B$146,Output!$C$2:$C$146=GROUPE!B25))</f>
        <v>Lenny</v>
      </c>
      <c r="N25" t="str">
        <v>Adela-Patricia</v>
      </c>
      <c r="O25" t="str">
        <v>Clara</v>
      </c>
      <c r="P25" t="str">
        <v>Nathanaël</v>
      </c>
    </row>
    <row r="26" spans="2:20" x14ac:dyDescent="0.25">
      <c r="B26" s="2">
        <v>21</v>
      </c>
      <c r="C26" s="2" t="str">
        <v>Directrice Artistique</v>
      </c>
      <c r="D26" s="2" t="s">
        <v>51</v>
      </c>
      <c r="E26" s="2" t="s">
        <v>55</v>
      </c>
      <c r="F26" s="2" t="s">
        <v>70</v>
      </c>
      <c r="G26" s="2" t="s">
        <v>89</v>
      </c>
      <c r="H26" s="2" t="s">
        <v>99</v>
      </c>
      <c r="I26" s="2"/>
      <c r="J26" s="2"/>
      <c r="K26" s="2"/>
      <c r="M26" t="str" cm="1">
        <f t="array" ref="M26:Q26">_xlfn.TOROW(_xlfn._xlws.FILTER(Output!$B$2:$B$146,Output!$C$2:$C$146=GROUPE!B26))</f>
        <v>Anthony</v>
      </c>
      <c r="N26" t="str">
        <v>Lina</v>
      </c>
      <c r="O26" t="str">
        <v>Yoana</v>
      </c>
      <c r="P26" t="str">
        <v>Roxane</v>
      </c>
      <c r="Q26" t="str">
        <v>Djenahe</v>
      </c>
    </row>
    <row r="27" spans="2:20" x14ac:dyDescent="0.25">
      <c r="B27" s="2">
        <v>22</v>
      </c>
      <c r="C27" s="2" t="str">
        <v>Direction operérationnelle</v>
      </c>
      <c r="D27" s="2" t="s">
        <v>104</v>
      </c>
      <c r="E27" s="2"/>
      <c r="F27" s="2"/>
      <c r="G27" s="2"/>
      <c r="H27" s="2"/>
      <c r="I27" s="2"/>
      <c r="J27" s="2"/>
      <c r="K27" s="2"/>
      <c r="M27" t="str" cm="1">
        <f t="array" ref="M27">_xlfn.TOROW(_xlfn._xlws.FILTER(Output!$B$2:$B$146,Output!$C$2:$C$146=GROUPE!B27))</f>
        <v>Raphaël</v>
      </c>
    </row>
    <row r="28" spans="2:20" x14ac:dyDescent="0.25">
      <c r="B28" s="2">
        <v>23</v>
      </c>
      <c r="C28" s="2" t="str">
        <v>Orientation des élèves</v>
      </c>
      <c r="D28" s="2" t="s">
        <v>20</v>
      </c>
      <c r="E28" s="2" t="s">
        <v>33</v>
      </c>
      <c r="F28" s="2" t="s">
        <v>38</v>
      </c>
      <c r="G28" s="2" t="s">
        <v>41</v>
      </c>
      <c r="H28" s="2" t="s">
        <v>49</v>
      </c>
      <c r="I28" s="2" t="s">
        <v>55</v>
      </c>
      <c r="J28" s="2" t="s">
        <v>62</v>
      </c>
      <c r="K28" s="2" t="s">
        <v>102</v>
      </c>
      <c r="M28" t="str" cm="1">
        <f t="array" ref="M28:T28">_xlfn.TOROW(_xlfn._xlws.FILTER(Output!$B$2:$B$146,Output!$C$2:$C$146=GROUPE!B28))</f>
        <v>Gladys</v>
      </c>
      <c r="N28" t="str">
        <v>Maxime</v>
      </c>
      <c r="O28" t="str">
        <v>Léa</v>
      </c>
      <c r="P28" t="str">
        <v>France</v>
      </c>
      <c r="Q28" t="str">
        <v>Anna</v>
      </c>
      <c r="R28" t="str">
        <v>Lina</v>
      </c>
      <c r="S28" t="str">
        <v>Marion</v>
      </c>
      <c r="T28" t="str">
        <v>Joseph</v>
      </c>
    </row>
    <row r="29" spans="2:20" x14ac:dyDescent="0.25">
      <c r="B29" s="2">
        <v>24</v>
      </c>
      <c r="C29" s="2" t="str">
        <v>Adjointe de Direction</v>
      </c>
      <c r="D29" s="2" t="s">
        <v>56</v>
      </c>
      <c r="E29" s="2" t="s">
        <v>91</v>
      </c>
      <c r="F29" s="2" t="s">
        <v>118</v>
      </c>
      <c r="G29" s="2" t="s">
        <v>88</v>
      </c>
      <c r="H29" s="2"/>
      <c r="I29" s="2"/>
      <c r="J29" s="2"/>
      <c r="K29" s="2"/>
      <c r="M29" t="str" cm="1">
        <f t="array" ref="M29:P29">_xlfn.TOROW(_xlfn._xlws.FILTER(Output!$B$2:$B$146,Output!$C$2:$C$146=GROUPE!B29))</f>
        <v>Douaa</v>
      </c>
      <c r="N29" t="str">
        <v>Stella</v>
      </c>
      <c r="O29" t="str">
        <v>Yuliia</v>
      </c>
      <c r="P29" t="str">
        <v>Mélissa</v>
      </c>
    </row>
    <row r="30" spans="2:20" x14ac:dyDescent="0.25">
      <c r="B30" s="2">
        <v>25</v>
      </c>
      <c r="C30" s="2" t="str">
        <v>Métier de l'animation</v>
      </c>
      <c r="D30" s="2" t="s">
        <v>4</v>
      </c>
      <c r="E30" s="2" t="s">
        <v>7</v>
      </c>
      <c r="F30" s="2" t="s">
        <v>21</v>
      </c>
      <c r="G30" s="2" t="s">
        <v>31</v>
      </c>
      <c r="H30" s="2" t="s">
        <v>58</v>
      </c>
      <c r="I30" s="2" t="s">
        <v>76</v>
      </c>
      <c r="J30" s="2" t="s">
        <v>77</v>
      </c>
      <c r="K30" s="2" t="s">
        <v>2</v>
      </c>
      <c r="M30" t="str" cm="1">
        <f t="array" ref="M30:T30">_xlfn.TOROW(_xlfn._xlws.FILTER(Output!$B$2:$B$146,Output!$C$2:$C$146=GROUPE!B30))</f>
        <v>Charlotte</v>
      </c>
      <c r="N30" t="str">
        <v>Louna</v>
      </c>
      <c r="O30" t="str">
        <v>Emma</v>
      </c>
      <c r="P30" t="str">
        <v>Luna</v>
      </c>
      <c r="Q30" t="str">
        <v>Timéo</v>
      </c>
      <c r="R30" t="str">
        <v>Louise</v>
      </c>
      <c r="S30" t="str">
        <v>Gerson</v>
      </c>
      <c r="T30" t="str">
        <v>Nolan</v>
      </c>
    </row>
    <row r="31" spans="2:20" x14ac:dyDescent="0.25">
      <c r="B31" s="2">
        <v>26</v>
      </c>
      <c r="C31" s="2" t="str">
        <v>Ingénieur informatique</v>
      </c>
      <c r="D31" s="2" t="s">
        <v>10</v>
      </c>
      <c r="E31" s="2" t="s">
        <v>14</v>
      </c>
      <c r="F31" s="2" t="s">
        <v>25</v>
      </c>
      <c r="G31" s="2" t="s">
        <v>67</v>
      </c>
      <c r="H31" s="2" t="s">
        <v>75</v>
      </c>
      <c r="I31" s="2" t="s">
        <v>98</v>
      </c>
      <c r="J31" s="2" t="s">
        <v>100</v>
      </c>
      <c r="K31" s="2" t="s">
        <v>112</v>
      </c>
      <c r="M31" t="str" cm="1">
        <f t="array" ref="M31:T31">_xlfn.TOROW(_xlfn._xlws.FILTER(Output!$B$2:$B$146,Output!$C$2:$C$146=GROUPE!B31))</f>
        <v>Tessa</v>
      </c>
      <c r="N31" t="str">
        <v>Manon</v>
      </c>
      <c r="O31" t="str">
        <v>Mohamed</v>
      </c>
      <c r="P31" t="str">
        <v>Clément</v>
      </c>
      <c r="Q31" t="str">
        <v>Emile</v>
      </c>
      <c r="R31" t="str">
        <v>Charlie</v>
      </c>
      <c r="S31" t="str">
        <v>Lilian</v>
      </c>
      <c r="T31" t="str">
        <v>Fadel</v>
      </c>
    </row>
    <row r="32" spans="2:20" x14ac:dyDescent="0.25">
      <c r="B32" s="2">
        <v>27</v>
      </c>
      <c r="C32" s="2" t="str">
        <v>Horticulture</v>
      </c>
      <c r="D32" s="2" t="s">
        <v>3</v>
      </c>
      <c r="E32" s="2" t="s">
        <v>6</v>
      </c>
      <c r="F32" s="2" t="s">
        <v>40</v>
      </c>
      <c r="G32" s="2" t="s">
        <v>126</v>
      </c>
      <c r="H32" s="2"/>
      <c r="I32" s="2"/>
      <c r="J32" s="2"/>
      <c r="K32" s="2"/>
      <c r="M32" t="str" cm="1">
        <f t="array" ref="M32:P32">_xlfn.TOROW(_xlfn._xlws.FILTER(Output!$B$2:$B$146,Output!$C$2:$C$146=GROUPE!B32))</f>
        <v>Noa</v>
      </c>
      <c r="N32" t="str">
        <v>Kyllian</v>
      </c>
      <c r="O32" t="str">
        <v>Daouda</v>
      </c>
      <c r="P32" t="str">
        <v>Camille</v>
      </c>
    </row>
    <row r="33" spans="2:15" x14ac:dyDescent="0.25">
      <c r="B33" s="2">
        <v>28</v>
      </c>
      <c r="C33" s="2" t="str">
        <v>Responsable animation culturelle</v>
      </c>
      <c r="D33" s="2" t="s">
        <v>30</v>
      </c>
      <c r="E33" s="2" t="s">
        <v>39</v>
      </c>
      <c r="F33" s="2" t="s">
        <v>45</v>
      </c>
      <c r="G33" s="2"/>
      <c r="H33" s="2"/>
      <c r="I33" s="2"/>
      <c r="J33" s="2"/>
      <c r="K33" s="2"/>
      <c r="M33" t="str" cm="1">
        <f t="array" ref="M33:O33">_xlfn.TOROW(_xlfn._xlws.FILTER(Output!$B$2:$B$146,Output!$C$2:$C$146=GROUPE!B33))</f>
        <v>Nessrine</v>
      </c>
      <c r="N33" t="str">
        <v>Wissal</v>
      </c>
      <c r="O33" t="str">
        <v>Bianca</v>
      </c>
    </row>
  </sheetData>
  <phoneticPr fontId="6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"/>
  <sheetViews>
    <sheetView workbookViewId="0">
      <selection activeCell="E33" sqref="E33"/>
    </sheetView>
  </sheetViews>
  <sheetFormatPr defaultColWidth="11.42578125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60FE86-CABD-495B-960B-BD7DDCA333FB}">
  <sheetPr codeName="Sheet5"/>
  <dimension ref="A1:Q146"/>
  <sheetViews>
    <sheetView zoomScale="70" zoomScaleNormal="70" workbookViewId="0">
      <selection activeCell="I38" sqref="I38"/>
    </sheetView>
  </sheetViews>
  <sheetFormatPr defaultRowHeight="15.75" x14ac:dyDescent="0.25"/>
  <cols>
    <col min="1" max="1" width="14.85546875" style="7" customWidth="1"/>
    <col min="2" max="2" width="14.85546875" style="11" customWidth="1"/>
    <col min="3" max="3" width="14.85546875" style="7" customWidth="1"/>
    <col min="4" max="4" width="6.7109375" style="7" customWidth="1"/>
    <col min="5" max="5" width="14.85546875" style="7" customWidth="1"/>
    <col min="6" max="6" width="6.7109375" style="7" customWidth="1"/>
    <col min="7" max="7" width="14.85546875" style="7" customWidth="1"/>
    <col min="8" max="8" width="6.7109375" style="7" customWidth="1"/>
    <col min="9" max="9" width="14.85546875" style="7" customWidth="1"/>
    <col min="10" max="10" width="6.7109375" style="7" customWidth="1"/>
    <col min="11" max="11" width="14.85546875" style="7" customWidth="1"/>
    <col min="12" max="12" width="6.7109375" style="7" customWidth="1"/>
    <col min="13" max="13" width="14.85546875" style="7" customWidth="1"/>
    <col min="14" max="14" width="6.7109375" style="7" customWidth="1"/>
    <col min="15" max="17" width="14.85546875" style="7" customWidth="1"/>
    <col min="18" max="16384" width="9.140625" style="7"/>
  </cols>
  <sheetData>
    <row r="1" spans="1:17" s="8" customFormat="1" ht="30.75" customHeight="1" x14ac:dyDescent="0.25">
      <c r="A1" s="3" t="s">
        <v>190</v>
      </c>
      <c r="B1" s="4" t="s">
        <v>0</v>
      </c>
      <c r="C1" s="8" t="s">
        <v>186</v>
      </c>
      <c r="D1" s="8" t="s">
        <v>191</v>
      </c>
      <c r="E1" s="8" t="s">
        <v>185</v>
      </c>
      <c r="F1" s="8" t="s">
        <v>191</v>
      </c>
      <c r="G1" s="8" t="s">
        <v>184</v>
      </c>
      <c r="H1" s="8" t="s">
        <v>191</v>
      </c>
      <c r="I1" s="8" t="s">
        <v>183</v>
      </c>
      <c r="J1" s="8" t="s">
        <v>191</v>
      </c>
      <c r="K1" s="8" t="s">
        <v>182</v>
      </c>
      <c r="L1" s="8" t="s">
        <v>191</v>
      </c>
      <c r="M1" s="8" t="s">
        <v>181</v>
      </c>
      <c r="N1" s="8" t="s">
        <v>191</v>
      </c>
      <c r="P1" s="8" t="s">
        <v>180</v>
      </c>
      <c r="Q1" s="8" t="s">
        <v>179</v>
      </c>
    </row>
    <row r="2" spans="1:17" x14ac:dyDescent="0.25">
      <c r="A2">
        <v>1</v>
      </c>
      <c r="B2" s="5" t="s">
        <v>1</v>
      </c>
      <c r="C2" s="7">
        <v>1</v>
      </c>
      <c r="D2" s="7">
        <v>0.45924931764602661</v>
      </c>
      <c r="E2" s="7">
        <v>20</v>
      </c>
      <c r="F2" s="7">
        <v>6.8666493892669678</v>
      </c>
      <c r="G2" s="7">
        <v>25</v>
      </c>
      <c r="H2" s="7">
        <v>10.221715867519379</v>
      </c>
      <c r="I2" s="7">
        <v>15</v>
      </c>
      <c r="J2" s="7">
        <v>15.604159712791443</v>
      </c>
      <c r="K2" s="7">
        <v>21</v>
      </c>
      <c r="L2" s="7">
        <v>18.05994325876236</v>
      </c>
      <c r="M2" s="7">
        <v>24</v>
      </c>
      <c r="N2" s="7">
        <v>20.591987609863281</v>
      </c>
      <c r="P2" s="7">
        <f>COUNTA(_xlfn.UNIQUE(C2:M2,TRUE))/COUNTA($C$1:$M$1)</f>
        <v>1</v>
      </c>
      <c r="Q2" s="7" cm="1">
        <f t="array" ref="Q2">SUM(IFERROR(SEARCH("Temps",B2:N2),0))</f>
        <v>0</v>
      </c>
    </row>
    <row r="3" spans="1:17" x14ac:dyDescent="0.25">
      <c r="A3">
        <v>2</v>
      </c>
      <c r="B3" s="5" t="s">
        <v>2</v>
      </c>
      <c r="C3" s="7">
        <v>1</v>
      </c>
      <c r="D3" s="7">
        <v>0.90867114067077637</v>
      </c>
      <c r="E3" s="7">
        <v>25</v>
      </c>
      <c r="F3" s="7">
        <v>6.5936364531517029</v>
      </c>
      <c r="G3" s="7">
        <v>20</v>
      </c>
      <c r="H3" s="7">
        <v>11.61553418636322</v>
      </c>
      <c r="I3" s="7">
        <v>17</v>
      </c>
      <c r="J3" s="7">
        <v>15.531129896640778</v>
      </c>
      <c r="K3" s="7">
        <v>3</v>
      </c>
      <c r="L3" s="7">
        <v>17.752341270446777</v>
      </c>
      <c r="M3" s="7">
        <v>11</v>
      </c>
      <c r="N3" s="7">
        <v>18.808490931987762</v>
      </c>
      <c r="P3" s="7">
        <f>COUNTA(_xlfn.UNIQUE(C3:M3,TRUE))/COUNTA($C$1:$M$1)</f>
        <v>1</v>
      </c>
      <c r="Q3" s="7" cm="1">
        <f t="array" ref="Q3">SUM(IFERROR(SEARCH("Temps",B3:N3),0))</f>
        <v>0</v>
      </c>
    </row>
    <row r="4" spans="1:17" x14ac:dyDescent="0.25">
      <c r="A4">
        <v>3</v>
      </c>
      <c r="B4" s="5" t="s">
        <v>3</v>
      </c>
      <c r="C4" s="7">
        <v>27</v>
      </c>
      <c r="D4" s="7">
        <v>0.1697196364402771</v>
      </c>
      <c r="E4" s="7">
        <v>20</v>
      </c>
      <c r="F4" s="7">
        <v>6.3308271169662476</v>
      </c>
      <c r="G4" s="7">
        <v>11</v>
      </c>
      <c r="H4" s="7">
        <v>11.191342413425446</v>
      </c>
      <c r="I4" s="7">
        <v>1</v>
      </c>
      <c r="J4" s="7">
        <v>15.693273544311523</v>
      </c>
      <c r="K4" s="7">
        <v>8</v>
      </c>
      <c r="L4" s="7">
        <v>18.951453387737274</v>
      </c>
      <c r="M4" s="7">
        <v>10</v>
      </c>
      <c r="N4" s="7">
        <v>20.763656258583069</v>
      </c>
      <c r="P4" s="7">
        <f>COUNTA(_xlfn.UNIQUE(C4:M4,TRUE))/COUNTA($C$1:$M$1)</f>
        <v>1</v>
      </c>
      <c r="Q4" s="7" cm="1">
        <f t="array" ref="Q4">SUM(IFERROR(SEARCH("Temps",B4:N4),0))</f>
        <v>0</v>
      </c>
    </row>
    <row r="5" spans="1:17" x14ac:dyDescent="0.25">
      <c r="A5">
        <v>4</v>
      </c>
      <c r="B5" s="5" t="s">
        <v>4</v>
      </c>
      <c r="C5" s="7">
        <v>25</v>
      </c>
      <c r="D5" s="7">
        <v>0.4961322546005249</v>
      </c>
      <c r="E5" s="7">
        <v>28</v>
      </c>
      <c r="F5" s="7">
        <v>6.5522995591163635</v>
      </c>
      <c r="G5" s="7">
        <v>21</v>
      </c>
      <c r="H5" s="7">
        <v>11.62962818145752</v>
      </c>
      <c r="I5" s="7">
        <v>10</v>
      </c>
      <c r="J5" s="7">
        <v>15.065180003643036</v>
      </c>
      <c r="K5" s="7">
        <v>16</v>
      </c>
      <c r="L5" s="7">
        <v>18.462698578834534</v>
      </c>
      <c r="M5" s="7">
        <v>12</v>
      </c>
      <c r="N5" s="7">
        <v>20.2716343998909</v>
      </c>
      <c r="P5" s="7">
        <f>COUNTA(_xlfn.UNIQUE(C5:M5,TRUE))/COUNTA($C$1:$M$1)</f>
        <v>1</v>
      </c>
      <c r="Q5" s="7" cm="1">
        <f t="array" ref="Q5">SUM(IFERROR(SEARCH("Temps",B5:N5),0))</f>
        <v>0</v>
      </c>
    </row>
    <row r="6" spans="1:17" x14ac:dyDescent="0.25">
      <c r="A6">
        <v>5</v>
      </c>
      <c r="B6" s="5" t="s">
        <v>5</v>
      </c>
      <c r="C6" s="7">
        <v>1</v>
      </c>
      <c r="D6" s="7">
        <v>0.37572008371353149</v>
      </c>
      <c r="E6" s="7">
        <v>2</v>
      </c>
      <c r="F6" s="7">
        <v>6.0262489318847656</v>
      </c>
      <c r="G6" s="7">
        <v>20</v>
      </c>
      <c r="H6" s="7">
        <v>11.505139529705048</v>
      </c>
      <c r="I6" s="7">
        <v>13</v>
      </c>
      <c r="J6" s="7">
        <v>13.311948418617249</v>
      </c>
      <c r="K6" s="7">
        <v>8</v>
      </c>
      <c r="L6" s="7">
        <v>17.790718376636505</v>
      </c>
      <c r="M6" s="7">
        <v>16</v>
      </c>
      <c r="N6" s="7">
        <v>20.064777612686157</v>
      </c>
      <c r="P6" s="7">
        <f>COUNTA(_xlfn.UNIQUE(C6:M6,TRUE))/COUNTA($C$1:$M$1)</f>
        <v>1</v>
      </c>
      <c r="Q6" s="7" cm="1">
        <f t="array" ref="Q6">SUM(IFERROR(SEARCH("Temps",B6:N6),0))</f>
        <v>0</v>
      </c>
    </row>
    <row r="7" spans="1:17" x14ac:dyDescent="0.25">
      <c r="A7">
        <v>6</v>
      </c>
      <c r="B7" s="5" t="s">
        <v>6</v>
      </c>
      <c r="C7" s="7">
        <v>27</v>
      </c>
      <c r="D7" s="7">
        <v>0.59797954559326172</v>
      </c>
      <c r="E7" s="7">
        <v>10</v>
      </c>
      <c r="F7" s="7">
        <v>6.8768007159233093</v>
      </c>
      <c r="G7" s="7">
        <v>1</v>
      </c>
      <c r="H7" s="7">
        <v>11.244999527931213</v>
      </c>
      <c r="I7" s="7">
        <v>2</v>
      </c>
      <c r="J7" s="7">
        <v>14.671679794788361</v>
      </c>
      <c r="K7" s="7">
        <v>14</v>
      </c>
      <c r="L7" s="7">
        <v>16.658892869949341</v>
      </c>
      <c r="M7" s="7">
        <v>71</v>
      </c>
      <c r="N7" s="7">
        <v>20.421615064144135</v>
      </c>
      <c r="P7" s="7">
        <f>COUNTA(_xlfn.UNIQUE(C7:M7,TRUE))/COUNTA($C$1:$M$1)</f>
        <v>1</v>
      </c>
      <c r="Q7" s="7" cm="1">
        <f t="array" ref="Q7">SUM(IFERROR(SEARCH("Temps",B7:N7),0))</f>
        <v>0</v>
      </c>
    </row>
    <row r="8" spans="1:17" x14ac:dyDescent="0.25">
      <c r="A8">
        <v>7</v>
      </c>
      <c r="B8" s="5" t="s">
        <v>7</v>
      </c>
      <c r="C8" s="7">
        <v>17</v>
      </c>
      <c r="D8" s="7">
        <v>3.5632312297821045E-2</v>
      </c>
      <c r="E8" s="7">
        <v>21</v>
      </c>
      <c r="F8" s="7">
        <v>6.4454456567764282</v>
      </c>
      <c r="G8" s="7">
        <v>4</v>
      </c>
      <c r="H8" s="7">
        <v>11.113737404346466</v>
      </c>
      <c r="I8" s="7">
        <v>20</v>
      </c>
      <c r="J8" s="7">
        <v>14.729875802993774</v>
      </c>
      <c r="K8" s="7">
        <v>13</v>
      </c>
      <c r="L8" s="7">
        <v>16.185167729854584</v>
      </c>
      <c r="M8" s="7">
        <v>18</v>
      </c>
      <c r="N8" s="7">
        <v>20.079801440238953</v>
      </c>
      <c r="P8" s="7">
        <f>COUNTA(_xlfn.UNIQUE(C8:M8,TRUE))/COUNTA($C$1:$M$1)</f>
        <v>1</v>
      </c>
      <c r="Q8" s="7" cm="1">
        <f t="array" ref="Q8">SUM(IFERROR(SEARCH("Temps",B8:N8),0))</f>
        <v>0</v>
      </c>
    </row>
    <row r="9" spans="1:17" x14ac:dyDescent="0.25">
      <c r="A9">
        <v>8</v>
      </c>
      <c r="B9" s="5" t="s">
        <v>8</v>
      </c>
      <c r="C9" s="7">
        <v>2</v>
      </c>
      <c r="D9" s="7">
        <v>0.34688055515289307</v>
      </c>
      <c r="E9" s="7">
        <v>5</v>
      </c>
      <c r="F9" s="7">
        <v>6.5661099553108215</v>
      </c>
      <c r="G9" s="7">
        <v>16</v>
      </c>
      <c r="H9" s="7">
        <v>11.680070161819458</v>
      </c>
      <c r="I9" s="7">
        <v>7</v>
      </c>
      <c r="J9" s="7">
        <v>15.830617368221283</v>
      </c>
      <c r="K9" s="7">
        <v>1</v>
      </c>
      <c r="L9" s="7">
        <v>18.151448130607605</v>
      </c>
      <c r="M9" s="7">
        <v>25</v>
      </c>
      <c r="N9" s="7">
        <v>20.106646120548248</v>
      </c>
      <c r="P9" s="7">
        <f>COUNTA(_xlfn.UNIQUE(C9:M9,TRUE))/COUNTA($C$1:$M$1)</f>
        <v>1</v>
      </c>
      <c r="Q9" s="7" cm="1">
        <f t="array" ref="Q9">SUM(IFERROR(SEARCH("Temps",B9:N9),0))</f>
        <v>0</v>
      </c>
    </row>
    <row r="10" spans="1:17" x14ac:dyDescent="0.25">
      <c r="A10">
        <v>9</v>
      </c>
      <c r="B10" s="5" t="s">
        <v>9</v>
      </c>
      <c r="C10" s="7">
        <v>1</v>
      </c>
      <c r="D10" s="7">
        <v>0.728016197681427</v>
      </c>
      <c r="E10" s="7">
        <v>2</v>
      </c>
      <c r="F10" s="7">
        <v>5.1618196964263916</v>
      </c>
      <c r="G10" s="7">
        <v>8</v>
      </c>
      <c r="H10" s="7">
        <v>11.150932729244232</v>
      </c>
      <c r="I10" s="7">
        <v>20</v>
      </c>
      <c r="J10" s="7">
        <v>15.639903903007507</v>
      </c>
      <c r="K10" s="7">
        <v>22</v>
      </c>
      <c r="L10" s="7">
        <v>18.804791986942291</v>
      </c>
      <c r="M10" s="7">
        <v>11</v>
      </c>
      <c r="N10" s="7">
        <v>20.459400653839111</v>
      </c>
      <c r="P10" s="7">
        <f>COUNTA(_xlfn.UNIQUE(C10:M10,TRUE))/COUNTA($C$1:$M$1)</f>
        <v>1</v>
      </c>
      <c r="Q10" s="7" cm="1">
        <f t="array" ref="Q10">SUM(IFERROR(SEARCH("Temps",B10:N10),0))</f>
        <v>0</v>
      </c>
    </row>
    <row r="11" spans="1:17" x14ac:dyDescent="0.25">
      <c r="A11">
        <v>10</v>
      </c>
      <c r="B11" s="5" t="s">
        <v>10</v>
      </c>
      <c r="C11" s="7">
        <v>26</v>
      </c>
      <c r="D11" s="7">
        <v>7.7468156814575195E-2</v>
      </c>
      <c r="E11" s="7">
        <v>10</v>
      </c>
      <c r="F11" s="7">
        <v>6.1890825629234314</v>
      </c>
      <c r="G11" s="7">
        <v>8</v>
      </c>
      <c r="H11" s="7">
        <v>11.16626250743866</v>
      </c>
      <c r="I11" s="7">
        <v>25</v>
      </c>
      <c r="J11" s="7">
        <v>15.065010607242584</v>
      </c>
      <c r="K11" s="7">
        <v>20</v>
      </c>
      <c r="L11" s="7">
        <v>18.625705242156982</v>
      </c>
      <c r="M11" s="7">
        <v>16</v>
      </c>
      <c r="N11" s="7">
        <v>20.788771331310272</v>
      </c>
      <c r="P11" s="7">
        <f>COUNTA(_xlfn.UNIQUE(C11:M11,TRUE))/COUNTA($C$1:$M$1)</f>
        <v>1</v>
      </c>
      <c r="Q11" s="7" cm="1">
        <f t="array" ref="Q11">SUM(IFERROR(SEARCH("Temps",B11:N11),0))</f>
        <v>0</v>
      </c>
    </row>
    <row r="12" spans="1:17" x14ac:dyDescent="0.25">
      <c r="A12">
        <v>11</v>
      </c>
      <c r="B12" s="5" t="s">
        <v>11</v>
      </c>
      <c r="C12" s="7">
        <v>17</v>
      </c>
      <c r="D12" s="7">
        <v>0.23803561925888062</v>
      </c>
      <c r="E12" s="7">
        <v>21</v>
      </c>
      <c r="F12" s="7">
        <v>6.601617693901062</v>
      </c>
      <c r="G12" s="7">
        <v>4</v>
      </c>
      <c r="H12" s="7">
        <v>11.024020731449127</v>
      </c>
      <c r="I12" s="7">
        <v>20</v>
      </c>
      <c r="J12" s="7">
        <v>14.668291568756104</v>
      </c>
      <c r="K12" s="7">
        <v>13</v>
      </c>
      <c r="L12" s="7">
        <v>16.507631003856659</v>
      </c>
      <c r="M12" s="7">
        <v>10</v>
      </c>
      <c r="N12" s="7">
        <v>20.57525646686554</v>
      </c>
      <c r="P12" s="7">
        <f>COUNTA(_xlfn.UNIQUE(C12:M12,TRUE))/COUNTA($C$1:$M$1)</f>
        <v>1</v>
      </c>
      <c r="Q12" s="7" cm="1">
        <f t="array" ref="Q12">SUM(IFERROR(SEARCH("Temps",B12:N12),0))</f>
        <v>0</v>
      </c>
    </row>
    <row r="13" spans="1:17" x14ac:dyDescent="0.25">
      <c r="A13">
        <v>12</v>
      </c>
      <c r="B13" s="5" t="s">
        <v>12</v>
      </c>
      <c r="C13" s="7">
        <v>20</v>
      </c>
      <c r="D13" s="7">
        <v>6.7063212394714355E-2</v>
      </c>
      <c r="E13" s="7">
        <v>11</v>
      </c>
      <c r="F13" s="7">
        <v>6.0685411095619202</v>
      </c>
      <c r="G13" s="7">
        <v>1</v>
      </c>
      <c r="H13" s="7">
        <v>11.177003383636475</v>
      </c>
      <c r="I13" s="7">
        <v>15</v>
      </c>
      <c r="J13" s="7">
        <v>15.910145461559296</v>
      </c>
      <c r="K13" s="7">
        <v>16</v>
      </c>
      <c r="L13" s="7">
        <v>18.765357136726379</v>
      </c>
      <c r="M13" s="7">
        <v>17</v>
      </c>
      <c r="N13" s="7">
        <v>20.079509556293488</v>
      </c>
      <c r="P13" s="7">
        <f>COUNTA(_xlfn.UNIQUE(C13:M13,TRUE))/COUNTA($C$1:$M$1)</f>
        <v>1</v>
      </c>
      <c r="Q13" s="7" cm="1">
        <f t="array" ref="Q13">SUM(IFERROR(SEARCH("Temps",B13:N13),0))</f>
        <v>0</v>
      </c>
    </row>
    <row r="14" spans="1:17" x14ac:dyDescent="0.25">
      <c r="A14">
        <v>13</v>
      </c>
      <c r="B14" s="5" t="s">
        <v>13</v>
      </c>
      <c r="C14" s="7">
        <v>19</v>
      </c>
      <c r="D14" s="7">
        <v>0.83529049158096313</v>
      </c>
      <c r="E14" s="7">
        <v>14</v>
      </c>
      <c r="F14" s="7">
        <v>5.9916844367980957</v>
      </c>
      <c r="G14" s="7">
        <v>20</v>
      </c>
      <c r="H14" s="7">
        <v>11.226783454418182</v>
      </c>
      <c r="I14" s="7">
        <v>8</v>
      </c>
      <c r="J14" s="7">
        <v>14.966993451118469</v>
      </c>
      <c r="K14" s="7">
        <v>13</v>
      </c>
      <c r="L14" s="7">
        <v>16.469168484210968</v>
      </c>
      <c r="M14" s="7">
        <v>24</v>
      </c>
      <c r="N14" s="7">
        <v>20.413124799728394</v>
      </c>
      <c r="P14" s="7">
        <f>COUNTA(_xlfn.UNIQUE(C14:M14,TRUE))/COUNTA($C$1:$M$1)</f>
        <v>1</v>
      </c>
      <c r="Q14" s="7" cm="1">
        <f t="array" ref="Q14">SUM(IFERROR(SEARCH("Temps",B14:N14),0))</f>
        <v>0</v>
      </c>
    </row>
    <row r="15" spans="1:17" x14ac:dyDescent="0.25">
      <c r="A15">
        <v>14</v>
      </c>
      <c r="B15" s="5" t="s">
        <v>14</v>
      </c>
      <c r="C15" s="7">
        <v>26</v>
      </c>
      <c r="D15" s="7">
        <v>0.2021784782409668</v>
      </c>
      <c r="E15" s="7">
        <v>21</v>
      </c>
      <c r="F15" s="7">
        <v>6.9380137324333191</v>
      </c>
      <c r="G15" s="7">
        <v>15</v>
      </c>
      <c r="H15" s="7">
        <v>11.488759160041809</v>
      </c>
      <c r="I15" s="7">
        <v>6</v>
      </c>
      <c r="J15" s="7">
        <v>12.636720478534698</v>
      </c>
      <c r="K15" s="7">
        <v>8</v>
      </c>
      <c r="L15" s="7">
        <v>16.364265203475952</v>
      </c>
      <c r="M15" s="7">
        <v>7</v>
      </c>
      <c r="N15" s="7">
        <v>19.560655534267426</v>
      </c>
      <c r="P15" s="7">
        <f>COUNTA(_xlfn.UNIQUE(C15:M15,TRUE))/COUNTA($C$1:$M$1)</f>
        <v>1</v>
      </c>
      <c r="Q15" s="7" cm="1">
        <f t="array" ref="Q15">SUM(IFERROR(SEARCH("Temps",B15:N15),0))</f>
        <v>0</v>
      </c>
    </row>
    <row r="16" spans="1:17" x14ac:dyDescent="0.25">
      <c r="A16">
        <v>15</v>
      </c>
      <c r="B16" s="5" t="s">
        <v>15</v>
      </c>
      <c r="C16" s="7">
        <v>8</v>
      </c>
      <c r="D16" s="7">
        <v>0.77430504560470581</v>
      </c>
      <c r="E16" s="7">
        <v>6</v>
      </c>
      <c r="F16" s="7">
        <v>5.8892480134963989</v>
      </c>
      <c r="G16" s="7">
        <v>20</v>
      </c>
      <c r="H16" s="7">
        <v>11.656384289264679</v>
      </c>
      <c r="I16" s="7">
        <v>26</v>
      </c>
      <c r="J16" s="7">
        <v>14.544226408004761</v>
      </c>
      <c r="K16" s="7">
        <v>14</v>
      </c>
      <c r="L16" s="7">
        <v>16.34688276052475</v>
      </c>
      <c r="M16" s="7">
        <v>18</v>
      </c>
      <c r="N16" s="7">
        <v>20.61043393611908</v>
      </c>
      <c r="P16" s="7">
        <f>COUNTA(_xlfn.UNIQUE(C16:M16,TRUE))/COUNTA($C$1:$M$1)</f>
        <v>1</v>
      </c>
      <c r="Q16" s="7" cm="1">
        <f t="array" ref="Q16">SUM(IFERROR(SEARCH("Temps",B16:N16),0))</f>
        <v>0</v>
      </c>
    </row>
    <row r="17" spans="1:17" x14ac:dyDescent="0.25">
      <c r="A17">
        <v>16</v>
      </c>
      <c r="B17" s="5" t="s">
        <v>16</v>
      </c>
      <c r="C17" s="7">
        <v>16</v>
      </c>
      <c r="D17" s="7">
        <v>0.97705376148223877</v>
      </c>
      <c r="E17" s="7">
        <v>14</v>
      </c>
      <c r="F17" s="7">
        <v>5.8523786664009094</v>
      </c>
      <c r="G17" s="7">
        <v>20</v>
      </c>
      <c r="H17" s="7">
        <v>11.730352163314819</v>
      </c>
      <c r="I17" s="7">
        <v>8</v>
      </c>
      <c r="J17" s="7">
        <v>14.759147584438324</v>
      </c>
      <c r="K17" s="7">
        <v>7</v>
      </c>
      <c r="L17" s="7">
        <v>18.332806944847107</v>
      </c>
      <c r="M17" s="7">
        <v>2</v>
      </c>
      <c r="N17" s="7">
        <v>20.171486914157867</v>
      </c>
      <c r="P17" s="7">
        <f>COUNTA(_xlfn.UNIQUE(C17:M17,TRUE))/COUNTA($C$1:$M$1)</f>
        <v>1</v>
      </c>
      <c r="Q17" s="7" cm="1">
        <f t="array" ref="Q17">SUM(IFERROR(SEARCH("Temps",B17:N17),0))</f>
        <v>0</v>
      </c>
    </row>
    <row r="18" spans="1:17" x14ac:dyDescent="0.25">
      <c r="A18">
        <v>17</v>
      </c>
      <c r="B18" s="5" t="s">
        <v>17</v>
      </c>
      <c r="C18" s="7">
        <v>18</v>
      </c>
      <c r="D18" s="7">
        <v>0.79892235994338989</v>
      </c>
      <c r="E18" s="7">
        <v>22</v>
      </c>
      <c r="F18" s="7">
        <v>6.9499862194061279</v>
      </c>
      <c r="G18" s="7">
        <v>16</v>
      </c>
      <c r="H18" s="7">
        <v>10.465418756008148</v>
      </c>
      <c r="I18" s="7">
        <v>19</v>
      </c>
      <c r="J18" s="7">
        <v>15.239567160606384</v>
      </c>
      <c r="K18" s="7">
        <v>3</v>
      </c>
      <c r="L18" s="7">
        <v>18.761203825473785</v>
      </c>
      <c r="M18" s="7">
        <v>11</v>
      </c>
      <c r="N18" s="7">
        <v>20.794663429260254</v>
      </c>
      <c r="P18" s="7">
        <f>COUNTA(_xlfn.UNIQUE(C18:M18,TRUE))/COUNTA($C$1:$M$1)</f>
        <v>1</v>
      </c>
      <c r="Q18" s="7" cm="1">
        <f t="array" ref="Q18">SUM(IFERROR(SEARCH("Temps",B18:N18),0))</f>
        <v>0</v>
      </c>
    </row>
    <row r="19" spans="1:17" x14ac:dyDescent="0.25">
      <c r="A19">
        <v>18</v>
      </c>
      <c r="B19" s="5" t="s">
        <v>18</v>
      </c>
      <c r="C19" s="7">
        <v>8</v>
      </c>
      <c r="D19" s="7">
        <v>0.48047232627868652</v>
      </c>
      <c r="E19" s="7">
        <v>20</v>
      </c>
      <c r="F19" s="7">
        <v>6.3836650252342224</v>
      </c>
      <c r="G19" s="7">
        <v>14</v>
      </c>
      <c r="H19" s="7">
        <v>10.326808333396912</v>
      </c>
      <c r="I19" s="7">
        <v>26</v>
      </c>
      <c r="J19" s="7">
        <v>15.610259115695953</v>
      </c>
      <c r="K19" s="7">
        <v>6</v>
      </c>
      <c r="L19" s="7">
        <v>17.7550048828125</v>
      </c>
      <c r="M19" s="7">
        <v>18</v>
      </c>
      <c r="N19" s="7">
        <v>20.693627536296844</v>
      </c>
      <c r="P19" s="7">
        <f>COUNTA(_xlfn.UNIQUE(C19:M19,TRUE))/COUNTA($C$1:$M$1)</f>
        <v>1</v>
      </c>
      <c r="Q19" s="7" cm="1">
        <f t="array" ref="Q19">SUM(IFERROR(SEARCH("Temps",B19:N19),0))</f>
        <v>0</v>
      </c>
    </row>
    <row r="20" spans="1:17" x14ac:dyDescent="0.25">
      <c r="A20">
        <v>19</v>
      </c>
      <c r="B20" s="5" t="s">
        <v>19</v>
      </c>
      <c r="C20" s="7">
        <v>1</v>
      </c>
      <c r="D20" s="7">
        <v>0.68185514211654663</v>
      </c>
      <c r="E20" s="7">
        <v>4</v>
      </c>
      <c r="F20" s="7">
        <v>6.840624213218689</v>
      </c>
      <c r="G20" s="7">
        <v>3</v>
      </c>
      <c r="H20" s="7">
        <v>11.730371534824371</v>
      </c>
      <c r="I20" s="7">
        <v>26</v>
      </c>
      <c r="J20" s="7">
        <v>18.499831199645996</v>
      </c>
      <c r="K20" s="7">
        <v>8</v>
      </c>
      <c r="L20" s="7">
        <v>21.624126613140106</v>
      </c>
      <c r="M20" s="7">
        <v>128</v>
      </c>
      <c r="N20" s="7">
        <v>25.628754258155823</v>
      </c>
      <c r="P20" s="7">
        <f>COUNTA(_xlfn.UNIQUE(C20:M20,TRUE))/COUNTA($C$1:$M$1)</f>
        <v>1</v>
      </c>
      <c r="Q20" s="7" cm="1">
        <f t="array" ref="Q20">SUM(IFERROR(SEARCH("Temps",B20:N20),0))</f>
        <v>0</v>
      </c>
    </row>
    <row r="21" spans="1:17" x14ac:dyDescent="0.25">
      <c r="A21">
        <v>20</v>
      </c>
      <c r="B21" s="5" t="s">
        <v>7</v>
      </c>
      <c r="C21" s="7">
        <v>25</v>
      </c>
      <c r="D21" s="7">
        <v>0.27710855007171631</v>
      </c>
      <c r="E21" s="7">
        <v>8</v>
      </c>
      <c r="F21" s="7">
        <v>6.3832598328590393</v>
      </c>
      <c r="G21" s="7">
        <v>9</v>
      </c>
      <c r="H21" s="7">
        <v>11.993986129760742</v>
      </c>
      <c r="I21" s="7">
        <v>14</v>
      </c>
      <c r="J21" s="7">
        <v>13.513671100139618</v>
      </c>
      <c r="K21" s="7">
        <v>13</v>
      </c>
      <c r="L21" s="7">
        <v>17.402686715126038</v>
      </c>
      <c r="M21" s="7">
        <v>20</v>
      </c>
      <c r="N21" s="7">
        <v>20.114816963672638</v>
      </c>
      <c r="P21" s="7">
        <f>COUNTA(_xlfn.UNIQUE(C21:M21,TRUE))/COUNTA($C$1:$M$1)</f>
        <v>1</v>
      </c>
      <c r="Q21" s="7" cm="1">
        <f t="array" ref="Q21">SUM(IFERROR(SEARCH("Temps",B21:N21),0))</f>
        <v>0</v>
      </c>
    </row>
    <row r="22" spans="1:17" x14ac:dyDescent="0.25">
      <c r="A22">
        <v>21</v>
      </c>
      <c r="B22" s="5" t="s">
        <v>20</v>
      </c>
      <c r="C22" s="7">
        <v>23</v>
      </c>
      <c r="D22" s="7">
        <v>8.0642759799957275E-2</v>
      </c>
      <c r="E22" s="7">
        <v>5</v>
      </c>
      <c r="F22" s="7">
        <v>6.4523134231567383</v>
      </c>
      <c r="G22" s="7">
        <v>6</v>
      </c>
      <c r="H22" s="7">
        <v>10.46772974729538</v>
      </c>
      <c r="I22" s="7">
        <v>22</v>
      </c>
      <c r="J22" s="7">
        <v>15.361982941627502</v>
      </c>
      <c r="K22" s="7">
        <v>10</v>
      </c>
      <c r="L22" s="7">
        <v>18.096730530261993</v>
      </c>
      <c r="M22" s="7">
        <v>19</v>
      </c>
      <c r="N22" s="7">
        <v>20.219800233840942</v>
      </c>
      <c r="P22" s="7">
        <f>COUNTA(_xlfn.UNIQUE(C22:M22,TRUE))/COUNTA($C$1:$M$1)</f>
        <v>1</v>
      </c>
      <c r="Q22" s="7" cm="1">
        <f t="array" ref="Q22">SUM(IFERROR(SEARCH("Temps",B22:N22),0))</f>
        <v>0</v>
      </c>
    </row>
    <row r="23" spans="1:17" x14ac:dyDescent="0.25">
      <c r="A23">
        <v>22</v>
      </c>
      <c r="B23" s="5" t="s">
        <v>21</v>
      </c>
      <c r="C23" s="7">
        <v>25</v>
      </c>
      <c r="D23" s="7">
        <v>0.33965682983398438</v>
      </c>
      <c r="E23" s="7">
        <v>5</v>
      </c>
      <c r="F23" s="7">
        <v>6.8417713046073914</v>
      </c>
      <c r="G23" s="7">
        <v>8</v>
      </c>
      <c r="H23" s="7">
        <v>8.1902366876602173</v>
      </c>
      <c r="I23" s="7">
        <v>14</v>
      </c>
      <c r="J23" s="7">
        <v>13.335052788257599</v>
      </c>
      <c r="K23" s="7">
        <v>13</v>
      </c>
      <c r="L23" s="7">
        <v>17.362926721572876</v>
      </c>
      <c r="M23" s="7">
        <v>20</v>
      </c>
      <c r="N23" s="7">
        <v>20.902836263179779</v>
      </c>
      <c r="P23" s="7">
        <f>COUNTA(_xlfn.UNIQUE(C23:M23,TRUE))/COUNTA($C$1:$M$1)</f>
        <v>1</v>
      </c>
      <c r="Q23" s="7" cm="1">
        <f t="array" ref="Q23">SUM(IFERROR(SEARCH("Temps",B23:N23),0))</f>
        <v>0</v>
      </c>
    </row>
    <row r="24" spans="1:17" x14ac:dyDescent="0.25">
      <c r="A24">
        <v>23</v>
      </c>
      <c r="B24" s="5" t="s">
        <v>22</v>
      </c>
      <c r="C24" s="7">
        <v>13</v>
      </c>
      <c r="D24" s="7">
        <v>0.24126452207565308</v>
      </c>
      <c r="E24" s="7">
        <v>8</v>
      </c>
      <c r="F24" s="7">
        <v>6.8210417032241821</v>
      </c>
      <c r="G24" s="7">
        <v>20</v>
      </c>
      <c r="H24" s="7">
        <v>10.779002487659454</v>
      </c>
      <c r="I24" s="7">
        <v>14</v>
      </c>
      <c r="J24" s="7">
        <v>13.29932713508606</v>
      </c>
      <c r="K24" s="7">
        <v>23</v>
      </c>
      <c r="L24" s="7">
        <v>18.206855237483978</v>
      </c>
      <c r="M24" s="7">
        <v>26</v>
      </c>
      <c r="N24" s="7">
        <v>20.797270655632019</v>
      </c>
      <c r="P24" s="7">
        <f>COUNTA(_xlfn.UNIQUE(C24:M24,TRUE))/COUNTA($C$1:$M$1)</f>
        <v>1</v>
      </c>
      <c r="Q24" s="7" cm="1">
        <f t="array" ref="Q24">SUM(IFERROR(SEARCH("Temps",B24:N24),0))</f>
        <v>0</v>
      </c>
    </row>
    <row r="25" spans="1:17" x14ac:dyDescent="0.25">
      <c r="A25">
        <v>24</v>
      </c>
      <c r="B25" s="5" t="s">
        <v>23</v>
      </c>
      <c r="C25" s="7">
        <v>17</v>
      </c>
      <c r="D25" s="7">
        <v>0.43799173831939697</v>
      </c>
      <c r="E25" s="7">
        <v>2</v>
      </c>
      <c r="F25" s="7">
        <v>5.6277983784675598</v>
      </c>
      <c r="G25" s="7">
        <v>3</v>
      </c>
      <c r="H25" s="7">
        <v>11.181345224380493</v>
      </c>
      <c r="I25" s="7">
        <v>26</v>
      </c>
      <c r="J25" s="7">
        <v>14.443552434444427</v>
      </c>
      <c r="K25" s="7">
        <v>8</v>
      </c>
      <c r="L25" s="7">
        <v>16.685018420219421</v>
      </c>
      <c r="M25" s="7">
        <v>14</v>
      </c>
      <c r="N25" s="7">
        <v>17.470840036869049</v>
      </c>
      <c r="P25" s="7">
        <f>COUNTA(_xlfn.UNIQUE(C25:M25,TRUE))/COUNTA($C$1:$M$1)</f>
        <v>1</v>
      </c>
      <c r="Q25" s="7" cm="1">
        <f t="array" ref="Q25">SUM(IFERROR(SEARCH("Temps",B25:N25),0))</f>
        <v>0</v>
      </c>
    </row>
    <row r="26" spans="1:17" x14ac:dyDescent="0.25">
      <c r="A26">
        <v>25</v>
      </c>
      <c r="B26" s="5" t="s">
        <v>24</v>
      </c>
      <c r="C26" s="7">
        <v>15</v>
      </c>
      <c r="D26" s="7">
        <v>0.33065921068191528</v>
      </c>
      <c r="E26" s="7">
        <v>28</v>
      </c>
      <c r="F26" s="7">
        <v>6.4113247394561768</v>
      </c>
      <c r="G26" s="7">
        <v>26</v>
      </c>
      <c r="H26" s="7">
        <v>11.155896604061127</v>
      </c>
      <c r="I26" s="7">
        <v>6</v>
      </c>
      <c r="J26" s="7">
        <v>14.837231516838074</v>
      </c>
      <c r="K26" s="7">
        <v>19</v>
      </c>
      <c r="L26" s="7">
        <v>18.408182680606842</v>
      </c>
      <c r="M26" s="7">
        <v>12</v>
      </c>
      <c r="N26" s="7">
        <v>19.817014217376709</v>
      </c>
      <c r="P26" s="7">
        <f>COUNTA(_xlfn.UNIQUE(C26:M26,TRUE))/COUNTA($C$1:$M$1)</f>
        <v>1</v>
      </c>
      <c r="Q26" s="7" cm="1">
        <f t="array" ref="Q26">SUM(IFERROR(SEARCH("Temps",B26:N26),0))</f>
        <v>0</v>
      </c>
    </row>
    <row r="27" spans="1:17" x14ac:dyDescent="0.25">
      <c r="A27">
        <v>26</v>
      </c>
      <c r="B27" s="5" t="s">
        <v>25</v>
      </c>
      <c r="C27" s="7">
        <v>26</v>
      </c>
      <c r="D27" s="7">
        <v>0.64160943031311035</v>
      </c>
      <c r="E27" s="7">
        <v>16</v>
      </c>
      <c r="F27" s="7">
        <v>6.1368564963340759</v>
      </c>
      <c r="G27" s="7">
        <v>18</v>
      </c>
      <c r="H27" s="7">
        <v>11.625003695487976</v>
      </c>
      <c r="I27" s="7">
        <v>8</v>
      </c>
      <c r="J27" s="7">
        <v>15.364629328250885</v>
      </c>
      <c r="K27" s="7">
        <v>2</v>
      </c>
      <c r="L27" s="7">
        <v>18.20322847366333</v>
      </c>
      <c r="M27" s="7">
        <v>28</v>
      </c>
      <c r="N27" s="7">
        <v>20.365344703197479</v>
      </c>
      <c r="P27" s="7">
        <f>COUNTA(_xlfn.UNIQUE(C27:M27,TRUE))/COUNTA($C$1:$M$1)</f>
        <v>1</v>
      </c>
      <c r="Q27" s="7" cm="1">
        <f t="array" ref="Q27">SUM(IFERROR(SEARCH("Temps",B27:N27),0))</f>
        <v>0</v>
      </c>
    </row>
    <row r="28" spans="1:17" x14ac:dyDescent="0.25">
      <c r="A28">
        <v>27</v>
      </c>
      <c r="B28" s="5" t="s">
        <v>26</v>
      </c>
      <c r="C28" s="7">
        <v>2</v>
      </c>
      <c r="D28" s="7">
        <v>0.42940086126327515</v>
      </c>
      <c r="E28" s="7">
        <v>27</v>
      </c>
      <c r="F28" s="7">
        <v>6.6694287061691284</v>
      </c>
      <c r="G28" s="7">
        <v>17</v>
      </c>
      <c r="H28" s="7">
        <v>11.226898729801178</v>
      </c>
      <c r="I28" s="7">
        <v>1</v>
      </c>
      <c r="J28" s="7">
        <v>15.094630718231201</v>
      </c>
      <c r="K28" s="7">
        <v>11</v>
      </c>
      <c r="L28" s="7">
        <v>18.611975371837616</v>
      </c>
      <c r="M28" s="7">
        <v>15</v>
      </c>
      <c r="N28" s="7">
        <v>19.897294163703918</v>
      </c>
      <c r="P28" s="7">
        <f>COUNTA(_xlfn.UNIQUE(C28:M28,TRUE))/COUNTA($C$1:$M$1)</f>
        <v>1</v>
      </c>
      <c r="Q28" s="7" cm="1">
        <f t="array" ref="Q28">SUM(IFERROR(SEARCH("Temps",B28:N28),0))</f>
        <v>0</v>
      </c>
    </row>
    <row r="29" spans="1:17" x14ac:dyDescent="0.25">
      <c r="A29">
        <v>28</v>
      </c>
      <c r="B29" s="5" t="s">
        <v>17</v>
      </c>
      <c r="C29" s="7">
        <v>9</v>
      </c>
      <c r="D29" s="7">
        <v>0.84160029888153076</v>
      </c>
      <c r="E29" s="7">
        <v>8</v>
      </c>
      <c r="F29" s="7">
        <v>3.1317096352577209</v>
      </c>
      <c r="G29" s="7">
        <v>13</v>
      </c>
      <c r="H29" s="7">
        <v>9.8310647010803223</v>
      </c>
      <c r="I29" s="7">
        <v>15</v>
      </c>
      <c r="J29" s="7">
        <v>14.655542075634003</v>
      </c>
      <c r="K29" s="7">
        <v>24</v>
      </c>
      <c r="L29" s="7">
        <v>18.941581845283508</v>
      </c>
      <c r="M29" s="7">
        <v>20</v>
      </c>
      <c r="N29" s="7">
        <v>20.958123028278351</v>
      </c>
      <c r="P29" s="7">
        <f>COUNTA(_xlfn.UNIQUE(C29:M29,TRUE))/COUNTA($C$1:$M$1)</f>
        <v>1</v>
      </c>
      <c r="Q29" s="7" cm="1">
        <f t="array" ref="Q29">SUM(IFERROR(SEARCH("Temps",B29:N29),0))</f>
        <v>0</v>
      </c>
    </row>
    <row r="30" spans="1:17" x14ac:dyDescent="0.25">
      <c r="A30">
        <v>29</v>
      </c>
      <c r="B30" s="5" t="s">
        <v>27</v>
      </c>
      <c r="C30" s="7">
        <v>13</v>
      </c>
      <c r="D30" s="7">
        <v>0.46578079462051392</v>
      </c>
      <c r="E30" s="7">
        <v>25</v>
      </c>
      <c r="F30" s="7">
        <v>6.0023741722106934</v>
      </c>
      <c r="G30" s="7">
        <v>26</v>
      </c>
      <c r="H30" s="7">
        <v>11.476513564586639</v>
      </c>
      <c r="I30" s="7">
        <v>3</v>
      </c>
      <c r="J30" s="7">
        <v>15.657561421394348</v>
      </c>
      <c r="K30" s="7">
        <v>7</v>
      </c>
      <c r="L30" s="7">
        <v>18.472720921039581</v>
      </c>
      <c r="M30" s="7">
        <v>20</v>
      </c>
      <c r="N30" s="7">
        <v>20.243104696273804</v>
      </c>
      <c r="P30" s="7">
        <f>COUNTA(_xlfn.UNIQUE(C30:M30,TRUE))/COUNTA($C$1:$M$1)</f>
        <v>1</v>
      </c>
      <c r="Q30" s="7" cm="1">
        <f t="array" ref="Q30">SUM(IFERROR(SEARCH("Temps",B30:N30),0))</f>
        <v>0</v>
      </c>
    </row>
    <row r="31" spans="1:17" x14ac:dyDescent="0.25">
      <c r="A31">
        <v>30</v>
      </c>
      <c r="B31" s="5" t="s">
        <v>28</v>
      </c>
      <c r="C31" s="7">
        <v>19</v>
      </c>
      <c r="D31" s="7">
        <v>0.44840288162231445</v>
      </c>
      <c r="E31" s="7">
        <v>20</v>
      </c>
      <c r="F31" s="7">
        <v>6.3053585886955261</v>
      </c>
      <c r="G31" s="7">
        <v>8</v>
      </c>
      <c r="H31" s="7">
        <v>11.103826642036438</v>
      </c>
      <c r="I31" s="7">
        <v>18</v>
      </c>
      <c r="J31" s="7">
        <v>15.784743130207062</v>
      </c>
      <c r="K31" s="7">
        <v>5</v>
      </c>
      <c r="L31" s="7">
        <v>22.756928205490112</v>
      </c>
      <c r="M31" s="7">
        <v>15</v>
      </c>
      <c r="N31" s="7">
        <v>29.673254907131195</v>
      </c>
      <c r="P31" s="7">
        <f>COUNTA(_xlfn.UNIQUE(C31:M31,TRUE))/COUNTA($C$1:$M$1)</f>
        <v>1</v>
      </c>
      <c r="Q31" s="7" cm="1">
        <f t="array" ref="Q31">SUM(IFERROR(SEARCH("Temps",B31:N31),0))</f>
        <v>0</v>
      </c>
    </row>
    <row r="32" spans="1:17" x14ac:dyDescent="0.25">
      <c r="A32">
        <v>31</v>
      </c>
      <c r="B32" s="5" t="s">
        <v>29</v>
      </c>
      <c r="C32" s="7">
        <v>8</v>
      </c>
      <c r="D32" s="7">
        <v>0.62254589796066284</v>
      </c>
      <c r="E32" s="7">
        <v>14</v>
      </c>
      <c r="F32" s="7">
        <v>5.5889712572097778</v>
      </c>
      <c r="G32" s="7">
        <v>23</v>
      </c>
      <c r="H32" s="7">
        <v>11.718408405780792</v>
      </c>
      <c r="I32" s="7">
        <v>25</v>
      </c>
      <c r="J32" s="7">
        <v>15.440978765487671</v>
      </c>
      <c r="K32" s="7">
        <v>20</v>
      </c>
      <c r="L32" s="7">
        <v>18.958932816982269</v>
      </c>
      <c r="M32" s="7">
        <v>7</v>
      </c>
      <c r="N32" s="7">
        <v>20.465018630027771</v>
      </c>
      <c r="P32" s="7">
        <f>COUNTA(_xlfn.UNIQUE(C32:M32,TRUE))/COUNTA($C$1:$M$1)</f>
        <v>1</v>
      </c>
      <c r="Q32" s="7" cm="1">
        <f t="array" ref="Q32">SUM(IFERROR(SEARCH("Temps",B32:N32),0))</f>
        <v>0</v>
      </c>
    </row>
    <row r="33" spans="1:17" x14ac:dyDescent="0.25">
      <c r="A33">
        <v>32</v>
      </c>
      <c r="B33" s="5" t="s">
        <v>30</v>
      </c>
      <c r="C33" s="7">
        <v>28</v>
      </c>
      <c r="D33" s="7">
        <v>0.67158901691436768</v>
      </c>
      <c r="E33" s="7">
        <v>19</v>
      </c>
      <c r="F33" s="7">
        <v>6.3479354977607727</v>
      </c>
      <c r="G33" s="7">
        <v>21</v>
      </c>
      <c r="H33" s="7">
        <v>10.822600126266479</v>
      </c>
      <c r="I33" s="7">
        <v>13</v>
      </c>
      <c r="J33" s="7">
        <v>13.046429574489594</v>
      </c>
      <c r="K33" s="7">
        <v>4</v>
      </c>
      <c r="L33" s="7">
        <v>18.126539587974548</v>
      </c>
      <c r="M33" s="7">
        <v>3</v>
      </c>
      <c r="N33" s="7">
        <v>25.030584394931793</v>
      </c>
      <c r="P33" s="7">
        <f>COUNTA(_xlfn.UNIQUE(C33:M33,TRUE))/COUNTA($C$1:$M$1)</f>
        <v>1</v>
      </c>
      <c r="Q33" s="7" cm="1">
        <f t="array" ref="Q33">SUM(IFERROR(SEARCH("Temps",B33:N33),0))</f>
        <v>0</v>
      </c>
    </row>
    <row r="34" spans="1:17" x14ac:dyDescent="0.25">
      <c r="A34">
        <v>33</v>
      </c>
      <c r="B34" s="5" t="s">
        <v>31</v>
      </c>
      <c r="C34" s="7">
        <v>25</v>
      </c>
      <c r="D34" s="7">
        <v>0.99754315614700317</v>
      </c>
      <c r="E34" s="7">
        <v>14</v>
      </c>
      <c r="F34" s="7">
        <v>3.6791360378265381</v>
      </c>
      <c r="G34" s="7">
        <v>8</v>
      </c>
      <c r="H34" s="7">
        <v>9.3537139296531677</v>
      </c>
      <c r="I34" s="7">
        <v>23</v>
      </c>
      <c r="J34" s="7">
        <v>14.445104002952576</v>
      </c>
      <c r="K34" s="7">
        <v>20</v>
      </c>
      <c r="L34" s="7">
        <v>18.490357458591461</v>
      </c>
      <c r="M34" s="7">
        <v>7</v>
      </c>
      <c r="N34" s="7">
        <v>20.948816299438477</v>
      </c>
      <c r="P34" s="7">
        <f>COUNTA(_xlfn.UNIQUE(C34:M34,TRUE))/COUNTA($C$1:$M$1)</f>
        <v>1</v>
      </c>
      <c r="Q34" s="7" cm="1">
        <f t="array" ref="Q34">SUM(IFERROR(SEARCH("Temps",B34:N34),0))</f>
        <v>0</v>
      </c>
    </row>
    <row r="35" spans="1:17" x14ac:dyDescent="0.25">
      <c r="A35">
        <v>34</v>
      </c>
      <c r="B35" s="5" t="s">
        <v>32</v>
      </c>
      <c r="C35" s="7">
        <v>19</v>
      </c>
      <c r="D35" s="7">
        <v>3.793025016784668E-2</v>
      </c>
      <c r="E35" s="7">
        <v>28</v>
      </c>
      <c r="F35" s="7">
        <v>6.5487546324729919</v>
      </c>
      <c r="G35" s="7">
        <v>15</v>
      </c>
      <c r="H35" s="7">
        <v>11.166805624961853</v>
      </c>
      <c r="I35" s="7">
        <v>14</v>
      </c>
      <c r="J35" s="7">
        <v>13.791500151157379</v>
      </c>
      <c r="K35" s="7">
        <v>6</v>
      </c>
      <c r="L35" s="7">
        <v>17.236489295959473</v>
      </c>
      <c r="M35" s="7">
        <v>26</v>
      </c>
      <c r="N35" s="7">
        <v>20.036832988262177</v>
      </c>
      <c r="P35" s="7">
        <f>COUNTA(_xlfn.UNIQUE(C35:M35,TRUE))/COUNTA($C$1:$M$1)</f>
        <v>1</v>
      </c>
      <c r="Q35" s="7" cm="1">
        <f t="array" ref="Q35">SUM(IFERROR(SEARCH("Temps",B35:N35),0))</f>
        <v>0</v>
      </c>
    </row>
    <row r="36" spans="1:17" x14ac:dyDescent="0.25">
      <c r="A36">
        <v>35</v>
      </c>
      <c r="B36" s="5" t="s">
        <v>33</v>
      </c>
      <c r="C36" s="7">
        <v>23</v>
      </c>
      <c r="D36" s="7">
        <v>0.54952043294906616</v>
      </c>
      <c r="E36" s="7">
        <v>27</v>
      </c>
      <c r="F36" s="7">
        <v>6.2877382040023804</v>
      </c>
      <c r="G36" s="7">
        <v>2</v>
      </c>
      <c r="H36" s="7">
        <v>11.695731222629547</v>
      </c>
      <c r="I36" s="7">
        <v>17</v>
      </c>
      <c r="J36" s="7">
        <v>15.562553405761719</v>
      </c>
      <c r="K36" s="7">
        <v>1</v>
      </c>
      <c r="L36" s="7">
        <v>18.172837436199188</v>
      </c>
      <c r="M36" s="7">
        <v>22</v>
      </c>
      <c r="N36" s="7">
        <v>20.182145714759827</v>
      </c>
      <c r="P36" s="7">
        <f>COUNTA(_xlfn.UNIQUE(C36:M36,TRUE))/COUNTA($C$1:$M$1)</f>
        <v>1</v>
      </c>
      <c r="Q36" s="7" cm="1">
        <f t="array" ref="Q36">SUM(IFERROR(SEARCH("Temps",B36:N36),0))</f>
        <v>0</v>
      </c>
    </row>
    <row r="37" spans="1:17" x14ac:dyDescent="0.25">
      <c r="A37">
        <v>36</v>
      </c>
      <c r="B37" s="5" t="s">
        <v>34</v>
      </c>
      <c r="C37" s="7">
        <v>2</v>
      </c>
      <c r="D37" s="7">
        <v>5.3995490074157715E-2</v>
      </c>
      <c r="E37" s="7">
        <v>8</v>
      </c>
      <c r="F37" s="7">
        <v>6.2147694230079651</v>
      </c>
      <c r="G37" s="7">
        <v>18</v>
      </c>
      <c r="H37" s="7">
        <v>10.641852378845215</v>
      </c>
      <c r="I37" s="7">
        <v>14</v>
      </c>
      <c r="J37" s="7">
        <v>13.50616854429245</v>
      </c>
      <c r="K37" s="7">
        <v>26</v>
      </c>
      <c r="L37" s="7">
        <v>18.777062058448792</v>
      </c>
      <c r="M37" s="7">
        <v>3</v>
      </c>
      <c r="N37" s="7">
        <v>20.705619156360626</v>
      </c>
      <c r="P37" s="7">
        <f>COUNTA(_xlfn.UNIQUE(C37:M37,TRUE))/COUNTA($C$1:$M$1)</f>
        <v>1</v>
      </c>
      <c r="Q37" s="7" cm="1">
        <f t="array" ref="Q37">SUM(IFERROR(SEARCH("Temps",B37:N37),0))</f>
        <v>0</v>
      </c>
    </row>
    <row r="38" spans="1:17" x14ac:dyDescent="0.25">
      <c r="A38">
        <v>37</v>
      </c>
      <c r="B38" s="5" t="s">
        <v>35</v>
      </c>
      <c r="C38" s="7">
        <v>6</v>
      </c>
      <c r="D38" s="7">
        <v>0.61033350229263306</v>
      </c>
      <c r="E38" s="7">
        <v>26</v>
      </c>
      <c r="F38" s="7">
        <v>6.4392299652099609</v>
      </c>
      <c r="G38" s="7">
        <v>9</v>
      </c>
      <c r="H38" s="7">
        <v>11.892295062541962</v>
      </c>
      <c r="I38" s="7">
        <v>15</v>
      </c>
      <c r="J38" s="7">
        <v>13.842498421669006</v>
      </c>
      <c r="K38" s="7">
        <v>18</v>
      </c>
      <c r="L38" s="7">
        <v>17.912081062793732</v>
      </c>
      <c r="M38" s="7">
        <v>13</v>
      </c>
      <c r="N38" s="7">
        <v>18.694463968276978</v>
      </c>
      <c r="P38" s="7">
        <f>COUNTA(_xlfn.UNIQUE(C38:M38,TRUE))/COUNTA($C$1:$M$1)</f>
        <v>1</v>
      </c>
      <c r="Q38" s="7" cm="1">
        <f t="array" ref="Q38">SUM(IFERROR(SEARCH("Temps",B38:N38),0))</f>
        <v>0</v>
      </c>
    </row>
    <row r="39" spans="1:17" x14ac:dyDescent="0.25">
      <c r="A39">
        <v>38</v>
      </c>
      <c r="B39" s="5" t="s">
        <v>36</v>
      </c>
      <c r="C39" s="7">
        <v>2</v>
      </c>
      <c r="D39" s="7">
        <v>0.16952991485595703</v>
      </c>
      <c r="E39" s="7">
        <v>17</v>
      </c>
      <c r="F39" s="7">
        <v>6.4366857409477234</v>
      </c>
      <c r="G39" s="7">
        <v>7</v>
      </c>
      <c r="H39" s="7">
        <v>11.812048554420471</v>
      </c>
      <c r="I39" s="7">
        <v>1</v>
      </c>
      <c r="J39" s="7">
        <v>14.519482910633087</v>
      </c>
      <c r="K39" s="7">
        <v>22</v>
      </c>
      <c r="L39" s="7">
        <v>21.101445436477661</v>
      </c>
      <c r="M39" s="7">
        <v>4</v>
      </c>
      <c r="N39" s="7">
        <v>28.737634122371674</v>
      </c>
      <c r="P39" s="7">
        <f>COUNTA(_xlfn.UNIQUE(C39:M39,TRUE))/COUNTA($C$1:$M$1)</f>
        <v>1</v>
      </c>
      <c r="Q39" s="7" cm="1">
        <f t="array" ref="Q39">SUM(IFERROR(SEARCH("Temps",B39:N39),0))</f>
        <v>0</v>
      </c>
    </row>
    <row r="40" spans="1:17" x14ac:dyDescent="0.25">
      <c r="A40">
        <v>39</v>
      </c>
      <c r="B40" s="5" t="s">
        <v>37</v>
      </c>
      <c r="C40" s="7">
        <v>14</v>
      </c>
      <c r="D40" s="7">
        <v>0.49480932950973511</v>
      </c>
      <c r="E40" s="7">
        <v>16</v>
      </c>
      <c r="F40" s="7">
        <v>6.369306206703186</v>
      </c>
      <c r="G40" s="7">
        <v>4</v>
      </c>
      <c r="H40" s="7">
        <v>11.227043449878693</v>
      </c>
      <c r="I40" s="7">
        <v>2</v>
      </c>
      <c r="J40" s="7">
        <v>15.868107080459595</v>
      </c>
      <c r="K40" s="7">
        <v>15</v>
      </c>
      <c r="L40" s="7">
        <v>18.437588155269623</v>
      </c>
      <c r="M40" s="7">
        <v>20</v>
      </c>
      <c r="N40" s="7">
        <v>20.516509890556335</v>
      </c>
      <c r="P40" s="7">
        <f>COUNTA(_xlfn.UNIQUE(C40:M40,TRUE))/COUNTA($C$1:$M$1)</f>
        <v>1</v>
      </c>
      <c r="Q40" s="7" cm="1">
        <f t="array" ref="Q40">SUM(IFERROR(SEARCH("Temps",B40:N40),0))</f>
        <v>0</v>
      </c>
    </row>
    <row r="41" spans="1:17" x14ac:dyDescent="0.25">
      <c r="A41">
        <v>40</v>
      </c>
      <c r="B41" s="5" t="s">
        <v>38</v>
      </c>
      <c r="C41" s="7">
        <v>7</v>
      </c>
      <c r="D41" s="7">
        <v>0.44786512851715088</v>
      </c>
      <c r="E41" s="7">
        <v>10</v>
      </c>
      <c r="F41" s="7">
        <v>6.9839814305305481</v>
      </c>
      <c r="G41" s="7">
        <v>23</v>
      </c>
      <c r="H41" s="7">
        <v>11.896792650222778</v>
      </c>
      <c r="I41" s="7">
        <v>16</v>
      </c>
      <c r="J41" s="7">
        <v>14.371001660823822</v>
      </c>
      <c r="K41" s="7">
        <v>28</v>
      </c>
      <c r="L41" s="7">
        <v>18.653952479362488</v>
      </c>
      <c r="M41" s="7">
        <v>6</v>
      </c>
      <c r="N41" s="7">
        <v>19.6422238945961</v>
      </c>
      <c r="P41" s="7">
        <f>COUNTA(_xlfn.UNIQUE(C41:M41,TRUE))/COUNTA($C$1:$M$1)</f>
        <v>1</v>
      </c>
      <c r="Q41" s="7" cm="1">
        <f t="array" ref="Q41">SUM(IFERROR(SEARCH("Temps",B41:N41),0))</f>
        <v>0</v>
      </c>
    </row>
    <row r="42" spans="1:17" x14ac:dyDescent="0.25">
      <c r="A42">
        <v>41</v>
      </c>
      <c r="B42" s="5" t="s">
        <v>38</v>
      </c>
      <c r="C42" s="7">
        <v>23</v>
      </c>
      <c r="D42" s="7">
        <v>0.98951560258865356</v>
      </c>
      <c r="E42" s="7">
        <v>28</v>
      </c>
      <c r="F42" s="7">
        <v>6.3398458957672119</v>
      </c>
      <c r="G42" s="7">
        <v>9</v>
      </c>
      <c r="H42" s="7">
        <v>11.830843389034271</v>
      </c>
      <c r="I42" s="7">
        <v>6</v>
      </c>
      <c r="J42" s="7">
        <v>12.15351665019989</v>
      </c>
      <c r="K42" s="7">
        <v>15</v>
      </c>
      <c r="L42" s="7">
        <v>16.517982065677643</v>
      </c>
      <c r="M42" s="7">
        <v>8</v>
      </c>
      <c r="N42" s="7">
        <v>19.315557956695557</v>
      </c>
      <c r="P42" s="7">
        <f>COUNTA(_xlfn.UNIQUE(C42:M42,TRUE))/COUNTA($C$1:$M$1)</f>
        <v>1</v>
      </c>
      <c r="Q42" s="7" cm="1">
        <f t="array" ref="Q42">SUM(IFERROR(SEARCH("Temps",B42:N42),0))</f>
        <v>0</v>
      </c>
    </row>
    <row r="43" spans="1:17" x14ac:dyDescent="0.25">
      <c r="A43">
        <v>42</v>
      </c>
      <c r="B43" s="5" t="s">
        <v>39</v>
      </c>
      <c r="C43" s="7">
        <v>28</v>
      </c>
      <c r="D43" s="7">
        <v>0.59961056709289551</v>
      </c>
      <c r="E43" s="7">
        <v>6</v>
      </c>
      <c r="F43" s="7">
        <v>6.3600820899009705</v>
      </c>
      <c r="G43" s="7">
        <v>14</v>
      </c>
      <c r="H43" s="7">
        <v>9.1362961530685425</v>
      </c>
      <c r="I43" s="7">
        <v>10</v>
      </c>
      <c r="J43" s="7">
        <v>14.119875490665436</v>
      </c>
      <c r="K43" s="7">
        <v>13</v>
      </c>
      <c r="L43" s="7">
        <v>16.824025630950928</v>
      </c>
      <c r="M43" s="7">
        <v>7</v>
      </c>
      <c r="N43" s="7">
        <v>20.831627547740936</v>
      </c>
      <c r="P43" s="7">
        <f>COUNTA(_xlfn.UNIQUE(C43:M43,TRUE))/COUNTA($C$1:$M$1)</f>
        <v>1</v>
      </c>
      <c r="Q43" s="7" cm="1">
        <f t="array" ref="Q43">SUM(IFERROR(SEARCH("Temps",B43:N43),0))</f>
        <v>0</v>
      </c>
    </row>
    <row r="44" spans="1:17" x14ac:dyDescent="0.25">
      <c r="A44">
        <v>43</v>
      </c>
      <c r="B44" s="5" t="s">
        <v>40</v>
      </c>
      <c r="C44" s="7">
        <v>27</v>
      </c>
      <c r="D44" s="7">
        <v>0.75168651342391968</v>
      </c>
      <c r="E44" s="7">
        <v>13</v>
      </c>
      <c r="F44" s="7">
        <v>5.9733847379684448</v>
      </c>
      <c r="G44" s="7">
        <v>26</v>
      </c>
      <c r="H44" s="7">
        <v>11.084622919559479</v>
      </c>
      <c r="I44" s="7">
        <v>9</v>
      </c>
      <c r="J44" s="7">
        <v>15.716587543487549</v>
      </c>
      <c r="K44" s="7">
        <v>5</v>
      </c>
      <c r="L44" s="7">
        <v>18.898997962474823</v>
      </c>
      <c r="M44" s="7">
        <v>15</v>
      </c>
      <c r="N44" s="7">
        <v>20.612703442573547</v>
      </c>
      <c r="P44" s="7">
        <f>COUNTA(_xlfn.UNIQUE(C44:M44,TRUE))/COUNTA($C$1:$M$1)</f>
        <v>1</v>
      </c>
      <c r="Q44" s="7" cm="1">
        <f t="array" ref="Q44">SUM(IFERROR(SEARCH("Temps",B44:N44),0))</f>
        <v>0</v>
      </c>
    </row>
    <row r="45" spans="1:17" x14ac:dyDescent="0.25">
      <c r="A45">
        <v>44</v>
      </c>
      <c r="B45" s="5" t="s">
        <v>41</v>
      </c>
      <c r="C45" s="7">
        <v>23</v>
      </c>
      <c r="D45" s="7">
        <v>0.28587615489959717</v>
      </c>
      <c r="E45" s="7">
        <v>10</v>
      </c>
      <c r="F45" s="7">
        <v>6.2989431023597717</v>
      </c>
      <c r="G45" s="7">
        <v>1</v>
      </c>
      <c r="H45" s="7">
        <v>11.08308744430542</v>
      </c>
      <c r="I45" s="7">
        <v>18</v>
      </c>
      <c r="J45" s="7">
        <v>18.12658566236496</v>
      </c>
      <c r="K45" s="7">
        <v>11</v>
      </c>
      <c r="L45" s="7">
        <v>25.632271885871887</v>
      </c>
      <c r="M45" s="7">
        <v>17</v>
      </c>
      <c r="N45" s="7">
        <v>32.469121754169464</v>
      </c>
      <c r="P45" s="7">
        <f>COUNTA(_xlfn.UNIQUE(C45:M45,TRUE))/COUNTA($C$1:$M$1)</f>
        <v>1</v>
      </c>
      <c r="Q45" s="7" cm="1">
        <f t="array" ref="Q45">SUM(IFERROR(SEARCH("Temps",B45:N45),0))</f>
        <v>0</v>
      </c>
    </row>
    <row r="46" spans="1:17" x14ac:dyDescent="0.25">
      <c r="A46">
        <v>45</v>
      </c>
      <c r="B46" s="5" t="s">
        <v>42</v>
      </c>
      <c r="C46" s="7">
        <v>9</v>
      </c>
      <c r="D46" s="7">
        <v>0.8995547890663147</v>
      </c>
      <c r="E46" s="7">
        <v>15</v>
      </c>
      <c r="F46" s="7">
        <v>4.263369083404541</v>
      </c>
      <c r="G46" s="7">
        <v>6</v>
      </c>
      <c r="H46" s="7">
        <v>10.244859397411346</v>
      </c>
      <c r="I46" s="7">
        <v>28</v>
      </c>
      <c r="J46" s="7">
        <v>15.233688473701477</v>
      </c>
      <c r="K46" s="7">
        <v>19</v>
      </c>
      <c r="L46" s="7">
        <v>18.745377361774445</v>
      </c>
      <c r="M46" s="7">
        <v>4</v>
      </c>
      <c r="N46" s="7">
        <v>20.738428831100464</v>
      </c>
      <c r="P46" s="7">
        <f>COUNTA(_xlfn.UNIQUE(C46:M46,TRUE))/COUNTA($C$1:$M$1)</f>
        <v>1</v>
      </c>
      <c r="Q46" s="7" cm="1">
        <f t="array" ref="Q46">SUM(IFERROR(SEARCH("Temps",B46:N46),0))</f>
        <v>0</v>
      </c>
    </row>
    <row r="47" spans="1:17" x14ac:dyDescent="0.25">
      <c r="A47">
        <v>46</v>
      </c>
      <c r="B47" s="5" t="s">
        <v>43</v>
      </c>
      <c r="C47" s="7">
        <v>16</v>
      </c>
      <c r="D47" s="7">
        <v>0.84727621078491211</v>
      </c>
      <c r="E47" s="7">
        <v>2</v>
      </c>
      <c r="F47" s="7">
        <v>4.2342879176139832</v>
      </c>
      <c r="G47" s="7">
        <v>26</v>
      </c>
      <c r="H47" s="7">
        <v>10.225546956062317</v>
      </c>
      <c r="I47" s="7">
        <v>25</v>
      </c>
      <c r="J47" s="7">
        <v>15.088588535785675</v>
      </c>
      <c r="K47" s="7">
        <v>11</v>
      </c>
      <c r="L47" s="7">
        <v>18.904779195785522</v>
      </c>
      <c r="M47" s="7">
        <v>19</v>
      </c>
      <c r="N47" s="7">
        <v>20.102321565151215</v>
      </c>
      <c r="P47" s="7">
        <f>COUNTA(_xlfn.UNIQUE(C47:M47,TRUE))/COUNTA($C$1:$M$1)</f>
        <v>1</v>
      </c>
      <c r="Q47" s="7" cm="1">
        <f t="array" ref="Q47">SUM(IFERROR(SEARCH("Temps",B47:N47),0))</f>
        <v>0</v>
      </c>
    </row>
    <row r="48" spans="1:17" x14ac:dyDescent="0.25">
      <c r="A48">
        <v>47</v>
      </c>
      <c r="B48" s="5" t="s">
        <v>44</v>
      </c>
      <c r="C48" s="7">
        <v>14</v>
      </c>
      <c r="D48" s="7">
        <v>0.32533997297286987</v>
      </c>
      <c r="E48" s="7">
        <v>17</v>
      </c>
      <c r="F48" s="7">
        <v>6.6664410829544067</v>
      </c>
      <c r="G48" s="7">
        <v>6</v>
      </c>
      <c r="H48" s="7">
        <v>10.072974026203156</v>
      </c>
      <c r="I48" s="7">
        <v>9</v>
      </c>
      <c r="J48" s="7">
        <v>15.432762861251831</v>
      </c>
      <c r="K48" s="7">
        <v>12</v>
      </c>
      <c r="L48" s="7">
        <v>18.617918908596039</v>
      </c>
      <c r="M48" s="7">
        <v>13</v>
      </c>
      <c r="N48" s="7">
        <v>20.432701468467712</v>
      </c>
      <c r="P48" s="7">
        <f>COUNTA(_xlfn.UNIQUE(C48:M48,TRUE))/COUNTA($C$1:$M$1)</f>
        <v>1</v>
      </c>
      <c r="Q48" s="7" cm="1">
        <f t="array" ref="Q48">SUM(IFERROR(SEARCH("Temps",B48:N48),0))</f>
        <v>0</v>
      </c>
    </row>
    <row r="49" spans="1:17" x14ac:dyDescent="0.25">
      <c r="A49">
        <v>48</v>
      </c>
      <c r="B49" s="5" t="s">
        <v>45</v>
      </c>
      <c r="C49" s="7">
        <v>28</v>
      </c>
      <c r="D49" s="7">
        <v>0.86496460437774658</v>
      </c>
      <c r="E49" s="7">
        <v>14</v>
      </c>
      <c r="F49" s="7">
        <v>5.522752583026886</v>
      </c>
      <c r="G49" s="7">
        <v>10</v>
      </c>
      <c r="H49" s="7">
        <v>11.59972357749939</v>
      </c>
      <c r="I49" s="7">
        <v>4</v>
      </c>
      <c r="J49" s="7">
        <v>15.361116349697113</v>
      </c>
      <c r="K49" s="7">
        <v>21</v>
      </c>
      <c r="L49" s="7">
        <v>18.84196412563324</v>
      </c>
      <c r="M49" s="7">
        <v>27</v>
      </c>
      <c r="N49" s="7">
        <v>20.362887442111969</v>
      </c>
      <c r="P49" s="7">
        <f>COUNTA(_xlfn.UNIQUE(C49:M49,TRUE))/COUNTA($C$1:$M$1)</f>
        <v>1</v>
      </c>
      <c r="Q49" s="7" cm="1">
        <f t="array" ref="Q49">SUM(IFERROR(SEARCH("Temps",B49:N49),0))</f>
        <v>0</v>
      </c>
    </row>
    <row r="50" spans="1:17" x14ac:dyDescent="0.25">
      <c r="A50">
        <v>49</v>
      </c>
      <c r="B50" s="5" t="s">
        <v>46</v>
      </c>
      <c r="C50" s="7">
        <v>5</v>
      </c>
      <c r="D50" s="7">
        <v>0.51214295625686646</v>
      </c>
      <c r="E50" s="7">
        <v>17</v>
      </c>
      <c r="F50" s="7">
        <v>6.9330050945281982</v>
      </c>
      <c r="G50" s="7">
        <v>8</v>
      </c>
      <c r="H50" s="7">
        <v>9.4998826384544373</v>
      </c>
      <c r="I50" s="7">
        <v>26</v>
      </c>
      <c r="J50" s="7">
        <v>14.630926489830017</v>
      </c>
      <c r="K50" s="7">
        <v>14</v>
      </c>
      <c r="L50" s="7">
        <v>16.266935408115387</v>
      </c>
      <c r="M50" s="7">
        <v>2</v>
      </c>
      <c r="N50" s="7">
        <v>20.245852470397949</v>
      </c>
      <c r="P50" s="7">
        <f>COUNTA(_xlfn.UNIQUE(C50:M50,TRUE))/COUNTA($C$1:$M$1)</f>
        <v>1</v>
      </c>
      <c r="Q50" s="7" cm="1">
        <f t="array" ref="Q50">SUM(IFERROR(SEARCH("Temps",B50:N50),0))</f>
        <v>0</v>
      </c>
    </row>
    <row r="51" spans="1:17" x14ac:dyDescent="0.25">
      <c r="A51">
        <v>50</v>
      </c>
      <c r="B51" s="5" t="s">
        <v>47</v>
      </c>
      <c r="C51" s="7">
        <v>15</v>
      </c>
      <c r="D51" s="7">
        <v>0.20995116233825684</v>
      </c>
      <c r="E51" s="7">
        <v>7</v>
      </c>
      <c r="F51" s="7">
        <v>6.4521865248680115</v>
      </c>
      <c r="G51" s="7">
        <v>21</v>
      </c>
      <c r="H51" s="7">
        <v>11.295682311058044</v>
      </c>
      <c r="I51" s="7">
        <v>8</v>
      </c>
      <c r="J51" s="7">
        <v>15.844384253025055</v>
      </c>
      <c r="K51" s="7">
        <v>10</v>
      </c>
      <c r="L51" s="7">
        <v>18.138200759887695</v>
      </c>
      <c r="M51" s="7">
        <v>12</v>
      </c>
      <c r="N51" s="7">
        <v>20.263888537883759</v>
      </c>
      <c r="P51" s="7">
        <f>COUNTA(_xlfn.UNIQUE(C51:M51,TRUE))/COUNTA($C$1:$M$1)</f>
        <v>1</v>
      </c>
      <c r="Q51" s="7" cm="1">
        <f t="array" ref="Q51">SUM(IFERROR(SEARCH("Temps",B51:N51),0))</f>
        <v>0</v>
      </c>
    </row>
    <row r="52" spans="1:17" x14ac:dyDescent="0.25">
      <c r="A52">
        <v>51</v>
      </c>
      <c r="B52" s="5" t="s">
        <v>48</v>
      </c>
      <c r="C52" s="7">
        <v>9</v>
      </c>
      <c r="D52" s="7">
        <v>0.88599675893783569</v>
      </c>
      <c r="E52" s="7">
        <v>6</v>
      </c>
      <c r="F52" s="7">
        <v>5.5823253393173218</v>
      </c>
      <c r="G52" s="7">
        <v>15</v>
      </c>
      <c r="H52" s="7">
        <v>11.606952726840973</v>
      </c>
      <c r="I52" s="7">
        <v>25</v>
      </c>
      <c r="J52" s="7">
        <v>15.572846412658691</v>
      </c>
      <c r="K52" s="7">
        <v>28</v>
      </c>
      <c r="L52" s="7">
        <v>18.77336710691452</v>
      </c>
      <c r="M52" s="7">
        <v>21</v>
      </c>
      <c r="N52" s="7">
        <v>20.146486878395081</v>
      </c>
      <c r="P52" s="7">
        <f>COUNTA(_xlfn.UNIQUE(C52:M52,TRUE))/COUNTA($C$1:$M$1)</f>
        <v>1</v>
      </c>
      <c r="Q52" s="7" cm="1">
        <f t="array" ref="Q52">SUM(IFERROR(SEARCH("Temps",B52:N52),0))</f>
        <v>0</v>
      </c>
    </row>
    <row r="53" spans="1:17" x14ac:dyDescent="0.25">
      <c r="A53">
        <v>52</v>
      </c>
      <c r="B53" s="5" t="s">
        <v>49</v>
      </c>
      <c r="C53" s="7">
        <v>23</v>
      </c>
      <c r="D53" s="7">
        <v>0.48694932460784912</v>
      </c>
      <c r="E53" s="7">
        <v>25</v>
      </c>
      <c r="F53" s="7">
        <v>6.3163595795631409</v>
      </c>
      <c r="G53" s="7">
        <v>9</v>
      </c>
      <c r="H53" s="7">
        <v>11.014633178710938</v>
      </c>
      <c r="I53" s="7">
        <v>15</v>
      </c>
      <c r="J53" s="7">
        <v>15.968453586101532</v>
      </c>
      <c r="K53" s="7">
        <v>8</v>
      </c>
      <c r="L53" s="7">
        <v>16.058480858802795</v>
      </c>
      <c r="M53" s="7">
        <v>6</v>
      </c>
      <c r="N53" s="7">
        <v>19.876072227954865</v>
      </c>
      <c r="P53" s="7">
        <f>COUNTA(_xlfn.UNIQUE(C53:M53,TRUE))/COUNTA($C$1:$M$1)</f>
        <v>1</v>
      </c>
      <c r="Q53" s="7" cm="1">
        <f t="array" ref="Q53">SUM(IFERROR(SEARCH("Temps",B53:N53),0))</f>
        <v>0</v>
      </c>
    </row>
    <row r="54" spans="1:17" x14ac:dyDescent="0.25">
      <c r="A54">
        <v>53</v>
      </c>
      <c r="B54" s="5" t="s">
        <v>50</v>
      </c>
      <c r="C54" s="7">
        <v>9</v>
      </c>
      <c r="D54" s="7">
        <v>0.98432356119155884</v>
      </c>
      <c r="E54" s="7">
        <v>15</v>
      </c>
      <c r="F54" s="7">
        <v>5.1784048080444336</v>
      </c>
      <c r="G54" s="7">
        <v>7</v>
      </c>
      <c r="H54" s="7">
        <v>11.454616725444794</v>
      </c>
      <c r="I54" s="7">
        <v>6</v>
      </c>
      <c r="J54" s="7">
        <v>14.97615110874176</v>
      </c>
      <c r="K54" s="7">
        <v>8</v>
      </c>
      <c r="L54" s="7">
        <v>18.81880122423172</v>
      </c>
      <c r="M54" s="7">
        <v>28</v>
      </c>
      <c r="N54" s="7">
        <v>20.992675065994263</v>
      </c>
      <c r="P54" s="7">
        <f>COUNTA(_xlfn.UNIQUE(C54:M54,TRUE))/COUNTA($C$1:$M$1)</f>
        <v>1</v>
      </c>
      <c r="Q54" s="7" cm="1">
        <f t="array" ref="Q54">SUM(IFERROR(SEARCH("Temps",B54:N54),0))</f>
        <v>0</v>
      </c>
    </row>
    <row r="55" spans="1:17" x14ac:dyDescent="0.25">
      <c r="A55">
        <v>54</v>
      </c>
      <c r="B55" s="5" t="s">
        <v>12</v>
      </c>
      <c r="C55" s="7">
        <v>13</v>
      </c>
      <c r="D55" s="7">
        <v>2.9005050659179688E-2</v>
      </c>
      <c r="E55" s="7">
        <v>26</v>
      </c>
      <c r="F55" s="7">
        <v>6.0873252749443054</v>
      </c>
      <c r="G55" s="7">
        <v>2</v>
      </c>
      <c r="H55" s="7">
        <v>11.083091378211975</v>
      </c>
      <c r="I55" s="7">
        <v>17</v>
      </c>
      <c r="J55" s="7">
        <v>15.557001411914825</v>
      </c>
      <c r="K55" s="7">
        <v>18</v>
      </c>
      <c r="L55" s="7">
        <v>18.128355264663696</v>
      </c>
      <c r="M55" s="7">
        <v>5</v>
      </c>
      <c r="N55" s="7">
        <v>20.414289891719818</v>
      </c>
      <c r="P55" s="7">
        <f>COUNTA(_xlfn.UNIQUE(C55:M55,TRUE))/COUNTA($C$1:$M$1)</f>
        <v>1</v>
      </c>
      <c r="Q55" s="7" cm="1">
        <f t="array" ref="Q55">SUM(IFERROR(SEARCH("Temps",B55:N55),0))</f>
        <v>0</v>
      </c>
    </row>
    <row r="56" spans="1:17" x14ac:dyDescent="0.25">
      <c r="A56">
        <v>55</v>
      </c>
      <c r="B56" s="5" t="s">
        <v>51</v>
      </c>
      <c r="C56" s="7">
        <v>21</v>
      </c>
      <c r="D56" s="7">
        <v>0.97204798460006714</v>
      </c>
      <c r="E56" s="7">
        <v>25</v>
      </c>
      <c r="F56" s="7">
        <v>6.8128954172134399</v>
      </c>
      <c r="G56" s="7">
        <v>16</v>
      </c>
      <c r="H56" s="7">
        <v>11.539891541004181</v>
      </c>
      <c r="I56" s="7">
        <v>28</v>
      </c>
      <c r="J56" s="7">
        <v>15.44012188911438</v>
      </c>
      <c r="K56" s="7">
        <v>26</v>
      </c>
      <c r="L56" s="7">
        <v>18.115647733211517</v>
      </c>
      <c r="M56" s="7">
        <v>11</v>
      </c>
      <c r="N56" s="7">
        <v>19.772675395011902</v>
      </c>
      <c r="P56" s="7">
        <f>COUNTA(_xlfn.UNIQUE(C56:M56,TRUE))/COUNTA($C$1:$M$1)</f>
        <v>1</v>
      </c>
      <c r="Q56" s="7" cm="1">
        <f t="array" ref="Q56">SUM(IFERROR(SEARCH("Temps",B56:N56),0))</f>
        <v>0</v>
      </c>
    </row>
    <row r="57" spans="1:17" x14ac:dyDescent="0.25">
      <c r="A57">
        <v>56</v>
      </c>
      <c r="B57" s="5" t="s">
        <v>52</v>
      </c>
      <c r="C57" s="7">
        <v>20</v>
      </c>
      <c r="D57" s="7">
        <v>0.84915697574615479</v>
      </c>
      <c r="E57" s="7">
        <v>8</v>
      </c>
      <c r="F57" s="7">
        <v>6.4666903614997864</v>
      </c>
      <c r="G57" s="7">
        <v>24</v>
      </c>
      <c r="H57" s="7">
        <v>11.580318689346313</v>
      </c>
      <c r="I57" s="7">
        <v>19</v>
      </c>
      <c r="J57" s="7">
        <v>15.601246297359467</v>
      </c>
      <c r="K57" s="7">
        <v>16</v>
      </c>
      <c r="L57" s="7">
        <v>18.343406558036804</v>
      </c>
      <c r="M57" s="7">
        <v>6</v>
      </c>
      <c r="N57" s="7">
        <v>19.015328943729401</v>
      </c>
      <c r="P57" s="7">
        <f>COUNTA(_xlfn.UNIQUE(C57:M57,TRUE))/COUNTA($C$1:$M$1)</f>
        <v>1</v>
      </c>
      <c r="Q57" s="7" cm="1">
        <f t="array" ref="Q57">SUM(IFERROR(SEARCH("Temps",B57:N57),0))</f>
        <v>0</v>
      </c>
    </row>
    <row r="58" spans="1:17" x14ac:dyDescent="0.25">
      <c r="A58">
        <v>57</v>
      </c>
      <c r="B58" s="5" t="s">
        <v>53</v>
      </c>
      <c r="C58" s="7">
        <v>15</v>
      </c>
      <c r="D58" s="7">
        <v>0.28661662340164185</v>
      </c>
      <c r="E58" s="7">
        <v>9</v>
      </c>
      <c r="F58" s="7">
        <v>6.4512894153594971</v>
      </c>
      <c r="G58" s="7">
        <v>11</v>
      </c>
      <c r="H58" s="7">
        <v>10.914054334163666</v>
      </c>
      <c r="I58" s="7">
        <v>13</v>
      </c>
      <c r="J58" s="7">
        <v>13.623915553092957</v>
      </c>
      <c r="K58" s="7">
        <v>23</v>
      </c>
      <c r="L58" s="7">
        <v>18.278721392154694</v>
      </c>
      <c r="M58" s="7">
        <v>8</v>
      </c>
      <c r="N58" s="7">
        <v>20.771438121795654</v>
      </c>
      <c r="P58" s="7">
        <f>COUNTA(_xlfn.UNIQUE(C58:M58,TRUE))/COUNTA($C$1:$M$1)</f>
        <v>1</v>
      </c>
      <c r="Q58" s="7" cm="1">
        <f t="array" ref="Q58">SUM(IFERROR(SEARCH("Temps",B58:N58),0))</f>
        <v>0</v>
      </c>
    </row>
    <row r="59" spans="1:17" x14ac:dyDescent="0.25">
      <c r="A59">
        <v>58</v>
      </c>
      <c r="B59" s="5" t="s">
        <v>54</v>
      </c>
      <c r="C59" s="7">
        <v>2</v>
      </c>
      <c r="D59" s="7">
        <v>0.20537781715393066</v>
      </c>
      <c r="E59" s="7">
        <v>19</v>
      </c>
      <c r="F59" s="7">
        <v>6.347040593624115</v>
      </c>
      <c r="G59" s="7">
        <v>15</v>
      </c>
      <c r="H59" s="7">
        <v>11.485296130180359</v>
      </c>
      <c r="I59" s="7">
        <v>4</v>
      </c>
      <c r="J59" s="7">
        <v>14.225280344486237</v>
      </c>
      <c r="K59" s="7">
        <v>13</v>
      </c>
      <c r="L59" s="7">
        <v>16.054502964019775</v>
      </c>
      <c r="M59" s="7">
        <v>22</v>
      </c>
      <c r="N59" s="7">
        <v>20.738401114940643</v>
      </c>
      <c r="P59" s="7">
        <f>COUNTA(_xlfn.UNIQUE(C59:M59,TRUE))/COUNTA($C$1:$M$1)</f>
        <v>1</v>
      </c>
      <c r="Q59" s="7" cm="1">
        <f t="array" ref="Q59">SUM(IFERROR(SEARCH("Temps",B59:N59),0))</f>
        <v>0</v>
      </c>
    </row>
    <row r="60" spans="1:17" x14ac:dyDescent="0.25">
      <c r="A60">
        <v>59</v>
      </c>
      <c r="B60" s="5" t="s">
        <v>55</v>
      </c>
      <c r="C60" s="7">
        <v>23</v>
      </c>
      <c r="D60" s="7">
        <v>0.44317382574081421</v>
      </c>
      <c r="E60" s="7">
        <v>6</v>
      </c>
      <c r="F60" s="7">
        <v>6.0486420392990112</v>
      </c>
      <c r="G60" s="7">
        <v>13</v>
      </c>
      <c r="H60" s="7">
        <v>10.24172455072403</v>
      </c>
      <c r="I60" s="7">
        <v>24</v>
      </c>
      <c r="J60" s="7">
        <v>15.850568294525146</v>
      </c>
      <c r="K60" s="7">
        <v>9</v>
      </c>
      <c r="L60" s="7">
        <v>17.66948002576828</v>
      </c>
      <c r="M60" s="7">
        <v>14</v>
      </c>
      <c r="N60" s="7">
        <v>18.069140553474426</v>
      </c>
      <c r="P60" s="7">
        <f>COUNTA(_xlfn.UNIQUE(C60:M60,TRUE))/COUNTA($C$1:$M$1)</f>
        <v>1</v>
      </c>
      <c r="Q60" s="7" cm="1">
        <f t="array" ref="Q60">SUM(IFERROR(SEARCH("Temps",B60:N60),0))</f>
        <v>0</v>
      </c>
    </row>
    <row r="61" spans="1:17" x14ac:dyDescent="0.25">
      <c r="A61">
        <v>60</v>
      </c>
      <c r="B61" s="5" t="s">
        <v>56</v>
      </c>
      <c r="C61" s="7">
        <v>24</v>
      </c>
      <c r="D61" s="7">
        <v>0.68504703044891357</v>
      </c>
      <c r="E61" s="7">
        <v>13</v>
      </c>
      <c r="F61" s="7">
        <v>4.9647727608680725</v>
      </c>
      <c r="G61" s="7">
        <v>26</v>
      </c>
      <c r="H61" s="7">
        <v>10.999477863311768</v>
      </c>
      <c r="I61" s="7">
        <v>19</v>
      </c>
      <c r="J61" s="7">
        <v>15.374057471752167</v>
      </c>
      <c r="K61" s="7">
        <v>27</v>
      </c>
      <c r="L61" s="7">
        <v>17.935083508491516</v>
      </c>
      <c r="M61" s="7">
        <v>6</v>
      </c>
      <c r="N61" s="7">
        <v>18.569536983966827</v>
      </c>
      <c r="P61" s="7">
        <f>COUNTA(_xlfn.UNIQUE(C61:M61,TRUE))/COUNTA($C$1:$M$1)</f>
        <v>1</v>
      </c>
      <c r="Q61" s="7" cm="1">
        <f t="array" ref="Q61">SUM(IFERROR(SEARCH("Temps",B61:N61),0))</f>
        <v>0</v>
      </c>
    </row>
    <row r="62" spans="1:17" x14ac:dyDescent="0.25">
      <c r="A62">
        <v>61</v>
      </c>
      <c r="B62" s="5" t="s">
        <v>57</v>
      </c>
      <c r="C62" s="7">
        <v>2</v>
      </c>
      <c r="D62" s="7">
        <v>0.28114372491836548</v>
      </c>
      <c r="E62" s="7">
        <v>28</v>
      </c>
      <c r="F62" s="7">
        <v>6.5910754203796387</v>
      </c>
      <c r="G62" s="7">
        <v>5</v>
      </c>
      <c r="H62" s="7">
        <v>11.332602202892303</v>
      </c>
      <c r="I62" s="7">
        <v>19</v>
      </c>
      <c r="J62" s="7">
        <v>14.543030858039856</v>
      </c>
      <c r="K62" s="7">
        <v>25</v>
      </c>
      <c r="L62" s="7">
        <v>16.994169056415558</v>
      </c>
      <c r="M62" s="7">
        <v>14</v>
      </c>
      <c r="N62" s="7">
        <v>17.028003454208374</v>
      </c>
      <c r="P62" s="7">
        <f>COUNTA(_xlfn.UNIQUE(C62:M62,TRUE))/COUNTA($C$1:$M$1)</f>
        <v>1</v>
      </c>
      <c r="Q62" s="7" cm="1">
        <f t="array" ref="Q62">SUM(IFERROR(SEARCH("Temps",B62:N62),0))</f>
        <v>0</v>
      </c>
    </row>
    <row r="63" spans="1:17" x14ac:dyDescent="0.25">
      <c r="A63">
        <v>62</v>
      </c>
      <c r="B63" s="5" t="s">
        <v>58</v>
      </c>
      <c r="C63" s="7">
        <v>25</v>
      </c>
      <c r="D63" s="7">
        <v>0.96520471572875977</v>
      </c>
      <c r="E63" s="7">
        <v>2</v>
      </c>
      <c r="F63" s="7">
        <v>5.2755829691886902</v>
      </c>
      <c r="G63" s="7">
        <v>16</v>
      </c>
      <c r="H63" s="7">
        <v>11.451576352119446</v>
      </c>
      <c r="I63" s="7">
        <v>14</v>
      </c>
      <c r="J63" s="7">
        <v>14.005287945270538</v>
      </c>
      <c r="K63" s="7">
        <v>28</v>
      </c>
      <c r="L63" s="7">
        <v>18.686724424362183</v>
      </c>
      <c r="M63" s="7">
        <v>3</v>
      </c>
      <c r="N63" s="7">
        <v>20.461136758327484</v>
      </c>
      <c r="P63" s="7">
        <f>COUNTA(_xlfn.UNIQUE(C63:M63,TRUE))/COUNTA($C$1:$M$1)</f>
        <v>1</v>
      </c>
      <c r="Q63" s="7" cm="1">
        <f t="array" ref="Q63">SUM(IFERROR(SEARCH("Temps",B63:N63),0))</f>
        <v>0</v>
      </c>
    </row>
    <row r="64" spans="1:17" x14ac:dyDescent="0.25">
      <c r="A64">
        <v>63</v>
      </c>
      <c r="B64" s="5" t="s">
        <v>2</v>
      </c>
      <c r="C64" s="7">
        <v>13</v>
      </c>
      <c r="D64" s="7">
        <v>0.1834685206413269</v>
      </c>
      <c r="E64" s="7">
        <v>15</v>
      </c>
      <c r="F64" s="7">
        <v>6.4693137407302856</v>
      </c>
      <c r="G64" s="7">
        <v>17</v>
      </c>
      <c r="H64" s="7">
        <v>11.927112400531769</v>
      </c>
      <c r="I64" s="7">
        <v>16</v>
      </c>
      <c r="J64" s="7">
        <v>13.148484945297241</v>
      </c>
      <c r="K64" s="7">
        <v>26</v>
      </c>
      <c r="L64" s="7">
        <v>17.687122285366058</v>
      </c>
      <c r="M64" s="7">
        <v>5</v>
      </c>
      <c r="N64" s="7">
        <v>20.673638701438904</v>
      </c>
      <c r="P64" s="7">
        <f>COUNTA(_xlfn.UNIQUE(C64:M64,TRUE))/COUNTA($C$1:$M$1)</f>
        <v>1</v>
      </c>
      <c r="Q64" s="7" cm="1">
        <f t="array" ref="Q64">SUM(IFERROR(SEARCH("Temps",B64:N64),0))</f>
        <v>0</v>
      </c>
    </row>
    <row r="65" spans="1:17" x14ac:dyDescent="0.25">
      <c r="A65">
        <v>64</v>
      </c>
      <c r="B65" s="5" t="s">
        <v>59</v>
      </c>
      <c r="C65" s="7">
        <v>9</v>
      </c>
      <c r="D65" s="7">
        <v>0.65483677387237549</v>
      </c>
      <c r="E65" s="7">
        <v>23</v>
      </c>
      <c r="F65" s="7">
        <v>6.3338611721992493</v>
      </c>
      <c r="G65" s="7">
        <v>13</v>
      </c>
      <c r="H65" s="7">
        <v>10.44062876701355</v>
      </c>
      <c r="I65" s="7">
        <v>25</v>
      </c>
      <c r="J65" s="7">
        <v>15.816489160060883</v>
      </c>
      <c r="K65" s="7">
        <v>10</v>
      </c>
      <c r="L65" s="7">
        <v>18.389236807823181</v>
      </c>
      <c r="M65" s="7">
        <v>6</v>
      </c>
      <c r="N65" s="7">
        <v>19.687927305698395</v>
      </c>
      <c r="P65" s="7">
        <f>COUNTA(_xlfn.UNIQUE(C65:M65,TRUE))/COUNTA($C$1:$M$1)</f>
        <v>1</v>
      </c>
      <c r="Q65" s="7" cm="1">
        <f t="array" ref="Q65">SUM(IFERROR(SEARCH("Temps",B65:N65),0))</f>
        <v>0</v>
      </c>
    </row>
    <row r="66" spans="1:17" x14ac:dyDescent="0.25">
      <c r="A66">
        <v>65</v>
      </c>
      <c r="B66" s="5" t="s">
        <v>60</v>
      </c>
      <c r="C66" s="7">
        <v>1</v>
      </c>
      <c r="D66" s="7">
        <v>4.9753010272979736E-2</v>
      </c>
      <c r="E66" s="7">
        <v>11</v>
      </c>
      <c r="F66" s="7">
        <v>7.8404996395111084</v>
      </c>
      <c r="G66" s="7">
        <v>3</v>
      </c>
      <c r="H66" s="7">
        <v>14.767206132411957</v>
      </c>
      <c r="I66" s="7">
        <v>18</v>
      </c>
      <c r="J66" s="7">
        <v>21.457190871238708</v>
      </c>
      <c r="K66" s="7">
        <v>22</v>
      </c>
      <c r="L66" s="7">
        <v>28.360468924045563</v>
      </c>
      <c r="M66" s="7">
        <v>27</v>
      </c>
      <c r="N66" s="7">
        <v>35.127178192138672</v>
      </c>
      <c r="P66" s="7">
        <f>COUNTA(_xlfn.UNIQUE(C66:M66,TRUE))/COUNTA($C$1:$M$1)</f>
        <v>1</v>
      </c>
      <c r="Q66" s="7" cm="1">
        <f t="array" ref="Q66">SUM(IFERROR(SEARCH("Temps",B66:N66),0))</f>
        <v>0</v>
      </c>
    </row>
    <row r="67" spans="1:17" x14ac:dyDescent="0.25">
      <c r="A67">
        <v>66</v>
      </c>
      <c r="B67" s="5" t="s">
        <v>61</v>
      </c>
      <c r="C67" s="7">
        <v>11</v>
      </c>
      <c r="D67" s="7">
        <v>0.87544131278991699</v>
      </c>
      <c r="E67" s="7">
        <v>12</v>
      </c>
      <c r="F67" s="7">
        <v>7.707241952419281</v>
      </c>
      <c r="G67" s="7">
        <v>5</v>
      </c>
      <c r="H67" s="7">
        <v>14.123594641685486</v>
      </c>
      <c r="I67" s="7">
        <v>2</v>
      </c>
      <c r="J67" s="7">
        <v>21.788442671298981</v>
      </c>
      <c r="K67" s="7">
        <v>27</v>
      </c>
      <c r="L67" s="7">
        <v>28.651545524597168</v>
      </c>
      <c r="M67" s="7">
        <v>22</v>
      </c>
      <c r="N67" s="7">
        <v>35.050575435161591</v>
      </c>
      <c r="P67" s="7">
        <f>COUNTA(_xlfn.UNIQUE(C67:M67,TRUE))/COUNTA($C$1:$M$1)</f>
        <v>1</v>
      </c>
      <c r="Q67" s="7" cm="1">
        <f t="array" ref="Q67">SUM(IFERROR(SEARCH("Temps",B67:N67),0))</f>
        <v>0</v>
      </c>
    </row>
    <row r="68" spans="1:17" x14ac:dyDescent="0.25">
      <c r="A68">
        <v>67</v>
      </c>
      <c r="B68" s="5" t="s">
        <v>55</v>
      </c>
      <c r="C68" s="7">
        <v>21</v>
      </c>
      <c r="D68" s="7">
        <v>5.4565370082855225E-2</v>
      </c>
      <c r="E68" s="7">
        <v>28</v>
      </c>
      <c r="F68" s="7">
        <v>6.8845418691635132</v>
      </c>
      <c r="G68" s="7">
        <v>14</v>
      </c>
      <c r="H68" s="7">
        <v>8.2335672974586487</v>
      </c>
      <c r="I68" s="7">
        <v>25</v>
      </c>
      <c r="J68" s="7">
        <v>13.472116470336914</v>
      </c>
      <c r="K68" s="7">
        <v>6</v>
      </c>
      <c r="L68" s="7">
        <v>17.851496875286102</v>
      </c>
      <c r="M68" s="7">
        <v>7</v>
      </c>
      <c r="N68" s="7">
        <v>20.494433999061584</v>
      </c>
      <c r="P68" s="7">
        <f>COUNTA(_xlfn.UNIQUE(C68:M68,TRUE))/COUNTA($C$1:$M$1)</f>
        <v>1</v>
      </c>
      <c r="Q68" s="7" cm="1">
        <f t="array" ref="Q68">SUM(IFERROR(SEARCH("Temps",B68:N68),0))</f>
        <v>0</v>
      </c>
    </row>
    <row r="69" spans="1:17" x14ac:dyDescent="0.25">
      <c r="A69">
        <v>68</v>
      </c>
      <c r="B69" s="5" t="s">
        <v>62</v>
      </c>
      <c r="C69" s="7">
        <v>23</v>
      </c>
      <c r="D69" s="7">
        <v>0.48612630367279053</v>
      </c>
      <c r="E69" s="7">
        <v>25</v>
      </c>
      <c r="F69" s="7">
        <v>6.2075615525245667</v>
      </c>
      <c r="G69" s="7">
        <v>21</v>
      </c>
      <c r="H69" s="7">
        <v>11.80373477935791</v>
      </c>
      <c r="I69" s="7">
        <v>13</v>
      </c>
      <c r="J69" s="7">
        <v>12.076307475566864</v>
      </c>
      <c r="K69" s="7">
        <v>6</v>
      </c>
      <c r="L69" s="7">
        <v>16.969599366188049</v>
      </c>
      <c r="M69" s="7">
        <v>10</v>
      </c>
      <c r="N69" s="7">
        <v>19.708207428455353</v>
      </c>
      <c r="P69" s="7">
        <f>COUNTA(_xlfn.UNIQUE(C69:M69,TRUE))/COUNTA($C$1:$M$1)</f>
        <v>1</v>
      </c>
      <c r="Q69" s="7" cm="1">
        <f t="array" ref="Q69">SUM(IFERROR(SEARCH("Temps",B69:N69),0))</f>
        <v>0</v>
      </c>
    </row>
    <row r="70" spans="1:17" x14ac:dyDescent="0.25">
      <c r="A70">
        <v>69</v>
      </c>
      <c r="B70" s="5" t="s">
        <v>63</v>
      </c>
      <c r="C70" s="7">
        <v>14</v>
      </c>
      <c r="D70" s="7">
        <v>0.47214418649673462</v>
      </c>
      <c r="E70" s="7">
        <v>8</v>
      </c>
      <c r="F70" s="7">
        <v>6.1112442016601563</v>
      </c>
      <c r="G70" s="7">
        <v>15</v>
      </c>
      <c r="H70" s="7">
        <v>11.080475986003876</v>
      </c>
      <c r="I70" s="7">
        <v>6</v>
      </c>
      <c r="J70" s="7">
        <v>15.235597252845764</v>
      </c>
      <c r="K70" s="7">
        <v>9</v>
      </c>
      <c r="L70" s="7">
        <v>18.648922264575958</v>
      </c>
      <c r="M70" s="7">
        <v>23</v>
      </c>
      <c r="N70" s="7">
        <v>20.868339776992798</v>
      </c>
      <c r="P70" s="7">
        <f>COUNTA(_xlfn.UNIQUE(C70:M70,TRUE))/COUNTA($C$1:$M$1)</f>
        <v>1</v>
      </c>
      <c r="Q70" s="7" cm="1">
        <f t="array" ref="Q70">SUM(IFERROR(SEARCH("Temps",B70:N70),0))</f>
        <v>0</v>
      </c>
    </row>
    <row r="71" spans="1:17" x14ac:dyDescent="0.25">
      <c r="A71">
        <v>70</v>
      </c>
      <c r="B71" s="5" t="s">
        <v>64</v>
      </c>
      <c r="C71" s="7">
        <v>17</v>
      </c>
      <c r="D71" s="7">
        <v>0.10948848724365234</v>
      </c>
      <c r="E71" s="7">
        <v>5</v>
      </c>
      <c r="F71" s="7">
        <v>6.4694711565971375</v>
      </c>
      <c r="G71" s="7">
        <v>23</v>
      </c>
      <c r="H71" s="7">
        <v>11.226021409034729</v>
      </c>
      <c r="I71" s="7">
        <v>27</v>
      </c>
      <c r="J71" s="7">
        <v>15.029639542102814</v>
      </c>
      <c r="K71" s="7">
        <v>2</v>
      </c>
      <c r="L71" s="7">
        <v>18.947562456130981</v>
      </c>
      <c r="M71" s="7">
        <v>8</v>
      </c>
      <c r="N71" s="7">
        <v>20.671084821224213</v>
      </c>
      <c r="P71" s="7">
        <f>COUNTA(_xlfn.UNIQUE(C71:M71,TRUE))/COUNTA($C$1:$M$1)</f>
        <v>1</v>
      </c>
      <c r="Q71" s="7" cm="1">
        <f t="array" ref="Q71">SUM(IFERROR(SEARCH("Temps",B71:N71),0))</f>
        <v>0</v>
      </c>
    </row>
    <row r="72" spans="1:17" x14ac:dyDescent="0.25">
      <c r="A72">
        <v>71</v>
      </c>
      <c r="B72" s="5" t="s">
        <v>65</v>
      </c>
      <c r="C72" s="7">
        <v>7</v>
      </c>
      <c r="D72" s="7">
        <v>9.876173734664917E-2</v>
      </c>
      <c r="E72" s="7">
        <v>28</v>
      </c>
      <c r="F72" s="7">
        <v>6.1244655847549438</v>
      </c>
      <c r="G72" s="7">
        <v>12</v>
      </c>
      <c r="H72" s="7">
        <v>11.049578011035919</v>
      </c>
      <c r="I72" s="7">
        <v>25</v>
      </c>
      <c r="J72" s="7">
        <v>15.269277811050415</v>
      </c>
      <c r="K72" s="7">
        <v>16</v>
      </c>
      <c r="L72" s="7">
        <v>18.729315221309662</v>
      </c>
      <c r="M72" s="7">
        <v>21</v>
      </c>
      <c r="N72" s="7">
        <v>20.350923418998718</v>
      </c>
      <c r="P72" s="7">
        <f>COUNTA(_xlfn.UNIQUE(C72:M72,TRUE))/COUNTA($C$1:$M$1)</f>
        <v>1</v>
      </c>
      <c r="Q72" s="7" cm="1">
        <f t="array" ref="Q72">SUM(IFERROR(SEARCH("Temps",B72:N72),0))</f>
        <v>0</v>
      </c>
    </row>
    <row r="73" spans="1:17" x14ac:dyDescent="0.25">
      <c r="A73">
        <v>72</v>
      </c>
      <c r="B73" s="5" t="s">
        <v>66</v>
      </c>
      <c r="C73" s="7">
        <v>2</v>
      </c>
      <c r="D73" s="7">
        <v>0.36452353000640869</v>
      </c>
      <c r="E73" s="7">
        <v>26</v>
      </c>
      <c r="F73" s="7">
        <v>6.1579564213752747</v>
      </c>
      <c r="G73" s="7">
        <v>8</v>
      </c>
      <c r="H73" s="7">
        <v>11.235829591751099</v>
      </c>
      <c r="I73" s="7">
        <v>3</v>
      </c>
      <c r="J73" s="7">
        <v>15.372567594051361</v>
      </c>
      <c r="K73" s="7">
        <v>4</v>
      </c>
      <c r="L73" s="7">
        <v>22.288536906242371</v>
      </c>
      <c r="M73" s="7">
        <v>10</v>
      </c>
      <c r="N73" s="7">
        <v>29.234686434268951</v>
      </c>
      <c r="P73" s="7">
        <f>COUNTA(_xlfn.UNIQUE(C73:M73,TRUE))/COUNTA($C$1:$M$1)</f>
        <v>1</v>
      </c>
      <c r="Q73" s="7" cm="1">
        <f t="array" ref="Q73">SUM(IFERROR(SEARCH("Temps",B73:N73),0))</f>
        <v>0</v>
      </c>
    </row>
    <row r="74" spans="1:17" x14ac:dyDescent="0.25">
      <c r="A74">
        <v>73</v>
      </c>
      <c r="B74" s="5" t="s">
        <v>67</v>
      </c>
      <c r="C74" s="7">
        <v>26</v>
      </c>
      <c r="D74" s="7">
        <v>5.3993523120880127E-2</v>
      </c>
      <c r="E74" s="7">
        <v>18</v>
      </c>
      <c r="F74" s="7">
        <v>6.4995615482330322</v>
      </c>
      <c r="G74" s="7">
        <v>27</v>
      </c>
      <c r="H74" s="7">
        <v>11.39381068944931</v>
      </c>
      <c r="I74" s="7">
        <v>17</v>
      </c>
      <c r="J74" s="7">
        <v>15.533584475517273</v>
      </c>
      <c r="K74" s="7">
        <v>1</v>
      </c>
      <c r="L74" s="7">
        <v>18.084931910037994</v>
      </c>
      <c r="M74" s="7">
        <v>4</v>
      </c>
      <c r="N74" s="7">
        <v>19.251060962677002</v>
      </c>
      <c r="P74" s="7">
        <f>COUNTA(_xlfn.UNIQUE(C74:M74,TRUE))/COUNTA($C$1:$M$1)</f>
        <v>1</v>
      </c>
      <c r="Q74" s="7" cm="1">
        <f t="array" ref="Q74">SUM(IFERROR(SEARCH("Temps",B74:N74),0))</f>
        <v>0</v>
      </c>
    </row>
    <row r="75" spans="1:17" x14ac:dyDescent="0.25">
      <c r="A75">
        <v>74</v>
      </c>
      <c r="B75" s="5" t="s">
        <v>68</v>
      </c>
      <c r="C75" s="7">
        <v>17</v>
      </c>
      <c r="D75" s="7">
        <v>0.96281743049621582</v>
      </c>
      <c r="E75" s="7">
        <v>18</v>
      </c>
      <c r="F75" s="7">
        <v>6.8360132575035095</v>
      </c>
      <c r="G75" s="7">
        <v>26</v>
      </c>
      <c r="H75" s="7">
        <v>11.707159876823425</v>
      </c>
      <c r="I75" s="7">
        <v>9</v>
      </c>
      <c r="J75" s="7">
        <v>15.825375139713287</v>
      </c>
      <c r="K75" s="7">
        <v>2</v>
      </c>
      <c r="L75" s="7">
        <v>18.711066722869873</v>
      </c>
      <c r="M75" s="7">
        <v>6</v>
      </c>
      <c r="N75" s="7">
        <v>19.8864466547966</v>
      </c>
      <c r="P75" s="7">
        <f>COUNTA(_xlfn.UNIQUE(C75:M75,TRUE))/COUNTA($C$1:$M$1)</f>
        <v>1</v>
      </c>
      <c r="Q75" s="7" cm="1">
        <f t="array" ref="Q75">SUM(IFERROR(SEARCH("Temps",B75:N75),0))</f>
        <v>0</v>
      </c>
    </row>
    <row r="76" spans="1:17" x14ac:dyDescent="0.25">
      <c r="A76">
        <v>75</v>
      </c>
      <c r="B76" s="5" t="s">
        <v>69</v>
      </c>
      <c r="C76" s="7">
        <v>16</v>
      </c>
      <c r="D76" s="7">
        <v>0.99214404821395874</v>
      </c>
      <c r="E76" s="7">
        <v>3</v>
      </c>
      <c r="F76" s="7">
        <v>6.6803568601608276</v>
      </c>
      <c r="G76" s="7">
        <v>17</v>
      </c>
      <c r="H76" s="7">
        <v>11.59273487329483</v>
      </c>
      <c r="I76" s="7">
        <v>26</v>
      </c>
      <c r="J76" s="7">
        <v>15.062979221343994</v>
      </c>
      <c r="K76" s="7">
        <v>28</v>
      </c>
      <c r="L76" s="7">
        <v>18.474202811717987</v>
      </c>
      <c r="M76" s="7">
        <v>21</v>
      </c>
      <c r="N76" s="7">
        <v>20.864261746406555</v>
      </c>
      <c r="P76" s="7">
        <f>COUNTA(_xlfn.UNIQUE(C76:M76,TRUE))/COUNTA($C$1:$M$1)</f>
        <v>1</v>
      </c>
      <c r="Q76" s="7" cm="1">
        <f t="array" ref="Q76">SUM(IFERROR(SEARCH("Temps",B76:N76),0))</f>
        <v>0</v>
      </c>
    </row>
    <row r="77" spans="1:17" x14ac:dyDescent="0.25">
      <c r="A77">
        <v>76</v>
      </c>
      <c r="B77" s="5" t="s">
        <v>70</v>
      </c>
      <c r="C77" s="7">
        <v>21</v>
      </c>
      <c r="D77" s="7">
        <v>0.57426917552947998</v>
      </c>
      <c r="E77" s="7">
        <v>13</v>
      </c>
      <c r="F77" s="7">
        <v>5.7737298607826233</v>
      </c>
      <c r="G77" s="7">
        <v>19</v>
      </c>
      <c r="H77" s="7">
        <v>11.896642208099365</v>
      </c>
      <c r="I77" s="7">
        <v>23</v>
      </c>
      <c r="J77" s="7">
        <v>15.698738753795624</v>
      </c>
      <c r="K77" s="7">
        <v>9</v>
      </c>
      <c r="L77" s="7">
        <v>18.197672963142395</v>
      </c>
      <c r="M77" s="7">
        <v>5</v>
      </c>
      <c r="N77" s="7">
        <v>19.466399967670441</v>
      </c>
      <c r="P77" s="7">
        <f>COUNTA(_xlfn.UNIQUE(C77:M77,TRUE))/COUNTA($C$1:$M$1)</f>
        <v>1</v>
      </c>
      <c r="Q77" s="7" cm="1">
        <f t="array" ref="Q77">SUM(IFERROR(SEARCH("Temps",B77:N77),0))</f>
        <v>0</v>
      </c>
    </row>
    <row r="78" spans="1:17" x14ac:dyDescent="0.25">
      <c r="A78">
        <v>77</v>
      </c>
      <c r="B78" s="5" t="s">
        <v>71</v>
      </c>
      <c r="C78" s="7">
        <v>8</v>
      </c>
      <c r="D78" s="7">
        <v>5.0788521766662598E-3</v>
      </c>
      <c r="E78" s="7">
        <v>20</v>
      </c>
      <c r="F78" s="7">
        <v>6.0518994331359863</v>
      </c>
      <c r="G78" s="7">
        <v>7</v>
      </c>
      <c r="H78" s="7">
        <v>11.79052323102951</v>
      </c>
      <c r="I78" s="7">
        <v>26</v>
      </c>
      <c r="J78" s="7">
        <v>14.683244824409485</v>
      </c>
      <c r="K78" s="7">
        <v>12</v>
      </c>
      <c r="L78" s="7">
        <v>18.176127254962921</v>
      </c>
      <c r="M78" s="7">
        <v>9</v>
      </c>
      <c r="N78" s="7">
        <v>20.490734815597534</v>
      </c>
      <c r="P78" s="7">
        <f>COUNTA(_xlfn.UNIQUE(C78:M78,TRUE))/COUNTA($C$1:$M$1)</f>
        <v>1</v>
      </c>
      <c r="Q78" s="7" cm="1">
        <f t="array" ref="Q78">SUM(IFERROR(SEARCH("Temps",B78:N78),0))</f>
        <v>0</v>
      </c>
    </row>
    <row r="79" spans="1:17" x14ac:dyDescent="0.25">
      <c r="A79">
        <v>78</v>
      </c>
      <c r="B79" s="5" t="s">
        <v>72</v>
      </c>
      <c r="C79" s="7">
        <v>20</v>
      </c>
      <c r="D79" s="7">
        <v>0.61859464645385742</v>
      </c>
      <c r="E79" s="7">
        <v>8</v>
      </c>
      <c r="F79" s="7">
        <v>6.2300249934196472</v>
      </c>
      <c r="G79" s="7">
        <v>2</v>
      </c>
      <c r="H79" s="7">
        <v>11.629571080207825</v>
      </c>
      <c r="I79" s="7">
        <v>6</v>
      </c>
      <c r="J79" s="7">
        <v>14.241872608661652</v>
      </c>
      <c r="K79" s="7">
        <v>15</v>
      </c>
      <c r="L79" s="7">
        <v>18.231670141220093</v>
      </c>
      <c r="M79" s="7">
        <v>9</v>
      </c>
      <c r="N79" s="7">
        <v>20.612981736660004</v>
      </c>
      <c r="P79" s="7">
        <f>COUNTA(_xlfn.UNIQUE(C79:M79,TRUE))/COUNTA($C$1:$M$1)</f>
        <v>1</v>
      </c>
      <c r="Q79" s="7" cm="1">
        <f t="array" ref="Q79">SUM(IFERROR(SEARCH("Temps",B79:N79),0))</f>
        <v>0</v>
      </c>
    </row>
    <row r="80" spans="1:17" x14ac:dyDescent="0.25">
      <c r="A80">
        <v>79</v>
      </c>
      <c r="B80" s="5" t="s">
        <v>73</v>
      </c>
      <c r="C80" s="7">
        <v>3</v>
      </c>
      <c r="D80" s="7">
        <v>0.74771279096603394</v>
      </c>
      <c r="E80" s="7">
        <v>4</v>
      </c>
      <c r="F80" s="7">
        <v>7.5952454805374146</v>
      </c>
      <c r="G80" s="7">
        <v>1</v>
      </c>
      <c r="H80" s="7">
        <v>14.737854778766632</v>
      </c>
      <c r="I80" s="7">
        <v>21</v>
      </c>
      <c r="J80" s="7">
        <v>21.467051267623901</v>
      </c>
      <c r="K80" s="7">
        <v>15</v>
      </c>
      <c r="L80" s="7">
        <v>28.779824197292328</v>
      </c>
      <c r="M80" s="7">
        <v>18</v>
      </c>
      <c r="N80" s="7">
        <v>34.597986578941345</v>
      </c>
      <c r="P80" s="7">
        <f>COUNTA(_xlfn.UNIQUE(C80:M80,TRUE))/COUNTA($C$1:$M$1)</f>
        <v>1</v>
      </c>
      <c r="Q80" s="7" cm="1">
        <f t="array" ref="Q80">SUM(IFERROR(SEARCH("Temps",B80:N80),0))</f>
        <v>0</v>
      </c>
    </row>
    <row r="81" spans="1:17" x14ac:dyDescent="0.25">
      <c r="A81">
        <v>80</v>
      </c>
      <c r="B81" s="5" t="s">
        <v>74</v>
      </c>
      <c r="C81" s="7">
        <v>6</v>
      </c>
      <c r="D81" s="7">
        <v>0.38886177539825439</v>
      </c>
      <c r="E81" s="7">
        <v>7</v>
      </c>
      <c r="F81" s="7">
        <v>6.9882925152778625</v>
      </c>
      <c r="G81" s="7">
        <v>14</v>
      </c>
      <c r="H81" s="7">
        <v>8.97422194480896</v>
      </c>
      <c r="I81" s="7">
        <v>28</v>
      </c>
      <c r="J81" s="7">
        <v>13.775829255580902</v>
      </c>
      <c r="K81" s="7">
        <v>25</v>
      </c>
      <c r="L81" s="7">
        <v>17.928513884544373</v>
      </c>
      <c r="M81" s="7">
        <v>9</v>
      </c>
      <c r="N81" s="7">
        <v>20.775235235691071</v>
      </c>
      <c r="P81" s="7">
        <f>COUNTA(_xlfn.UNIQUE(C81:M81,TRUE))/COUNTA($C$1:$M$1)</f>
        <v>1</v>
      </c>
      <c r="Q81" s="7" cm="1">
        <f t="array" ref="Q81">SUM(IFERROR(SEARCH("Temps",B81:N81),0))</f>
        <v>0</v>
      </c>
    </row>
    <row r="82" spans="1:17" x14ac:dyDescent="0.25">
      <c r="A82">
        <v>81</v>
      </c>
      <c r="B82" s="5" t="s">
        <v>75</v>
      </c>
      <c r="C82" s="7">
        <v>26</v>
      </c>
      <c r="D82" s="7">
        <v>0.56740456819534302</v>
      </c>
      <c r="E82" s="7">
        <v>17</v>
      </c>
      <c r="F82" s="7">
        <v>6.7805259227752686</v>
      </c>
      <c r="G82" s="7">
        <v>18</v>
      </c>
      <c r="H82" s="7">
        <v>11.268965661525726</v>
      </c>
      <c r="I82" s="7">
        <v>16</v>
      </c>
      <c r="J82" s="7">
        <v>15.83405339717865</v>
      </c>
      <c r="K82" s="7">
        <v>19</v>
      </c>
      <c r="L82" s="7">
        <v>18.290489256381989</v>
      </c>
      <c r="M82" s="7">
        <v>25</v>
      </c>
      <c r="N82" s="7">
        <v>20.284199714660645</v>
      </c>
      <c r="P82" s="7">
        <f>COUNTA(_xlfn.UNIQUE(C82:M82,TRUE))/COUNTA($C$1:$M$1)</f>
        <v>1</v>
      </c>
      <c r="Q82" s="7" cm="1">
        <f t="array" ref="Q82">SUM(IFERROR(SEARCH("Temps",B82:N82),0))</f>
        <v>0</v>
      </c>
    </row>
    <row r="83" spans="1:17" x14ac:dyDescent="0.25">
      <c r="A83">
        <v>82</v>
      </c>
      <c r="B83" s="5" t="s">
        <v>76</v>
      </c>
      <c r="C83" s="7">
        <v>25</v>
      </c>
      <c r="D83" s="7">
        <v>0.16330695152282715</v>
      </c>
      <c r="E83" s="7">
        <v>14</v>
      </c>
      <c r="F83" s="7">
        <v>6.1772021651268005</v>
      </c>
      <c r="G83" s="7">
        <v>21</v>
      </c>
      <c r="H83" s="7">
        <v>11.310698866844177</v>
      </c>
      <c r="I83" s="7">
        <v>23</v>
      </c>
      <c r="J83" s="7">
        <v>15.893206655979156</v>
      </c>
      <c r="K83" s="7">
        <v>10</v>
      </c>
      <c r="L83" s="7">
        <v>18.217929840087891</v>
      </c>
      <c r="M83" s="7">
        <v>16</v>
      </c>
      <c r="N83" s="7">
        <v>20.322674930095673</v>
      </c>
      <c r="P83" s="7">
        <f>COUNTA(_xlfn.UNIQUE(C83:M83,TRUE))/COUNTA($C$1:$M$1)</f>
        <v>1</v>
      </c>
      <c r="Q83" s="7" cm="1">
        <f t="array" ref="Q83">SUM(IFERROR(SEARCH("Temps",B83:N83),0))</f>
        <v>0</v>
      </c>
    </row>
    <row r="84" spans="1:17" x14ac:dyDescent="0.25">
      <c r="A84">
        <v>83</v>
      </c>
      <c r="B84" s="5" t="s">
        <v>77</v>
      </c>
      <c r="C84" s="7">
        <v>25</v>
      </c>
      <c r="D84" s="7">
        <v>0.66850751638412476</v>
      </c>
      <c r="E84" s="7">
        <v>13</v>
      </c>
      <c r="F84" s="7">
        <v>4.6045440435409546</v>
      </c>
      <c r="G84" s="7">
        <v>2</v>
      </c>
      <c r="H84" s="7">
        <v>10.595106184482574</v>
      </c>
      <c r="I84" s="7">
        <v>20</v>
      </c>
      <c r="J84" s="7">
        <v>15.451769828796387</v>
      </c>
      <c r="K84" s="7">
        <v>8</v>
      </c>
      <c r="L84" s="7">
        <v>18.083007991313934</v>
      </c>
      <c r="M84" s="7">
        <v>5</v>
      </c>
      <c r="N84" s="7">
        <v>20.448643326759338</v>
      </c>
      <c r="P84" s="7">
        <f>COUNTA(_xlfn.UNIQUE(C84:M84,TRUE))/COUNTA($C$1:$M$1)</f>
        <v>1</v>
      </c>
      <c r="Q84" s="7" cm="1">
        <f t="array" ref="Q84">SUM(IFERROR(SEARCH("Temps",B84:N84),0))</f>
        <v>0</v>
      </c>
    </row>
    <row r="85" spans="1:17" x14ac:dyDescent="0.25">
      <c r="A85">
        <v>84</v>
      </c>
      <c r="B85" s="5" t="s">
        <v>78</v>
      </c>
      <c r="C85" s="7">
        <v>2</v>
      </c>
      <c r="D85" s="7">
        <v>0.21168267726898193</v>
      </c>
      <c r="E85" s="7">
        <v>26</v>
      </c>
      <c r="F85" s="7">
        <v>6.6579065918922424</v>
      </c>
      <c r="G85" s="7">
        <v>10</v>
      </c>
      <c r="H85" s="7">
        <v>11.950563430786133</v>
      </c>
      <c r="I85" s="7">
        <v>25</v>
      </c>
      <c r="J85" s="7">
        <v>15.255511462688446</v>
      </c>
      <c r="K85" s="7">
        <v>19</v>
      </c>
      <c r="L85" s="7">
        <v>17.483073830604553</v>
      </c>
      <c r="M85" s="7">
        <v>14</v>
      </c>
      <c r="N85" s="7">
        <v>18.534056007862091</v>
      </c>
      <c r="P85" s="7">
        <f>COUNTA(_xlfn.UNIQUE(C85:M85,TRUE))/COUNTA($C$1:$M$1)</f>
        <v>1</v>
      </c>
      <c r="Q85" s="7" cm="1">
        <f t="array" ref="Q85">SUM(IFERROR(SEARCH("Temps",B85:N85),0))</f>
        <v>0</v>
      </c>
    </row>
    <row r="86" spans="1:17" x14ac:dyDescent="0.25">
      <c r="A86">
        <v>85</v>
      </c>
      <c r="B86" s="5" t="s">
        <v>2</v>
      </c>
      <c r="C86" s="7">
        <v>25</v>
      </c>
      <c r="D86" s="7">
        <v>0.5933266282081604</v>
      </c>
      <c r="E86" s="7">
        <v>13</v>
      </c>
      <c r="F86" s="7">
        <v>5.9291543960571289</v>
      </c>
      <c r="G86" s="7">
        <v>21</v>
      </c>
      <c r="H86" s="7">
        <v>11.945654094219208</v>
      </c>
      <c r="I86" s="7">
        <v>16</v>
      </c>
      <c r="J86" s="7">
        <v>13.343493103981018</v>
      </c>
      <c r="K86" s="7">
        <v>26</v>
      </c>
      <c r="L86" s="7">
        <v>17.484475433826447</v>
      </c>
      <c r="M86" s="7">
        <v>28</v>
      </c>
      <c r="N86" s="7">
        <v>20.325364351272583</v>
      </c>
      <c r="P86" s="7">
        <f>COUNTA(_xlfn.UNIQUE(C86:M86,TRUE))/COUNTA($C$1:$M$1)</f>
        <v>1</v>
      </c>
      <c r="Q86" s="7" cm="1">
        <f t="array" ref="Q86">SUM(IFERROR(SEARCH("Temps",B86:N86),0))</f>
        <v>0</v>
      </c>
    </row>
    <row r="87" spans="1:17" x14ac:dyDescent="0.25">
      <c r="A87">
        <v>86</v>
      </c>
      <c r="B87" s="5" t="s">
        <v>79</v>
      </c>
      <c r="C87" s="7">
        <v>17</v>
      </c>
      <c r="D87" s="7">
        <v>0.852386474609375</v>
      </c>
      <c r="E87" s="7">
        <v>2</v>
      </c>
      <c r="F87" s="7">
        <v>4.5089046359062195</v>
      </c>
      <c r="G87" s="7">
        <v>26</v>
      </c>
      <c r="H87" s="7">
        <v>10.713494896888733</v>
      </c>
      <c r="I87" s="7">
        <v>13</v>
      </c>
      <c r="J87" s="7">
        <v>13.769428551197052</v>
      </c>
      <c r="K87" s="7">
        <v>3</v>
      </c>
      <c r="L87" s="7">
        <v>18.312973260879517</v>
      </c>
      <c r="M87" s="7">
        <v>1</v>
      </c>
      <c r="N87" s="7">
        <v>20.496300160884857</v>
      </c>
      <c r="P87" s="7">
        <f>COUNTA(_xlfn.UNIQUE(C87:M87,TRUE))/COUNTA($C$1:$M$1)</f>
        <v>1</v>
      </c>
      <c r="Q87" s="7" cm="1">
        <f t="array" ref="Q87">SUM(IFERROR(SEARCH("Temps",B87:N87),0))</f>
        <v>0</v>
      </c>
    </row>
    <row r="88" spans="1:17" x14ac:dyDescent="0.25">
      <c r="A88">
        <v>87</v>
      </c>
      <c r="B88" s="5" t="s">
        <v>80</v>
      </c>
      <c r="C88" s="7">
        <v>14</v>
      </c>
      <c r="D88" s="7">
        <v>0.5507318377494812</v>
      </c>
      <c r="E88" s="7">
        <v>19</v>
      </c>
      <c r="F88" s="7">
        <v>6.5266729593276978</v>
      </c>
      <c r="G88" s="7">
        <v>13</v>
      </c>
      <c r="H88" s="7">
        <v>10.338134109973907</v>
      </c>
      <c r="I88" s="7">
        <v>15</v>
      </c>
      <c r="J88" s="7">
        <v>15.8594810962677</v>
      </c>
      <c r="K88" s="7">
        <v>6</v>
      </c>
      <c r="L88" s="7">
        <v>17.016871869564056</v>
      </c>
      <c r="M88" s="7">
        <v>20</v>
      </c>
      <c r="N88" s="7">
        <v>20.286410212516785</v>
      </c>
      <c r="P88" s="7">
        <f>COUNTA(_xlfn.UNIQUE(C88:M88,TRUE))/COUNTA($C$1:$M$1)</f>
        <v>1</v>
      </c>
      <c r="Q88" s="7" cm="1">
        <f t="array" ref="Q88">SUM(IFERROR(SEARCH("Temps",B88:N88),0))</f>
        <v>0</v>
      </c>
    </row>
    <row r="89" spans="1:17" x14ac:dyDescent="0.25">
      <c r="A89">
        <v>88</v>
      </c>
      <c r="B89" s="5" t="s">
        <v>81</v>
      </c>
      <c r="C89" s="7">
        <v>9</v>
      </c>
      <c r="D89" s="7">
        <v>0.9666210412979126</v>
      </c>
      <c r="E89" s="7">
        <v>6</v>
      </c>
      <c r="F89" s="7">
        <v>5.3898108601570129</v>
      </c>
      <c r="G89" s="7">
        <v>25</v>
      </c>
      <c r="H89" s="7">
        <v>11.117231607437134</v>
      </c>
      <c r="I89" s="7">
        <v>20</v>
      </c>
      <c r="J89" s="7">
        <v>15.173246800899506</v>
      </c>
      <c r="K89" s="7">
        <v>7</v>
      </c>
      <c r="L89" s="7">
        <v>18.274499773979187</v>
      </c>
      <c r="M89" s="7">
        <v>3</v>
      </c>
      <c r="N89" s="7">
        <v>19.194827616214752</v>
      </c>
      <c r="P89" s="7">
        <f>COUNTA(_xlfn.UNIQUE(C89:M89,TRUE))/COUNTA($C$1:$M$1)</f>
        <v>1</v>
      </c>
      <c r="Q89" s="7" cm="1">
        <f t="array" ref="Q89">SUM(IFERROR(SEARCH("Temps",B89:N89),0))</f>
        <v>0</v>
      </c>
    </row>
    <row r="90" spans="1:17" x14ac:dyDescent="0.25">
      <c r="A90">
        <v>89</v>
      </c>
      <c r="B90" s="5" t="s">
        <v>82</v>
      </c>
      <c r="C90" s="7">
        <v>13</v>
      </c>
      <c r="D90" s="7">
        <v>0.37367755174636841</v>
      </c>
      <c r="E90" s="7">
        <v>1</v>
      </c>
      <c r="F90" s="7">
        <v>6.4885685443878174</v>
      </c>
      <c r="G90" s="7">
        <v>22</v>
      </c>
      <c r="H90" s="7">
        <v>13.508393704891205</v>
      </c>
      <c r="I90" s="7">
        <v>27</v>
      </c>
      <c r="J90" s="7">
        <v>20.417679667472839</v>
      </c>
      <c r="K90" s="7">
        <v>18</v>
      </c>
      <c r="L90" s="7">
        <v>27.581144869327545</v>
      </c>
      <c r="M90" s="7">
        <v>23</v>
      </c>
      <c r="N90" s="7">
        <v>34.0708327293396</v>
      </c>
      <c r="P90" s="7">
        <f>COUNTA(_xlfn.UNIQUE(C90:M90,TRUE))/COUNTA($C$1:$M$1)</f>
        <v>1</v>
      </c>
      <c r="Q90" s="7" cm="1">
        <f t="array" ref="Q90">SUM(IFERROR(SEARCH("Temps",B90:N90),0))</f>
        <v>0</v>
      </c>
    </row>
    <row r="91" spans="1:17" x14ac:dyDescent="0.25">
      <c r="A91">
        <v>90</v>
      </c>
      <c r="B91" s="5" t="s">
        <v>83</v>
      </c>
      <c r="C91" s="7">
        <v>15</v>
      </c>
      <c r="D91" s="7">
        <v>0.62583565711975098</v>
      </c>
      <c r="E91" s="7">
        <v>26</v>
      </c>
      <c r="F91" s="7">
        <v>6.8152813315391541</v>
      </c>
      <c r="G91" s="7">
        <v>6</v>
      </c>
      <c r="H91" s="7">
        <v>10.087043642997742</v>
      </c>
      <c r="I91" s="7">
        <v>9</v>
      </c>
      <c r="J91" s="7">
        <v>15.314691126346588</v>
      </c>
      <c r="K91" s="7">
        <v>23</v>
      </c>
      <c r="L91" s="7">
        <v>18.860123157501221</v>
      </c>
      <c r="M91" s="7">
        <v>21</v>
      </c>
      <c r="N91" s="7">
        <v>20.326545417308807</v>
      </c>
      <c r="P91" s="7">
        <f>COUNTA(_xlfn.UNIQUE(C91:M91,TRUE))/COUNTA($C$1:$M$1)</f>
        <v>1</v>
      </c>
      <c r="Q91" s="7" cm="1">
        <f t="array" ref="Q91">SUM(IFERROR(SEARCH("Temps",B91:N91),0))</f>
        <v>0</v>
      </c>
    </row>
    <row r="92" spans="1:17" x14ac:dyDescent="0.25">
      <c r="A92">
        <v>91</v>
      </c>
      <c r="B92" s="5" t="s">
        <v>84</v>
      </c>
      <c r="C92" s="7">
        <v>13</v>
      </c>
      <c r="D92" s="7">
        <v>0.13687843084335327</v>
      </c>
      <c r="E92" s="7">
        <v>28</v>
      </c>
      <c r="F92" s="7">
        <v>6.903685450553894</v>
      </c>
      <c r="G92" s="7">
        <v>25</v>
      </c>
      <c r="H92" s="7">
        <v>10.282185137271881</v>
      </c>
      <c r="I92" s="7">
        <v>7</v>
      </c>
      <c r="J92" s="7">
        <v>15.170226573944092</v>
      </c>
      <c r="K92" s="7">
        <v>2</v>
      </c>
      <c r="L92" s="7">
        <v>18.113947570323944</v>
      </c>
      <c r="M92" s="7">
        <v>15</v>
      </c>
      <c r="N92" s="7">
        <v>20.845723271369934</v>
      </c>
      <c r="P92" s="7">
        <f>COUNTA(_xlfn.UNIQUE(C92:M92,TRUE))/COUNTA($C$1:$M$1)</f>
        <v>1</v>
      </c>
      <c r="Q92" s="7" cm="1">
        <f t="array" ref="Q92">SUM(IFERROR(SEARCH("Temps",B92:N92),0))</f>
        <v>0</v>
      </c>
    </row>
    <row r="93" spans="1:17" x14ac:dyDescent="0.25">
      <c r="A93">
        <v>92</v>
      </c>
      <c r="B93" s="5" t="s">
        <v>85</v>
      </c>
      <c r="C93" s="7">
        <v>19</v>
      </c>
      <c r="D93" s="7">
        <v>0.73869884014129639</v>
      </c>
      <c r="E93" s="7">
        <v>23</v>
      </c>
      <c r="F93" s="7">
        <v>6.6203456521034241</v>
      </c>
      <c r="G93" s="7">
        <v>76</v>
      </c>
      <c r="H93" s="7">
        <v>11.340986728668213</v>
      </c>
      <c r="I93" s="7">
        <v>9</v>
      </c>
      <c r="J93" s="7">
        <v>15.651410758495331</v>
      </c>
      <c r="K93" s="7">
        <v>14</v>
      </c>
      <c r="L93" s="7">
        <v>16.017696499824524</v>
      </c>
      <c r="M93" s="7">
        <v>22</v>
      </c>
      <c r="N93" s="7">
        <v>20.616741955280304</v>
      </c>
      <c r="P93" s="7">
        <f>COUNTA(_xlfn.UNIQUE(C93:M93,TRUE))/COUNTA($C$1:$M$1)</f>
        <v>1</v>
      </c>
      <c r="Q93" s="7" cm="1">
        <f t="array" ref="Q93">SUM(IFERROR(SEARCH("Temps",B93:N93),0))</f>
        <v>0</v>
      </c>
    </row>
    <row r="94" spans="1:17" x14ac:dyDescent="0.25">
      <c r="A94">
        <v>93</v>
      </c>
      <c r="B94" s="5" t="s">
        <v>67</v>
      </c>
      <c r="C94" s="7">
        <v>18</v>
      </c>
      <c r="D94" s="7">
        <v>0.71589142084121704</v>
      </c>
      <c r="E94" s="7">
        <v>2</v>
      </c>
      <c r="F94" s="7">
        <v>5.962247371673584</v>
      </c>
      <c r="G94" s="7">
        <v>25</v>
      </c>
      <c r="H94" s="7">
        <v>11.919403731822968</v>
      </c>
      <c r="I94" s="7">
        <v>26</v>
      </c>
      <c r="J94" s="7">
        <v>14.001986622810364</v>
      </c>
      <c r="K94" s="7">
        <v>17</v>
      </c>
      <c r="L94" s="7">
        <v>18.498283207416534</v>
      </c>
      <c r="M94" s="7">
        <v>19</v>
      </c>
      <c r="N94" s="7">
        <v>20.755529165267944</v>
      </c>
      <c r="P94" s="7">
        <f>COUNTA(_xlfn.UNIQUE(C94:M94,TRUE))/COUNTA($C$1:$M$1)</f>
        <v>1</v>
      </c>
      <c r="Q94" s="7" cm="1">
        <f t="array" ref="Q94">SUM(IFERROR(SEARCH("Temps",B94:N94),0))</f>
        <v>0</v>
      </c>
    </row>
    <row r="95" spans="1:17" x14ac:dyDescent="0.25">
      <c r="A95">
        <v>94</v>
      </c>
      <c r="B95" s="5" t="s">
        <v>86</v>
      </c>
      <c r="C95" s="7">
        <v>16</v>
      </c>
      <c r="D95" s="7">
        <v>0.87385225296020508</v>
      </c>
      <c r="E95" s="7">
        <v>23</v>
      </c>
      <c r="F95" s="7">
        <v>6.1483952403068542</v>
      </c>
      <c r="G95" s="7">
        <v>19</v>
      </c>
      <c r="H95" s="7">
        <v>11.857187390327454</v>
      </c>
      <c r="I95" s="7">
        <v>21</v>
      </c>
      <c r="J95" s="7">
        <v>15.755373775959015</v>
      </c>
      <c r="K95" s="7">
        <v>25</v>
      </c>
      <c r="L95" s="7">
        <v>17.918522596359253</v>
      </c>
      <c r="M95" s="7">
        <v>14</v>
      </c>
      <c r="N95" s="7">
        <v>18.671137750148773</v>
      </c>
      <c r="P95" s="7">
        <f>COUNTA(_xlfn.UNIQUE(C95:M95,TRUE))/COUNTA($C$1:$M$1)</f>
        <v>1</v>
      </c>
      <c r="Q95" s="7" cm="1">
        <f t="array" ref="Q95">SUM(IFERROR(SEARCH("Temps",B95:N95),0))</f>
        <v>0</v>
      </c>
    </row>
    <row r="96" spans="1:17" x14ac:dyDescent="0.25">
      <c r="A96">
        <v>95</v>
      </c>
      <c r="B96" s="5" t="s">
        <v>87</v>
      </c>
      <c r="C96" s="7">
        <v>5</v>
      </c>
      <c r="D96" s="7">
        <v>0.81885403394699097</v>
      </c>
      <c r="E96" s="7">
        <v>24</v>
      </c>
      <c r="F96" s="7">
        <v>7.8918925523757935</v>
      </c>
      <c r="G96" s="7">
        <v>10</v>
      </c>
      <c r="H96" s="7">
        <v>14.212232410907745</v>
      </c>
      <c r="I96" s="7">
        <v>22</v>
      </c>
      <c r="J96" s="7">
        <v>21.517368078231812</v>
      </c>
      <c r="K96" s="7">
        <v>4</v>
      </c>
      <c r="L96" s="7">
        <v>28.759305894374847</v>
      </c>
      <c r="M96" s="7">
        <v>3</v>
      </c>
      <c r="N96" s="7">
        <v>35.865901350975037</v>
      </c>
      <c r="P96" s="7">
        <f>COUNTA(_xlfn.UNIQUE(C96:M96,TRUE))/COUNTA($C$1:$M$1)</f>
        <v>1</v>
      </c>
      <c r="Q96" s="7" cm="1">
        <f t="array" ref="Q96">SUM(IFERROR(SEARCH("Temps",B96:N96),0))</f>
        <v>0</v>
      </c>
    </row>
    <row r="97" spans="1:17" x14ac:dyDescent="0.25">
      <c r="A97">
        <v>96</v>
      </c>
      <c r="B97" s="5" t="s">
        <v>88</v>
      </c>
      <c r="C97" s="7">
        <v>6</v>
      </c>
      <c r="D97" s="7">
        <v>0.6646958589553833</v>
      </c>
      <c r="E97" s="7">
        <v>15</v>
      </c>
      <c r="F97" s="7">
        <v>5.9430778622627258</v>
      </c>
      <c r="G97" s="7">
        <v>26</v>
      </c>
      <c r="H97" s="7">
        <v>11.07940936088562</v>
      </c>
      <c r="I97" s="7">
        <v>10</v>
      </c>
      <c r="J97" s="7">
        <v>15.852417886257172</v>
      </c>
      <c r="K97" s="7">
        <v>3</v>
      </c>
      <c r="L97" s="7">
        <v>17.869951605796814</v>
      </c>
      <c r="M97" s="7">
        <v>13</v>
      </c>
      <c r="N97" s="7">
        <v>18.644342482089996</v>
      </c>
      <c r="P97" s="7">
        <f>COUNTA(_xlfn.UNIQUE(C97:M97,TRUE))/COUNTA($C$1:$M$1)</f>
        <v>1</v>
      </c>
      <c r="Q97" s="7" cm="1">
        <f t="array" ref="Q97">SUM(IFERROR(SEARCH("Temps",B97:N97),0))</f>
        <v>0</v>
      </c>
    </row>
    <row r="98" spans="1:17" x14ac:dyDescent="0.25">
      <c r="A98">
        <v>97</v>
      </c>
      <c r="B98" s="5" t="s">
        <v>89</v>
      </c>
      <c r="C98" s="7">
        <v>21</v>
      </c>
      <c r="D98" s="7">
        <v>0.2721288800239563</v>
      </c>
      <c r="E98" s="7">
        <v>10</v>
      </c>
      <c r="F98" s="7">
        <v>6.3819901943206787</v>
      </c>
      <c r="G98" s="7">
        <v>6</v>
      </c>
      <c r="H98" s="7">
        <v>10.368442475795746</v>
      </c>
      <c r="I98" s="7">
        <v>15</v>
      </c>
      <c r="J98" s="7">
        <v>15.921670317649841</v>
      </c>
      <c r="K98" s="7">
        <v>9</v>
      </c>
      <c r="L98" s="7">
        <v>18.826527655124664</v>
      </c>
      <c r="M98" s="7">
        <v>8</v>
      </c>
      <c r="N98" s="7">
        <v>20.658323287963867</v>
      </c>
      <c r="P98" s="7">
        <f>COUNTA(_xlfn.UNIQUE(C98:M98,TRUE))/COUNTA($C$1:$M$1)</f>
        <v>1</v>
      </c>
      <c r="Q98" s="7" cm="1">
        <f t="array" ref="Q98">SUM(IFERROR(SEARCH("Temps",B98:N98),0))</f>
        <v>0</v>
      </c>
    </row>
    <row r="99" spans="1:17" x14ac:dyDescent="0.25">
      <c r="A99">
        <v>98</v>
      </c>
      <c r="B99" s="5" t="s">
        <v>90</v>
      </c>
      <c r="C99" s="7">
        <v>8</v>
      </c>
      <c r="D99" s="7">
        <v>0.4524543285369873</v>
      </c>
      <c r="E99" s="7">
        <v>2</v>
      </c>
      <c r="F99" s="7">
        <v>5.9753484129905701</v>
      </c>
      <c r="G99" s="7">
        <v>16</v>
      </c>
      <c r="H99" s="7">
        <v>11.767151236534119</v>
      </c>
      <c r="I99" s="7">
        <v>17</v>
      </c>
      <c r="J99" s="7">
        <v>15.678207457065582</v>
      </c>
      <c r="K99" s="7">
        <v>1</v>
      </c>
      <c r="L99" s="7">
        <v>17.528759956359863</v>
      </c>
      <c r="M99" s="7">
        <v>125</v>
      </c>
      <c r="N99" s="7">
        <v>24.255968272686005</v>
      </c>
      <c r="P99" s="7">
        <f>COUNTA(_xlfn.UNIQUE(C99:M99,TRUE))/COUNTA($C$1:$M$1)</f>
        <v>1</v>
      </c>
      <c r="Q99" s="7" cm="1">
        <f t="array" ref="Q99">SUM(IFERROR(SEARCH("Temps",B99:N99),0))</f>
        <v>0</v>
      </c>
    </row>
    <row r="100" spans="1:17" x14ac:dyDescent="0.25">
      <c r="A100">
        <v>99</v>
      </c>
      <c r="B100" s="5" t="s">
        <v>91</v>
      </c>
      <c r="C100" s="7">
        <v>24</v>
      </c>
      <c r="D100" s="7">
        <v>0.59110444784164429</v>
      </c>
      <c r="E100" s="7">
        <v>21</v>
      </c>
      <c r="F100" s="7">
        <v>6.402488112449646</v>
      </c>
      <c r="G100" s="7">
        <v>3</v>
      </c>
      <c r="H100" s="7">
        <v>11.96110063791275</v>
      </c>
      <c r="I100" s="7">
        <v>10</v>
      </c>
      <c r="J100" s="7">
        <v>15.953212738037109</v>
      </c>
      <c r="K100" s="7">
        <v>25</v>
      </c>
      <c r="L100" s="7">
        <v>17.393681704998016</v>
      </c>
      <c r="M100" s="7">
        <v>4</v>
      </c>
      <c r="N100" s="7">
        <v>20.481771111488342</v>
      </c>
      <c r="P100" s="7">
        <f>COUNTA(_xlfn.UNIQUE(C100:M100,TRUE))/COUNTA($C$1:$M$1)</f>
        <v>1</v>
      </c>
      <c r="Q100" s="7" cm="1">
        <f t="array" ref="Q100">SUM(IFERROR(SEARCH("Temps",B100:N100),0))</f>
        <v>0</v>
      </c>
    </row>
    <row r="101" spans="1:17" x14ac:dyDescent="0.25">
      <c r="A101">
        <v>100</v>
      </c>
      <c r="B101" s="5" t="s">
        <v>92</v>
      </c>
      <c r="C101" s="7">
        <v>9</v>
      </c>
      <c r="D101" s="7">
        <v>7.377469539642334E-2</v>
      </c>
      <c r="E101" s="7">
        <v>25</v>
      </c>
      <c r="F101" s="7">
        <v>6.6869259476661682</v>
      </c>
      <c r="G101" s="7">
        <v>16</v>
      </c>
      <c r="H101" s="7">
        <v>11.646525382995605</v>
      </c>
      <c r="I101" s="7">
        <v>12</v>
      </c>
      <c r="J101" s="7">
        <v>15.181846797466278</v>
      </c>
      <c r="K101" s="7">
        <v>23</v>
      </c>
      <c r="L101" s="7">
        <v>18.821560502052307</v>
      </c>
      <c r="M101" s="7">
        <v>6</v>
      </c>
      <c r="N101" s="7">
        <v>19.935649216175079</v>
      </c>
      <c r="P101" s="7">
        <f>COUNTA(_xlfn.UNIQUE(C101:M101,TRUE))/COUNTA($C$1:$M$1)</f>
        <v>1</v>
      </c>
      <c r="Q101" s="7" cm="1">
        <f t="array" ref="Q101">SUM(IFERROR(SEARCH("Temps",B101:N101),0))</f>
        <v>0</v>
      </c>
    </row>
    <row r="102" spans="1:17" x14ac:dyDescent="0.25">
      <c r="A102">
        <v>101</v>
      </c>
      <c r="B102" s="5" t="s">
        <v>93</v>
      </c>
      <c r="C102" s="7">
        <v>10</v>
      </c>
      <c r="D102" s="7">
        <v>0.11740213632583618</v>
      </c>
      <c r="E102" s="7">
        <v>16</v>
      </c>
      <c r="F102" s="7">
        <v>6.5735416412353516</v>
      </c>
      <c r="G102" s="7">
        <v>25</v>
      </c>
      <c r="H102" s="7">
        <v>11.47593230009079</v>
      </c>
      <c r="I102" s="7">
        <v>21</v>
      </c>
      <c r="J102" s="7">
        <v>15.272494912147522</v>
      </c>
      <c r="K102" s="7">
        <v>28</v>
      </c>
      <c r="L102" s="7">
        <v>18.657491981983185</v>
      </c>
      <c r="M102" s="7">
        <v>7</v>
      </c>
      <c r="N102" s="7">
        <v>20.617655038833618</v>
      </c>
      <c r="P102" s="7">
        <f>COUNTA(_xlfn.UNIQUE(C102:M102,TRUE))/COUNTA($C$1:$M$1)</f>
        <v>1</v>
      </c>
      <c r="Q102" s="7" cm="1">
        <f t="array" ref="Q102">SUM(IFERROR(SEARCH("Temps",B102:N102),0))</f>
        <v>0</v>
      </c>
    </row>
    <row r="103" spans="1:17" x14ac:dyDescent="0.25">
      <c r="A103">
        <v>102</v>
      </c>
      <c r="B103" s="5" t="s">
        <v>94</v>
      </c>
      <c r="C103" s="7">
        <v>10</v>
      </c>
      <c r="D103" s="7">
        <v>0.94910526275634766</v>
      </c>
      <c r="E103" s="7">
        <v>25</v>
      </c>
      <c r="F103" s="7">
        <v>6.3814069628715515</v>
      </c>
      <c r="G103" s="7">
        <v>28</v>
      </c>
      <c r="H103" s="7">
        <v>11.268168091773987</v>
      </c>
      <c r="I103" s="7">
        <v>8</v>
      </c>
      <c r="J103" s="7">
        <v>15.85839968919754</v>
      </c>
      <c r="K103" s="7">
        <v>7</v>
      </c>
      <c r="L103" s="7">
        <v>18.228493928909302</v>
      </c>
      <c r="M103" s="7">
        <v>16</v>
      </c>
      <c r="N103" s="7">
        <v>20.128217160701752</v>
      </c>
      <c r="P103" s="7">
        <f>COUNTA(_xlfn.UNIQUE(C103:M103,TRUE))/COUNTA($C$1:$M$1)</f>
        <v>1</v>
      </c>
      <c r="Q103" s="7" cm="1">
        <f t="array" ref="Q103">SUM(IFERROR(SEARCH("Temps",B103:N103),0))</f>
        <v>0</v>
      </c>
    </row>
    <row r="104" spans="1:17" x14ac:dyDescent="0.25">
      <c r="A104">
        <v>103</v>
      </c>
      <c r="B104" s="5" t="s">
        <v>95</v>
      </c>
      <c r="C104" s="7">
        <v>6</v>
      </c>
      <c r="D104" s="7">
        <v>0.25373953580856323</v>
      </c>
      <c r="E104" s="7">
        <v>8</v>
      </c>
      <c r="F104" s="7">
        <v>6.4921737909317017</v>
      </c>
      <c r="G104" s="7">
        <v>14</v>
      </c>
      <c r="H104" s="7">
        <v>10.237591087818146</v>
      </c>
      <c r="I104" s="7">
        <v>9</v>
      </c>
      <c r="J104" s="7">
        <v>15.964637994766235</v>
      </c>
      <c r="K104" s="7">
        <v>20</v>
      </c>
      <c r="L104" s="7">
        <v>18.966598927974701</v>
      </c>
      <c r="M104" s="7">
        <v>28</v>
      </c>
      <c r="N104" s="7">
        <v>20.864292025566101</v>
      </c>
      <c r="P104" s="7">
        <f>COUNTA(_xlfn.UNIQUE(C104:M104,TRUE))/COUNTA($C$1:$M$1)</f>
        <v>1</v>
      </c>
      <c r="Q104" s="7" cm="1">
        <f t="array" ref="Q104">SUM(IFERROR(SEARCH("Temps",B104:N104),0))</f>
        <v>0</v>
      </c>
    </row>
    <row r="105" spans="1:17" x14ac:dyDescent="0.25">
      <c r="A105">
        <v>104</v>
      </c>
      <c r="B105" s="5" t="s">
        <v>96</v>
      </c>
      <c r="C105" s="7">
        <v>10</v>
      </c>
      <c r="D105" s="7">
        <v>0.8781057596206665</v>
      </c>
      <c r="E105" s="7">
        <v>13</v>
      </c>
      <c r="F105" s="7">
        <v>5.7442849278450012</v>
      </c>
      <c r="G105" s="7">
        <v>21</v>
      </c>
      <c r="H105" s="7">
        <v>11.728430986404419</v>
      </c>
      <c r="I105" s="7">
        <v>23</v>
      </c>
      <c r="J105" s="7">
        <v>15.7415651679039</v>
      </c>
      <c r="K105" s="7">
        <v>16</v>
      </c>
      <c r="L105" s="7">
        <v>18.336451411247253</v>
      </c>
      <c r="M105" s="7">
        <v>12</v>
      </c>
      <c r="N105" s="7">
        <v>20.040283739566803</v>
      </c>
      <c r="P105" s="7">
        <f>COUNTA(_xlfn.UNIQUE(C105:M105,TRUE))/COUNTA($C$1:$M$1)</f>
        <v>1</v>
      </c>
      <c r="Q105" s="7" cm="1">
        <f t="array" ref="Q105">SUM(IFERROR(SEARCH("Temps",B105:N105),0))</f>
        <v>0</v>
      </c>
    </row>
    <row r="106" spans="1:17" x14ac:dyDescent="0.25">
      <c r="A106">
        <v>105</v>
      </c>
      <c r="B106" s="5" t="s">
        <v>97</v>
      </c>
      <c r="C106" s="7">
        <v>14</v>
      </c>
      <c r="D106" s="7">
        <v>0.57769995927810669</v>
      </c>
      <c r="E106" s="7">
        <v>20</v>
      </c>
      <c r="F106" s="7">
        <v>6.6722166538238525</v>
      </c>
      <c r="G106" s="7">
        <v>16</v>
      </c>
      <c r="H106" s="7">
        <v>10.746084630489349</v>
      </c>
      <c r="I106" s="7">
        <v>24</v>
      </c>
      <c r="J106" s="7">
        <v>15.061357378959656</v>
      </c>
      <c r="K106" s="7">
        <v>23</v>
      </c>
      <c r="L106" s="7">
        <v>18.661891520023346</v>
      </c>
      <c r="M106" s="7">
        <v>19</v>
      </c>
      <c r="N106" s="7">
        <v>20.797159671783447</v>
      </c>
      <c r="P106" s="7">
        <f>COUNTA(_xlfn.UNIQUE(C106:M106,TRUE))/COUNTA($C$1:$M$1)</f>
        <v>1</v>
      </c>
      <c r="Q106" s="7" cm="1">
        <f t="array" ref="Q106">SUM(IFERROR(SEARCH("Temps",B106:N106),0))</f>
        <v>0</v>
      </c>
    </row>
    <row r="107" spans="1:17" x14ac:dyDescent="0.25">
      <c r="A107">
        <v>106</v>
      </c>
      <c r="B107" s="5" t="s">
        <v>98</v>
      </c>
      <c r="C107" s="7">
        <v>26</v>
      </c>
      <c r="D107" s="7">
        <v>0.19833874702453613</v>
      </c>
      <c r="E107" s="7">
        <v>16</v>
      </c>
      <c r="F107" s="7">
        <v>6.5231260657310486</v>
      </c>
      <c r="G107" s="7">
        <v>25</v>
      </c>
      <c r="H107" s="7">
        <v>11.160103678703308</v>
      </c>
      <c r="I107" s="7">
        <v>5</v>
      </c>
      <c r="J107" s="7">
        <v>15.337759554386139</v>
      </c>
      <c r="K107" s="7">
        <v>17</v>
      </c>
      <c r="L107" s="7">
        <v>18.818078517913818</v>
      </c>
      <c r="M107" s="7">
        <v>11</v>
      </c>
      <c r="N107" s="7">
        <v>20.359478652477264</v>
      </c>
      <c r="P107" s="7">
        <f>COUNTA(_xlfn.UNIQUE(C107:M107,TRUE))/COUNTA($C$1:$M$1)</f>
        <v>1</v>
      </c>
      <c r="Q107" s="7" cm="1">
        <f t="array" ref="Q107">SUM(IFERROR(SEARCH("Temps",B107:N107),0))</f>
        <v>0</v>
      </c>
    </row>
    <row r="108" spans="1:17" x14ac:dyDescent="0.25">
      <c r="A108">
        <v>107</v>
      </c>
      <c r="B108" s="5" t="s">
        <v>99</v>
      </c>
      <c r="C108" s="7">
        <v>21</v>
      </c>
      <c r="D108" s="7">
        <v>0.8656582236289978</v>
      </c>
      <c r="E108" s="7">
        <v>9</v>
      </c>
      <c r="F108" s="7">
        <v>6.0037840604782104</v>
      </c>
      <c r="G108" s="7">
        <v>22</v>
      </c>
      <c r="H108" s="7">
        <v>11.704606592655182</v>
      </c>
      <c r="I108" s="7">
        <v>10</v>
      </c>
      <c r="J108" s="7">
        <v>15.238716602325439</v>
      </c>
      <c r="K108" s="7">
        <v>14</v>
      </c>
      <c r="L108" s="7">
        <v>16.639495551586151</v>
      </c>
      <c r="M108" s="7">
        <v>13</v>
      </c>
      <c r="N108" s="7">
        <v>19.111181378364563</v>
      </c>
      <c r="P108" s="7">
        <f>COUNTA(_xlfn.UNIQUE(C108:M108,TRUE))/COUNTA($C$1:$M$1)</f>
        <v>1</v>
      </c>
      <c r="Q108" s="7" cm="1">
        <f t="array" ref="Q108">SUM(IFERROR(SEARCH("Temps",B108:N108),0))</f>
        <v>0</v>
      </c>
    </row>
    <row r="109" spans="1:17" x14ac:dyDescent="0.25">
      <c r="A109">
        <v>108</v>
      </c>
      <c r="B109" s="5" t="s">
        <v>100</v>
      </c>
      <c r="C109" s="7">
        <v>26</v>
      </c>
      <c r="D109" s="7">
        <v>0.21349227428436279</v>
      </c>
      <c r="E109" s="7">
        <v>25</v>
      </c>
      <c r="F109" s="7">
        <v>6.6491513848304749</v>
      </c>
      <c r="G109" s="7">
        <v>28</v>
      </c>
      <c r="H109" s="7">
        <v>11.148917675018311</v>
      </c>
      <c r="I109" s="7">
        <v>16</v>
      </c>
      <c r="J109" s="7">
        <v>15.032854735851288</v>
      </c>
      <c r="K109" s="7">
        <v>3</v>
      </c>
      <c r="L109" s="7">
        <v>18.242810368537903</v>
      </c>
      <c r="M109" s="7">
        <v>2</v>
      </c>
      <c r="N109" s="7">
        <v>20.727594196796417</v>
      </c>
      <c r="P109" s="7">
        <f>COUNTA(_xlfn.UNIQUE(C109:M109,TRUE))/COUNTA($C$1:$M$1)</f>
        <v>1</v>
      </c>
      <c r="Q109" s="7" cm="1">
        <f t="array" ref="Q109">SUM(IFERROR(SEARCH("Temps",B109:N109),0))</f>
        <v>0</v>
      </c>
    </row>
    <row r="110" spans="1:17" x14ac:dyDescent="0.25">
      <c r="A110">
        <v>109</v>
      </c>
      <c r="B110" s="5" t="s">
        <v>101</v>
      </c>
      <c r="C110" s="7">
        <v>12</v>
      </c>
      <c r="D110" s="7">
        <v>0.30811268091201782</v>
      </c>
      <c r="E110" s="7">
        <v>7</v>
      </c>
      <c r="F110" s="7">
        <v>6.8885254859924316</v>
      </c>
      <c r="G110" s="7">
        <v>14</v>
      </c>
      <c r="H110" s="7">
        <v>9.2700249552726746</v>
      </c>
      <c r="I110" s="7">
        <v>8</v>
      </c>
      <c r="J110" s="7">
        <v>14.096912503242493</v>
      </c>
      <c r="K110" s="7">
        <v>23</v>
      </c>
      <c r="L110" s="7">
        <v>18.417668163776398</v>
      </c>
      <c r="M110" s="7">
        <v>20</v>
      </c>
      <c r="N110" s="7">
        <v>20.701292753219604</v>
      </c>
      <c r="P110" s="7">
        <f>COUNTA(_xlfn.UNIQUE(C110:M110,TRUE))/COUNTA($C$1:$M$1)</f>
        <v>1</v>
      </c>
      <c r="Q110" s="7" cm="1">
        <f t="array" ref="Q110">SUM(IFERROR(SEARCH("Temps",B110:N110),0))</f>
        <v>0</v>
      </c>
    </row>
    <row r="111" spans="1:17" x14ac:dyDescent="0.25">
      <c r="A111">
        <v>110</v>
      </c>
      <c r="B111" s="5" t="s">
        <v>102</v>
      </c>
      <c r="C111" s="7">
        <v>23</v>
      </c>
      <c r="D111" s="7">
        <v>4.7383785247802734E-2</v>
      </c>
      <c r="E111" s="7">
        <v>16</v>
      </c>
      <c r="F111" s="7">
        <v>6.3314749598503113</v>
      </c>
      <c r="G111" s="7">
        <v>20</v>
      </c>
      <c r="H111" s="7">
        <v>11.482081532478333</v>
      </c>
      <c r="I111" s="7">
        <v>24</v>
      </c>
      <c r="J111" s="7">
        <v>15.752822697162628</v>
      </c>
      <c r="K111" s="7">
        <v>5</v>
      </c>
      <c r="L111" s="7">
        <v>18.376188039779663</v>
      </c>
      <c r="M111" s="7">
        <v>19</v>
      </c>
      <c r="N111" s="7">
        <v>20.998886048793793</v>
      </c>
      <c r="P111" s="7">
        <f>COUNTA(_xlfn.UNIQUE(C111:M111,TRUE))/COUNTA($C$1:$M$1)</f>
        <v>1</v>
      </c>
      <c r="Q111" s="7" cm="1">
        <f t="array" ref="Q111">SUM(IFERROR(SEARCH("Temps",B111:N111),0))</f>
        <v>0</v>
      </c>
    </row>
    <row r="112" spans="1:17" x14ac:dyDescent="0.25">
      <c r="A112">
        <v>111</v>
      </c>
      <c r="B112" s="5" t="s">
        <v>103</v>
      </c>
      <c r="C112" s="7">
        <v>14</v>
      </c>
      <c r="D112" s="7">
        <v>0.447673499584198</v>
      </c>
      <c r="E112" s="7">
        <v>10</v>
      </c>
      <c r="F112" s="7">
        <v>6.4569112062454224</v>
      </c>
      <c r="G112" s="7">
        <v>11</v>
      </c>
      <c r="H112" s="7">
        <v>11.307276546955109</v>
      </c>
      <c r="I112" s="7">
        <v>6</v>
      </c>
      <c r="J112" s="7">
        <v>14.678341627120972</v>
      </c>
      <c r="K112" s="7">
        <v>15</v>
      </c>
      <c r="L112" s="7">
        <v>18.738848626613617</v>
      </c>
      <c r="M112" s="7">
        <v>23</v>
      </c>
      <c r="N112" s="7">
        <v>20.387539267539978</v>
      </c>
      <c r="P112" s="7">
        <f>COUNTA(_xlfn.UNIQUE(C112:M112,TRUE))/COUNTA($C$1:$M$1)</f>
        <v>1</v>
      </c>
      <c r="Q112" s="7" cm="1">
        <f t="array" ref="Q112">SUM(IFERROR(SEARCH("Temps",B112:N112),0))</f>
        <v>0</v>
      </c>
    </row>
    <row r="113" spans="1:17" x14ac:dyDescent="0.25">
      <c r="A113">
        <v>112</v>
      </c>
      <c r="B113" s="5" t="s">
        <v>104</v>
      </c>
      <c r="C113" s="7">
        <v>22</v>
      </c>
      <c r="D113" s="7">
        <v>0.32999527454376221</v>
      </c>
      <c r="E113" s="7">
        <v>19</v>
      </c>
      <c r="F113" s="7">
        <v>6.9052484631538391</v>
      </c>
      <c r="G113" s="7">
        <v>13</v>
      </c>
      <c r="H113" s="7">
        <v>7.8850972652435303</v>
      </c>
      <c r="I113" s="7">
        <v>16</v>
      </c>
      <c r="J113" s="7">
        <v>12.909536302089691</v>
      </c>
      <c r="K113" s="7">
        <v>26</v>
      </c>
      <c r="L113" s="7">
        <v>16.873706221580505</v>
      </c>
      <c r="M113" s="7">
        <v>9</v>
      </c>
      <c r="N113" s="7">
        <v>19.564780294895172</v>
      </c>
      <c r="P113" s="7">
        <f>COUNTA(_xlfn.UNIQUE(C113:M113,TRUE))/COUNTA($C$1:$M$1)</f>
        <v>1</v>
      </c>
      <c r="Q113" s="7" cm="1">
        <f t="array" ref="Q113">SUM(IFERROR(SEARCH("Temps",B113:N113),0))</f>
        <v>0</v>
      </c>
    </row>
    <row r="114" spans="1:17" x14ac:dyDescent="0.25">
      <c r="A114">
        <v>113</v>
      </c>
      <c r="B114" s="5" t="s">
        <v>105</v>
      </c>
      <c r="C114" s="7">
        <v>6</v>
      </c>
      <c r="D114" s="7">
        <v>0.62095719575881958</v>
      </c>
      <c r="E114" s="7">
        <v>20</v>
      </c>
      <c r="F114" s="7">
        <v>6.5237987041473389</v>
      </c>
      <c r="G114" s="7">
        <v>9</v>
      </c>
      <c r="H114" s="7">
        <v>11.678917825222015</v>
      </c>
      <c r="I114" s="7">
        <v>23</v>
      </c>
      <c r="J114" s="7">
        <v>15.130197882652283</v>
      </c>
      <c r="K114" s="7">
        <v>25</v>
      </c>
      <c r="L114" s="7">
        <v>18.98811537027359</v>
      </c>
      <c r="M114" s="7">
        <v>13</v>
      </c>
      <c r="N114" s="7">
        <v>20.44095516204834</v>
      </c>
      <c r="P114" s="7">
        <f>COUNTA(_xlfn.UNIQUE(C114:M114,TRUE))/COUNTA($C$1:$M$1)</f>
        <v>1</v>
      </c>
      <c r="Q114" s="7" cm="1">
        <f t="array" ref="Q114">SUM(IFERROR(SEARCH("Temps",B114:N114),0))</f>
        <v>0</v>
      </c>
    </row>
    <row r="115" spans="1:17" x14ac:dyDescent="0.25">
      <c r="A115">
        <v>114</v>
      </c>
      <c r="B115" s="5" t="s">
        <v>106</v>
      </c>
      <c r="C115" s="7">
        <v>12</v>
      </c>
      <c r="D115" s="7">
        <v>0.37178969383239746</v>
      </c>
      <c r="E115" s="7">
        <v>21</v>
      </c>
      <c r="F115" s="7">
        <v>6.4649619460105896</v>
      </c>
      <c r="G115" s="7">
        <v>16</v>
      </c>
      <c r="H115" s="7">
        <v>11.65310800075531</v>
      </c>
      <c r="I115" s="7">
        <v>7</v>
      </c>
      <c r="J115" s="7">
        <v>14.912976324558258</v>
      </c>
      <c r="K115" s="7">
        <v>14</v>
      </c>
      <c r="L115" s="7">
        <v>16.525442123413086</v>
      </c>
      <c r="M115" s="7">
        <v>23</v>
      </c>
      <c r="N115" s="7">
        <v>20.276236712932587</v>
      </c>
      <c r="P115" s="7">
        <f>COUNTA(_xlfn.UNIQUE(C115:M115,TRUE))/COUNTA($C$1:$M$1)</f>
        <v>1</v>
      </c>
      <c r="Q115" s="7" cm="1">
        <f t="array" ref="Q115">SUM(IFERROR(SEARCH("Temps",B115:N115),0))</f>
        <v>0</v>
      </c>
    </row>
    <row r="116" spans="1:17" x14ac:dyDescent="0.25">
      <c r="A116">
        <v>115</v>
      </c>
      <c r="B116" s="5" t="s">
        <v>107</v>
      </c>
      <c r="C116" s="7">
        <v>9</v>
      </c>
      <c r="D116" s="7">
        <v>0.93563741445541382</v>
      </c>
      <c r="E116" s="7">
        <v>26</v>
      </c>
      <c r="F116" s="7">
        <v>4.1885303258895874</v>
      </c>
      <c r="G116" s="7">
        <v>15</v>
      </c>
      <c r="H116" s="7">
        <v>10.851081907749176</v>
      </c>
      <c r="I116" s="7">
        <v>13</v>
      </c>
      <c r="J116" s="7">
        <v>13.667851448059082</v>
      </c>
      <c r="K116" s="7">
        <v>7</v>
      </c>
      <c r="L116" s="7">
        <v>18.959299266338348</v>
      </c>
      <c r="M116" s="7">
        <v>24</v>
      </c>
      <c r="N116" s="7">
        <v>20.316473603248596</v>
      </c>
      <c r="P116" s="7">
        <f>COUNTA(_xlfn.UNIQUE(C116:M116,TRUE))/COUNTA($C$1:$M$1)</f>
        <v>1</v>
      </c>
      <c r="Q116" s="7" cm="1">
        <f t="array" ref="Q116">SUM(IFERROR(SEARCH("Temps",B116:N116),0))</f>
        <v>0</v>
      </c>
    </row>
    <row r="117" spans="1:17" x14ac:dyDescent="0.25">
      <c r="A117">
        <v>116</v>
      </c>
      <c r="B117" s="5" t="s">
        <v>108</v>
      </c>
      <c r="C117" s="7">
        <v>19</v>
      </c>
      <c r="D117" s="7">
        <v>0.73255860805511475</v>
      </c>
      <c r="E117" s="7">
        <v>13</v>
      </c>
      <c r="F117" s="7">
        <v>5.564150869846344</v>
      </c>
      <c r="G117" s="7">
        <v>12</v>
      </c>
      <c r="H117" s="7">
        <v>11.333026885986328</v>
      </c>
      <c r="I117" s="7">
        <v>6</v>
      </c>
      <c r="J117" s="7">
        <v>14.78109472990036</v>
      </c>
      <c r="K117" s="7">
        <v>14</v>
      </c>
      <c r="L117" s="7">
        <v>16.457715630531311</v>
      </c>
      <c r="M117" s="7">
        <v>25</v>
      </c>
      <c r="N117" s="7">
        <v>20.745018303394318</v>
      </c>
      <c r="P117" s="7">
        <f>COUNTA(_xlfn.UNIQUE(C117:M117,TRUE))/COUNTA($C$1:$M$1)</f>
        <v>1</v>
      </c>
      <c r="Q117" s="7" cm="1">
        <f t="array" ref="Q117">SUM(IFERROR(SEARCH("Temps",B117:N117),0))</f>
        <v>0</v>
      </c>
    </row>
    <row r="118" spans="1:17" x14ac:dyDescent="0.25">
      <c r="A118">
        <v>117</v>
      </c>
      <c r="B118" s="5" t="s">
        <v>109</v>
      </c>
      <c r="C118" s="7">
        <v>6</v>
      </c>
      <c r="D118" s="7">
        <v>6.3901960849761963E-2</v>
      </c>
      <c r="E118" s="7">
        <v>19</v>
      </c>
      <c r="F118" s="7">
        <v>6.2358121871948242</v>
      </c>
      <c r="G118" s="7">
        <v>14</v>
      </c>
      <c r="H118" s="7">
        <v>10.347091853618622</v>
      </c>
      <c r="I118" s="7">
        <v>15</v>
      </c>
      <c r="J118" s="7">
        <v>15.245258927345276</v>
      </c>
      <c r="K118" s="7">
        <v>26</v>
      </c>
      <c r="L118" s="7">
        <v>18.750003159046173</v>
      </c>
      <c r="M118" s="7">
        <v>11</v>
      </c>
      <c r="N118" s="7">
        <v>20.249118089675903</v>
      </c>
      <c r="P118" s="7">
        <f>COUNTA(_xlfn.UNIQUE(C118:M118,TRUE))/COUNTA($C$1:$M$1)</f>
        <v>1</v>
      </c>
      <c r="Q118" s="7" cm="1">
        <f t="array" ref="Q118">SUM(IFERROR(SEARCH("Temps",B118:N118),0))</f>
        <v>0</v>
      </c>
    </row>
    <row r="119" spans="1:17" x14ac:dyDescent="0.25">
      <c r="A119">
        <v>118</v>
      </c>
      <c r="B119" s="5" t="s">
        <v>110</v>
      </c>
      <c r="C119" s="7">
        <v>8</v>
      </c>
      <c r="D119" s="7">
        <v>0.34105110168457031</v>
      </c>
      <c r="E119" s="7">
        <v>17</v>
      </c>
      <c r="F119" s="7">
        <v>6.5127593874931335</v>
      </c>
      <c r="G119" s="7">
        <v>25</v>
      </c>
      <c r="H119" s="7">
        <v>11.862697243690491</v>
      </c>
      <c r="I119" s="7">
        <v>16</v>
      </c>
      <c r="J119" s="7">
        <v>12.628584206104279</v>
      </c>
      <c r="K119" s="7">
        <v>26</v>
      </c>
      <c r="L119" s="7">
        <v>16.948030710220337</v>
      </c>
      <c r="M119" s="7">
        <v>14</v>
      </c>
      <c r="N119" s="7">
        <v>18.055117070674896</v>
      </c>
      <c r="P119" s="7">
        <f>COUNTA(_xlfn.UNIQUE(C119:M119,TRUE))/COUNTA($C$1:$M$1)</f>
        <v>1</v>
      </c>
      <c r="Q119" s="7" cm="1">
        <f t="array" ref="Q119">SUM(IFERROR(SEARCH("Temps",B119:N119),0))</f>
        <v>0</v>
      </c>
    </row>
    <row r="120" spans="1:17" x14ac:dyDescent="0.25">
      <c r="A120">
        <v>119</v>
      </c>
      <c r="B120" s="5" t="s">
        <v>57</v>
      </c>
      <c r="C120" s="7">
        <v>8</v>
      </c>
      <c r="D120" s="7">
        <v>0.38356608152389526</v>
      </c>
      <c r="E120" s="7">
        <v>15</v>
      </c>
      <c r="F120" s="7">
        <v>6.7436243295669556</v>
      </c>
      <c r="G120" s="7">
        <v>2</v>
      </c>
      <c r="H120" s="7">
        <v>11.829980194568634</v>
      </c>
      <c r="I120" s="7">
        <v>13</v>
      </c>
      <c r="J120" s="7">
        <v>13.588654756546021</v>
      </c>
      <c r="K120" s="7">
        <v>16</v>
      </c>
      <c r="L120" s="7">
        <v>17.816777646541595</v>
      </c>
      <c r="M120" s="7">
        <v>27</v>
      </c>
      <c r="N120" s="7">
        <v>20.619725108146667</v>
      </c>
      <c r="P120" s="7">
        <f>COUNTA(_xlfn.UNIQUE(C120:M120,TRUE))/COUNTA($C$1:$M$1)</f>
        <v>1</v>
      </c>
      <c r="Q120" s="7" cm="1">
        <f t="array" ref="Q120">SUM(IFERROR(SEARCH("Temps",B120:N120),0))</f>
        <v>0</v>
      </c>
    </row>
    <row r="121" spans="1:17" x14ac:dyDescent="0.25">
      <c r="A121">
        <v>120</v>
      </c>
      <c r="B121" s="5" t="s">
        <v>111</v>
      </c>
      <c r="C121" s="7">
        <v>4</v>
      </c>
      <c r="D121" s="7">
        <v>0.57163393497467041</v>
      </c>
      <c r="E121" s="7">
        <v>1</v>
      </c>
      <c r="F121" s="7">
        <v>7.0534098744392395</v>
      </c>
      <c r="G121" s="7">
        <v>5</v>
      </c>
      <c r="H121" s="7">
        <v>14.823333978652954</v>
      </c>
      <c r="I121" s="7">
        <v>3</v>
      </c>
      <c r="J121" s="7">
        <v>21.065803945064545</v>
      </c>
      <c r="K121" s="7">
        <v>12</v>
      </c>
      <c r="L121" s="7">
        <v>28.75954806804657</v>
      </c>
      <c r="M121" s="7">
        <v>2</v>
      </c>
      <c r="N121" s="7">
        <v>35.165586054325104</v>
      </c>
      <c r="P121" s="7">
        <f>COUNTA(_xlfn.UNIQUE(C121:M121,TRUE))/COUNTA($C$1:$M$1)</f>
        <v>1</v>
      </c>
      <c r="Q121" s="7" cm="1">
        <f t="array" ref="Q121">SUM(IFERROR(SEARCH("Temps",B121:N121),0))</f>
        <v>0</v>
      </c>
    </row>
    <row r="122" spans="1:17" x14ac:dyDescent="0.25">
      <c r="A122">
        <v>121</v>
      </c>
      <c r="B122" s="5" t="s">
        <v>112</v>
      </c>
      <c r="C122" s="7">
        <v>26</v>
      </c>
      <c r="D122" s="7">
        <v>0.24809199571609497</v>
      </c>
      <c r="E122" s="7">
        <v>16</v>
      </c>
      <c r="F122" s="7">
        <v>6.5544121265411377</v>
      </c>
      <c r="G122" s="7">
        <v>24</v>
      </c>
      <c r="H122" s="7">
        <v>11.845164716243744</v>
      </c>
      <c r="I122" s="7">
        <v>22</v>
      </c>
      <c r="J122" s="7">
        <v>15.499773859977722</v>
      </c>
      <c r="K122" s="7">
        <v>19</v>
      </c>
      <c r="L122" s="7">
        <v>18.471703112125397</v>
      </c>
      <c r="M122" s="7">
        <v>17</v>
      </c>
      <c r="N122" s="7">
        <v>20.246448040008545</v>
      </c>
      <c r="P122" s="7">
        <f>COUNTA(_xlfn.UNIQUE(C122:M122,TRUE))/COUNTA($C$1:$M$1)</f>
        <v>1</v>
      </c>
      <c r="Q122" s="7" cm="1">
        <f t="array" ref="Q122">SUM(IFERROR(SEARCH("Temps",B122:N122),0))</f>
        <v>0</v>
      </c>
    </row>
    <row r="123" spans="1:17" x14ac:dyDescent="0.25">
      <c r="A123">
        <v>122</v>
      </c>
      <c r="B123" s="5" t="s">
        <v>113</v>
      </c>
      <c r="C123" s="7">
        <v>16</v>
      </c>
      <c r="D123" s="7">
        <v>0.93423295021057129</v>
      </c>
      <c r="E123" s="7">
        <v>26</v>
      </c>
      <c r="F123" s="7">
        <v>6.4478287100791931</v>
      </c>
      <c r="G123" s="7">
        <v>2</v>
      </c>
      <c r="H123" s="7">
        <v>10.711496233940125</v>
      </c>
      <c r="I123" s="7">
        <v>5</v>
      </c>
      <c r="J123" s="7">
        <v>15.78911167383194</v>
      </c>
      <c r="K123" s="7">
        <v>21</v>
      </c>
      <c r="L123" s="7">
        <v>17.151339054107666</v>
      </c>
      <c r="M123" s="7">
        <v>14</v>
      </c>
      <c r="N123" s="7">
        <v>18.536027610301971</v>
      </c>
      <c r="P123" s="7">
        <f>COUNTA(_xlfn.UNIQUE(C123:M123,TRUE))/COUNTA($C$1:$M$1)</f>
        <v>1</v>
      </c>
      <c r="Q123" s="7" cm="1">
        <f t="array" ref="Q123">SUM(IFERROR(SEARCH("Temps",B123:N123),0))</f>
        <v>0</v>
      </c>
    </row>
    <row r="124" spans="1:17" x14ac:dyDescent="0.25">
      <c r="A124">
        <v>123</v>
      </c>
      <c r="B124" s="5" t="s">
        <v>114</v>
      </c>
      <c r="C124" s="7">
        <v>13</v>
      </c>
      <c r="D124" s="7">
        <v>0.41676467657089233</v>
      </c>
      <c r="E124" s="7">
        <v>15</v>
      </c>
      <c r="F124" s="7">
        <v>6.5158089399337769</v>
      </c>
      <c r="G124" s="7">
        <v>20</v>
      </c>
      <c r="H124" s="7">
        <v>11.504530489444733</v>
      </c>
      <c r="I124" s="7">
        <v>8</v>
      </c>
      <c r="J124" s="7">
        <v>13.584855556488037</v>
      </c>
      <c r="K124" s="7">
        <v>26</v>
      </c>
      <c r="L124" s="7">
        <v>17.351628005504608</v>
      </c>
      <c r="M124" s="7">
        <v>14</v>
      </c>
      <c r="N124" s="7">
        <v>18.008292317390442</v>
      </c>
      <c r="P124" s="7">
        <f>COUNTA(_xlfn.UNIQUE(C124:M124,TRUE))/COUNTA($C$1:$M$1)</f>
        <v>1</v>
      </c>
      <c r="Q124" s="7" cm="1">
        <f t="array" ref="Q124">SUM(IFERROR(SEARCH("Temps",B124:N124),0))</f>
        <v>0</v>
      </c>
    </row>
    <row r="125" spans="1:17" x14ac:dyDescent="0.25">
      <c r="A125">
        <v>124</v>
      </c>
      <c r="B125" s="5" t="s">
        <v>115</v>
      </c>
      <c r="C125" s="7">
        <v>15</v>
      </c>
      <c r="D125" s="7">
        <v>0.2838057279586792</v>
      </c>
      <c r="E125" s="7">
        <v>6</v>
      </c>
      <c r="F125" s="7">
        <v>6.2546783089637756</v>
      </c>
      <c r="G125" s="7">
        <v>19</v>
      </c>
      <c r="H125" s="7">
        <v>11.386841297149658</v>
      </c>
      <c r="I125" s="7">
        <v>14</v>
      </c>
      <c r="J125" s="7">
        <v>13.893851935863495</v>
      </c>
      <c r="K125" s="7">
        <v>13</v>
      </c>
      <c r="L125" s="7">
        <v>16.970670819282532</v>
      </c>
      <c r="M125" s="7">
        <v>16</v>
      </c>
      <c r="N125" s="7">
        <v>20.755987942218781</v>
      </c>
      <c r="P125" s="7">
        <f>COUNTA(_xlfn.UNIQUE(C125:M125,TRUE))/COUNTA($C$1:$M$1)</f>
        <v>1</v>
      </c>
      <c r="Q125" s="7" cm="1">
        <f t="array" ref="Q125">SUM(IFERROR(SEARCH("Temps",B125:N125),0))</f>
        <v>0</v>
      </c>
    </row>
    <row r="126" spans="1:17" x14ac:dyDescent="0.25">
      <c r="A126">
        <v>125</v>
      </c>
      <c r="B126" s="5" t="s">
        <v>116</v>
      </c>
      <c r="C126" s="7">
        <v>7</v>
      </c>
      <c r="D126" s="7">
        <v>0.9262738823890686</v>
      </c>
      <c r="E126" s="7">
        <v>16</v>
      </c>
      <c r="F126" s="7">
        <v>6.6471400260925293</v>
      </c>
      <c r="G126" s="7">
        <v>6</v>
      </c>
      <c r="H126" s="7">
        <v>9.6431681513786316</v>
      </c>
      <c r="I126" s="7">
        <v>5</v>
      </c>
      <c r="J126" s="7">
        <v>14.815678715705872</v>
      </c>
      <c r="K126" s="7">
        <v>14</v>
      </c>
      <c r="L126" s="7">
        <v>16.641313374042511</v>
      </c>
      <c r="M126" s="7">
        <v>13</v>
      </c>
      <c r="N126" s="7">
        <v>20.456931829452515</v>
      </c>
      <c r="P126" s="7">
        <f>COUNTA(_xlfn.UNIQUE(C126:M126,TRUE))/COUNTA($C$1:$M$1)</f>
        <v>1</v>
      </c>
      <c r="Q126" s="7" cm="1">
        <f t="array" ref="Q126">SUM(IFERROR(SEARCH("Temps",B126:N126),0))</f>
        <v>0</v>
      </c>
    </row>
    <row r="127" spans="1:17" x14ac:dyDescent="0.25">
      <c r="A127">
        <v>126</v>
      </c>
      <c r="B127" s="5" t="s">
        <v>117</v>
      </c>
      <c r="C127" s="7">
        <v>6</v>
      </c>
      <c r="D127" s="7">
        <v>0.70559549331665039</v>
      </c>
      <c r="E127" s="7">
        <v>15</v>
      </c>
      <c r="F127" s="7">
        <v>4.3300454020500183</v>
      </c>
      <c r="G127" s="7">
        <v>13</v>
      </c>
      <c r="H127" s="7">
        <v>10.101909756660461</v>
      </c>
      <c r="I127" s="7">
        <v>11</v>
      </c>
      <c r="J127" s="7">
        <v>15.691250622272491</v>
      </c>
      <c r="K127" s="7">
        <v>32</v>
      </c>
      <c r="L127" s="7">
        <v>17.483572721481323</v>
      </c>
      <c r="M127" s="7">
        <v>27</v>
      </c>
      <c r="N127" s="7">
        <v>21.209507882595062</v>
      </c>
      <c r="P127" s="7">
        <f>COUNTA(_xlfn.UNIQUE(C127:M127,TRUE))/COUNTA($C$1:$M$1)</f>
        <v>1</v>
      </c>
      <c r="Q127" s="7" cm="1">
        <f t="array" ref="Q127">SUM(IFERROR(SEARCH("Temps",B127:N127),0))</f>
        <v>0</v>
      </c>
    </row>
    <row r="128" spans="1:17" x14ac:dyDescent="0.25">
      <c r="A128">
        <v>127</v>
      </c>
      <c r="B128" s="5" t="s">
        <v>118</v>
      </c>
      <c r="C128" s="7">
        <v>24</v>
      </c>
      <c r="D128" s="7">
        <v>0.93495243787765503</v>
      </c>
      <c r="E128" s="7">
        <v>10</v>
      </c>
      <c r="F128" s="7">
        <v>6.6379576921463013</v>
      </c>
      <c r="G128" s="7">
        <v>19</v>
      </c>
      <c r="H128" s="7">
        <v>11.230018436908722</v>
      </c>
      <c r="I128" s="7">
        <v>16</v>
      </c>
      <c r="J128" s="7">
        <v>15.578878164291382</v>
      </c>
      <c r="K128" s="7">
        <v>15</v>
      </c>
      <c r="L128" s="7">
        <v>18.081733644008636</v>
      </c>
      <c r="M128" s="7">
        <v>13</v>
      </c>
      <c r="N128" s="7">
        <v>19.323056578636169</v>
      </c>
      <c r="P128" s="7">
        <f>COUNTA(_xlfn.UNIQUE(C128:M128,TRUE))/COUNTA($C$1:$M$1)</f>
        <v>1</v>
      </c>
      <c r="Q128" s="7" cm="1">
        <f t="array" ref="Q128">SUM(IFERROR(SEARCH("Temps",B128:N128),0))</f>
        <v>0</v>
      </c>
    </row>
    <row r="129" spans="1:17" x14ac:dyDescent="0.25">
      <c r="A129">
        <v>128</v>
      </c>
      <c r="B129" s="5" t="s">
        <v>119</v>
      </c>
      <c r="C129" s="7">
        <v>16</v>
      </c>
      <c r="D129" s="7">
        <v>0.48241627216339111</v>
      </c>
      <c r="E129" s="7">
        <v>21</v>
      </c>
      <c r="F129" s="7">
        <v>6.8318355679512024</v>
      </c>
      <c r="G129" s="7">
        <v>14</v>
      </c>
      <c r="H129" s="7">
        <v>8.7701919078826904</v>
      </c>
      <c r="I129" s="7">
        <v>13</v>
      </c>
      <c r="J129" s="7">
        <v>13.060465753078461</v>
      </c>
      <c r="K129" s="7">
        <v>25</v>
      </c>
      <c r="L129" s="7">
        <v>17.849933981895447</v>
      </c>
      <c r="M129" s="7">
        <v>5</v>
      </c>
      <c r="N129" s="7">
        <v>20.056079924106598</v>
      </c>
      <c r="P129" s="7">
        <f>COUNTA(_xlfn.UNIQUE(C129:M129,TRUE))/COUNTA($C$1:$M$1)</f>
        <v>1</v>
      </c>
      <c r="Q129" s="7" cm="1">
        <f t="array" ref="Q129">SUM(IFERROR(SEARCH("Temps",B129:N129),0))</f>
        <v>0</v>
      </c>
    </row>
    <row r="130" spans="1:17" x14ac:dyDescent="0.25">
      <c r="A130">
        <v>129</v>
      </c>
      <c r="B130" s="5" t="s">
        <v>120</v>
      </c>
      <c r="C130" s="7">
        <v>15</v>
      </c>
      <c r="D130" s="7">
        <v>0.32092076539993286</v>
      </c>
      <c r="E130" s="7">
        <v>6</v>
      </c>
      <c r="F130" s="7">
        <v>6.334857702255249</v>
      </c>
      <c r="G130" s="7">
        <v>13</v>
      </c>
      <c r="H130" s="7">
        <v>10.063672959804535</v>
      </c>
      <c r="I130" s="7">
        <v>11</v>
      </c>
      <c r="J130" s="7">
        <v>15.119792342185974</v>
      </c>
      <c r="K130" s="7">
        <v>23</v>
      </c>
      <c r="L130" s="7">
        <v>17.044783651828766</v>
      </c>
      <c r="M130" s="7">
        <v>17</v>
      </c>
      <c r="N130" s="7">
        <v>21.073501586914063</v>
      </c>
      <c r="P130" s="7">
        <f>COUNTA(_xlfn.UNIQUE(C130:M130,TRUE))/COUNTA($C$1:$M$1)</f>
        <v>1</v>
      </c>
      <c r="Q130" s="7" cm="1">
        <f t="array" ref="Q130">SUM(IFERROR(SEARCH("Temps",B130:N130),0))</f>
        <v>0</v>
      </c>
    </row>
    <row r="131" spans="1:17" x14ac:dyDescent="0.25">
      <c r="A131">
        <v>130</v>
      </c>
      <c r="B131" s="5" t="s">
        <v>121</v>
      </c>
      <c r="C131" s="7">
        <v>4</v>
      </c>
      <c r="D131" s="7">
        <v>0.80021929740905762</v>
      </c>
      <c r="E131" s="7">
        <v>3</v>
      </c>
      <c r="F131" s="7">
        <v>7.2593240141868591</v>
      </c>
      <c r="G131" s="7">
        <v>22</v>
      </c>
      <c r="H131" s="7">
        <v>14.378725409507751</v>
      </c>
      <c r="I131" s="7">
        <v>27</v>
      </c>
      <c r="J131" s="7">
        <v>21.617044508457184</v>
      </c>
      <c r="K131" s="7">
        <v>5</v>
      </c>
      <c r="L131" s="7">
        <v>28.399382591247559</v>
      </c>
      <c r="M131" s="7">
        <v>24</v>
      </c>
      <c r="N131" s="7">
        <v>35.059261500835419</v>
      </c>
      <c r="P131" s="7">
        <f>COUNTA(_xlfn.UNIQUE(C131:M131,TRUE))/COUNTA($C$1:$M$1)</f>
        <v>1</v>
      </c>
      <c r="Q131" s="7" cm="1">
        <f t="array" ref="Q131">SUM(IFERROR(SEARCH("Temps",B131:N131),0))</f>
        <v>0</v>
      </c>
    </row>
    <row r="132" spans="1:17" x14ac:dyDescent="0.25">
      <c r="A132">
        <v>131</v>
      </c>
      <c r="B132" s="5" t="s">
        <v>122</v>
      </c>
      <c r="C132" s="7">
        <v>8</v>
      </c>
      <c r="D132" s="7">
        <v>6.538766622543335E-2</v>
      </c>
      <c r="E132" s="7">
        <v>14</v>
      </c>
      <c r="F132" s="7">
        <v>6.1228269338607788</v>
      </c>
      <c r="G132" s="7">
        <v>6</v>
      </c>
      <c r="H132" s="7">
        <v>11.034581243991852</v>
      </c>
      <c r="I132" s="7">
        <v>19</v>
      </c>
      <c r="J132" s="7">
        <v>15.537092208862305</v>
      </c>
      <c r="K132" s="7">
        <v>7</v>
      </c>
      <c r="L132" s="7">
        <v>18.20564192533493</v>
      </c>
      <c r="M132" s="7">
        <v>25</v>
      </c>
      <c r="N132" s="7">
        <v>20.9254070520401</v>
      </c>
      <c r="P132" s="7">
        <f>COUNTA(_xlfn.UNIQUE(C132:M132,TRUE))/COUNTA($C$1:$M$1)</f>
        <v>1</v>
      </c>
      <c r="Q132" s="7" cm="1">
        <f t="array" ref="Q132">SUM(IFERROR(SEARCH("Temps",B132:N132),0))</f>
        <v>0</v>
      </c>
    </row>
    <row r="133" spans="1:17" x14ac:dyDescent="0.25">
      <c r="A133">
        <v>132</v>
      </c>
      <c r="B133" s="5" t="s">
        <v>123</v>
      </c>
      <c r="C133" s="7">
        <v>7</v>
      </c>
      <c r="D133" s="7">
        <v>9.8190665245056152E-2</v>
      </c>
      <c r="E133" s="7">
        <v>5</v>
      </c>
      <c r="F133" s="7">
        <v>6.8091126084327698</v>
      </c>
      <c r="G133" s="7">
        <v>6</v>
      </c>
      <c r="H133" s="7">
        <v>8.7014741897583008</v>
      </c>
      <c r="I133" s="7">
        <v>14</v>
      </c>
      <c r="J133" s="7">
        <v>13.229036509990692</v>
      </c>
      <c r="K133" s="7">
        <v>16</v>
      </c>
      <c r="L133" s="7">
        <v>17.114195466041565</v>
      </c>
      <c r="M133" s="7">
        <v>25</v>
      </c>
      <c r="N133" s="7">
        <v>20.044194519519806</v>
      </c>
      <c r="P133" s="7">
        <f>COUNTA(_xlfn.UNIQUE(C133:M133,TRUE))/COUNTA($C$1:$M$1)</f>
        <v>1</v>
      </c>
      <c r="Q133" s="7" cm="1">
        <f t="array" ref="Q133">SUM(IFERROR(SEARCH("Temps",B133:N133),0))</f>
        <v>0</v>
      </c>
    </row>
    <row r="134" spans="1:17" x14ac:dyDescent="0.25">
      <c r="A134">
        <v>133</v>
      </c>
      <c r="B134" s="5" t="s">
        <v>124</v>
      </c>
      <c r="C134" s="7">
        <v>6</v>
      </c>
      <c r="D134" s="7">
        <v>0.70235735177993774</v>
      </c>
      <c r="E134" s="7">
        <v>15</v>
      </c>
      <c r="F134" s="7">
        <v>4.3573722839355469</v>
      </c>
      <c r="G134" s="7">
        <v>13</v>
      </c>
      <c r="H134" s="7">
        <v>10.484914004802704</v>
      </c>
      <c r="I134" s="7">
        <v>5</v>
      </c>
      <c r="J134" s="7">
        <v>15.73444139957428</v>
      </c>
      <c r="K134" s="7">
        <v>27</v>
      </c>
      <c r="L134" s="7">
        <v>17.594040215015411</v>
      </c>
      <c r="M134" s="7">
        <v>2</v>
      </c>
      <c r="N134" s="7">
        <v>18.973659753799438</v>
      </c>
      <c r="P134" s="7">
        <f>COUNTA(_xlfn.UNIQUE(C134:M134,TRUE))/COUNTA($C$1:$M$1)</f>
        <v>1</v>
      </c>
      <c r="Q134" s="7" cm="1">
        <f t="array" ref="Q134">SUM(IFERROR(SEARCH("Temps",B134:N134),0))</f>
        <v>0</v>
      </c>
    </row>
    <row r="135" spans="1:17" x14ac:dyDescent="0.25">
      <c r="A135">
        <v>134</v>
      </c>
      <c r="B135" s="5" t="s">
        <v>125</v>
      </c>
      <c r="C135" s="7">
        <v>19</v>
      </c>
      <c r="D135" s="7">
        <v>0.21963024139404297</v>
      </c>
      <c r="E135" s="7">
        <v>22</v>
      </c>
      <c r="F135" s="7">
        <v>6.5787431597709656</v>
      </c>
      <c r="G135" s="7">
        <v>24</v>
      </c>
      <c r="H135" s="7">
        <v>11.719738602638245</v>
      </c>
      <c r="I135" s="7">
        <v>20</v>
      </c>
      <c r="J135" s="7">
        <v>15.662013351917267</v>
      </c>
      <c r="K135" s="7">
        <v>4</v>
      </c>
      <c r="L135" s="7">
        <v>18.975489854812622</v>
      </c>
      <c r="M135" s="7">
        <v>16</v>
      </c>
      <c r="N135" s="7">
        <v>25.015281140804291</v>
      </c>
      <c r="P135" s="7">
        <f>COUNTA(_xlfn.UNIQUE(C135:M135,TRUE))/COUNTA($C$1:$M$1)</f>
        <v>1</v>
      </c>
      <c r="Q135" s="7" cm="1">
        <f t="array" ref="Q135">SUM(IFERROR(SEARCH("Temps",B135:N135),0))</f>
        <v>0</v>
      </c>
    </row>
    <row r="136" spans="1:17" x14ac:dyDescent="0.25">
      <c r="A136">
        <v>135</v>
      </c>
      <c r="B136" s="5" t="s">
        <v>126</v>
      </c>
      <c r="C136" s="7">
        <v>27</v>
      </c>
      <c r="D136" s="7">
        <v>0.36599272489547729</v>
      </c>
      <c r="E136" s="7">
        <v>16</v>
      </c>
      <c r="F136" s="7">
        <v>6.2536808252334595</v>
      </c>
      <c r="G136" s="7">
        <v>21</v>
      </c>
      <c r="H136" s="7">
        <v>11.447332680225372</v>
      </c>
      <c r="I136" s="7">
        <v>12</v>
      </c>
      <c r="J136" s="7">
        <v>15.985437631607056</v>
      </c>
      <c r="K136" s="7">
        <v>24</v>
      </c>
      <c r="L136" s="7">
        <v>22.05568927526474</v>
      </c>
      <c r="M136" s="7">
        <v>8</v>
      </c>
      <c r="N136" s="7">
        <v>29.337865710258484</v>
      </c>
      <c r="P136" s="7">
        <f>COUNTA(_xlfn.UNIQUE(C136:M136,TRUE))/COUNTA($C$1:$M$1)</f>
        <v>1</v>
      </c>
      <c r="Q136" s="7" cm="1">
        <f t="array" ref="Q136">SUM(IFERROR(SEARCH("Temps",B136:N136),0))</f>
        <v>0</v>
      </c>
    </row>
    <row r="137" spans="1:17" x14ac:dyDescent="0.25">
      <c r="A137">
        <v>136</v>
      </c>
      <c r="B137" s="5" t="s">
        <v>88</v>
      </c>
      <c r="C137" s="7">
        <v>24</v>
      </c>
      <c r="D137" s="7">
        <v>0.76986181735992432</v>
      </c>
      <c r="E137" s="7">
        <v>14</v>
      </c>
      <c r="F137" s="7">
        <v>5.3992169499397278</v>
      </c>
      <c r="G137" s="7">
        <v>15</v>
      </c>
      <c r="H137" s="7">
        <v>11.405846834182739</v>
      </c>
      <c r="I137" s="7">
        <v>20</v>
      </c>
      <c r="J137" s="7">
        <v>15.384244382381439</v>
      </c>
      <c r="K137" s="7">
        <v>16</v>
      </c>
      <c r="L137" s="7">
        <v>18.078945994377136</v>
      </c>
      <c r="M137" s="7">
        <v>6</v>
      </c>
      <c r="N137" s="7">
        <v>19.215265810489655</v>
      </c>
      <c r="P137" s="7">
        <f>COUNTA(_xlfn.UNIQUE(C137:M137,TRUE))/COUNTA($C$1:$M$1)</f>
        <v>1</v>
      </c>
      <c r="Q137" s="7" cm="1">
        <f t="array" ref="Q137">SUM(IFERROR(SEARCH("Temps",B137:N137),0))</f>
        <v>0</v>
      </c>
    </row>
    <row r="138" spans="1:17" x14ac:dyDescent="0.25">
      <c r="A138">
        <v>137</v>
      </c>
      <c r="B138" s="5" t="s">
        <v>127</v>
      </c>
      <c r="C138" s="7">
        <v>13</v>
      </c>
      <c r="D138" s="7">
        <v>0.21688491106033325</v>
      </c>
      <c r="E138" s="7">
        <v>12</v>
      </c>
      <c r="F138" s="7">
        <v>6.8890612125396729</v>
      </c>
      <c r="G138" s="7">
        <v>27</v>
      </c>
      <c r="H138" s="7">
        <v>13.793915212154388</v>
      </c>
      <c r="I138" s="7">
        <v>20</v>
      </c>
      <c r="J138" s="7">
        <v>20.018085360527039</v>
      </c>
      <c r="K138" s="7">
        <v>15</v>
      </c>
      <c r="L138" s="7">
        <v>22.405110895633698</v>
      </c>
      <c r="M138" s="7">
        <v>8</v>
      </c>
      <c r="N138" s="7">
        <v>27.485104084014893</v>
      </c>
      <c r="P138" s="7">
        <f>COUNTA(_xlfn.UNIQUE(C138:M138,TRUE))/COUNTA($C$1:$M$1)</f>
        <v>1</v>
      </c>
      <c r="Q138" s="7" cm="1">
        <f t="array" ref="Q138">SUM(IFERROR(SEARCH("Temps",B138:N138),0))</f>
        <v>0</v>
      </c>
    </row>
    <row r="139" spans="1:17" x14ac:dyDescent="0.25">
      <c r="A139">
        <v>138</v>
      </c>
      <c r="B139" s="5" t="s">
        <v>22</v>
      </c>
      <c r="C139" s="7">
        <v>15</v>
      </c>
      <c r="D139" s="7">
        <v>0.33742451667785645</v>
      </c>
      <c r="E139" s="7">
        <v>20</v>
      </c>
      <c r="F139" s="7">
        <v>6.3276705145835876</v>
      </c>
      <c r="G139" s="7">
        <v>2</v>
      </c>
      <c r="H139" s="7">
        <v>11.776377558708191</v>
      </c>
      <c r="I139" s="7">
        <v>8</v>
      </c>
      <c r="J139" s="7">
        <v>14.81327873468399</v>
      </c>
      <c r="K139" s="7">
        <v>23</v>
      </c>
      <c r="L139" s="7">
        <v>18.676311016082764</v>
      </c>
      <c r="M139" s="7">
        <v>25</v>
      </c>
      <c r="N139" s="7">
        <v>20.656973540782928</v>
      </c>
      <c r="P139" s="7">
        <f>COUNTA(_xlfn.UNIQUE(C139:M139,TRUE))/COUNTA($C$1:$M$1)</f>
        <v>1</v>
      </c>
      <c r="Q139" s="7" cm="1">
        <f t="array" ref="Q139">SUM(IFERROR(SEARCH("Temps",B139:N139),0))</f>
        <v>0</v>
      </c>
    </row>
    <row r="140" spans="1:17" x14ac:dyDescent="0.25">
      <c r="A140">
        <v>139</v>
      </c>
      <c r="B140" s="5" t="s">
        <v>128</v>
      </c>
      <c r="C140" s="7">
        <v>15</v>
      </c>
      <c r="D140" s="7">
        <v>0.27847903966903687</v>
      </c>
      <c r="E140" s="7">
        <v>26</v>
      </c>
      <c r="F140" s="7">
        <v>6.2249163389205933</v>
      </c>
      <c r="G140" s="7">
        <v>5</v>
      </c>
      <c r="H140" s="7">
        <v>11.576488077640533</v>
      </c>
      <c r="I140" s="7">
        <v>23</v>
      </c>
      <c r="J140" s="7">
        <v>15.775049686431885</v>
      </c>
      <c r="K140" s="7">
        <v>21</v>
      </c>
      <c r="L140" s="7">
        <v>18.801126182079315</v>
      </c>
      <c r="M140" s="7">
        <v>8</v>
      </c>
      <c r="N140" s="7">
        <v>20.134712338447571</v>
      </c>
      <c r="P140" s="7">
        <f>COUNTA(_xlfn.UNIQUE(C140:M140,TRUE))/COUNTA($C$1:$M$1)</f>
        <v>1</v>
      </c>
      <c r="Q140" s="7" cm="1">
        <f t="array" ref="Q140">SUM(IFERROR(SEARCH("Temps",B140:N140),0))</f>
        <v>0</v>
      </c>
    </row>
    <row r="141" spans="1:17" x14ac:dyDescent="0.25">
      <c r="A141">
        <v>140</v>
      </c>
      <c r="B141" s="5" t="s">
        <v>129</v>
      </c>
      <c r="C141" s="7">
        <v>14</v>
      </c>
      <c r="D141" s="7">
        <v>0.48479545116424561</v>
      </c>
      <c r="E141" s="7">
        <v>5</v>
      </c>
      <c r="F141" s="7">
        <v>6.0814576745033264</v>
      </c>
      <c r="G141" s="7">
        <v>15</v>
      </c>
      <c r="H141" s="7">
        <v>11.371163845062256</v>
      </c>
      <c r="I141" s="7">
        <v>11</v>
      </c>
      <c r="J141" s="7">
        <v>15.535183608531952</v>
      </c>
      <c r="K141" s="7">
        <v>6</v>
      </c>
      <c r="L141" s="7">
        <v>17.548934102058411</v>
      </c>
      <c r="M141" s="7">
        <v>13</v>
      </c>
      <c r="N141" s="7">
        <v>18.908954441547394</v>
      </c>
      <c r="P141" s="7">
        <f>COUNTA(_xlfn.UNIQUE(C141:M141,TRUE))/COUNTA($C$1:$M$1)</f>
        <v>1</v>
      </c>
      <c r="Q141" s="7" cm="1">
        <f t="array" ref="Q141">SUM(IFERROR(SEARCH("Temps",B141:N141),0))</f>
        <v>0</v>
      </c>
    </row>
    <row r="142" spans="1:17" x14ac:dyDescent="0.25">
      <c r="A142">
        <v>141</v>
      </c>
      <c r="B142" s="5" t="s">
        <v>130</v>
      </c>
      <c r="C142" s="7">
        <v>20</v>
      </c>
      <c r="D142" s="7">
        <v>0.96490627527236938</v>
      </c>
      <c r="E142" s="7">
        <v>13</v>
      </c>
      <c r="F142" s="7">
        <v>4.304497241973877</v>
      </c>
      <c r="G142" s="7">
        <v>8</v>
      </c>
      <c r="H142" s="7">
        <v>10.089614570140839</v>
      </c>
      <c r="I142" s="7">
        <v>2</v>
      </c>
      <c r="J142" s="7">
        <v>15.2559415102005</v>
      </c>
      <c r="K142" s="7">
        <v>17</v>
      </c>
      <c r="L142" s="7">
        <v>18.126250088214874</v>
      </c>
      <c r="M142" s="7">
        <v>26</v>
      </c>
      <c r="N142" s="7">
        <v>20.401352643966675</v>
      </c>
      <c r="P142" s="7">
        <f>COUNTA(_xlfn.UNIQUE(C142:M142,TRUE))/COUNTA($C$1:$M$1)</f>
        <v>1</v>
      </c>
      <c r="Q142" s="7" cm="1">
        <f t="array" ref="Q142">SUM(IFERROR(SEARCH("Temps",B142:N142),0))</f>
        <v>0</v>
      </c>
    </row>
    <row r="143" spans="1:17" x14ac:dyDescent="0.25">
      <c r="A143">
        <v>142</v>
      </c>
      <c r="B143" s="5" t="s">
        <v>131</v>
      </c>
      <c r="C143" s="7">
        <v>11</v>
      </c>
      <c r="D143" s="7">
        <v>0.66489362716674805</v>
      </c>
      <c r="E143" s="7">
        <v>3</v>
      </c>
      <c r="F143" s="7">
        <v>7.9448878169059753</v>
      </c>
      <c r="G143" s="7">
        <v>28</v>
      </c>
      <c r="H143" s="7">
        <v>14.56432831287384</v>
      </c>
      <c r="I143" s="7">
        <v>12</v>
      </c>
      <c r="J143" s="7">
        <v>21.277688801288605</v>
      </c>
      <c r="K143" s="7">
        <v>24</v>
      </c>
      <c r="L143" s="7">
        <v>28.369582891464233</v>
      </c>
      <c r="M143" s="7">
        <v>4</v>
      </c>
      <c r="N143" s="7">
        <v>35.166284501552582</v>
      </c>
      <c r="P143" s="7">
        <f>COUNTA(_xlfn.UNIQUE(C143:M143,TRUE))/COUNTA($C$1:$M$1)</f>
        <v>1</v>
      </c>
      <c r="Q143" s="7" cm="1">
        <f t="array" ref="Q143">SUM(IFERROR(SEARCH("Temps",B143:N143),0))</f>
        <v>0</v>
      </c>
    </row>
    <row r="144" spans="1:17" x14ac:dyDescent="0.25">
      <c r="A144">
        <v>143</v>
      </c>
      <c r="B144" s="5" t="s">
        <v>132</v>
      </c>
      <c r="C144" s="7">
        <v>10</v>
      </c>
      <c r="D144" s="7">
        <v>0.83147209882736206</v>
      </c>
      <c r="E144" s="7">
        <v>24</v>
      </c>
      <c r="F144" s="7">
        <v>7.0326882600784302</v>
      </c>
      <c r="G144" s="7">
        <v>27</v>
      </c>
      <c r="H144" s="7">
        <v>14.437489330768585</v>
      </c>
      <c r="I144" s="7">
        <v>4</v>
      </c>
      <c r="J144" s="7">
        <v>21.097883939743042</v>
      </c>
      <c r="K144" s="7">
        <v>11</v>
      </c>
      <c r="L144" s="7">
        <v>28.401242196559906</v>
      </c>
      <c r="M144" s="7">
        <v>1</v>
      </c>
      <c r="N144" s="7">
        <v>35.082609534263611</v>
      </c>
      <c r="P144" s="7">
        <f>COUNTA(_xlfn.UNIQUE(C144:M144,TRUE))/COUNTA($C$1:$M$1)</f>
        <v>1</v>
      </c>
      <c r="Q144" s="7" cm="1">
        <f t="array" ref="Q144">SUM(IFERROR(SEARCH("Temps",B144:N144),0))</f>
        <v>0</v>
      </c>
    </row>
    <row r="145" spans="1:17" x14ac:dyDescent="0.25">
      <c r="A145">
        <v>144</v>
      </c>
      <c r="B145" s="5" t="s">
        <v>133</v>
      </c>
      <c r="C145" s="7">
        <v>3</v>
      </c>
      <c r="D145" s="7">
        <v>0.46961510181427002</v>
      </c>
      <c r="E145" s="7">
        <v>1</v>
      </c>
      <c r="F145" s="7">
        <v>7.9298704266548157</v>
      </c>
      <c r="G145" s="7">
        <v>12</v>
      </c>
      <c r="H145" s="7">
        <v>14.363599538803101</v>
      </c>
      <c r="I145" s="7">
        <v>143</v>
      </c>
      <c r="J145" s="7">
        <v>21.66848748922348</v>
      </c>
      <c r="K145" s="7">
        <v>17</v>
      </c>
      <c r="L145" s="7">
        <v>28.958791136741638</v>
      </c>
      <c r="M145" s="7">
        <v>9</v>
      </c>
      <c r="N145" s="7">
        <v>35.887772619724274</v>
      </c>
      <c r="P145" s="7">
        <f>COUNTA(_xlfn.UNIQUE(C145:M145,TRUE))/COUNTA($C$1:$M$1)</f>
        <v>1</v>
      </c>
      <c r="Q145" s="7" cm="1">
        <f t="array" ref="Q145">SUM(IFERROR(SEARCH("Temps",B145:N145),0))</f>
        <v>0</v>
      </c>
    </row>
    <row r="146" spans="1:17" x14ac:dyDescent="0.25">
      <c r="A146">
        <v>145</v>
      </c>
      <c r="B146" s="5" t="s">
        <v>134</v>
      </c>
      <c r="C146" s="7">
        <v>14</v>
      </c>
      <c r="D146" s="7">
        <v>0.32905083894729614</v>
      </c>
      <c r="E146" s="7">
        <v>6</v>
      </c>
      <c r="F146" s="7">
        <v>6.1940734386444092</v>
      </c>
      <c r="G146" s="7">
        <v>9</v>
      </c>
      <c r="H146" s="7">
        <v>11.635989129543304</v>
      </c>
      <c r="I146" s="7">
        <v>17</v>
      </c>
      <c r="J146" s="7">
        <v>15.800609946250916</v>
      </c>
      <c r="K146" s="7">
        <v>12</v>
      </c>
      <c r="L146" s="7">
        <v>18.516063749790192</v>
      </c>
      <c r="M146" s="7">
        <v>11</v>
      </c>
      <c r="N146" s="7">
        <v>20.247368812561035</v>
      </c>
      <c r="P146" s="7">
        <f>COUNTA(_xlfn.UNIQUE(C146:M146,TRUE))/COUNTA($C$1:$M$1)</f>
        <v>1</v>
      </c>
      <c r="Q146" s="7" cm="1">
        <f t="array" ref="Q146">SUM(IFERROR(SEARCH("Temps",B146:N146),0))</f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E7FD19-B149-49A9-A144-B508698D66D9}">
  <sheetPr codeName="Sheet6"/>
  <dimension ref="A1:L146"/>
  <sheetViews>
    <sheetView zoomScale="70" zoomScaleNormal="70" workbookViewId="0">
      <selection activeCell="O10" sqref="O10"/>
    </sheetView>
  </sheetViews>
  <sheetFormatPr defaultRowHeight="15" x14ac:dyDescent="0.25"/>
  <cols>
    <col min="1" max="12" width="14.85546875" customWidth="1"/>
  </cols>
  <sheetData>
    <row r="1" spans="1:12" s="9" customFormat="1" ht="30.75" customHeight="1" x14ac:dyDescent="0.25">
      <c r="A1" s="3" t="s">
        <v>190</v>
      </c>
      <c r="B1" s="4" t="s">
        <v>0</v>
      </c>
      <c r="C1" s="9" t="s">
        <v>186</v>
      </c>
      <c r="D1" s="9" t="s">
        <v>185</v>
      </c>
      <c r="E1" s="9" t="s">
        <v>184</v>
      </c>
      <c r="F1" s="9" t="s">
        <v>183</v>
      </c>
      <c r="G1" s="9" t="s">
        <v>182</v>
      </c>
      <c r="H1" s="9" t="s">
        <v>181</v>
      </c>
      <c r="J1" s="9" t="s">
        <v>180</v>
      </c>
      <c r="K1" s="9" t="s">
        <v>196</v>
      </c>
      <c r="L1" s="9" t="s">
        <v>196</v>
      </c>
    </row>
    <row r="2" spans="1:12" x14ac:dyDescent="0.25">
      <c r="A2">
        <v>1</v>
      </c>
      <c r="B2" s="5" t="s">
        <v>1</v>
      </c>
      <c r="C2">
        <v>1</v>
      </c>
      <c r="D2">
        <v>20</v>
      </c>
      <c r="E2">
        <v>25</v>
      </c>
      <c r="F2">
        <v>15</v>
      </c>
      <c r="G2">
        <v>21</v>
      </c>
      <c r="H2">
        <v>24</v>
      </c>
      <c r="J2" cm="1">
        <f t="array" ref="J2">SUM(IFERROR(MATCH(C2:H2,'BASE VOEUX'!C2:H2,0),0))/21</f>
        <v>1</v>
      </c>
      <c r="K2">
        <v>1</v>
      </c>
      <c r="L2">
        <v>1</v>
      </c>
    </row>
    <row r="3" spans="1:12" x14ac:dyDescent="0.25">
      <c r="A3">
        <v>2</v>
      </c>
      <c r="B3" s="5" t="s">
        <v>2</v>
      </c>
      <c r="C3">
        <v>1</v>
      </c>
      <c r="D3">
        <v>17</v>
      </c>
      <c r="E3">
        <v>25</v>
      </c>
      <c r="F3">
        <v>20</v>
      </c>
      <c r="G3">
        <v>3</v>
      </c>
      <c r="H3">
        <v>14</v>
      </c>
      <c r="J3" cm="1">
        <f t="array" ref="J3">SUM(IFERROR(MATCH(C3:H3,'BASE VOEUX'!C3:H3,0),0))/21</f>
        <v>1</v>
      </c>
      <c r="K3">
        <v>1</v>
      </c>
      <c r="L3">
        <v>0.80952380952380953</v>
      </c>
    </row>
    <row r="4" spans="1:12" x14ac:dyDescent="0.25">
      <c r="A4">
        <v>3</v>
      </c>
      <c r="B4" s="5" t="s">
        <v>3</v>
      </c>
      <c r="C4">
        <v>27</v>
      </c>
      <c r="D4">
        <v>20</v>
      </c>
      <c r="E4">
        <v>11</v>
      </c>
      <c r="F4">
        <v>1</v>
      </c>
      <c r="G4">
        <v>8</v>
      </c>
      <c r="H4">
        <v>18</v>
      </c>
      <c r="J4" cm="1">
        <f t="array" ref="J4">SUM(IFERROR(MATCH(C4:H4,'BASE VOEUX'!C4:H4,0),0))/21</f>
        <v>0.7142857142857143</v>
      </c>
      <c r="K4">
        <v>0.7142857142857143</v>
      </c>
      <c r="L4">
        <v>0.7142857142857143</v>
      </c>
    </row>
    <row r="5" spans="1:12" x14ac:dyDescent="0.25">
      <c r="A5">
        <v>4</v>
      </c>
      <c r="B5" s="5" t="s">
        <v>4</v>
      </c>
      <c r="C5">
        <v>25</v>
      </c>
      <c r="D5">
        <v>28</v>
      </c>
      <c r="E5">
        <v>21</v>
      </c>
      <c r="F5">
        <v>10</v>
      </c>
      <c r="G5">
        <v>12</v>
      </c>
      <c r="H5">
        <v>16</v>
      </c>
      <c r="J5" cm="1">
        <f t="array" ref="J5">SUM(IFERROR(MATCH(C5:H5,'BASE VOEUX'!C5:H5,0),0))/21</f>
        <v>1</v>
      </c>
      <c r="K5">
        <v>1</v>
      </c>
      <c r="L5">
        <v>1</v>
      </c>
    </row>
    <row r="6" spans="1:12" x14ac:dyDescent="0.25">
      <c r="A6">
        <v>5</v>
      </c>
      <c r="B6" s="5" t="s">
        <v>5</v>
      </c>
      <c r="C6">
        <v>1</v>
      </c>
      <c r="D6">
        <v>20</v>
      </c>
      <c r="E6">
        <v>2</v>
      </c>
      <c r="F6">
        <v>13</v>
      </c>
      <c r="G6">
        <v>8</v>
      </c>
      <c r="H6">
        <v>15</v>
      </c>
      <c r="J6" cm="1">
        <f t="array" ref="J6">SUM(IFERROR(MATCH(C6:H6,'BASE VOEUX'!C6:H6,0),0))/21</f>
        <v>0.7142857142857143</v>
      </c>
      <c r="K6">
        <v>0.7142857142857143</v>
      </c>
      <c r="L6">
        <v>0.7142857142857143</v>
      </c>
    </row>
    <row r="7" spans="1:12" x14ac:dyDescent="0.25">
      <c r="A7">
        <v>6</v>
      </c>
      <c r="B7" s="5" t="s">
        <v>6</v>
      </c>
      <c r="C7">
        <v>27</v>
      </c>
      <c r="D7">
        <v>10</v>
      </c>
      <c r="E7">
        <v>1</v>
      </c>
      <c r="F7">
        <v>2</v>
      </c>
      <c r="G7">
        <v>14</v>
      </c>
      <c r="H7">
        <v>6</v>
      </c>
      <c r="J7" cm="1">
        <f t="array" ref="J7">SUM(IFERROR(MATCH(C7:H7,'BASE VOEUX'!C7:H7,0),0))/21</f>
        <v>1</v>
      </c>
      <c r="K7">
        <v>0.7142857142857143</v>
      </c>
      <c r="L7">
        <v>0.7142857142857143</v>
      </c>
    </row>
    <row r="8" spans="1:12" x14ac:dyDescent="0.25">
      <c r="A8">
        <v>7</v>
      </c>
      <c r="B8" s="5" t="s">
        <v>7</v>
      </c>
      <c r="C8">
        <v>17</v>
      </c>
      <c r="D8">
        <v>21</v>
      </c>
      <c r="E8">
        <v>4</v>
      </c>
      <c r="F8">
        <v>20</v>
      </c>
      <c r="G8">
        <v>13</v>
      </c>
      <c r="H8">
        <v>22</v>
      </c>
      <c r="J8" cm="1">
        <f t="array" ref="J8">SUM(IFERROR(MATCH(C8:H8,'BASE VOEUX'!C8:H8,0),0))/21</f>
        <v>0.7142857142857143</v>
      </c>
      <c r="K8">
        <v>0.7142857142857143</v>
      </c>
      <c r="L8">
        <v>0.7142857142857143</v>
      </c>
    </row>
    <row r="9" spans="1:12" x14ac:dyDescent="0.25">
      <c r="A9">
        <v>8</v>
      </c>
      <c r="B9" s="5" t="s">
        <v>8</v>
      </c>
      <c r="C9">
        <v>2</v>
      </c>
      <c r="D9">
        <v>5</v>
      </c>
      <c r="E9">
        <v>16</v>
      </c>
      <c r="F9">
        <v>7</v>
      </c>
      <c r="G9">
        <v>1</v>
      </c>
      <c r="H9">
        <v>25</v>
      </c>
      <c r="J9" cm="1">
        <f t="array" ref="J9">SUM(IFERROR(MATCH(C9:H9,'BASE VOEUX'!C9:H9,0),0))/21</f>
        <v>1</v>
      </c>
      <c r="K9">
        <v>1</v>
      </c>
      <c r="L9">
        <v>1</v>
      </c>
    </row>
    <row r="10" spans="1:12" x14ac:dyDescent="0.25">
      <c r="A10">
        <v>9</v>
      </c>
      <c r="B10" s="5" t="s">
        <v>9</v>
      </c>
      <c r="C10">
        <v>1</v>
      </c>
      <c r="D10">
        <v>2</v>
      </c>
      <c r="E10">
        <v>8</v>
      </c>
      <c r="F10">
        <v>20</v>
      </c>
      <c r="G10">
        <v>22</v>
      </c>
      <c r="H10">
        <v>11</v>
      </c>
      <c r="J10" cm="1">
        <f t="array" ref="J10">SUM(IFERROR(MATCH(C10:H10,'BASE VOEUX'!C10:H10,0),0))/21</f>
        <v>1</v>
      </c>
      <c r="K10">
        <v>1</v>
      </c>
      <c r="L10">
        <v>1</v>
      </c>
    </row>
    <row r="11" spans="1:12" x14ac:dyDescent="0.25">
      <c r="A11">
        <v>10</v>
      </c>
      <c r="B11" s="5" t="s">
        <v>10</v>
      </c>
      <c r="C11">
        <v>26</v>
      </c>
      <c r="D11">
        <v>10</v>
      </c>
      <c r="E11">
        <v>20</v>
      </c>
      <c r="F11">
        <v>8</v>
      </c>
      <c r="G11">
        <v>25</v>
      </c>
      <c r="H11">
        <v>16</v>
      </c>
      <c r="J11" cm="1">
        <f t="array" ref="J11">SUM(IFERROR(MATCH(C11:H11,'BASE VOEUX'!C11:H11,0),0))/21</f>
        <v>1</v>
      </c>
      <c r="K11">
        <v>1</v>
      </c>
      <c r="L11">
        <v>1</v>
      </c>
    </row>
    <row r="12" spans="1:12" x14ac:dyDescent="0.25">
      <c r="A12">
        <v>11</v>
      </c>
      <c r="B12" s="5" t="s">
        <v>11</v>
      </c>
      <c r="C12">
        <v>17</v>
      </c>
      <c r="D12">
        <v>21</v>
      </c>
      <c r="E12">
        <v>4</v>
      </c>
      <c r="F12">
        <v>13</v>
      </c>
      <c r="G12">
        <v>20</v>
      </c>
      <c r="H12">
        <v>18</v>
      </c>
      <c r="J12" cm="1">
        <f t="array" ref="J12">SUM(IFERROR(MATCH(C12:H12,'BASE VOEUX'!C12:H12,0),0))/21</f>
        <v>0.7142857142857143</v>
      </c>
      <c r="K12">
        <v>0.7142857142857143</v>
      </c>
      <c r="L12">
        <v>0.7142857142857143</v>
      </c>
    </row>
    <row r="13" spans="1:12" x14ac:dyDescent="0.25">
      <c r="A13">
        <v>12</v>
      </c>
      <c r="B13" s="5" t="s">
        <v>12</v>
      </c>
      <c r="C13">
        <v>20</v>
      </c>
      <c r="D13">
        <v>11</v>
      </c>
      <c r="E13">
        <v>1</v>
      </c>
      <c r="F13">
        <v>15</v>
      </c>
      <c r="G13">
        <v>16</v>
      </c>
      <c r="H13">
        <v>4</v>
      </c>
      <c r="J13" cm="1">
        <f t="array" ref="J13">SUM(IFERROR(MATCH(C13:H13,'BASE VOEUX'!C13:H13,0),0))/21</f>
        <v>0.7142857142857143</v>
      </c>
      <c r="K13">
        <v>0.7142857142857143</v>
      </c>
      <c r="L13">
        <v>0.7142857142857143</v>
      </c>
    </row>
    <row r="14" spans="1:12" x14ac:dyDescent="0.25">
      <c r="A14">
        <v>13</v>
      </c>
      <c r="B14" s="5" t="s">
        <v>13</v>
      </c>
      <c r="C14">
        <v>14</v>
      </c>
      <c r="D14">
        <v>19</v>
      </c>
      <c r="E14">
        <v>20</v>
      </c>
      <c r="F14">
        <v>8</v>
      </c>
      <c r="G14">
        <v>13</v>
      </c>
      <c r="H14">
        <v>24</v>
      </c>
      <c r="J14" cm="1">
        <f t="array" ref="J14">SUM(IFERROR(MATCH(C14:H14,'BASE VOEUX'!C14:H14,0),0))/21</f>
        <v>1</v>
      </c>
      <c r="K14">
        <v>1</v>
      </c>
      <c r="L14">
        <v>1</v>
      </c>
    </row>
    <row r="15" spans="1:12" x14ac:dyDescent="0.25">
      <c r="A15">
        <v>14</v>
      </c>
      <c r="B15" s="5" t="s">
        <v>14</v>
      </c>
      <c r="C15">
        <v>26</v>
      </c>
      <c r="D15">
        <v>21</v>
      </c>
      <c r="E15">
        <v>6</v>
      </c>
      <c r="F15">
        <v>8</v>
      </c>
      <c r="G15">
        <v>15</v>
      </c>
      <c r="H15">
        <v>9</v>
      </c>
      <c r="J15" cm="1">
        <f t="array" ref="J15">SUM(IFERROR(MATCH(C15:H15,'BASE VOEUX'!C15:H15,0),0))/21</f>
        <v>0.76190476190476186</v>
      </c>
      <c r="K15">
        <v>0.76190476190476186</v>
      </c>
      <c r="L15">
        <v>0.76190476190476186</v>
      </c>
    </row>
    <row r="16" spans="1:12" x14ac:dyDescent="0.25">
      <c r="A16">
        <v>15</v>
      </c>
      <c r="B16" s="5" t="s">
        <v>15</v>
      </c>
      <c r="C16">
        <v>20</v>
      </c>
      <c r="D16">
        <v>6</v>
      </c>
      <c r="E16">
        <v>8</v>
      </c>
      <c r="F16">
        <v>26</v>
      </c>
      <c r="G16">
        <v>18</v>
      </c>
      <c r="H16">
        <v>14</v>
      </c>
      <c r="J16" cm="1">
        <f t="array" ref="J16">SUM(IFERROR(MATCH(C16:H16,'BASE VOEUX'!C16:H16,0),0))/21</f>
        <v>1</v>
      </c>
      <c r="K16">
        <v>1</v>
      </c>
      <c r="L16">
        <v>1</v>
      </c>
    </row>
    <row r="17" spans="1:12" x14ac:dyDescent="0.25">
      <c r="A17">
        <v>16</v>
      </c>
      <c r="B17" s="5" t="s">
        <v>16</v>
      </c>
      <c r="C17">
        <v>14</v>
      </c>
      <c r="D17">
        <v>16</v>
      </c>
      <c r="E17">
        <v>20</v>
      </c>
      <c r="F17">
        <v>8</v>
      </c>
      <c r="G17">
        <v>7</v>
      </c>
      <c r="H17">
        <v>2</v>
      </c>
      <c r="J17" cm="1">
        <f t="array" ref="J17">SUM(IFERROR(MATCH(C17:H17,'BASE VOEUX'!C17:H17,0),0))/21</f>
        <v>1</v>
      </c>
      <c r="K17">
        <v>1</v>
      </c>
      <c r="L17">
        <v>1</v>
      </c>
    </row>
    <row r="18" spans="1:12" x14ac:dyDescent="0.25">
      <c r="A18">
        <v>17</v>
      </c>
      <c r="B18" s="5" t="s">
        <v>17</v>
      </c>
      <c r="C18">
        <v>18</v>
      </c>
      <c r="D18">
        <v>22</v>
      </c>
      <c r="E18">
        <v>16</v>
      </c>
      <c r="F18">
        <v>19</v>
      </c>
      <c r="G18">
        <v>3</v>
      </c>
      <c r="H18">
        <v>11</v>
      </c>
      <c r="J18" cm="1">
        <f t="array" ref="J18">SUM(IFERROR(MATCH(C18:H18,'BASE VOEUX'!C18:H18,0),0))/21</f>
        <v>1</v>
      </c>
      <c r="K18">
        <v>1</v>
      </c>
      <c r="L18">
        <v>1</v>
      </c>
    </row>
    <row r="19" spans="1:12" x14ac:dyDescent="0.25">
      <c r="A19">
        <v>18</v>
      </c>
      <c r="B19" s="5" t="s">
        <v>18</v>
      </c>
      <c r="C19">
        <v>8</v>
      </c>
      <c r="D19">
        <v>20</v>
      </c>
      <c r="E19">
        <v>6</v>
      </c>
      <c r="F19">
        <v>14</v>
      </c>
      <c r="G19">
        <v>18</v>
      </c>
      <c r="H19">
        <v>26</v>
      </c>
      <c r="J19" cm="1">
        <f t="array" ref="J19">SUM(IFERROR(MATCH(C19:H19,'BASE VOEUX'!C19:H19,0),0))/21</f>
        <v>1</v>
      </c>
      <c r="K19">
        <v>1</v>
      </c>
      <c r="L19">
        <v>1</v>
      </c>
    </row>
    <row r="20" spans="1:12" x14ac:dyDescent="0.25">
      <c r="A20">
        <v>19</v>
      </c>
      <c r="B20" s="5" t="s">
        <v>19</v>
      </c>
      <c r="C20">
        <v>1</v>
      </c>
      <c r="D20">
        <v>4</v>
      </c>
      <c r="E20">
        <v>8</v>
      </c>
      <c r="F20">
        <v>26</v>
      </c>
      <c r="G20">
        <v>100</v>
      </c>
      <c r="H20">
        <v>10</v>
      </c>
      <c r="J20" cm="1">
        <f t="array" ref="J20">SUM(IFERROR(MATCH(C20:H20,'BASE VOEUX'!C20:H20,0),0))/21</f>
        <v>0.47619047619047616</v>
      </c>
      <c r="K20">
        <v>0.2857142857142857</v>
      </c>
      <c r="L20">
        <v>0.47619047619047616</v>
      </c>
    </row>
    <row r="21" spans="1:12" x14ac:dyDescent="0.25">
      <c r="A21">
        <v>20</v>
      </c>
      <c r="B21" s="5" t="s">
        <v>7</v>
      </c>
      <c r="C21">
        <v>25</v>
      </c>
      <c r="D21">
        <v>9</v>
      </c>
      <c r="E21">
        <v>8</v>
      </c>
      <c r="F21">
        <v>14</v>
      </c>
      <c r="G21">
        <v>20</v>
      </c>
      <c r="H21">
        <v>13</v>
      </c>
      <c r="J21" cm="1">
        <f t="array" ref="J21">SUM(IFERROR(MATCH(C21:H21,'BASE VOEUX'!C21:H21,0),0))/21</f>
        <v>1</v>
      </c>
      <c r="K21">
        <v>1</v>
      </c>
      <c r="L21">
        <v>1</v>
      </c>
    </row>
    <row r="22" spans="1:12" x14ac:dyDescent="0.25">
      <c r="A22">
        <v>21</v>
      </c>
      <c r="B22" s="5" t="s">
        <v>20</v>
      </c>
      <c r="C22">
        <v>23</v>
      </c>
      <c r="D22">
        <v>5</v>
      </c>
      <c r="E22">
        <v>6</v>
      </c>
      <c r="F22">
        <v>22</v>
      </c>
      <c r="G22">
        <v>10</v>
      </c>
      <c r="H22">
        <v>19</v>
      </c>
      <c r="J22" cm="1">
        <f t="array" ref="J22">SUM(IFERROR(MATCH(C22:H22,'BASE VOEUX'!C22:H22,0),0))/21</f>
        <v>1</v>
      </c>
      <c r="K22">
        <v>1</v>
      </c>
      <c r="L22">
        <v>1</v>
      </c>
    </row>
    <row r="23" spans="1:12" x14ac:dyDescent="0.25">
      <c r="A23">
        <v>22</v>
      </c>
      <c r="B23" s="5" t="s">
        <v>21</v>
      </c>
      <c r="C23">
        <v>25</v>
      </c>
      <c r="D23">
        <v>8</v>
      </c>
      <c r="E23">
        <v>5</v>
      </c>
      <c r="F23">
        <v>14</v>
      </c>
      <c r="G23">
        <v>20</v>
      </c>
      <c r="H23">
        <v>13</v>
      </c>
      <c r="J23" cm="1">
        <f t="array" ref="J23">SUM(IFERROR(MATCH(C23:H23,'BASE VOEUX'!C23:H23,0),0))/21</f>
        <v>1</v>
      </c>
      <c r="K23">
        <v>1</v>
      </c>
      <c r="L23">
        <v>1</v>
      </c>
    </row>
    <row r="24" spans="1:12" x14ac:dyDescent="0.25">
      <c r="A24">
        <v>23</v>
      </c>
      <c r="B24" s="5" t="s">
        <v>22</v>
      </c>
      <c r="C24">
        <v>13</v>
      </c>
      <c r="D24">
        <v>20</v>
      </c>
      <c r="E24">
        <v>14</v>
      </c>
      <c r="F24">
        <v>8</v>
      </c>
      <c r="G24">
        <v>23</v>
      </c>
      <c r="H24">
        <v>26</v>
      </c>
      <c r="J24" cm="1">
        <f t="array" ref="J24">SUM(IFERROR(MATCH(C24:H24,'BASE VOEUX'!C24:H24,0),0))/21</f>
        <v>1</v>
      </c>
      <c r="K24">
        <v>1</v>
      </c>
      <c r="L24">
        <v>1</v>
      </c>
    </row>
    <row r="25" spans="1:12" x14ac:dyDescent="0.25">
      <c r="A25">
        <v>24</v>
      </c>
      <c r="B25" s="5" t="s">
        <v>23</v>
      </c>
      <c r="C25">
        <v>17</v>
      </c>
      <c r="D25">
        <v>2</v>
      </c>
      <c r="E25">
        <v>3</v>
      </c>
      <c r="F25">
        <v>26</v>
      </c>
      <c r="G25">
        <v>14</v>
      </c>
      <c r="H25">
        <v>8</v>
      </c>
      <c r="J25" cm="1">
        <f t="array" ref="J25">SUM(IFERROR(MATCH(C25:H25,'BASE VOEUX'!C25:H25,0),0))/21</f>
        <v>1</v>
      </c>
      <c r="K25">
        <v>1</v>
      </c>
      <c r="L25">
        <v>1</v>
      </c>
    </row>
    <row r="26" spans="1:12" x14ac:dyDescent="0.25">
      <c r="A26">
        <v>25</v>
      </c>
      <c r="B26" s="5" t="s">
        <v>24</v>
      </c>
      <c r="C26">
        <v>15</v>
      </c>
      <c r="D26">
        <v>28</v>
      </c>
      <c r="E26">
        <v>26</v>
      </c>
      <c r="F26">
        <v>6</v>
      </c>
      <c r="G26">
        <v>19</v>
      </c>
      <c r="H26">
        <v>7</v>
      </c>
      <c r="J26" cm="1">
        <f t="array" ref="J26">SUM(IFERROR(MATCH(C26:H26,'BASE VOEUX'!C26:H26,0),0))/21</f>
        <v>0.76190476190476186</v>
      </c>
      <c r="K26">
        <v>0.76190476190476186</v>
      </c>
      <c r="L26">
        <v>0.76190476190476186</v>
      </c>
    </row>
    <row r="27" spans="1:12" x14ac:dyDescent="0.25">
      <c r="A27">
        <v>26</v>
      </c>
      <c r="B27" s="5" t="s">
        <v>25</v>
      </c>
      <c r="C27">
        <v>26</v>
      </c>
      <c r="D27">
        <v>16</v>
      </c>
      <c r="E27">
        <v>18</v>
      </c>
      <c r="F27">
        <v>2</v>
      </c>
      <c r="G27">
        <v>8</v>
      </c>
      <c r="H27">
        <v>28</v>
      </c>
      <c r="J27" cm="1">
        <f t="array" ref="J27">SUM(IFERROR(MATCH(C27:H27,'BASE VOEUX'!C27:H27,0),0))/21</f>
        <v>1</v>
      </c>
      <c r="K27">
        <v>1</v>
      </c>
      <c r="L27">
        <v>1</v>
      </c>
    </row>
    <row r="28" spans="1:12" x14ac:dyDescent="0.25">
      <c r="A28">
        <v>27</v>
      </c>
      <c r="B28" s="5" t="s">
        <v>26</v>
      </c>
      <c r="C28">
        <v>2</v>
      </c>
      <c r="D28">
        <v>27</v>
      </c>
      <c r="E28">
        <v>17</v>
      </c>
      <c r="F28">
        <v>1</v>
      </c>
      <c r="G28">
        <v>11</v>
      </c>
      <c r="H28">
        <v>12</v>
      </c>
      <c r="J28" cm="1">
        <f t="array" ref="J28">SUM(IFERROR(MATCH(C28:H28,'BASE VOEUX'!C28:H28,0),0))/21</f>
        <v>0.76190476190476186</v>
      </c>
      <c r="K28">
        <v>0.76190476190476186</v>
      </c>
      <c r="L28">
        <v>0.76190476190476186</v>
      </c>
    </row>
    <row r="29" spans="1:12" x14ac:dyDescent="0.25">
      <c r="A29">
        <v>28</v>
      </c>
      <c r="B29" s="5" t="s">
        <v>17</v>
      </c>
      <c r="C29">
        <v>8</v>
      </c>
      <c r="D29">
        <v>15</v>
      </c>
      <c r="E29">
        <v>13</v>
      </c>
      <c r="F29">
        <v>9</v>
      </c>
      <c r="G29">
        <v>24</v>
      </c>
      <c r="H29">
        <v>20</v>
      </c>
      <c r="J29" cm="1">
        <f t="array" ref="J29">SUM(IFERROR(MATCH(C29:H29,'BASE VOEUX'!C29:H29,0),0))/21</f>
        <v>1</v>
      </c>
      <c r="K29">
        <v>1</v>
      </c>
      <c r="L29">
        <v>1</v>
      </c>
    </row>
    <row r="30" spans="1:12" x14ac:dyDescent="0.25">
      <c r="A30">
        <v>29</v>
      </c>
      <c r="B30" s="5" t="s">
        <v>27</v>
      </c>
      <c r="C30">
        <v>13</v>
      </c>
      <c r="D30">
        <v>25</v>
      </c>
      <c r="E30">
        <v>26</v>
      </c>
      <c r="F30">
        <v>3</v>
      </c>
      <c r="G30">
        <v>7</v>
      </c>
      <c r="H30">
        <v>20</v>
      </c>
      <c r="J30" cm="1">
        <f t="array" ref="J30">SUM(IFERROR(MATCH(C30:H30,'BASE VOEUX'!C30:H30,0),0))/21</f>
        <v>1</v>
      </c>
      <c r="K30">
        <v>1</v>
      </c>
      <c r="L30">
        <v>1</v>
      </c>
    </row>
    <row r="31" spans="1:12" x14ac:dyDescent="0.25">
      <c r="A31">
        <v>30</v>
      </c>
      <c r="B31" s="5" t="s">
        <v>28</v>
      </c>
      <c r="C31">
        <v>19</v>
      </c>
      <c r="D31">
        <v>20</v>
      </c>
      <c r="E31">
        <v>11</v>
      </c>
      <c r="F31">
        <v>18</v>
      </c>
      <c r="G31">
        <v>27</v>
      </c>
      <c r="H31">
        <v>8</v>
      </c>
      <c r="J31" cm="1">
        <f t="array" ref="J31">SUM(IFERROR(MATCH(C31:H31,'BASE VOEUX'!C31:H31,0),0))/21</f>
        <v>0.2857142857142857</v>
      </c>
      <c r="K31">
        <v>0.2857142857142857</v>
      </c>
      <c r="L31">
        <v>0.2857142857142857</v>
      </c>
    </row>
    <row r="32" spans="1:12" x14ac:dyDescent="0.25">
      <c r="A32">
        <v>31</v>
      </c>
      <c r="B32" s="5" t="s">
        <v>29</v>
      </c>
      <c r="C32">
        <v>14</v>
      </c>
      <c r="D32">
        <v>8</v>
      </c>
      <c r="E32">
        <v>23</v>
      </c>
      <c r="F32">
        <v>25</v>
      </c>
      <c r="G32">
        <v>20</v>
      </c>
      <c r="H32">
        <v>7</v>
      </c>
      <c r="J32" cm="1">
        <f t="array" ref="J32">SUM(IFERROR(MATCH(C32:H32,'BASE VOEUX'!C32:H32,0),0))/21</f>
        <v>1</v>
      </c>
      <c r="K32">
        <v>1</v>
      </c>
      <c r="L32">
        <v>1</v>
      </c>
    </row>
    <row r="33" spans="1:12" x14ac:dyDescent="0.25">
      <c r="A33">
        <v>32</v>
      </c>
      <c r="B33" s="5" t="s">
        <v>30</v>
      </c>
      <c r="C33">
        <v>28</v>
      </c>
      <c r="D33">
        <v>19</v>
      </c>
      <c r="E33">
        <v>13</v>
      </c>
      <c r="F33">
        <v>21</v>
      </c>
      <c r="G33">
        <v>4</v>
      </c>
      <c r="H33">
        <v>15</v>
      </c>
      <c r="J33" cm="1">
        <f t="array" ref="J33">SUM(IFERROR(MATCH(C33:H33,'BASE VOEUX'!C33:H33,0),0))/21</f>
        <v>0.47619047619047616</v>
      </c>
      <c r="K33">
        <v>0.47619047619047616</v>
      </c>
      <c r="L33">
        <v>0.47619047619047616</v>
      </c>
    </row>
    <row r="34" spans="1:12" x14ac:dyDescent="0.25">
      <c r="A34">
        <v>33</v>
      </c>
      <c r="B34" s="5" t="s">
        <v>31</v>
      </c>
      <c r="C34">
        <v>25</v>
      </c>
      <c r="D34">
        <v>14</v>
      </c>
      <c r="E34">
        <v>8</v>
      </c>
      <c r="F34">
        <v>23</v>
      </c>
      <c r="G34">
        <v>20</v>
      </c>
      <c r="H34">
        <v>7</v>
      </c>
      <c r="J34" cm="1">
        <f t="array" ref="J34">SUM(IFERROR(MATCH(C34:H34,'BASE VOEUX'!C34:H34,0),0))/21</f>
        <v>1</v>
      </c>
      <c r="K34">
        <v>1</v>
      </c>
      <c r="L34">
        <v>1</v>
      </c>
    </row>
    <row r="35" spans="1:12" x14ac:dyDescent="0.25">
      <c r="A35">
        <v>34</v>
      </c>
      <c r="B35" s="5" t="s">
        <v>32</v>
      </c>
      <c r="C35">
        <v>19</v>
      </c>
      <c r="D35">
        <v>28</v>
      </c>
      <c r="E35">
        <v>26</v>
      </c>
      <c r="F35">
        <v>14</v>
      </c>
      <c r="G35">
        <v>6</v>
      </c>
      <c r="H35">
        <v>15</v>
      </c>
      <c r="J35" cm="1">
        <f t="array" ref="J35">SUM(IFERROR(MATCH(C35:H35,'BASE VOEUX'!C35:H35,0),0))/21</f>
        <v>1</v>
      </c>
      <c r="K35">
        <v>1</v>
      </c>
      <c r="L35">
        <v>1</v>
      </c>
    </row>
    <row r="36" spans="1:12" x14ac:dyDescent="0.25">
      <c r="A36">
        <v>35</v>
      </c>
      <c r="B36" s="5" t="s">
        <v>33</v>
      </c>
      <c r="C36">
        <v>23</v>
      </c>
      <c r="D36">
        <v>27</v>
      </c>
      <c r="E36">
        <v>2</v>
      </c>
      <c r="F36">
        <v>17</v>
      </c>
      <c r="G36">
        <v>1</v>
      </c>
      <c r="H36">
        <v>15</v>
      </c>
      <c r="J36" cm="1">
        <f t="array" ref="J36">SUM(IFERROR(MATCH(C36:H36,'BASE VOEUX'!C36:H36,0),0))/21</f>
        <v>0.7142857142857143</v>
      </c>
      <c r="K36">
        <v>0.7142857142857143</v>
      </c>
      <c r="L36">
        <v>0.7142857142857143</v>
      </c>
    </row>
    <row r="37" spans="1:12" x14ac:dyDescent="0.25">
      <c r="A37">
        <v>36</v>
      </c>
      <c r="B37" s="5" t="s">
        <v>34</v>
      </c>
      <c r="C37">
        <v>8</v>
      </c>
      <c r="D37">
        <v>2</v>
      </c>
      <c r="E37">
        <v>14</v>
      </c>
      <c r="F37">
        <v>18</v>
      </c>
      <c r="G37">
        <v>26</v>
      </c>
      <c r="H37">
        <v>3</v>
      </c>
      <c r="J37" cm="1">
        <f t="array" ref="J37">SUM(IFERROR(MATCH(C37:H37,'BASE VOEUX'!C37:H37,0),0))/21</f>
        <v>1</v>
      </c>
      <c r="K37">
        <v>1</v>
      </c>
      <c r="L37">
        <v>1</v>
      </c>
    </row>
    <row r="38" spans="1:12" x14ac:dyDescent="0.25">
      <c r="A38">
        <v>37</v>
      </c>
      <c r="B38" s="5" t="s">
        <v>35</v>
      </c>
      <c r="C38">
        <v>6</v>
      </c>
      <c r="D38">
        <v>26</v>
      </c>
      <c r="E38">
        <v>15</v>
      </c>
      <c r="F38">
        <v>9</v>
      </c>
      <c r="G38">
        <v>18</v>
      </c>
      <c r="H38">
        <v>13</v>
      </c>
      <c r="J38" cm="1">
        <f t="array" ref="J38">SUM(IFERROR(MATCH(C38:H38,'BASE VOEUX'!C38:H38,0),0))/21</f>
        <v>1</v>
      </c>
      <c r="K38">
        <v>1</v>
      </c>
      <c r="L38">
        <v>1</v>
      </c>
    </row>
    <row r="39" spans="1:12" x14ac:dyDescent="0.25">
      <c r="A39">
        <v>38</v>
      </c>
      <c r="B39" s="5" t="s">
        <v>36</v>
      </c>
      <c r="C39">
        <v>2</v>
      </c>
      <c r="D39">
        <v>17</v>
      </c>
      <c r="E39">
        <v>7</v>
      </c>
      <c r="F39">
        <v>14</v>
      </c>
      <c r="G39">
        <v>24</v>
      </c>
      <c r="H39">
        <v>12</v>
      </c>
      <c r="J39" cm="1">
        <f t="array" ref="J39">SUM(IFERROR(MATCH(C39:H39,'BASE VOEUX'!C39:H39,0),0))/21</f>
        <v>0.47619047619047616</v>
      </c>
      <c r="K39">
        <v>0.33333333333333331</v>
      </c>
      <c r="L39">
        <v>0.33333333333333331</v>
      </c>
    </row>
    <row r="40" spans="1:12" x14ac:dyDescent="0.25">
      <c r="A40">
        <v>39</v>
      </c>
      <c r="B40" s="5" t="s">
        <v>37</v>
      </c>
      <c r="C40">
        <v>16</v>
      </c>
      <c r="D40">
        <v>14</v>
      </c>
      <c r="E40">
        <v>4</v>
      </c>
      <c r="F40">
        <v>2</v>
      </c>
      <c r="G40">
        <v>15</v>
      </c>
      <c r="H40">
        <v>20</v>
      </c>
      <c r="J40" cm="1">
        <f t="array" ref="J40">SUM(IFERROR(MATCH(C40:H40,'BASE VOEUX'!C40:H40,0),0))/21</f>
        <v>1</v>
      </c>
      <c r="K40">
        <v>1</v>
      </c>
      <c r="L40">
        <v>1</v>
      </c>
    </row>
    <row r="41" spans="1:12" x14ac:dyDescent="0.25">
      <c r="A41">
        <v>40</v>
      </c>
      <c r="B41" s="5" t="s">
        <v>38</v>
      </c>
      <c r="C41">
        <v>7</v>
      </c>
      <c r="D41">
        <v>10</v>
      </c>
      <c r="E41">
        <v>23</v>
      </c>
      <c r="F41">
        <v>16</v>
      </c>
      <c r="G41">
        <v>28</v>
      </c>
      <c r="H41">
        <v>6</v>
      </c>
      <c r="J41" cm="1">
        <f t="array" ref="J41">SUM(IFERROR(MATCH(C41:H41,'BASE VOEUX'!C41:H41,0),0))/21</f>
        <v>1</v>
      </c>
      <c r="K41">
        <v>1</v>
      </c>
      <c r="L41">
        <v>1</v>
      </c>
    </row>
    <row r="42" spans="1:12" x14ac:dyDescent="0.25">
      <c r="A42">
        <v>41</v>
      </c>
      <c r="B42" s="5" t="s">
        <v>38</v>
      </c>
      <c r="C42">
        <v>23</v>
      </c>
      <c r="D42">
        <v>28</v>
      </c>
      <c r="E42">
        <v>8</v>
      </c>
      <c r="F42">
        <v>6</v>
      </c>
      <c r="G42">
        <v>15</v>
      </c>
      <c r="H42">
        <v>9</v>
      </c>
      <c r="J42" cm="1">
        <f t="array" ref="J42">SUM(IFERROR(MATCH(C42:H42,'BASE VOEUX'!C42:H42,0),0))/21</f>
        <v>1</v>
      </c>
      <c r="K42">
        <v>1</v>
      </c>
      <c r="L42">
        <v>1</v>
      </c>
    </row>
    <row r="43" spans="1:12" x14ac:dyDescent="0.25">
      <c r="A43">
        <v>42</v>
      </c>
      <c r="B43" s="5" t="s">
        <v>39</v>
      </c>
      <c r="C43">
        <v>28</v>
      </c>
      <c r="D43">
        <v>6</v>
      </c>
      <c r="E43">
        <v>14</v>
      </c>
      <c r="F43">
        <v>13</v>
      </c>
      <c r="G43">
        <v>10</v>
      </c>
      <c r="H43">
        <v>7</v>
      </c>
      <c r="J43" cm="1">
        <f t="array" ref="J43">SUM(IFERROR(MATCH(C43:H43,'BASE VOEUX'!C43:H43,0),0))/21</f>
        <v>1</v>
      </c>
      <c r="K43">
        <v>1</v>
      </c>
      <c r="L43">
        <v>1</v>
      </c>
    </row>
    <row r="44" spans="1:12" x14ac:dyDescent="0.25">
      <c r="A44">
        <v>43</v>
      </c>
      <c r="B44" s="5" t="s">
        <v>40</v>
      </c>
      <c r="C44">
        <v>27</v>
      </c>
      <c r="D44">
        <v>13</v>
      </c>
      <c r="E44">
        <v>26</v>
      </c>
      <c r="F44">
        <v>9</v>
      </c>
      <c r="G44">
        <v>5</v>
      </c>
      <c r="H44">
        <v>23</v>
      </c>
      <c r="J44" cm="1">
        <f t="array" ref="J44">SUM(IFERROR(MATCH(C44:H44,'BASE VOEUX'!C44:H44,0),0))/21</f>
        <v>0.7142857142857143</v>
      </c>
      <c r="K44">
        <v>0.7142857142857143</v>
      </c>
      <c r="L44">
        <v>0.7142857142857143</v>
      </c>
    </row>
    <row r="45" spans="1:12" x14ac:dyDescent="0.25">
      <c r="A45">
        <v>44</v>
      </c>
      <c r="B45" s="5" t="s">
        <v>41</v>
      </c>
      <c r="C45">
        <v>23</v>
      </c>
      <c r="D45">
        <v>10</v>
      </c>
      <c r="E45">
        <v>9</v>
      </c>
      <c r="F45">
        <v>12</v>
      </c>
      <c r="G45">
        <v>5</v>
      </c>
      <c r="H45">
        <v>17</v>
      </c>
      <c r="J45" cm="1">
        <f t="array" ref="J45">SUM(IFERROR(MATCH(C45:H45,'BASE VOEUX'!C45:H45,0),0))/21</f>
        <v>0.14285714285714285</v>
      </c>
      <c r="K45">
        <v>0.14285714285714285</v>
      </c>
      <c r="L45">
        <v>0.14285714285714285</v>
      </c>
    </row>
    <row r="46" spans="1:12" x14ac:dyDescent="0.25">
      <c r="A46">
        <v>45</v>
      </c>
      <c r="B46" s="5" t="s">
        <v>42</v>
      </c>
      <c r="C46">
        <v>9</v>
      </c>
      <c r="D46">
        <v>15</v>
      </c>
      <c r="E46">
        <v>6</v>
      </c>
      <c r="F46">
        <v>28</v>
      </c>
      <c r="G46">
        <v>19</v>
      </c>
      <c r="H46">
        <v>4</v>
      </c>
      <c r="J46" cm="1">
        <f t="array" ref="J46">SUM(IFERROR(MATCH(C46:H46,'BASE VOEUX'!C46:H46,0),0))/21</f>
        <v>0.7142857142857143</v>
      </c>
      <c r="K46">
        <v>0.7142857142857143</v>
      </c>
      <c r="L46">
        <v>0.7142857142857143</v>
      </c>
    </row>
    <row r="47" spans="1:12" x14ac:dyDescent="0.25">
      <c r="A47">
        <v>46</v>
      </c>
      <c r="B47" s="5" t="s">
        <v>43</v>
      </c>
      <c r="C47">
        <v>2</v>
      </c>
      <c r="D47">
        <v>26</v>
      </c>
      <c r="E47">
        <v>16</v>
      </c>
      <c r="F47">
        <v>25</v>
      </c>
      <c r="G47">
        <v>11</v>
      </c>
      <c r="H47">
        <v>10</v>
      </c>
      <c r="J47" cm="1">
        <f t="array" ref="J47">SUM(IFERROR(MATCH(C47:H47,'BASE VOEUX'!C47:H47,0),0))/21</f>
        <v>0.7142857142857143</v>
      </c>
      <c r="K47">
        <v>0.7142857142857143</v>
      </c>
      <c r="L47">
        <v>0.7142857142857143</v>
      </c>
    </row>
    <row r="48" spans="1:12" x14ac:dyDescent="0.25">
      <c r="A48">
        <v>47</v>
      </c>
      <c r="B48" s="5" t="s">
        <v>44</v>
      </c>
      <c r="C48">
        <v>14</v>
      </c>
      <c r="D48">
        <v>6</v>
      </c>
      <c r="E48">
        <v>17</v>
      </c>
      <c r="F48">
        <v>9</v>
      </c>
      <c r="G48">
        <v>12</v>
      </c>
      <c r="H48">
        <v>2</v>
      </c>
      <c r="J48" cm="1">
        <f t="array" ref="J48">SUM(IFERROR(MATCH(C48:H48,'BASE VOEUX'!C48:H48,0),0))/21</f>
        <v>0.7142857142857143</v>
      </c>
      <c r="K48">
        <v>0.7142857142857143</v>
      </c>
      <c r="L48">
        <v>1</v>
      </c>
    </row>
    <row r="49" spans="1:12" x14ac:dyDescent="0.25">
      <c r="A49">
        <v>48</v>
      </c>
      <c r="B49" s="5" t="s">
        <v>45</v>
      </c>
      <c r="C49">
        <v>28</v>
      </c>
      <c r="D49">
        <v>14</v>
      </c>
      <c r="E49">
        <v>10</v>
      </c>
      <c r="F49">
        <v>4</v>
      </c>
      <c r="G49">
        <v>21</v>
      </c>
      <c r="H49">
        <v>24</v>
      </c>
      <c r="J49" cm="1">
        <f t="array" ref="J49">SUM(IFERROR(MATCH(C49:H49,'BASE VOEUX'!C49:H49,0),0))/21</f>
        <v>0.7142857142857143</v>
      </c>
      <c r="K49">
        <v>0.7142857142857143</v>
      </c>
      <c r="L49">
        <v>0.7142857142857143</v>
      </c>
    </row>
    <row r="50" spans="1:12" x14ac:dyDescent="0.25">
      <c r="A50">
        <v>49</v>
      </c>
      <c r="B50" s="5" t="s">
        <v>46</v>
      </c>
      <c r="C50">
        <v>5</v>
      </c>
      <c r="D50">
        <v>8</v>
      </c>
      <c r="E50">
        <v>17</v>
      </c>
      <c r="F50">
        <v>26</v>
      </c>
      <c r="G50">
        <v>14</v>
      </c>
      <c r="H50">
        <v>2</v>
      </c>
      <c r="J50" cm="1">
        <f t="array" ref="J50">SUM(IFERROR(MATCH(C50:H50,'BASE VOEUX'!C50:H50,0),0))/21</f>
        <v>1</v>
      </c>
      <c r="K50">
        <v>1</v>
      </c>
      <c r="L50">
        <v>1</v>
      </c>
    </row>
    <row r="51" spans="1:12" x14ac:dyDescent="0.25">
      <c r="A51">
        <v>50</v>
      </c>
      <c r="B51" s="5" t="s">
        <v>47</v>
      </c>
      <c r="C51">
        <v>15</v>
      </c>
      <c r="D51">
        <v>7</v>
      </c>
      <c r="E51">
        <v>21</v>
      </c>
      <c r="F51">
        <v>10</v>
      </c>
      <c r="G51">
        <v>8</v>
      </c>
      <c r="H51">
        <v>12</v>
      </c>
      <c r="J51" cm="1">
        <f t="array" ref="J51">SUM(IFERROR(MATCH(C51:H51,'BASE VOEUX'!C51:H51,0),0))/21</f>
        <v>1</v>
      </c>
      <c r="K51">
        <v>1</v>
      </c>
      <c r="L51">
        <v>1</v>
      </c>
    </row>
    <row r="52" spans="1:12" x14ac:dyDescent="0.25">
      <c r="A52">
        <v>51</v>
      </c>
      <c r="B52" s="5" t="s">
        <v>48</v>
      </c>
      <c r="C52">
        <v>6</v>
      </c>
      <c r="D52">
        <v>9</v>
      </c>
      <c r="E52">
        <v>28</v>
      </c>
      <c r="F52">
        <v>15</v>
      </c>
      <c r="G52">
        <v>25</v>
      </c>
      <c r="H52">
        <v>10</v>
      </c>
      <c r="J52" cm="1">
        <f t="array" ref="J52">SUM(IFERROR(MATCH(C52:H52,'BASE VOEUX'!C52:H52,0),0))/21</f>
        <v>0.7142857142857143</v>
      </c>
      <c r="K52">
        <v>0.7142857142857143</v>
      </c>
      <c r="L52">
        <v>0.7142857142857143</v>
      </c>
    </row>
    <row r="53" spans="1:12" x14ac:dyDescent="0.25">
      <c r="A53">
        <v>52</v>
      </c>
      <c r="B53" s="5" t="s">
        <v>49</v>
      </c>
      <c r="C53">
        <v>23</v>
      </c>
      <c r="D53">
        <v>25</v>
      </c>
      <c r="E53">
        <v>9</v>
      </c>
      <c r="F53">
        <v>15</v>
      </c>
      <c r="G53">
        <v>8</v>
      </c>
      <c r="H53">
        <v>6</v>
      </c>
      <c r="J53" cm="1">
        <f t="array" ref="J53">SUM(IFERROR(MATCH(C53:H53,'BASE VOEUX'!C53:H53,0),0))/21</f>
        <v>1</v>
      </c>
      <c r="K53">
        <v>1</v>
      </c>
      <c r="L53">
        <v>1</v>
      </c>
    </row>
    <row r="54" spans="1:12" x14ac:dyDescent="0.25">
      <c r="A54">
        <v>53</v>
      </c>
      <c r="B54" s="5" t="s">
        <v>50</v>
      </c>
      <c r="C54">
        <v>9</v>
      </c>
      <c r="D54">
        <v>15</v>
      </c>
      <c r="E54">
        <v>7</v>
      </c>
      <c r="F54">
        <v>6</v>
      </c>
      <c r="G54">
        <v>8</v>
      </c>
      <c r="H54">
        <v>28</v>
      </c>
      <c r="J54" cm="1">
        <f t="array" ref="J54">SUM(IFERROR(MATCH(C54:H54,'BASE VOEUX'!C54:H54,0),0))/21</f>
        <v>1</v>
      </c>
      <c r="K54">
        <v>1</v>
      </c>
      <c r="L54">
        <v>1</v>
      </c>
    </row>
    <row r="55" spans="1:12" x14ac:dyDescent="0.25">
      <c r="A55">
        <v>54</v>
      </c>
      <c r="B55" s="5" t="s">
        <v>12</v>
      </c>
      <c r="C55">
        <v>13</v>
      </c>
      <c r="D55">
        <v>26</v>
      </c>
      <c r="E55">
        <v>2</v>
      </c>
      <c r="F55">
        <v>17</v>
      </c>
      <c r="G55">
        <v>18</v>
      </c>
      <c r="H55">
        <v>5</v>
      </c>
      <c r="J55" cm="1">
        <f t="array" ref="J55">SUM(IFERROR(MATCH(C55:H55,'BASE VOEUX'!C55:H55,0),0))/21</f>
        <v>1</v>
      </c>
      <c r="K55">
        <v>1</v>
      </c>
      <c r="L55">
        <v>1</v>
      </c>
    </row>
    <row r="56" spans="1:12" x14ac:dyDescent="0.25">
      <c r="A56">
        <v>55</v>
      </c>
      <c r="B56" s="5" t="s">
        <v>51</v>
      </c>
      <c r="C56">
        <v>21</v>
      </c>
      <c r="D56">
        <v>25</v>
      </c>
      <c r="E56">
        <v>16</v>
      </c>
      <c r="F56">
        <v>28</v>
      </c>
      <c r="G56">
        <v>22</v>
      </c>
      <c r="H56">
        <v>26</v>
      </c>
      <c r="J56" cm="1">
        <f t="array" ref="J56">SUM(IFERROR(MATCH(C56:H56,'BASE VOEUX'!C56:H56,0),0))/21</f>
        <v>0.76190476190476186</v>
      </c>
      <c r="K56">
        <v>0.76190476190476186</v>
      </c>
      <c r="L56">
        <v>0.76190476190476186</v>
      </c>
    </row>
    <row r="57" spans="1:12" x14ac:dyDescent="0.25">
      <c r="A57">
        <v>56</v>
      </c>
      <c r="B57" s="5" t="s">
        <v>52</v>
      </c>
      <c r="C57">
        <v>20</v>
      </c>
      <c r="D57">
        <v>8</v>
      </c>
      <c r="E57">
        <v>24</v>
      </c>
      <c r="F57">
        <v>19</v>
      </c>
      <c r="G57">
        <v>4</v>
      </c>
      <c r="H57">
        <v>16</v>
      </c>
      <c r="J57" cm="1">
        <f t="array" ref="J57">SUM(IFERROR(MATCH(C57:H57,'BASE VOEUX'!C57:H57,0),0))/21</f>
        <v>0.76190476190476186</v>
      </c>
      <c r="K57">
        <v>1</v>
      </c>
      <c r="L57">
        <v>1</v>
      </c>
    </row>
    <row r="58" spans="1:12" x14ac:dyDescent="0.25">
      <c r="A58">
        <v>57</v>
      </c>
      <c r="B58" s="5" t="s">
        <v>53</v>
      </c>
      <c r="C58">
        <v>9</v>
      </c>
      <c r="D58">
        <v>15</v>
      </c>
      <c r="E58">
        <v>13</v>
      </c>
      <c r="F58">
        <v>11</v>
      </c>
      <c r="G58">
        <v>23</v>
      </c>
      <c r="H58">
        <v>8</v>
      </c>
      <c r="J58" cm="1">
        <f t="array" ref="J58">SUM(IFERROR(MATCH(C58:H58,'BASE VOEUX'!C58:H58,0),0))/21</f>
        <v>1</v>
      </c>
      <c r="K58">
        <v>1</v>
      </c>
      <c r="L58">
        <v>1</v>
      </c>
    </row>
    <row r="59" spans="1:12" x14ac:dyDescent="0.25">
      <c r="A59">
        <v>58</v>
      </c>
      <c r="B59" s="5" t="s">
        <v>54</v>
      </c>
      <c r="C59">
        <v>19</v>
      </c>
      <c r="D59">
        <v>2</v>
      </c>
      <c r="E59">
        <v>15</v>
      </c>
      <c r="F59">
        <v>4</v>
      </c>
      <c r="G59">
        <v>13</v>
      </c>
      <c r="H59">
        <v>22</v>
      </c>
      <c r="J59" cm="1">
        <f t="array" ref="J59">SUM(IFERROR(MATCH(C59:H59,'BASE VOEUX'!C59:H59,0),0))/21</f>
        <v>1</v>
      </c>
      <c r="K59">
        <v>1</v>
      </c>
      <c r="L59">
        <v>1</v>
      </c>
    </row>
    <row r="60" spans="1:12" x14ac:dyDescent="0.25">
      <c r="A60">
        <v>59</v>
      </c>
      <c r="B60" s="5" t="s">
        <v>55</v>
      </c>
      <c r="C60">
        <v>23</v>
      </c>
      <c r="D60">
        <v>24</v>
      </c>
      <c r="E60">
        <v>13</v>
      </c>
      <c r="F60">
        <v>6</v>
      </c>
      <c r="G60">
        <v>9</v>
      </c>
      <c r="H60">
        <v>14</v>
      </c>
      <c r="J60" cm="1">
        <f t="array" ref="J60">SUM(IFERROR(MATCH(C60:H60,'BASE VOEUX'!C60:H60,0),0))/21</f>
        <v>1</v>
      </c>
      <c r="K60">
        <v>1</v>
      </c>
      <c r="L60">
        <v>1</v>
      </c>
    </row>
    <row r="61" spans="1:12" x14ac:dyDescent="0.25">
      <c r="A61">
        <v>60</v>
      </c>
      <c r="B61" s="5" t="s">
        <v>56</v>
      </c>
      <c r="C61">
        <v>24</v>
      </c>
      <c r="D61">
        <v>13</v>
      </c>
      <c r="E61">
        <v>26</v>
      </c>
      <c r="F61">
        <v>19</v>
      </c>
      <c r="G61">
        <v>6</v>
      </c>
      <c r="H61">
        <v>27</v>
      </c>
      <c r="J61" cm="1">
        <f t="array" ref="J61">SUM(IFERROR(MATCH(C61:H61,'BASE VOEUX'!C61:H61,0),0))/21</f>
        <v>1</v>
      </c>
      <c r="K61">
        <v>1</v>
      </c>
      <c r="L61">
        <v>1</v>
      </c>
    </row>
    <row r="62" spans="1:12" x14ac:dyDescent="0.25">
      <c r="A62">
        <v>61</v>
      </c>
      <c r="B62" s="5" t="s">
        <v>57</v>
      </c>
      <c r="C62">
        <v>28</v>
      </c>
      <c r="D62">
        <v>2</v>
      </c>
      <c r="E62">
        <v>5</v>
      </c>
      <c r="F62">
        <v>19</v>
      </c>
      <c r="G62">
        <v>14</v>
      </c>
      <c r="H62">
        <v>25</v>
      </c>
      <c r="J62" cm="1">
        <f t="array" ref="J62">SUM(IFERROR(MATCH(C62:H62,'BASE VOEUX'!C62:H62,0),0))/21</f>
        <v>1</v>
      </c>
      <c r="K62">
        <v>1</v>
      </c>
      <c r="L62">
        <v>1</v>
      </c>
    </row>
    <row r="63" spans="1:12" x14ac:dyDescent="0.25">
      <c r="A63">
        <v>62</v>
      </c>
      <c r="B63" s="5" t="s">
        <v>58</v>
      </c>
      <c r="C63">
        <v>25</v>
      </c>
      <c r="D63">
        <v>2</v>
      </c>
      <c r="E63">
        <v>28</v>
      </c>
      <c r="F63">
        <v>14</v>
      </c>
      <c r="G63">
        <v>16</v>
      </c>
      <c r="H63">
        <v>1</v>
      </c>
      <c r="J63" cm="1">
        <f t="array" ref="J63">SUM(IFERROR(MATCH(C63:H63,'BASE VOEUX'!C63:H63,0),0))/21</f>
        <v>0.7142857142857143</v>
      </c>
      <c r="K63">
        <v>1</v>
      </c>
      <c r="L63">
        <v>0.7142857142857143</v>
      </c>
    </row>
    <row r="64" spans="1:12" x14ac:dyDescent="0.25">
      <c r="A64">
        <v>63</v>
      </c>
      <c r="B64" s="5" t="s">
        <v>2</v>
      </c>
      <c r="C64">
        <v>16</v>
      </c>
      <c r="D64">
        <v>13</v>
      </c>
      <c r="E64">
        <v>15</v>
      </c>
      <c r="F64">
        <v>26</v>
      </c>
      <c r="G64">
        <v>17</v>
      </c>
      <c r="H64">
        <v>5</v>
      </c>
      <c r="J64" cm="1">
        <f t="array" ref="J64">SUM(IFERROR(MATCH(C64:H64,'BASE VOEUX'!C64:H64,0),0))/21</f>
        <v>1</v>
      </c>
      <c r="K64">
        <v>1</v>
      </c>
      <c r="L64">
        <v>1</v>
      </c>
    </row>
    <row r="65" spans="1:12" x14ac:dyDescent="0.25">
      <c r="A65">
        <v>64</v>
      </c>
      <c r="B65" s="5" t="s">
        <v>59</v>
      </c>
      <c r="C65">
        <v>9</v>
      </c>
      <c r="D65">
        <v>23</v>
      </c>
      <c r="E65">
        <v>25</v>
      </c>
      <c r="F65">
        <v>13</v>
      </c>
      <c r="G65">
        <v>10</v>
      </c>
      <c r="H65">
        <v>6</v>
      </c>
      <c r="J65" cm="1">
        <f t="array" ref="J65">SUM(IFERROR(MATCH(C65:H65,'BASE VOEUX'!C65:H65,0),0))/21</f>
        <v>1</v>
      </c>
      <c r="K65">
        <v>1</v>
      </c>
      <c r="L65">
        <v>1</v>
      </c>
    </row>
    <row r="66" spans="1:12" x14ac:dyDescent="0.25">
      <c r="A66">
        <v>65</v>
      </c>
      <c r="B66" s="5" t="s">
        <v>60</v>
      </c>
      <c r="C66">
        <v>11</v>
      </c>
      <c r="D66">
        <v>12</v>
      </c>
      <c r="E66">
        <v>3</v>
      </c>
      <c r="F66">
        <v>22</v>
      </c>
      <c r="G66">
        <v>4</v>
      </c>
      <c r="H66">
        <v>15</v>
      </c>
      <c r="J66" cm="1">
        <f t="array" ref="J66">SUM(IFERROR(MATCH(C66:H66,'BASE VOEUX'!C66:H66,0),0))/21</f>
        <v>0</v>
      </c>
      <c r="K66">
        <v>0</v>
      </c>
      <c r="L66">
        <v>0</v>
      </c>
    </row>
    <row r="67" spans="1:12" x14ac:dyDescent="0.25">
      <c r="A67">
        <v>66</v>
      </c>
      <c r="B67" s="5" t="s">
        <v>61</v>
      </c>
      <c r="C67">
        <v>4</v>
      </c>
      <c r="D67">
        <v>3</v>
      </c>
      <c r="E67">
        <v>12</v>
      </c>
      <c r="F67">
        <v>18</v>
      </c>
      <c r="G67">
        <v>1</v>
      </c>
      <c r="H67">
        <v>9</v>
      </c>
      <c r="J67" cm="1">
        <f t="array" ref="J67">SUM(IFERROR(MATCH(C67:H67,'BASE VOEUX'!C67:H67,0),0))/21</f>
        <v>0</v>
      </c>
      <c r="K67">
        <v>0</v>
      </c>
      <c r="L67">
        <v>0</v>
      </c>
    </row>
    <row r="68" spans="1:12" x14ac:dyDescent="0.25">
      <c r="A68">
        <v>67</v>
      </c>
      <c r="B68" s="5" t="s">
        <v>55</v>
      </c>
      <c r="C68">
        <v>21</v>
      </c>
      <c r="D68">
        <v>28</v>
      </c>
      <c r="E68">
        <v>14</v>
      </c>
      <c r="F68">
        <v>25</v>
      </c>
      <c r="G68">
        <v>6</v>
      </c>
      <c r="H68">
        <v>7</v>
      </c>
      <c r="J68" cm="1">
        <f t="array" ref="J68">SUM(IFERROR(MATCH(C68:H68,'BASE VOEUX'!C68:H68,0),0))/21</f>
        <v>1</v>
      </c>
      <c r="K68">
        <v>1</v>
      </c>
      <c r="L68">
        <v>1</v>
      </c>
    </row>
    <row r="69" spans="1:12" x14ac:dyDescent="0.25">
      <c r="A69">
        <v>68</v>
      </c>
      <c r="B69" s="5" t="s">
        <v>62</v>
      </c>
      <c r="C69">
        <v>23</v>
      </c>
      <c r="D69">
        <v>25</v>
      </c>
      <c r="E69">
        <v>21</v>
      </c>
      <c r="F69">
        <v>13</v>
      </c>
      <c r="G69">
        <v>6</v>
      </c>
      <c r="H69">
        <v>5</v>
      </c>
      <c r="J69" cm="1">
        <f t="array" ref="J69">SUM(IFERROR(MATCH(C69:H69,'BASE VOEUX'!C69:H69,0),0))/21</f>
        <v>0.76190476190476186</v>
      </c>
      <c r="K69">
        <v>0.76190476190476186</v>
      </c>
      <c r="L69">
        <v>0.76190476190476186</v>
      </c>
    </row>
    <row r="70" spans="1:12" x14ac:dyDescent="0.25">
      <c r="A70">
        <v>69</v>
      </c>
      <c r="B70" s="5" t="s">
        <v>63</v>
      </c>
      <c r="C70">
        <v>14</v>
      </c>
      <c r="D70">
        <v>8</v>
      </c>
      <c r="E70">
        <v>9</v>
      </c>
      <c r="F70">
        <v>15</v>
      </c>
      <c r="G70">
        <v>6</v>
      </c>
      <c r="H70">
        <v>23</v>
      </c>
      <c r="J70" cm="1">
        <f t="array" ref="J70">SUM(IFERROR(MATCH(C70:H70,'BASE VOEUX'!C70:H70,0),0))/21</f>
        <v>1</v>
      </c>
      <c r="K70">
        <v>1</v>
      </c>
      <c r="L70">
        <v>1</v>
      </c>
    </row>
    <row r="71" spans="1:12" x14ac:dyDescent="0.25">
      <c r="A71">
        <v>70</v>
      </c>
      <c r="B71" s="5" t="s">
        <v>64</v>
      </c>
      <c r="C71">
        <v>17</v>
      </c>
      <c r="D71">
        <v>5</v>
      </c>
      <c r="E71">
        <v>23</v>
      </c>
      <c r="F71">
        <v>27</v>
      </c>
      <c r="G71">
        <v>2</v>
      </c>
      <c r="H71">
        <v>8</v>
      </c>
      <c r="J71" cm="1">
        <f t="array" ref="J71">SUM(IFERROR(MATCH(C71:H71,'BASE VOEUX'!C71:H71,0),0))/21</f>
        <v>1</v>
      </c>
      <c r="K71">
        <v>1</v>
      </c>
      <c r="L71">
        <v>1</v>
      </c>
    </row>
    <row r="72" spans="1:12" x14ac:dyDescent="0.25">
      <c r="A72">
        <v>71</v>
      </c>
      <c r="B72" s="5" t="s">
        <v>65</v>
      </c>
      <c r="C72">
        <v>7</v>
      </c>
      <c r="D72">
        <v>28</v>
      </c>
      <c r="E72">
        <v>12</v>
      </c>
      <c r="F72">
        <v>25</v>
      </c>
      <c r="G72">
        <v>16</v>
      </c>
      <c r="H72">
        <v>21</v>
      </c>
      <c r="J72" cm="1">
        <f t="array" ref="J72">SUM(IFERROR(MATCH(C72:H72,'BASE VOEUX'!C72:H72,0),0))/21</f>
        <v>1</v>
      </c>
      <c r="K72">
        <v>1</v>
      </c>
      <c r="L72">
        <v>1</v>
      </c>
    </row>
    <row r="73" spans="1:12" x14ac:dyDescent="0.25">
      <c r="A73">
        <v>72</v>
      </c>
      <c r="B73" s="5" t="s">
        <v>66</v>
      </c>
      <c r="C73">
        <v>2</v>
      </c>
      <c r="D73">
        <v>26</v>
      </c>
      <c r="E73">
        <v>22</v>
      </c>
      <c r="F73">
        <v>27</v>
      </c>
      <c r="G73">
        <v>4</v>
      </c>
      <c r="H73">
        <v>8</v>
      </c>
      <c r="J73" cm="1">
        <f t="array" ref="J73">SUM(IFERROR(MATCH(C73:H73,'BASE VOEUX'!C73:H73,0),0))/21</f>
        <v>0.2857142857142857</v>
      </c>
      <c r="K73">
        <v>0.2857142857142857</v>
      </c>
      <c r="L73">
        <v>0.2857142857142857</v>
      </c>
    </row>
    <row r="74" spans="1:12" x14ac:dyDescent="0.25">
      <c r="A74">
        <v>73</v>
      </c>
      <c r="B74" s="5" t="s">
        <v>67</v>
      </c>
      <c r="C74">
        <v>18</v>
      </c>
      <c r="D74">
        <v>26</v>
      </c>
      <c r="E74">
        <v>27</v>
      </c>
      <c r="F74">
        <v>17</v>
      </c>
      <c r="G74">
        <v>1</v>
      </c>
      <c r="H74">
        <v>8</v>
      </c>
      <c r="J74" cm="1">
        <f t="array" ref="J74">SUM(IFERROR(MATCH(C74:H74,'BASE VOEUX'!C74:H74,0),0))/21</f>
        <v>0.76190476190476186</v>
      </c>
      <c r="K74">
        <v>0.76190476190476186</v>
      </c>
      <c r="L74">
        <v>0.76190476190476186</v>
      </c>
    </row>
    <row r="75" spans="1:12" x14ac:dyDescent="0.25">
      <c r="A75">
        <v>74</v>
      </c>
      <c r="B75" s="5" t="s">
        <v>68</v>
      </c>
      <c r="C75">
        <v>17</v>
      </c>
      <c r="D75">
        <v>18</v>
      </c>
      <c r="E75">
        <v>26</v>
      </c>
      <c r="F75">
        <v>9</v>
      </c>
      <c r="G75">
        <v>2</v>
      </c>
      <c r="H75">
        <v>6</v>
      </c>
      <c r="J75" cm="1">
        <f t="array" ref="J75">SUM(IFERROR(MATCH(C75:H75,'BASE VOEUX'!C75:H75,0),0))/21</f>
        <v>1</v>
      </c>
      <c r="K75">
        <v>1</v>
      </c>
      <c r="L75">
        <v>1</v>
      </c>
    </row>
    <row r="76" spans="1:12" x14ac:dyDescent="0.25">
      <c r="A76">
        <v>75</v>
      </c>
      <c r="B76" s="5" t="s">
        <v>69</v>
      </c>
      <c r="C76">
        <v>16</v>
      </c>
      <c r="D76">
        <v>3</v>
      </c>
      <c r="E76">
        <v>17</v>
      </c>
      <c r="F76">
        <v>28</v>
      </c>
      <c r="G76">
        <v>26</v>
      </c>
      <c r="H76">
        <v>21</v>
      </c>
      <c r="J76" cm="1">
        <f t="array" ref="J76">SUM(IFERROR(MATCH(C76:H76,'BASE VOEUX'!C76:H76,0),0))/21</f>
        <v>1</v>
      </c>
      <c r="K76">
        <v>1</v>
      </c>
      <c r="L76">
        <v>1</v>
      </c>
    </row>
    <row r="77" spans="1:12" x14ac:dyDescent="0.25">
      <c r="A77">
        <v>76</v>
      </c>
      <c r="B77" s="5" t="s">
        <v>70</v>
      </c>
      <c r="C77">
        <v>13</v>
      </c>
      <c r="D77">
        <v>21</v>
      </c>
      <c r="E77">
        <v>19</v>
      </c>
      <c r="F77">
        <v>23</v>
      </c>
      <c r="G77">
        <v>9</v>
      </c>
      <c r="H77">
        <v>10</v>
      </c>
      <c r="J77" cm="1">
        <f t="array" ref="J77">SUM(IFERROR(MATCH(C77:H77,'BASE VOEUX'!C77:H77,0),0))/21</f>
        <v>0.76190476190476186</v>
      </c>
      <c r="K77">
        <v>0.76190476190476186</v>
      </c>
      <c r="L77">
        <v>0.76190476190476186</v>
      </c>
    </row>
    <row r="78" spans="1:12" x14ac:dyDescent="0.25">
      <c r="A78">
        <v>77</v>
      </c>
      <c r="B78" s="5" t="s">
        <v>71</v>
      </c>
      <c r="C78">
        <v>8</v>
      </c>
      <c r="D78">
        <v>20</v>
      </c>
      <c r="E78">
        <v>26</v>
      </c>
      <c r="F78">
        <v>7</v>
      </c>
      <c r="G78">
        <v>12</v>
      </c>
      <c r="H78">
        <v>17</v>
      </c>
      <c r="J78" cm="1">
        <f t="array" ref="J78">SUM(IFERROR(MATCH(C78:H78,'BASE VOEUX'!C78:H78,0),0))/21</f>
        <v>0.7142857142857143</v>
      </c>
      <c r="K78">
        <v>0.7142857142857143</v>
      </c>
      <c r="L78">
        <v>0.7142857142857143</v>
      </c>
    </row>
    <row r="79" spans="1:12" x14ac:dyDescent="0.25">
      <c r="A79">
        <v>78</v>
      </c>
      <c r="B79" s="5" t="s">
        <v>72</v>
      </c>
      <c r="C79">
        <v>20</v>
      </c>
      <c r="D79">
        <v>8</v>
      </c>
      <c r="E79">
        <v>2</v>
      </c>
      <c r="F79">
        <v>6</v>
      </c>
      <c r="G79">
        <v>15</v>
      </c>
      <c r="H79">
        <v>9</v>
      </c>
      <c r="J79" cm="1">
        <f t="array" ref="J79">SUM(IFERROR(MATCH(C79:H79,'BASE VOEUX'!C79:H79,0),0))/21</f>
        <v>1</v>
      </c>
      <c r="K79">
        <v>1</v>
      </c>
      <c r="L79">
        <v>1</v>
      </c>
    </row>
    <row r="80" spans="1:12" x14ac:dyDescent="0.25">
      <c r="A80">
        <v>79</v>
      </c>
      <c r="B80" s="5" t="s">
        <v>73</v>
      </c>
      <c r="C80">
        <v>4</v>
      </c>
      <c r="D80">
        <v>15</v>
      </c>
      <c r="E80">
        <v>27</v>
      </c>
      <c r="F80">
        <v>3</v>
      </c>
      <c r="G80">
        <v>11</v>
      </c>
      <c r="H80">
        <v>18</v>
      </c>
      <c r="J80" cm="1">
        <f t="array" ref="J80">SUM(IFERROR(MATCH(C80:H80,'BASE VOEUX'!C80:H80,0),0))/21</f>
        <v>4.7619047619047616E-2</v>
      </c>
      <c r="K80">
        <v>4.7619047619047616E-2</v>
      </c>
      <c r="L80">
        <v>4.7619047619047616E-2</v>
      </c>
    </row>
    <row r="81" spans="1:12" x14ac:dyDescent="0.25">
      <c r="A81">
        <v>80</v>
      </c>
      <c r="B81" s="5" t="s">
        <v>74</v>
      </c>
      <c r="C81">
        <v>6</v>
      </c>
      <c r="D81">
        <v>28</v>
      </c>
      <c r="E81">
        <v>14</v>
      </c>
      <c r="F81">
        <v>25</v>
      </c>
      <c r="G81">
        <v>7</v>
      </c>
      <c r="H81">
        <v>9</v>
      </c>
      <c r="J81" cm="1">
        <f t="array" ref="J81">SUM(IFERROR(MATCH(C81:H81,'BASE VOEUX'!C81:H81,0),0))/21</f>
        <v>1</v>
      </c>
      <c r="K81">
        <v>1</v>
      </c>
      <c r="L81">
        <v>1</v>
      </c>
    </row>
    <row r="82" spans="1:12" x14ac:dyDescent="0.25">
      <c r="A82">
        <v>81</v>
      </c>
      <c r="B82" s="5" t="s">
        <v>75</v>
      </c>
      <c r="C82">
        <v>26</v>
      </c>
      <c r="D82">
        <v>17</v>
      </c>
      <c r="E82">
        <v>18</v>
      </c>
      <c r="F82">
        <v>16</v>
      </c>
      <c r="G82">
        <v>19</v>
      </c>
      <c r="H82">
        <v>25</v>
      </c>
      <c r="J82" cm="1">
        <f t="array" ref="J82">SUM(IFERROR(MATCH(C82:H82,'BASE VOEUX'!C82:H82,0),0))/21</f>
        <v>1</v>
      </c>
      <c r="K82">
        <v>1</v>
      </c>
      <c r="L82">
        <v>1</v>
      </c>
    </row>
    <row r="83" spans="1:12" x14ac:dyDescent="0.25">
      <c r="A83">
        <v>82</v>
      </c>
      <c r="B83" s="5" t="s">
        <v>76</v>
      </c>
      <c r="C83">
        <v>25</v>
      </c>
      <c r="D83">
        <v>14</v>
      </c>
      <c r="E83">
        <v>21</v>
      </c>
      <c r="F83">
        <v>23</v>
      </c>
      <c r="G83">
        <v>10</v>
      </c>
      <c r="H83">
        <v>16</v>
      </c>
      <c r="J83" cm="1">
        <f t="array" ref="J83">SUM(IFERROR(MATCH(C83:H83,'BASE VOEUX'!C83:H83,0),0))/21</f>
        <v>1</v>
      </c>
      <c r="K83">
        <v>1</v>
      </c>
      <c r="L83">
        <v>1</v>
      </c>
    </row>
    <row r="84" spans="1:12" x14ac:dyDescent="0.25">
      <c r="A84">
        <v>83</v>
      </c>
      <c r="B84" s="5" t="s">
        <v>77</v>
      </c>
      <c r="C84">
        <v>25</v>
      </c>
      <c r="D84">
        <v>13</v>
      </c>
      <c r="E84">
        <v>2</v>
      </c>
      <c r="F84">
        <v>20</v>
      </c>
      <c r="G84">
        <v>8</v>
      </c>
      <c r="H84">
        <v>5</v>
      </c>
      <c r="J84" cm="1">
        <f t="array" ref="J84">SUM(IFERROR(MATCH(C84:H84,'BASE VOEUX'!C84:H84,0),0))/21</f>
        <v>1</v>
      </c>
      <c r="K84">
        <v>1</v>
      </c>
      <c r="L84">
        <v>1</v>
      </c>
    </row>
    <row r="85" spans="1:12" x14ac:dyDescent="0.25">
      <c r="A85">
        <v>84</v>
      </c>
      <c r="B85" s="5" t="s">
        <v>78</v>
      </c>
      <c r="C85">
        <v>26</v>
      </c>
      <c r="D85">
        <v>2</v>
      </c>
      <c r="E85">
        <v>10</v>
      </c>
      <c r="F85">
        <v>25</v>
      </c>
      <c r="G85">
        <v>19</v>
      </c>
      <c r="H85">
        <v>14</v>
      </c>
      <c r="J85" cm="1">
        <f t="array" ref="J85">SUM(IFERROR(MATCH(C85:H85,'BASE VOEUX'!C85:H85,0),0))/21</f>
        <v>1</v>
      </c>
      <c r="K85">
        <v>1</v>
      </c>
      <c r="L85">
        <v>1</v>
      </c>
    </row>
    <row r="86" spans="1:12" x14ac:dyDescent="0.25">
      <c r="A86">
        <v>85</v>
      </c>
      <c r="B86" s="5" t="s">
        <v>2</v>
      </c>
      <c r="C86">
        <v>13</v>
      </c>
      <c r="D86">
        <v>25</v>
      </c>
      <c r="E86">
        <v>16</v>
      </c>
      <c r="F86">
        <v>26</v>
      </c>
      <c r="G86">
        <v>21</v>
      </c>
      <c r="H86">
        <v>28</v>
      </c>
      <c r="J86" cm="1">
        <f t="array" ref="J86">SUM(IFERROR(MATCH(C86:H86,'BASE VOEUX'!C86:H86,0),0))/21</f>
        <v>1</v>
      </c>
      <c r="K86">
        <v>1</v>
      </c>
      <c r="L86">
        <v>1</v>
      </c>
    </row>
    <row r="87" spans="1:12" x14ac:dyDescent="0.25">
      <c r="A87">
        <v>86</v>
      </c>
      <c r="B87" s="5" t="s">
        <v>79</v>
      </c>
      <c r="C87">
        <v>2</v>
      </c>
      <c r="D87">
        <v>17</v>
      </c>
      <c r="E87">
        <v>13</v>
      </c>
      <c r="F87">
        <v>3</v>
      </c>
      <c r="G87">
        <v>26</v>
      </c>
      <c r="H87">
        <v>1</v>
      </c>
      <c r="J87" cm="1">
        <f t="array" ref="J87">SUM(IFERROR(MATCH(C87:H87,'BASE VOEUX'!C87:H87,0),0))/21</f>
        <v>1</v>
      </c>
      <c r="K87">
        <v>1</v>
      </c>
      <c r="L87">
        <v>1</v>
      </c>
    </row>
    <row r="88" spans="1:12" x14ac:dyDescent="0.25">
      <c r="A88">
        <v>87</v>
      </c>
      <c r="B88" s="5" t="s">
        <v>80</v>
      </c>
      <c r="C88">
        <v>14</v>
      </c>
      <c r="D88">
        <v>19</v>
      </c>
      <c r="E88">
        <v>6</v>
      </c>
      <c r="F88">
        <v>13</v>
      </c>
      <c r="G88">
        <v>15</v>
      </c>
      <c r="H88">
        <v>20</v>
      </c>
      <c r="J88" cm="1">
        <f t="array" ref="J88">SUM(IFERROR(MATCH(C88:H88,'BASE VOEUX'!C88:H88,0),0))/21</f>
        <v>1</v>
      </c>
      <c r="K88">
        <v>1</v>
      </c>
      <c r="L88">
        <v>1</v>
      </c>
    </row>
    <row r="89" spans="1:12" x14ac:dyDescent="0.25">
      <c r="A89">
        <v>88</v>
      </c>
      <c r="B89" s="5" t="s">
        <v>81</v>
      </c>
      <c r="C89">
        <v>6</v>
      </c>
      <c r="D89">
        <v>9</v>
      </c>
      <c r="E89">
        <v>25</v>
      </c>
      <c r="F89">
        <v>20</v>
      </c>
      <c r="G89">
        <v>7</v>
      </c>
      <c r="H89">
        <v>11</v>
      </c>
      <c r="J89" cm="1">
        <f t="array" ref="J89">SUM(IFERROR(MATCH(C89:H89,'BASE VOEUX'!C89:H89,0),0))/21</f>
        <v>0.76190476190476186</v>
      </c>
      <c r="K89">
        <v>0.76190476190476186</v>
      </c>
      <c r="L89">
        <v>0.76190476190476186</v>
      </c>
    </row>
    <row r="90" spans="1:12" x14ac:dyDescent="0.25">
      <c r="A90">
        <v>89</v>
      </c>
      <c r="B90" s="5" t="s">
        <v>82</v>
      </c>
      <c r="C90">
        <v>3</v>
      </c>
      <c r="D90">
        <v>4</v>
      </c>
      <c r="E90">
        <v>5</v>
      </c>
      <c r="F90">
        <v>10</v>
      </c>
      <c r="G90">
        <v>22</v>
      </c>
      <c r="H90">
        <v>27</v>
      </c>
      <c r="J90" cm="1">
        <f t="array" ref="J90">SUM(IFERROR(MATCH(C90:H90,'BASE VOEUX'!C90:H90,0),0))/21</f>
        <v>0</v>
      </c>
      <c r="K90">
        <v>0</v>
      </c>
      <c r="L90">
        <v>4.7619047619047616E-2</v>
      </c>
    </row>
    <row r="91" spans="1:12" x14ac:dyDescent="0.25">
      <c r="A91">
        <v>90</v>
      </c>
      <c r="B91" s="5" t="s">
        <v>83</v>
      </c>
      <c r="C91">
        <v>15</v>
      </c>
      <c r="D91">
        <v>26</v>
      </c>
      <c r="E91">
        <v>6</v>
      </c>
      <c r="F91">
        <v>9</v>
      </c>
      <c r="G91">
        <v>23</v>
      </c>
      <c r="H91">
        <v>21</v>
      </c>
      <c r="J91" cm="1">
        <f t="array" ref="J91">SUM(IFERROR(MATCH(C91:H91,'BASE VOEUX'!C91:H91,0),0))/21</f>
        <v>1</v>
      </c>
      <c r="K91">
        <v>1</v>
      </c>
      <c r="L91">
        <v>1</v>
      </c>
    </row>
    <row r="92" spans="1:12" x14ac:dyDescent="0.25">
      <c r="A92">
        <v>91</v>
      </c>
      <c r="B92" s="5" t="s">
        <v>84</v>
      </c>
      <c r="C92">
        <v>13</v>
      </c>
      <c r="D92">
        <v>28</v>
      </c>
      <c r="E92">
        <v>25</v>
      </c>
      <c r="F92">
        <v>7</v>
      </c>
      <c r="G92">
        <v>2</v>
      </c>
      <c r="H92">
        <v>27</v>
      </c>
      <c r="J92" cm="1">
        <f t="array" ref="J92">SUM(IFERROR(MATCH(C92:H92,'BASE VOEUX'!C92:H92,0),0))/21</f>
        <v>0.7142857142857143</v>
      </c>
      <c r="K92">
        <v>0.7142857142857143</v>
      </c>
      <c r="L92">
        <v>0.7142857142857143</v>
      </c>
    </row>
    <row r="93" spans="1:12" x14ac:dyDescent="0.25">
      <c r="A93">
        <v>92</v>
      </c>
      <c r="B93" s="5" t="s">
        <v>85</v>
      </c>
      <c r="C93">
        <v>19</v>
      </c>
      <c r="D93">
        <v>23</v>
      </c>
      <c r="E93">
        <v>73</v>
      </c>
      <c r="F93">
        <v>9</v>
      </c>
      <c r="G93">
        <v>14</v>
      </c>
      <c r="H93">
        <v>13</v>
      </c>
      <c r="J93" cm="1">
        <f t="array" ref="J93">SUM(IFERROR(MATCH(C93:H93,'BASE VOEUX'!C93:H93,0),0))/21</f>
        <v>0.76190476190476186</v>
      </c>
      <c r="K93">
        <v>0.61904761904761907</v>
      </c>
      <c r="L93">
        <v>0.5714285714285714</v>
      </c>
    </row>
    <row r="94" spans="1:12" x14ac:dyDescent="0.25">
      <c r="A94">
        <v>93</v>
      </c>
      <c r="B94" s="5" t="s">
        <v>67</v>
      </c>
      <c r="C94">
        <v>2</v>
      </c>
      <c r="D94">
        <v>18</v>
      </c>
      <c r="E94">
        <v>17</v>
      </c>
      <c r="F94">
        <v>26</v>
      </c>
      <c r="G94">
        <v>25</v>
      </c>
      <c r="H94">
        <v>19</v>
      </c>
      <c r="J94" cm="1">
        <f t="array" ref="J94">SUM(IFERROR(MATCH(C94:H94,'BASE VOEUX'!C94:H94,0),0))/21</f>
        <v>1</v>
      </c>
      <c r="K94">
        <v>1</v>
      </c>
      <c r="L94">
        <v>1</v>
      </c>
    </row>
    <row r="95" spans="1:12" x14ac:dyDescent="0.25">
      <c r="A95">
        <v>94</v>
      </c>
      <c r="B95" s="5" t="s">
        <v>86</v>
      </c>
      <c r="C95">
        <v>16</v>
      </c>
      <c r="D95">
        <v>23</v>
      </c>
      <c r="E95">
        <v>19</v>
      </c>
      <c r="F95">
        <v>21</v>
      </c>
      <c r="G95">
        <v>25</v>
      </c>
      <c r="H95">
        <v>14</v>
      </c>
      <c r="J95" cm="1">
        <f t="array" ref="J95">SUM(IFERROR(MATCH(C95:H95,'BASE VOEUX'!C95:H95,0),0))/21</f>
        <v>1</v>
      </c>
      <c r="K95">
        <v>0.80952380952380953</v>
      </c>
      <c r="L95">
        <v>1</v>
      </c>
    </row>
    <row r="96" spans="1:12" x14ac:dyDescent="0.25">
      <c r="A96">
        <v>95</v>
      </c>
      <c r="B96" s="5" t="s">
        <v>87</v>
      </c>
      <c r="C96">
        <v>5</v>
      </c>
      <c r="D96">
        <v>7</v>
      </c>
      <c r="E96">
        <v>22</v>
      </c>
      <c r="F96">
        <v>27</v>
      </c>
      <c r="G96">
        <v>3</v>
      </c>
      <c r="H96">
        <v>24</v>
      </c>
      <c r="J96" cm="1">
        <f t="array" ref="J96">SUM(IFERROR(MATCH(C96:H96,'BASE VOEUX'!C96:H96,0),0))/21</f>
        <v>0</v>
      </c>
      <c r="K96">
        <v>0</v>
      </c>
      <c r="L96">
        <v>0</v>
      </c>
    </row>
    <row r="97" spans="1:12" x14ac:dyDescent="0.25">
      <c r="A97">
        <v>96</v>
      </c>
      <c r="B97" s="5" t="s">
        <v>88</v>
      </c>
      <c r="C97">
        <v>6</v>
      </c>
      <c r="D97">
        <v>15</v>
      </c>
      <c r="E97">
        <v>10</v>
      </c>
      <c r="F97">
        <v>26</v>
      </c>
      <c r="G97">
        <v>13</v>
      </c>
      <c r="H97">
        <v>3</v>
      </c>
      <c r="J97" cm="1">
        <f t="array" ref="J97">SUM(IFERROR(MATCH(C97:H97,'BASE VOEUX'!C97:H97,0),0))/21</f>
        <v>1</v>
      </c>
      <c r="K97">
        <v>1</v>
      </c>
      <c r="L97">
        <v>1</v>
      </c>
    </row>
    <row r="98" spans="1:12" x14ac:dyDescent="0.25">
      <c r="A98">
        <v>97</v>
      </c>
      <c r="B98" s="5" t="s">
        <v>89</v>
      </c>
      <c r="C98">
        <v>21</v>
      </c>
      <c r="D98">
        <v>6</v>
      </c>
      <c r="E98">
        <v>10</v>
      </c>
      <c r="F98">
        <v>15</v>
      </c>
      <c r="G98">
        <v>9</v>
      </c>
      <c r="H98">
        <v>8</v>
      </c>
      <c r="J98" cm="1">
        <f t="array" ref="J98">SUM(IFERROR(MATCH(C98:H98,'BASE VOEUX'!C98:H98,0),0))/21</f>
        <v>1</v>
      </c>
      <c r="K98">
        <v>1</v>
      </c>
      <c r="L98">
        <v>1</v>
      </c>
    </row>
    <row r="99" spans="1:12" x14ac:dyDescent="0.25">
      <c r="A99">
        <v>98</v>
      </c>
      <c r="B99" s="5" t="s">
        <v>90</v>
      </c>
      <c r="C99">
        <v>2</v>
      </c>
      <c r="D99">
        <v>8</v>
      </c>
      <c r="E99">
        <v>16</v>
      </c>
      <c r="F99">
        <v>17</v>
      </c>
      <c r="G99">
        <v>13</v>
      </c>
      <c r="H99">
        <v>4</v>
      </c>
      <c r="J99" cm="1">
        <f t="array" ref="J99">SUM(IFERROR(MATCH(C99:H99,'BASE VOEUX'!C99:H99,0),0))/21</f>
        <v>0.80952380952380953</v>
      </c>
      <c r="K99">
        <v>1</v>
      </c>
      <c r="L99">
        <v>0.52380952380952384</v>
      </c>
    </row>
    <row r="100" spans="1:12" x14ac:dyDescent="0.25">
      <c r="A100">
        <v>99</v>
      </c>
      <c r="B100" s="5" t="s">
        <v>91</v>
      </c>
      <c r="C100">
        <v>24</v>
      </c>
      <c r="D100">
        <v>21</v>
      </c>
      <c r="E100">
        <v>3</v>
      </c>
      <c r="F100">
        <v>25</v>
      </c>
      <c r="G100">
        <v>10</v>
      </c>
      <c r="H100">
        <v>13</v>
      </c>
      <c r="J100" cm="1">
        <f t="array" ref="J100">SUM(IFERROR(MATCH(C100:H100,'BASE VOEUX'!C100:H100,0),0))/21</f>
        <v>1</v>
      </c>
      <c r="K100">
        <v>1</v>
      </c>
      <c r="L100">
        <v>0.7142857142857143</v>
      </c>
    </row>
    <row r="101" spans="1:12" x14ac:dyDescent="0.25">
      <c r="A101">
        <v>100</v>
      </c>
      <c r="B101" s="5" t="s">
        <v>92</v>
      </c>
      <c r="C101">
        <v>9</v>
      </c>
      <c r="D101">
        <v>16</v>
      </c>
      <c r="E101">
        <v>25</v>
      </c>
      <c r="F101">
        <v>12</v>
      </c>
      <c r="G101">
        <v>23</v>
      </c>
      <c r="H101">
        <v>6</v>
      </c>
      <c r="J101" cm="1">
        <f t="array" ref="J101">SUM(IFERROR(MATCH(C101:H101,'BASE VOEUX'!C101:H101,0),0))/21</f>
        <v>1</v>
      </c>
      <c r="K101">
        <v>1</v>
      </c>
      <c r="L101">
        <v>1</v>
      </c>
    </row>
    <row r="102" spans="1:12" x14ac:dyDescent="0.25">
      <c r="A102">
        <v>101</v>
      </c>
      <c r="B102" s="5" t="s">
        <v>93</v>
      </c>
      <c r="C102">
        <v>10</v>
      </c>
      <c r="D102">
        <v>16</v>
      </c>
      <c r="E102">
        <v>25</v>
      </c>
      <c r="F102">
        <v>21</v>
      </c>
      <c r="G102">
        <v>28</v>
      </c>
      <c r="H102">
        <v>7</v>
      </c>
      <c r="J102" cm="1">
        <f t="array" ref="J102">SUM(IFERROR(MATCH(C102:H102,'BASE VOEUX'!C102:H102,0),0))/21</f>
        <v>1</v>
      </c>
      <c r="K102">
        <v>1</v>
      </c>
      <c r="L102">
        <v>1</v>
      </c>
    </row>
    <row r="103" spans="1:12" x14ac:dyDescent="0.25">
      <c r="A103">
        <v>102</v>
      </c>
      <c r="B103" s="5" t="s">
        <v>94</v>
      </c>
      <c r="C103">
        <v>10</v>
      </c>
      <c r="D103">
        <v>25</v>
      </c>
      <c r="E103">
        <v>28</v>
      </c>
      <c r="F103">
        <v>8</v>
      </c>
      <c r="G103">
        <v>7</v>
      </c>
      <c r="H103">
        <v>16</v>
      </c>
      <c r="J103" cm="1">
        <f t="array" ref="J103">SUM(IFERROR(MATCH(C103:H103,'BASE VOEUX'!C103:H103,0),0))/21</f>
        <v>1</v>
      </c>
      <c r="K103">
        <v>1</v>
      </c>
      <c r="L103">
        <v>1</v>
      </c>
    </row>
    <row r="104" spans="1:12" x14ac:dyDescent="0.25">
      <c r="A104">
        <v>103</v>
      </c>
      <c r="B104" s="5" t="s">
        <v>95</v>
      </c>
      <c r="C104">
        <v>6</v>
      </c>
      <c r="D104">
        <v>9</v>
      </c>
      <c r="E104">
        <v>14</v>
      </c>
      <c r="F104">
        <v>8</v>
      </c>
      <c r="G104">
        <v>20</v>
      </c>
      <c r="H104">
        <v>28</v>
      </c>
      <c r="J104" cm="1">
        <f t="array" ref="J104">SUM(IFERROR(MATCH(C104:H104,'BASE VOEUX'!C104:H104,0),0))/21</f>
        <v>1</v>
      </c>
      <c r="K104">
        <v>1</v>
      </c>
      <c r="L104">
        <v>1</v>
      </c>
    </row>
    <row r="105" spans="1:12" x14ac:dyDescent="0.25">
      <c r="A105">
        <v>104</v>
      </c>
      <c r="B105" s="5" t="s">
        <v>96</v>
      </c>
      <c r="C105">
        <v>13</v>
      </c>
      <c r="D105">
        <v>10</v>
      </c>
      <c r="E105">
        <v>21</v>
      </c>
      <c r="F105">
        <v>23</v>
      </c>
      <c r="G105">
        <v>16</v>
      </c>
      <c r="H105">
        <v>12</v>
      </c>
      <c r="J105" cm="1">
        <f t="array" ref="J105">SUM(IFERROR(MATCH(C105:H105,'BASE VOEUX'!C105:H105,0),0))/21</f>
        <v>1</v>
      </c>
      <c r="K105">
        <v>1</v>
      </c>
      <c r="L105">
        <v>1</v>
      </c>
    </row>
    <row r="106" spans="1:12" x14ac:dyDescent="0.25">
      <c r="A106">
        <v>105</v>
      </c>
      <c r="B106" s="5" t="s">
        <v>97</v>
      </c>
      <c r="C106">
        <v>16</v>
      </c>
      <c r="D106">
        <v>14</v>
      </c>
      <c r="E106">
        <v>20</v>
      </c>
      <c r="F106">
        <v>24</v>
      </c>
      <c r="G106">
        <v>23</v>
      </c>
      <c r="H106">
        <v>19</v>
      </c>
      <c r="J106" cm="1">
        <f t="array" ref="J106">SUM(IFERROR(MATCH(C106:H106,'BASE VOEUX'!C106:H106,0),0))/21</f>
        <v>1</v>
      </c>
      <c r="K106">
        <v>1</v>
      </c>
      <c r="L106">
        <v>1</v>
      </c>
    </row>
    <row r="107" spans="1:12" x14ac:dyDescent="0.25">
      <c r="A107">
        <v>106</v>
      </c>
      <c r="B107" s="5" t="s">
        <v>98</v>
      </c>
      <c r="C107">
        <v>26</v>
      </c>
      <c r="D107">
        <v>16</v>
      </c>
      <c r="E107">
        <v>25</v>
      </c>
      <c r="F107">
        <v>5</v>
      </c>
      <c r="G107">
        <v>17</v>
      </c>
      <c r="H107">
        <v>11</v>
      </c>
      <c r="J107" cm="1">
        <f t="array" ref="J107">SUM(IFERROR(MATCH(C107:H107,'BASE VOEUX'!C107:H107,0),0))/21</f>
        <v>1</v>
      </c>
      <c r="K107">
        <v>1</v>
      </c>
      <c r="L107">
        <v>1</v>
      </c>
    </row>
    <row r="108" spans="1:12" x14ac:dyDescent="0.25">
      <c r="A108">
        <v>107</v>
      </c>
      <c r="B108" s="5" t="s">
        <v>99</v>
      </c>
      <c r="C108">
        <v>21</v>
      </c>
      <c r="D108">
        <v>9</v>
      </c>
      <c r="E108">
        <v>22</v>
      </c>
      <c r="F108">
        <v>10</v>
      </c>
      <c r="G108">
        <v>14</v>
      </c>
      <c r="H108">
        <v>13</v>
      </c>
      <c r="J108" cm="1">
        <f t="array" ref="J108">SUM(IFERROR(MATCH(C108:H108,'BASE VOEUX'!C108:H108,0),0))/21</f>
        <v>1</v>
      </c>
      <c r="K108">
        <v>1</v>
      </c>
      <c r="L108">
        <v>1</v>
      </c>
    </row>
    <row r="109" spans="1:12" x14ac:dyDescent="0.25">
      <c r="A109">
        <v>108</v>
      </c>
      <c r="B109" s="5" t="s">
        <v>100</v>
      </c>
      <c r="C109">
        <v>26</v>
      </c>
      <c r="D109">
        <v>25</v>
      </c>
      <c r="E109">
        <v>28</v>
      </c>
      <c r="F109">
        <v>16</v>
      </c>
      <c r="G109">
        <v>3</v>
      </c>
      <c r="H109">
        <v>2</v>
      </c>
      <c r="J109" cm="1">
        <f t="array" ref="J109">SUM(IFERROR(MATCH(C109:H109,'BASE VOEUX'!C109:H109,0),0))/21</f>
        <v>1</v>
      </c>
      <c r="K109">
        <v>1</v>
      </c>
      <c r="L109">
        <v>1</v>
      </c>
    </row>
    <row r="110" spans="1:12" x14ac:dyDescent="0.25">
      <c r="A110">
        <v>109</v>
      </c>
      <c r="B110" s="5" t="s">
        <v>101</v>
      </c>
      <c r="C110">
        <v>12</v>
      </c>
      <c r="D110">
        <v>8</v>
      </c>
      <c r="E110">
        <v>7</v>
      </c>
      <c r="F110">
        <v>14</v>
      </c>
      <c r="G110">
        <v>23</v>
      </c>
      <c r="H110">
        <v>20</v>
      </c>
      <c r="J110" cm="1">
        <f t="array" ref="J110">SUM(IFERROR(MATCH(C110:H110,'BASE VOEUX'!C110:H110,0),0))/21</f>
        <v>1</v>
      </c>
      <c r="K110">
        <v>1</v>
      </c>
      <c r="L110">
        <v>1</v>
      </c>
    </row>
    <row r="111" spans="1:12" x14ac:dyDescent="0.25">
      <c r="A111">
        <v>110</v>
      </c>
      <c r="B111" s="5" t="s">
        <v>102</v>
      </c>
      <c r="C111">
        <v>23</v>
      </c>
      <c r="D111">
        <v>16</v>
      </c>
      <c r="E111">
        <v>20</v>
      </c>
      <c r="F111">
        <v>24</v>
      </c>
      <c r="G111">
        <v>5</v>
      </c>
      <c r="H111">
        <v>19</v>
      </c>
      <c r="J111" cm="1">
        <f t="array" ref="J111">SUM(IFERROR(MATCH(C111:H111,'BASE VOEUX'!C111:H111,0),0))/21</f>
        <v>1</v>
      </c>
      <c r="K111">
        <v>1</v>
      </c>
      <c r="L111">
        <v>1</v>
      </c>
    </row>
    <row r="112" spans="1:12" x14ac:dyDescent="0.25">
      <c r="A112">
        <v>111</v>
      </c>
      <c r="B112" s="5" t="s">
        <v>103</v>
      </c>
      <c r="C112">
        <v>10</v>
      </c>
      <c r="D112">
        <v>14</v>
      </c>
      <c r="E112">
        <v>11</v>
      </c>
      <c r="F112">
        <v>6</v>
      </c>
      <c r="G112">
        <v>15</v>
      </c>
      <c r="H112">
        <v>23</v>
      </c>
      <c r="J112" cm="1">
        <f t="array" ref="J112">SUM(IFERROR(MATCH(C112:H112,'BASE VOEUX'!C112:H112,0),0))/21</f>
        <v>1</v>
      </c>
      <c r="K112">
        <v>1</v>
      </c>
      <c r="L112">
        <v>1</v>
      </c>
    </row>
    <row r="113" spans="1:12" x14ac:dyDescent="0.25">
      <c r="A113">
        <v>112</v>
      </c>
      <c r="B113" s="5" t="s">
        <v>104</v>
      </c>
      <c r="C113">
        <v>22</v>
      </c>
      <c r="D113">
        <v>13</v>
      </c>
      <c r="E113">
        <v>19</v>
      </c>
      <c r="F113">
        <v>16</v>
      </c>
      <c r="G113">
        <v>26</v>
      </c>
      <c r="H113">
        <v>6</v>
      </c>
      <c r="J113" cm="1">
        <f t="array" ref="J113">SUM(IFERROR(MATCH(C113:H113,'BASE VOEUX'!C113:H113,0),0))/21</f>
        <v>0.76190476190476186</v>
      </c>
      <c r="K113">
        <v>0.76190476190476186</v>
      </c>
      <c r="L113">
        <v>0.76190476190476186</v>
      </c>
    </row>
    <row r="114" spans="1:12" x14ac:dyDescent="0.25">
      <c r="A114">
        <v>113</v>
      </c>
      <c r="B114" s="5" t="s">
        <v>105</v>
      </c>
      <c r="C114">
        <v>6</v>
      </c>
      <c r="D114">
        <v>9</v>
      </c>
      <c r="E114">
        <v>20</v>
      </c>
      <c r="F114">
        <v>23</v>
      </c>
      <c r="G114">
        <v>25</v>
      </c>
      <c r="H114">
        <v>27</v>
      </c>
      <c r="J114" cm="1">
        <f t="array" ref="J114">SUM(IFERROR(MATCH(C114:H114,'BASE VOEUX'!C114:H114,0),0))/21</f>
        <v>0.7142857142857143</v>
      </c>
      <c r="K114">
        <v>0.7142857142857143</v>
      </c>
      <c r="L114">
        <v>1</v>
      </c>
    </row>
    <row r="115" spans="1:12" x14ac:dyDescent="0.25">
      <c r="A115">
        <v>114</v>
      </c>
      <c r="B115" s="5" t="s">
        <v>106</v>
      </c>
      <c r="C115">
        <v>12</v>
      </c>
      <c r="D115">
        <v>21</v>
      </c>
      <c r="E115">
        <v>7</v>
      </c>
      <c r="F115">
        <v>14</v>
      </c>
      <c r="G115">
        <v>16</v>
      </c>
      <c r="H115">
        <v>23</v>
      </c>
      <c r="J115" cm="1">
        <f t="array" ref="J115">SUM(IFERROR(MATCH(C115:H115,'BASE VOEUX'!C115:H115,0),0))/21</f>
        <v>1</v>
      </c>
      <c r="K115">
        <v>1</v>
      </c>
      <c r="L115">
        <v>1</v>
      </c>
    </row>
    <row r="116" spans="1:12" x14ac:dyDescent="0.25">
      <c r="A116">
        <v>115</v>
      </c>
      <c r="B116" s="5" t="s">
        <v>107</v>
      </c>
      <c r="C116">
        <v>26</v>
      </c>
      <c r="D116">
        <v>9</v>
      </c>
      <c r="E116">
        <v>15</v>
      </c>
      <c r="F116">
        <v>13</v>
      </c>
      <c r="G116">
        <v>7</v>
      </c>
      <c r="H116">
        <v>18</v>
      </c>
      <c r="J116" cm="1">
        <f t="array" ref="J116">SUM(IFERROR(MATCH(C116:H116,'BASE VOEUX'!C116:H116,0),0))/21</f>
        <v>0.7142857142857143</v>
      </c>
      <c r="K116">
        <v>0.7142857142857143</v>
      </c>
      <c r="L116">
        <v>0.7142857142857143</v>
      </c>
    </row>
    <row r="117" spans="1:12" x14ac:dyDescent="0.25">
      <c r="A117">
        <v>116</v>
      </c>
      <c r="B117" s="5" t="s">
        <v>108</v>
      </c>
      <c r="C117">
        <v>13</v>
      </c>
      <c r="D117">
        <v>19</v>
      </c>
      <c r="E117">
        <v>12</v>
      </c>
      <c r="F117">
        <v>6</v>
      </c>
      <c r="G117">
        <v>25</v>
      </c>
      <c r="H117">
        <v>14</v>
      </c>
      <c r="J117" cm="1">
        <f t="array" ref="J117">SUM(IFERROR(MATCH(C117:H117,'BASE VOEUX'!C117:H117,0),0))/21</f>
        <v>1</v>
      </c>
      <c r="K117">
        <v>1</v>
      </c>
      <c r="L117">
        <v>1</v>
      </c>
    </row>
    <row r="118" spans="1:12" x14ac:dyDescent="0.25">
      <c r="A118">
        <v>117</v>
      </c>
      <c r="B118" s="5" t="s">
        <v>109</v>
      </c>
      <c r="C118">
        <v>6</v>
      </c>
      <c r="D118">
        <v>19</v>
      </c>
      <c r="E118">
        <v>14</v>
      </c>
      <c r="F118">
        <v>15</v>
      </c>
      <c r="G118">
        <v>26</v>
      </c>
      <c r="H118">
        <v>11</v>
      </c>
      <c r="J118" cm="1">
        <f t="array" ref="J118">SUM(IFERROR(MATCH(C118:H118,'BASE VOEUX'!C118:H118,0),0))/21</f>
        <v>1</v>
      </c>
      <c r="K118">
        <v>1</v>
      </c>
      <c r="L118">
        <v>1</v>
      </c>
    </row>
    <row r="119" spans="1:12" x14ac:dyDescent="0.25">
      <c r="A119">
        <v>118</v>
      </c>
      <c r="B119" s="5" t="s">
        <v>110</v>
      </c>
      <c r="C119">
        <v>8</v>
      </c>
      <c r="D119">
        <v>17</v>
      </c>
      <c r="E119">
        <v>1</v>
      </c>
      <c r="F119">
        <v>16</v>
      </c>
      <c r="G119">
        <v>25</v>
      </c>
      <c r="H119">
        <v>26</v>
      </c>
      <c r="J119" cm="1">
        <f t="array" ref="J119">SUM(IFERROR(MATCH(C119:H119,'BASE VOEUX'!C119:H119,0),0))/21</f>
        <v>0.80952380952380953</v>
      </c>
      <c r="K119">
        <v>1</v>
      </c>
      <c r="L119">
        <v>1</v>
      </c>
    </row>
    <row r="120" spans="1:12" x14ac:dyDescent="0.25">
      <c r="A120">
        <v>119</v>
      </c>
      <c r="B120" s="5" t="s">
        <v>57</v>
      </c>
      <c r="C120">
        <v>8</v>
      </c>
      <c r="D120">
        <v>15</v>
      </c>
      <c r="E120">
        <v>16</v>
      </c>
      <c r="F120">
        <v>2</v>
      </c>
      <c r="G120">
        <v>13</v>
      </c>
      <c r="H120">
        <v>17</v>
      </c>
      <c r="J120" cm="1">
        <f t="array" ref="J120">SUM(IFERROR(MATCH(C120:H120,'BASE VOEUX'!C120:H120,0),0))/21</f>
        <v>0.7142857142857143</v>
      </c>
      <c r="K120">
        <v>0.7142857142857143</v>
      </c>
      <c r="L120">
        <v>0.7142857142857143</v>
      </c>
    </row>
    <row r="121" spans="1:12" x14ac:dyDescent="0.25">
      <c r="A121">
        <v>120</v>
      </c>
      <c r="B121" s="5" t="s">
        <v>111</v>
      </c>
      <c r="C121">
        <v>11</v>
      </c>
      <c r="D121">
        <v>1</v>
      </c>
      <c r="E121">
        <v>3</v>
      </c>
      <c r="F121">
        <v>12</v>
      </c>
      <c r="G121">
        <v>5</v>
      </c>
      <c r="H121">
        <v>22</v>
      </c>
      <c r="J121" cm="1">
        <f t="array" ref="J121">SUM(IFERROR(MATCH(C121:H121,'BASE VOEUX'!C121:H121,0),0))/21</f>
        <v>0</v>
      </c>
      <c r="K121">
        <v>0</v>
      </c>
      <c r="L121">
        <v>0</v>
      </c>
    </row>
    <row r="122" spans="1:12" x14ac:dyDescent="0.25">
      <c r="A122">
        <v>121</v>
      </c>
      <c r="B122" s="5" t="s">
        <v>112</v>
      </c>
      <c r="C122">
        <v>16</v>
      </c>
      <c r="D122">
        <v>26</v>
      </c>
      <c r="E122">
        <v>24</v>
      </c>
      <c r="F122">
        <v>22</v>
      </c>
      <c r="G122">
        <v>19</v>
      </c>
      <c r="H122">
        <v>17</v>
      </c>
      <c r="J122" cm="1">
        <f t="array" ref="J122">SUM(IFERROR(MATCH(C122:H122,'BASE VOEUX'!C122:H122,0),0))/21</f>
        <v>1</v>
      </c>
      <c r="K122">
        <v>1</v>
      </c>
      <c r="L122">
        <v>1</v>
      </c>
    </row>
    <row r="123" spans="1:12" x14ac:dyDescent="0.25">
      <c r="A123">
        <v>122</v>
      </c>
      <c r="B123" s="5" t="s">
        <v>113</v>
      </c>
      <c r="C123">
        <v>16</v>
      </c>
      <c r="D123">
        <v>2</v>
      </c>
      <c r="E123">
        <v>26</v>
      </c>
      <c r="F123">
        <v>5</v>
      </c>
      <c r="G123">
        <v>21</v>
      </c>
      <c r="H123">
        <v>3</v>
      </c>
      <c r="J123" cm="1">
        <f t="array" ref="J123">SUM(IFERROR(MATCH(C123:H123,'BASE VOEUX'!C123:H123,0),0))/21</f>
        <v>0.80952380952380953</v>
      </c>
      <c r="K123">
        <v>1</v>
      </c>
      <c r="L123">
        <v>1</v>
      </c>
    </row>
    <row r="124" spans="1:12" x14ac:dyDescent="0.25">
      <c r="A124">
        <v>123</v>
      </c>
      <c r="B124" s="5" t="s">
        <v>114</v>
      </c>
      <c r="C124">
        <v>8</v>
      </c>
      <c r="D124">
        <v>13</v>
      </c>
      <c r="E124">
        <v>15</v>
      </c>
      <c r="F124">
        <v>20</v>
      </c>
      <c r="G124">
        <v>26</v>
      </c>
      <c r="H124">
        <v>2</v>
      </c>
      <c r="J124" cm="1">
        <f t="array" ref="J124">SUM(IFERROR(MATCH(C124:H124,'BASE VOEUX'!C124:H124,0),0))/21</f>
        <v>0.80952380952380953</v>
      </c>
      <c r="K124">
        <v>1</v>
      </c>
      <c r="L124">
        <v>1</v>
      </c>
    </row>
    <row r="125" spans="1:12" x14ac:dyDescent="0.25">
      <c r="A125">
        <v>124</v>
      </c>
      <c r="B125" s="5" t="s">
        <v>115</v>
      </c>
      <c r="C125">
        <v>15</v>
      </c>
      <c r="D125">
        <v>6</v>
      </c>
      <c r="E125">
        <v>19</v>
      </c>
      <c r="F125">
        <v>13</v>
      </c>
      <c r="G125">
        <v>16</v>
      </c>
      <c r="H125">
        <v>1</v>
      </c>
      <c r="J125" cm="1">
        <f t="array" ref="J125">SUM(IFERROR(MATCH(C125:H125,'BASE VOEUX'!C125:H125,0),0))/21</f>
        <v>0.80952380952380953</v>
      </c>
      <c r="K125">
        <v>0.80952380952380953</v>
      </c>
      <c r="L125">
        <v>1</v>
      </c>
    </row>
    <row r="126" spans="1:12" x14ac:dyDescent="0.25">
      <c r="A126">
        <v>125</v>
      </c>
      <c r="B126" s="5" t="s">
        <v>116</v>
      </c>
      <c r="C126">
        <v>7</v>
      </c>
      <c r="D126">
        <v>6</v>
      </c>
      <c r="E126">
        <v>16</v>
      </c>
      <c r="F126">
        <v>5</v>
      </c>
      <c r="G126">
        <v>14</v>
      </c>
      <c r="H126">
        <v>13</v>
      </c>
      <c r="J126" cm="1">
        <f t="array" ref="J126">SUM(IFERROR(MATCH(C126:H126,'BASE VOEUX'!C126:H126,0),0))/21</f>
        <v>1</v>
      </c>
      <c r="K126">
        <v>0.7142857142857143</v>
      </c>
      <c r="L126">
        <v>1</v>
      </c>
    </row>
    <row r="127" spans="1:12" x14ac:dyDescent="0.25">
      <c r="A127">
        <v>126</v>
      </c>
      <c r="B127" s="5" t="s">
        <v>117</v>
      </c>
      <c r="C127">
        <v>15</v>
      </c>
      <c r="D127">
        <v>6</v>
      </c>
      <c r="E127">
        <v>13</v>
      </c>
      <c r="F127">
        <v>11</v>
      </c>
      <c r="G127">
        <v>35</v>
      </c>
      <c r="H127">
        <v>22</v>
      </c>
      <c r="J127" cm="1">
        <f t="array" ref="J127">SUM(IFERROR(MATCH(C127:H127,'BASE VOEUX'!C127:H127,0),0))/21</f>
        <v>0.52380952380952384</v>
      </c>
      <c r="K127">
        <v>0.52380952380952384</v>
      </c>
      <c r="L127">
        <v>0.52380952380952384</v>
      </c>
    </row>
    <row r="128" spans="1:12" x14ac:dyDescent="0.25">
      <c r="A128">
        <v>127</v>
      </c>
      <c r="B128" s="5" t="s">
        <v>118</v>
      </c>
      <c r="C128">
        <v>24</v>
      </c>
      <c r="D128">
        <v>10</v>
      </c>
      <c r="E128">
        <v>19</v>
      </c>
      <c r="F128">
        <v>16</v>
      </c>
      <c r="G128">
        <v>15</v>
      </c>
      <c r="H128">
        <v>13</v>
      </c>
      <c r="J128" cm="1">
        <f t="array" ref="J128">SUM(IFERROR(MATCH(C128:H128,'BASE VOEUX'!C128:H128,0),0))/21</f>
        <v>1</v>
      </c>
      <c r="K128">
        <v>1</v>
      </c>
      <c r="L128">
        <v>1</v>
      </c>
    </row>
    <row r="129" spans="1:12" x14ac:dyDescent="0.25">
      <c r="A129">
        <v>128</v>
      </c>
      <c r="B129" s="5" t="s">
        <v>119</v>
      </c>
      <c r="C129">
        <v>16</v>
      </c>
      <c r="D129">
        <v>25</v>
      </c>
      <c r="E129">
        <v>14</v>
      </c>
      <c r="F129">
        <v>21</v>
      </c>
      <c r="G129">
        <v>13</v>
      </c>
      <c r="H129">
        <v>5</v>
      </c>
      <c r="J129" cm="1">
        <f t="array" ref="J129">SUM(IFERROR(MATCH(C129:H129,'BASE VOEUX'!C129:H129,0),0))/21</f>
        <v>1</v>
      </c>
      <c r="K129">
        <v>1</v>
      </c>
      <c r="L129">
        <v>1</v>
      </c>
    </row>
    <row r="130" spans="1:12" x14ac:dyDescent="0.25">
      <c r="A130">
        <v>129</v>
      </c>
      <c r="B130" s="5" t="s">
        <v>120</v>
      </c>
      <c r="C130">
        <v>15</v>
      </c>
      <c r="D130">
        <v>6</v>
      </c>
      <c r="E130">
        <v>13</v>
      </c>
      <c r="F130">
        <v>11</v>
      </c>
      <c r="G130">
        <v>34</v>
      </c>
      <c r="H130">
        <v>1</v>
      </c>
      <c r="J130" cm="1">
        <f t="array" ref="J130">SUM(IFERROR(MATCH(C130:H130,'BASE VOEUX'!C130:H130,0),0))/21</f>
        <v>0.52380952380952384</v>
      </c>
      <c r="K130">
        <v>0.52380952380952384</v>
      </c>
      <c r="L130">
        <v>0.52380952380952384</v>
      </c>
    </row>
    <row r="131" spans="1:12" x14ac:dyDescent="0.25">
      <c r="A131">
        <v>130</v>
      </c>
      <c r="B131" s="5" t="s">
        <v>121</v>
      </c>
      <c r="C131">
        <v>27</v>
      </c>
      <c r="D131">
        <v>11</v>
      </c>
      <c r="E131">
        <v>1</v>
      </c>
      <c r="F131">
        <v>3</v>
      </c>
      <c r="G131">
        <v>2</v>
      </c>
      <c r="H131">
        <v>4</v>
      </c>
      <c r="J131" cm="1">
        <f t="array" ref="J131">SUM(IFERROR(MATCH(C131:H131,'BASE VOEUX'!C131:H131,0),0))/21</f>
        <v>0</v>
      </c>
      <c r="K131">
        <v>0</v>
      </c>
      <c r="L131">
        <v>0</v>
      </c>
    </row>
    <row r="132" spans="1:12" x14ac:dyDescent="0.25">
      <c r="A132">
        <v>131</v>
      </c>
      <c r="B132" s="5" t="s">
        <v>122</v>
      </c>
      <c r="C132">
        <v>8</v>
      </c>
      <c r="D132">
        <v>14</v>
      </c>
      <c r="E132">
        <v>19</v>
      </c>
      <c r="F132">
        <v>7</v>
      </c>
      <c r="G132">
        <v>6</v>
      </c>
      <c r="H132">
        <v>25</v>
      </c>
      <c r="J132" cm="1">
        <f t="array" ref="J132">SUM(IFERROR(MATCH(C132:H132,'BASE VOEUX'!C132:H132,0),0))/21</f>
        <v>1</v>
      </c>
      <c r="K132">
        <v>1</v>
      </c>
      <c r="L132">
        <v>1</v>
      </c>
    </row>
    <row r="133" spans="1:12" x14ac:dyDescent="0.25">
      <c r="A133">
        <v>132</v>
      </c>
      <c r="B133" s="5" t="s">
        <v>123</v>
      </c>
      <c r="C133">
        <v>7</v>
      </c>
      <c r="D133">
        <v>16</v>
      </c>
      <c r="E133">
        <v>6</v>
      </c>
      <c r="F133">
        <v>5</v>
      </c>
      <c r="G133">
        <v>14</v>
      </c>
      <c r="H133">
        <v>25</v>
      </c>
      <c r="J133" cm="1">
        <f t="array" ref="J133">SUM(IFERROR(MATCH(C133:H133,'BASE VOEUX'!C133:H133,0),0))/21</f>
        <v>1</v>
      </c>
      <c r="K133">
        <v>1</v>
      </c>
      <c r="L133">
        <v>1</v>
      </c>
    </row>
    <row r="134" spans="1:12" x14ac:dyDescent="0.25">
      <c r="A134">
        <v>133</v>
      </c>
      <c r="B134" s="5" t="s">
        <v>124</v>
      </c>
      <c r="C134">
        <v>5</v>
      </c>
      <c r="D134">
        <v>15</v>
      </c>
      <c r="E134">
        <v>13</v>
      </c>
      <c r="F134">
        <v>6</v>
      </c>
      <c r="G134">
        <v>27</v>
      </c>
      <c r="H134">
        <v>14</v>
      </c>
      <c r="J134" cm="1">
        <f t="array" ref="J134">SUM(IFERROR(MATCH(C134:H134,'BASE VOEUX'!C134:H134,0),0))/21</f>
        <v>1</v>
      </c>
      <c r="K134">
        <v>1</v>
      </c>
      <c r="L134">
        <v>0.80952380952380953</v>
      </c>
    </row>
    <row r="135" spans="1:12" x14ac:dyDescent="0.25">
      <c r="A135">
        <v>134</v>
      </c>
      <c r="B135" s="5" t="s">
        <v>125</v>
      </c>
      <c r="C135">
        <v>19</v>
      </c>
      <c r="D135">
        <v>22</v>
      </c>
      <c r="E135">
        <v>24</v>
      </c>
      <c r="F135">
        <v>20</v>
      </c>
      <c r="G135">
        <v>16</v>
      </c>
      <c r="H135">
        <v>21</v>
      </c>
      <c r="J135" cm="1">
        <f t="array" ref="J135">SUM(IFERROR(MATCH(C135:H135,'BASE VOEUX'!C135:H135,0),0))/21</f>
        <v>0.7142857142857143</v>
      </c>
      <c r="K135">
        <v>0.7142857142857143</v>
      </c>
      <c r="L135">
        <v>0.7142857142857143</v>
      </c>
    </row>
    <row r="136" spans="1:12" x14ac:dyDescent="0.25">
      <c r="A136">
        <v>135</v>
      </c>
      <c r="B136" s="5" t="s">
        <v>126</v>
      </c>
      <c r="C136">
        <v>27</v>
      </c>
      <c r="D136">
        <v>16</v>
      </c>
      <c r="E136">
        <v>21</v>
      </c>
      <c r="F136">
        <v>1</v>
      </c>
      <c r="G136">
        <v>8</v>
      </c>
      <c r="H136">
        <v>4</v>
      </c>
      <c r="J136" cm="1">
        <f t="array" ref="J136">SUM(IFERROR(MATCH(C136:H136,'BASE VOEUX'!C136:H136,0),0))/21</f>
        <v>0.47619047619047616</v>
      </c>
      <c r="K136">
        <v>0.47619047619047616</v>
      </c>
      <c r="L136">
        <v>0.47619047619047616</v>
      </c>
    </row>
    <row r="137" spans="1:12" x14ac:dyDescent="0.25">
      <c r="A137">
        <v>136</v>
      </c>
      <c r="B137" s="5" t="s">
        <v>88</v>
      </c>
      <c r="C137">
        <v>14</v>
      </c>
      <c r="D137">
        <v>24</v>
      </c>
      <c r="E137">
        <v>15</v>
      </c>
      <c r="F137">
        <v>20</v>
      </c>
      <c r="G137">
        <v>16</v>
      </c>
      <c r="H137">
        <v>6</v>
      </c>
      <c r="J137" cm="1">
        <f t="array" ref="J137">SUM(IFERROR(MATCH(C137:H137,'BASE VOEUX'!C137:H137,0),0))/21</f>
        <v>1</v>
      </c>
      <c r="K137">
        <v>1</v>
      </c>
      <c r="L137">
        <v>1</v>
      </c>
    </row>
    <row r="138" spans="1:12" x14ac:dyDescent="0.25">
      <c r="A138">
        <v>137</v>
      </c>
      <c r="B138" s="5" t="s">
        <v>127</v>
      </c>
      <c r="C138">
        <v>20</v>
      </c>
      <c r="D138">
        <v>13</v>
      </c>
      <c r="E138">
        <v>15</v>
      </c>
      <c r="F138">
        <v>8</v>
      </c>
      <c r="G138">
        <v>26</v>
      </c>
      <c r="H138">
        <v>14</v>
      </c>
      <c r="J138" cm="1">
        <f t="array" ref="J138">SUM(IFERROR(MATCH(C138:H138,'BASE VOEUX'!C138:H138,0),0))/21</f>
        <v>1</v>
      </c>
      <c r="K138">
        <v>0.80952380952380953</v>
      </c>
      <c r="L138">
        <v>0.52380952380952384</v>
      </c>
    </row>
    <row r="139" spans="1:12" x14ac:dyDescent="0.25">
      <c r="A139">
        <v>138</v>
      </c>
      <c r="B139" s="5" t="s">
        <v>22</v>
      </c>
      <c r="C139">
        <v>15</v>
      </c>
      <c r="D139">
        <v>20</v>
      </c>
      <c r="E139">
        <v>8</v>
      </c>
      <c r="F139">
        <v>2</v>
      </c>
      <c r="G139">
        <v>23</v>
      </c>
      <c r="H139">
        <v>25</v>
      </c>
      <c r="J139" cm="1">
        <f t="array" ref="J139">SUM(IFERROR(MATCH(C139:H139,'BASE VOEUX'!C139:H139,0),0))/21</f>
        <v>1</v>
      </c>
      <c r="K139">
        <v>1</v>
      </c>
      <c r="L139">
        <v>1</v>
      </c>
    </row>
    <row r="140" spans="1:12" x14ac:dyDescent="0.25">
      <c r="A140">
        <v>139</v>
      </c>
      <c r="B140" s="5" t="s">
        <v>128</v>
      </c>
      <c r="C140">
        <v>15</v>
      </c>
      <c r="D140">
        <v>26</v>
      </c>
      <c r="E140">
        <v>5</v>
      </c>
      <c r="F140">
        <v>23</v>
      </c>
      <c r="G140">
        <v>21</v>
      </c>
      <c r="H140">
        <v>8</v>
      </c>
      <c r="J140" cm="1">
        <f t="array" ref="J140">SUM(IFERROR(MATCH(C140:H140,'BASE VOEUX'!C140:H140,0),0))/21</f>
        <v>1</v>
      </c>
      <c r="K140">
        <v>1</v>
      </c>
      <c r="L140">
        <v>1</v>
      </c>
    </row>
    <row r="141" spans="1:12" x14ac:dyDescent="0.25">
      <c r="A141">
        <v>140</v>
      </c>
      <c r="B141" s="5" t="s">
        <v>129</v>
      </c>
      <c r="C141">
        <v>5</v>
      </c>
      <c r="D141">
        <v>14</v>
      </c>
      <c r="E141">
        <v>15</v>
      </c>
      <c r="F141">
        <v>11</v>
      </c>
      <c r="G141">
        <v>13</v>
      </c>
      <c r="H141">
        <v>3</v>
      </c>
      <c r="J141" cm="1">
        <f t="array" ref="J141">SUM(IFERROR(MATCH(C141:H141,'BASE VOEUX'!C141:H141,0),0))/21</f>
        <v>0.7142857142857143</v>
      </c>
      <c r="K141">
        <v>1</v>
      </c>
      <c r="L141">
        <v>1</v>
      </c>
    </row>
    <row r="142" spans="1:12" x14ac:dyDescent="0.25">
      <c r="A142">
        <v>141</v>
      </c>
      <c r="B142" s="5" t="s">
        <v>130</v>
      </c>
      <c r="C142">
        <v>20</v>
      </c>
      <c r="D142">
        <v>13</v>
      </c>
      <c r="E142">
        <v>8</v>
      </c>
      <c r="F142">
        <v>2</v>
      </c>
      <c r="G142">
        <v>17</v>
      </c>
      <c r="H142">
        <v>26</v>
      </c>
      <c r="J142" cm="1">
        <f t="array" ref="J142">SUM(IFERROR(MATCH(C142:H142,'BASE VOEUX'!C142:H142,0),0))/21</f>
        <v>1</v>
      </c>
      <c r="K142">
        <v>1</v>
      </c>
      <c r="L142">
        <v>1</v>
      </c>
    </row>
    <row r="143" spans="1:12" x14ac:dyDescent="0.25">
      <c r="A143">
        <v>142</v>
      </c>
      <c r="B143" s="5" t="s">
        <v>131</v>
      </c>
      <c r="C143">
        <v>22</v>
      </c>
      <c r="D143">
        <v>12</v>
      </c>
      <c r="E143">
        <v>4</v>
      </c>
      <c r="F143">
        <v>24</v>
      </c>
      <c r="G143">
        <v>27</v>
      </c>
      <c r="H143">
        <v>10</v>
      </c>
      <c r="J143" cm="1">
        <f t="array" ref="J143">SUM(IFERROR(MATCH(C143:H143,'BASE VOEUX'!C143:H143,0),0))/21</f>
        <v>0</v>
      </c>
      <c r="K143">
        <v>0</v>
      </c>
      <c r="L143">
        <v>0</v>
      </c>
    </row>
    <row r="144" spans="1:12" x14ac:dyDescent="0.25">
      <c r="A144">
        <v>143</v>
      </c>
      <c r="B144" s="5" t="s">
        <v>132</v>
      </c>
      <c r="C144">
        <v>7</v>
      </c>
      <c r="D144">
        <v>1</v>
      </c>
      <c r="E144">
        <v>18</v>
      </c>
      <c r="F144">
        <v>142</v>
      </c>
      <c r="G144">
        <v>24</v>
      </c>
      <c r="H144">
        <v>3</v>
      </c>
      <c r="J144" cm="1">
        <f t="array" ref="J144">SUM(IFERROR(MATCH(C144:H144,'BASE VOEUX'!C144:H144,0),0))/21</f>
        <v>0</v>
      </c>
      <c r="K144">
        <v>0</v>
      </c>
      <c r="L144">
        <v>0</v>
      </c>
    </row>
    <row r="145" spans="1:12" x14ac:dyDescent="0.25">
      <c r="A145">
        <v>144</v>
      </c>
      <c r="B145" s="5" t="s">
        <v>133</v>
      </c>
      <c r="C145">
        <v>3</v>
      </c>
      <c r="D145">
        <v>1</v>
      </c>
      <c r="E145">
        <v>27</v>
      </c>
      <c r="F145">
        <v>4</v>
      </c>
      <c r="G145">
        <v>28</v>
      </c>
      <c r="H145">
        <v>139</v>
      </c>
      <c r="J145" cm="1">
        <f t="array" ref="J145">SUM(IFERROR(MATCH(C145:H145,'BASE VOEUX'!C145:H145,0),0))/21</f>
        <v>0</v>
      </c>
      <c r="K145">
        <v>0</v>
      </c>
      <c r="L145">
        <v>0</v>
      </c>
    </row>
    <row r="146" spans="1:12" x14ac:dyDescent="0.25">
      <c r="A146">
        <v>145</v>
      </c>
      <c r="B146" s="5" t="s">
        <v>134</v>
      </c>
      <c r="C146">
        <v>14</v>
      </c>
      <c r="D146">
        <v>9</v>
      </c>
      <c r="E146">
        <v>6</v>
      </c>
      <c r="F146">
        <v>17</v>
      </c>
      <c r="G146">
        <v>12</v>
      </c>
      <c r="H146">
        <v>11</v>
      </c>
      <c r="J146" cm="1">
        <f t="array" ref="J146">SUM(IFERROR(MATCH(C146:H146,'BASE VOEUX'!C146:H146,0),0))/21</f>
        <v>1</v>
      </c>
      <c r="K146">
        <v>1</v>
      </c>
      <c r="L146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BASE VOEUX</vt:lpstr>
      <vt:lpstr>BASE METIER</vt:lpstr>
      <vt:lpstr>GROUPE</vt:lpstr>
      <vt:lpstr>ROTATION</vt:lpstr>
      <vt:lpstr>Output</vt:lpstr>
      <vt:lpstr>OutputSimple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2024-12-06T15:41:11Z</dcterms:modified>
</cp:coreProperties>
</file>