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pivotTables/pivotTable1.xml" ContentType="application/vnd.openxmlformats-officedocument.spreadsheetml.pivot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129"/>
  <workbookPr filterPrivacy="1" hidePivotFieldList="1" defaultThemeVersion="166925"/>
  <xr:revisionPtr revIDLastSave="0" documentId="13_ncr:1_{6D96F98C-08C6-4881-8A5E-DB0554B256C8}" xr6:coauthVersionLast="47" xr6:coauthVersionMax="47" xr10:uidLastSave="{00000000-0000-0000-0000-000000000000}"/>
  <bookViews>
    <workbookView xWindow="195" yWindow="2100" windowWidth="25275" windowHeight="11385" activeTab="1" xr2:uid="{22AB9C62-43A9-491A-BE8F-98DE06B3B3DF}"/>
  </bookViews>
  <sheets>
    <sheet name="TCD" sheetId="2" r:id="rId1"/>
    <sheet name="Feuil1" sheetId="1" r:id="rId2"/>
  </sheets>
  <calcPr calcId="191029"/>
  <pivotCaches>
    <pivotCache cacheId="14" r:id="rId3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L3" i="1" l="1" a="1"/>
  <c r="L3" i="1" s="1"/>
  <c r="L4" i="1" a="1"/>
  <c r="L4" i="1" s="1"/>
  <c r="L5" i="1" a="1"/>
  <c r="L5" i="1" s="1"/>
  <c r="L6" i="1" a="1"/>
  <c r="L6" i="1"/>
  <c r="L7" i="1" a="1"/>
  <c r="L7" i="1" s="1"/>
  <c r="L8" i="1" a="1"/>
  <c r="L8" i="1" s="1"/>
  <c r="L9" i="1" a="1"/>
  <c r="L9" i="1" s="1"/>
  <c r="L10" i="1" a="1"/>
  <c r="L10" i="1"/>
  <c r="N3" i="1"/>
  <c r="N4" i="1"/>
  <c r="N5" i="1"/>
  <c r="N6" i="1"/>
  <c r="N7" i="1"/>
  <c r="N8" i="1"/>
  <c r="N9" i="1"/>
  <c r="N10" i="1"/>
  <c r="N2" i="1"/>
  <c r="H2" i="1" a="1"/>
  <c r="H2" i="1" s="1"/>
  <c r="L2" i="1" s="1" a="1"/>
  <c r="L2" i="1" s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<sst xmlns="http://schemas.openxmlformats.org/spreadsheetml/2006/main" count="60" uniqueCount="14">
  <si>
    <t>L30</t>
  </si>
  <si>
    <t>L32</t>
  </si>
  <si>
    <t>Long</t>
  </si>
  <si>
    <t>Taille</t>
  </si>
  <si>
    <t xml:space="preserve">Jeans 1 </t>
  </si>
  <si>
    <t>L34</t>
  </si>
  <si>
    <t xml:space="preserve">Jeans 2 </t>
  </si>
  <si>
    <t>Quantité</t>
  </si>
  <si>
    <t>Article</t>
  </si>
  <si>
    <t>Référence de l'article</t>
  </si>
  <si>
    <t>Sum of Quantité</t>
  </si>
  <si>
    <t>Grand Total</t>
  </si>
  <si>
    <t>formule alternative</t>
  </si>
  <si>
    <t xml:space="preserve">← a etirer vers le bas →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</si>
</sst>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6">
    <border>
      <left/>
      <right/>
      <top/>
      <bottom/>
      <diagonal/>
    </border>
    <border>
      <left style="thin">
        <color theme="3" tint="0.59999389629810485"/>
      </left>
      <right style="thin">
        <color theme="3" tint="0.59999389629810485"/>
      </right>
      <top/>
      <bottom style="thin">
        <color theme="3" tint="0.59999389629810485"/>
      </bottom>
      <diagonal/>
    </border>
    <border>
      <left style="thin">
        <color theme="3" tint="0.59999389629810485"/>
      </left>
      <right style="thin">
        <color theme="3" tint="0.59999389629810485"/>
      </right>
      <top style="thin">
        <color theme="3" tint="0.59999389629810485"/>
      </top>
      <bottom/>
      <diagonal/>
    </border>
    <border>
      <left style="thin">
        <color theme="3" tint="0.59999389629810485"/>
      </left>
      <right style="thin">
        <color theme="3" tint="0.59999389629810485"/>
      </right>
      <top style="thin">
        <color theme="3" tint="0.59999389629810485"/>
      </top>
      <bottom style="thin">
        <color theme="3" tint="0.59999389629810485"/>
      </bottom>
      <diagonal/>
    </border>
    <border>
      <left style="thin">
        <color theme="3" tint="0.59999389629810485"/>
      </left>
      <right style="thin">
        <color theme="3" tint="0.59999389629810485"/>
      </right>
      <top/>
      <bottom/>
      <diagonal/>
    </border>
    <border>
      <left style="thin">
        <color theme="3" tint="0.59999389629810485"/>
      </left>
      <right/>
      <top/>
      <bottom/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0" borderId="1" xfId="0" applyFont="1" applyBorder="1" applyAlignment="1">
      <alignment horizontal="center" vertical="center"/>
    </xf>
    <xf numFmtId="3" fontId="1" fillId="0" borderId="1" xfId="0" applyNumberFormat="1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3" fontId="1" fillId="0" borderId="3" xfId="0" applyNumberFormat="1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3" fontId="1" fillId="0" borderId="2" xfId="0" applyNumberFormat="1" applyFont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0" fillId="0" borderId="0" xfId="0" applyAlignment="1">
      <alignment horizontal="center"/>
    </xf>
    <xf numFmtId="3" fontId="0" fillId="0" borderId="0" xfId="0" applyNumberFormat="1"/>
    <xf numFmtId="0" fontId="0" fillId="0" borderId="0" xfId="0" pivotButton="1"/>
    <xf numFmtId="0" fontId="2" fillId="2" borderId="5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pivotCacheDefinition" Target="pivotCache/pivotCacheDefinition1.xml"/><Relationship Id="rId7" Type="http://schemas.openxmlformats.org/officeDocument/2006/relationships/sheetMetadata" Target="metadata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Author" refreshedDate="45625.675440856481" createdVersion="8" refreshedVersion="8" minRefreshableVersion="3" recordCount="17" xr:uid="{082C62EC-79C9-4A5B-A7AA-A5BC3CF956BA}">
  <cacheSource type="worksheet">
    <worksheetSource ref="A1:E18" sheet="Feuil1"/>
  </cacheSource>
  <cacheFields count="5">
    <cacheField name="Référence de l'article" numFmtId="0">
      <sharedItems containsSemiMixedTypes="0" containsString="0" containsNumber="1" containsInteger="1" minValue="310000000" maxValue="560000000" count="2">
        <n v="310000000"/>
        <n v="560000000"/>
      </sharedItems>
    </cacheField>
    <cacheField name="Long" numFmtId="0">
      <sharedItems count="3">
        <s v="L30"/>
        <s v="L32"/>
        <s v="L34"/>
      </sharedItems>
    </cacheField>
    <cacheField name="Article" numFmtId="0">
      <sharedItems count="2">
        <s v="Jeans 1 "/>
        <s v="Jeans 2 "/>
      </sharedItems>
    </cacheField>
    <cacheField name="Taille" numFmtId="0">
      <sharedItems containsSemiMixedTypes="0" containsString="0" containsNumber="1" containsInteger="1" minValue="30" maxValue="40" count="6">
        <n v="30"/>
        <n v="31"/>
        <n v="32"/>
        <n v="38"/>
        <n v="40"/>
        <n v="33"/>
      </sharedItems>
    </cacheField>
    <cacheField name="Quantité" numFmtId="3">
      <sharedItems containsSemiMixedTypes="0" containsString="0" containsNumber="1" containsInteger="1" minValue="1" maxValue="40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7">
  <r>
    <x v="0"/>
    <x v="0"/>
    <x v="0"/>
    <x v="0"/>
    <n v="2"/>
  </r>
  <r>
    <x v="0"/>
    <x v="0"/>
    <x v="0"/>
    <x v="0"/>
    <n v="2"/>
  </r>
  <r>
    <x v="0"/>
    <x v="0"/>
    <x v="0"/>
    <x v="1"/>
    <n v="2"/>
  </r>
  <r>
    <x v="0"/>
    <x v="0"/>
    <x v="0"/>
    <x v="1"/>
    <n v="1"/>
  </r>
  <r>
    <x v="0"/>
    <x v="0"/>
    <x v="0"/>
    <x v="2"/>
    <n v="1"/>
  </r>
  <r>
    <x v="0"/>
    <x v="0"/>
    <x v="0"/>
    <x v="2"/>
    <n v="2"/>
  </r>
  <r>
    <x v="0"/>
    <x v="1"/>
    <x v="0"/>
    <x v="0"/>
    <n v="2"/>
  </r>
  <r>
    <x v="0"/>
    <x v="1"/>
    <x v="0"/>
    <x v="0"/>
    <n v="1"/>
  </r>
  <r>
    <x v="0"/>
    <x v="1"/>
    <x v="0"/>
    <x v="1"/>
    <n v="2"/>
  </r>
  <r>
    <x v="0"/>
    <x v="1"/>
    <x v="0"/>
    <x v="1"/>
    <n v="2"/>
  </r>
  <r>
    <x v="1"/>
    <x v="1"/>
    <x v="1"/>
    <x v="3"/>
    <n v="2"/>
  </r>
  <r>
    <x v="1"/>
    <x v="1"/>
    <x v="1"/>
    <x v="3"/>
    <n v="40"/>
  </r>
  <r>
    <x v="1"/>
    <x v="1"/>
    <x v="1"/>
    <x v="4"/>
    <n v="20"/>
  </r>
  <r>
    <x v="1"/>
    <x v="2"/>
    <x v="1"/>
    <x v="2"/>
    <n v="2"/>
  </r>
  <r>
    <x v="1"/>
    <x v="2"/>
    <x v="1"/>
    <x v="2"/>
    <n v="20"/>
  </r>
  <r>
    <x v="1"/>
    <x v="2"/>
    <x v="1"/>
    <x v="5"/>
    <n v="4"/>
  </r>
  <r>
    <x v="1"/>
    <x v="2"/>
    <x v="1"/>
    <x v="5"/>
    <n v="3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30522072-B724-4C82-BFE3-3ECCF37F7029}" name="PivotTable1" cacheId="14" applyNumberFormats="0" applyBorderFormats="0" applyFontFormats="0" applyPatternFormats="0" applyAlignmentFormats="0" applyWidthHeightFormats="1" dataCaption="Values" updatedVersion="8" minRefreshableVersion="3" useAutoFormatting="1" itemPrintTitles="1" createdVersion="8" indent="0" compact="0" outline="1" outlineData="1" compactData="0" multipleFieldFilters="0">
  <location ref="A3:F21" firstHeaderRow="1" firstDataRow="2" firstDataCol="3"/>
  <pivotFields count="5">
    <pivotField axis="axisCol" compact="0" showAll="0">
      <items count="3">
        <item x="0"/>
        <item x="1"/>
        <item t="default"/>
      </items>
    </pivotField>
    <pivotField axis="axisRow" compact="0" showAll="0">
      <items count="4">
        <item x="0"/>
        <item x="1"/>
        <item x="2"/>
        <item t="default"/>
      </items>
    </pivotField>
    <pivotField axis="axisRow" compact="0" showAll="0">
      <items count="3">
        <item x="0"/>
        <item x="1"/>
        <item t="default"/>
      </items>
    </pivotField>
    <pivotField axis="axisRow" compact="0" showAll="0">
      <items count="7">
        <item x="0"/>
        <item x="1"/>
        <item x="2"/>
        <item x="5"/>
        <item x="3"/>
        <item x="4"/>
        <item t="default"/>
      </items>
    </pivotField>
    <pivotField dataField="1" compact="0" numFmtId="3" showAll="0"/>
  </pivotFields>
  <rowFields count="3">
    <field x="1"/>
    <field x="2"/>
    <field x="3"/>
  </rowFields>
  <rowItems count="17">
    <i>
      <x/>
    </i>
    <i r="1">
      <x/>
    </i>
    <i r="2">
      <x/>
    </i>
    <i r="2">
      <x v="1"/>
    </i>
    <i r="2">
      <x v="2"/>
    </i>
    <i>
      <x v="1"/>
    </i>
    <i r="1">
      <x/>
    </i>
    <i r="2">
      <x/>
    </i>
    <i r="2">
      <x v="1"/>
    </i>
    <i r="1">
      <x v="1"/>
    </i>
    <i r="2">
      <x v="4"/>
    </i>
    <i r="2">
      <x v="5"/>
    </i>
    <i>
      <x v="2"/>
    </i>
    <i r="1">
      <x v="1"/>
    </i>
    <i r="2">
      <x v="2"/>
    </i>
    <i r="2">
      <x v="3"/>
    </i>
    <i t="grand">
      <x/>
    </i>
  </rowItems>
  <colFields count="1">
    <field x="0"/>
  </colFields>
  <colItems count="3">
    <i>
      <x/>
    </i>
    <i>
      <x v="1"/>
    </i>
    <i t="grand">
      <x/>
    </i>
  </colItems>
  <dataFields count="1">
    <dataField name="Sum of Quantité" fld="4" baseField="0" baseItem="0" numFmtId="3"/>
  </dataFields>
  <pivotTableStyleInfo name="PivotStyleMedium9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63A2B2-7B01-44C4-B54A-437AC54532DA}">
  <dimension ref="A3:F21"/>
  <sheetViews>
    <sheetView workbookViewId="0">
      <selection activeCell="G16" sqref="G16"/>
    </sheetView>
  </sheetViews>
  <sheetFormatPr defaultRowHeight="15" x14ac:dyDescent="0.25"/>
  <cols>
    <col min="1" max="1" width="15.5703125" bestFit="1" customWidth="1"/>
    <col min="2" max="2" width="16.28515625" bestFit="1" customWidth="1"/>
    <col min="3" max="3" width="8.140625" bestFit="1" customWidth="1"/>
    <col min="4" max="5" width="22.5703125" bestFit="1" customWidth="1"/>
    <col min="6" max="6" width="11.28515625" bestFit="1" customWidth="1"/>
  </cols>
  <sheetData>
    <row r="3" spans="1:6" x14ac:dyDescent="0.25">
      <c r="A3" s="11" t="s">
        <v>10</v>
      </c>
      <c r="D3" s="11" t="s">
        <v>9</v>
      </c>
    </row>
    <row r="4" spans="1:6" x14ac:dyDescent="0.25">
      <c r="A4" s="11" t="s">
        <v>2</v>
      </c>
      <c r="B4" s="11" t="s">
        <v>8</v>
      </c>
      <c r="C4" s="11" t="s">
        <v>3</v>
      </c>
      <c r="D4">
        <v>310000000</v>
      </c>
      <c r="E4">
        <v>560000000</v>
      </c>
      <c r="F4" t="s">
        <v>11</v>
      </c>
    </row>
    <row r="5" spans="1:6" x14ac:dyDescent="0.25">
      <c r="A5" t="s">
        <v>0</v>
      </c>
      <c r="D5" s="10">
        <v>10</v>
      </c>
      <c r="E5" s="10"/>
      <c r="F5" s="10">
        <v>10</v>
      </c>
    </row>
    <row r="6" spans="1:6" x14ac:dyDescent="0.25">
      <c r="B6" t="s">
        <v>4</v>
      </c>
      <c r="D6" s="10">
        <v>10</v>
      </c>
      <c r="E6" s="10"/>
      <c r="F6" s="10">
        <v>10</v>
      </c>
    </row>
    <row r="7" spans="1:6" x14ac:dyDescent="0.25">
      <c r="C7">
        <v>30</v>
      </c>
      <c r="D7" s="10">
        <v>4</v>
      </c>
      <c r="E7" s="10"/>
      <c r="F7" s="10">
        <v>4</v>
      </c>
    </row>
    <row r="8" spans="1:6" x14ac:dyDescent="0.25">
      <c r="C8">
        <v>31</v>
      </c>
      <c r="D8" s="10">
        <v>3</v>
      </c>
      <c r="E8" s="10"/>
      <c r="F8" s="10">
        <v>3</v>
      </c>
    </row>
    <row r="9" spans="1:6" x14ac:dyDescent="0.25">
      <c r="C9">
        <v>32</v>
      </c>
      <c r="D9" s="10">
        <v>3</v>
      </c>
      <c r="E9" s="10"/>
      <c r="F9" s="10">
        <v>3</v>
      </c>
    </row>
    <row r="10" spans="1:6" x14ac:dyDescent="0.25">
      <c r="A10" t="s">
        <v>1</v>
      </c>
      <c r="D10" s="10">
        <v>7</v>
      </c>
      <c r="E10" s="10">
        <v>62</v>
      </c>
      <c r="F10" s="10">
        <v>69</v>
      </c>
    </row>
    <row r="11" spans="1:6" x14ac:dyDescent="0.25">
      <c r="B11" t="s">
        <v>4</v>
      </c>
      <c r="D11" s="10">
        <v>7</v>
      </c>
      <c r="E11" s="10"/>
      <c r="F11" s="10">
        <v>7</v>
      </c>
    </row>
    <row r="12" spans="1:6" x14ac:dyDescent="0.25">
      <c r="C12">
        <v>30</v>
      </c>
      <c r="D12" s="10">
        <v>3</v>
      </c>
      <c r="E12" s="10"/>
      <c r="F12" s="10">
        <v>3</v>
      </c>
    </row>
    <row r="13" spans="1:6" x14ac:dyDescent="0.25">
      <c r="C13">
        <v>31</v>
      </c>
      <c r="D13" s="10">
        <v>4</v>
      </c>
      <c r="E13" s="10"/>
      <c r="F13" s="10">
        <v>4</v>
      </c>
    </row>
    <row r="14" spans="1:6" x14ac:dyDescent="0.25">
      <c r="B14" t="s">
        <v>6</v>
      </c>
      <c r="D14" s="10"/>
      <c r="E14" s="10">
        <v>62</v>
      </c>
      <c r="F14" s="10">
        <v>62</v>
      </c>
    </row>
    <row r="15" spans="1:6" x14ac:dyDescent="0.25">
      <c r="C15">
        <v>38</v>
      </c>
      <c r="D15" s="10"/>
      <c r="E15" s="10">
        <v>42</v>
      </c>
      <c r="F15" s="10">
        <v>42</v>
      </c>
    </row>
    <row r="16" spans="1:6" x14ac:dyDescent="0.25">
      <c r="C16">
        <v>40</v>
      </c>
      <c r="D16" s="10"/>
      <c r="E16" s="10">
        <v>20</v>
      </c>
      <c r="F16" s="10">
        <v>20</v>
      </c>
    </row>
    <row r="17" spans="1:6" x14ac:dyDescent="0.25">
      <c r="A17" t="s">
        <v>5</v>
      </c>
      <c r="D17" s="10"/>
      <c r="E17" s="10">
        <v>56</v>
      </c>
      <c r="F17" s="10">
        <v>56</v>
      </c>
    </row>
    <row r="18" spans="1:6" x14ac:dyDescent="0.25">
      <c r="B18" t="s">
        <v>6</v>
      </c>
      <c r="D18" s="10"/>
      <c r="E18" s="10">
        <v>56</v>
      </c>
      <c r="F18" s="10">
        <v>56</v>
      </c>
    </row>
    <row r="19" spans="1:6" x14ac:dyDescent="0.25">
      <c r="C19">
        <v>32</v>
      </c>
      <c r="D19" s="10"/>
      <c r="E19" s="10">
        <v>22</v>
      </c>
      <c r="F19" s="10">
        <v>22</v>
      </c>
    </row>
    <row r="20" spans="1:6" x14ac:dyDescent="0.25">
      <c r="C20">
        <v>33</v>
      </c>
      <c r="D20" s="10"/>
      <c r="E20" s="10">
        <v>34</v>
      </c>
      <c r="F20" s="10">
        <v>34</v>
      </c>
    </row>
    <row r="21" spans="1:6" x14ac:dyDescent="0.25">
      <c r="A21" t="s">
        <v>11</v>
      </c>
      <c r="D21" s="10">
        <v>17</v>
      </c>
      <c r="E21" s="10">
        <v>118</v>
      </c>
      <c r="F21" s="10">
        <v>135</v>
      </c>
    </row>
  </sheetData>
  <pageMargins left="0.7" right="0.7" top="0.75" bottom="0.75" header="0.3" footer="0.3"/>
  <pageSetup paperSize="9"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5E4886-99A0-4F49-A669-DCFFC747C8AF}">
  <dimension ref="A1:N18"/>
  <sheetViews>
    <sheetView tabSelected="1" topLeftCell="A7" workbookViewId="0">
      <selection activeCell="M5" sqref="M5"/>
    </sheetView>
  </sheetViews>
  <sheetFormatPr defaultColWidth="11.42578125" defaultRowHeight="15" x14ac:dyDescent="0.25"/>
  <cols>
    <col min="1" max="1" width="20.42578125" customWidth="1"/>
    <col min="4" max="4" width="10.85546875" style="9"/>
    <col min="8" max="8" width="17.85546875" bestFit="1" customWidth="1"/>
    <col min="13" max="13" width="25.85546875" customWidth="1"/>
  </cols>
  <sheetData>
    <row r="1" spans="1:14" x14ac:dyDescent="0.25">
      <c r="A1" s="7" t="s">
        <v>9</v>
      </c>
      <c r="B1" s="7" t="s">
        <v>2</v>
      </c>
      <c r="C1" s="7" t="s">
        <v>8</v>
      </c>
      <c r="D1" s="7" t="s">
        <v>3</v>
      </c>
      <c r="E1" s="7" t="s">
        <v>7</v>
      </c>
      <c r="H1" s="7" t="s">
        <v>9</v>
      </c>
      <c r="I1" s="7" t="s">
        <v>2</v>
      </c>
      <c r="J1" s="7" t="s">
        <v>8</v>
      </c>
      <c r="K1" s="7" t="s">
        <v>3</v>
      </c>
      <c r="L1" s="7" t="s">
        <v>7</v>
      </c>
      <c r="N1" s="12" t="s">
        <v>12</v>
      </c>
    </row>
    <row r="2" spans="1:14" x14ac:dyDescent="0.25">
      <c r="A2" s="3">
        <v>310000000</v>
      </c>
      <c r="B2" s="3" t="s">
        <v>0</v>
      </c>
      <c r="C2" s="3" t="s">
        <v>4</v>
      </c>
      <c r="D2" s="3">
        <v>30</v>
      </c>
      <c r="E2" s="4">
        <v>2</v>
      </c>
      <c r="H2" cm="1">
        <f t="array" ref="H2:K10">_xlfn.UNIQUE(A2:D18)</f>
        <v>310000000</v>
      </c>
      <c r="I2" t="str">
        <v>L30</v>
      </c>
      <c r="J2" t="str">
        <v xml:space="preserve">Jeans 1 </v>
      </c>
      <c r="K2">
        <v>30</v>
      </c>
      <c r="L2" cm="1">
        <f t="array" ref="L2">_xlfn.LET(_xlpm.myTbl,$A$2:$E$18,
SUM(_xlfn.TAKE(_xlfn._xlws.FILTER(_xlpm.myTbl,(_xlfn.CHOOSECOLS(_xlpm.myTbl,1)=H2)*(_xlfn.CHOOSECOLS(_xlpm.myTbl,2)=I2)*(_xlfn.CHOOSECOLS(_xlpm.myTbl,3)=J2)*(_xlfn.CHOOSECOLS(_xlpm.myTbl,4)=K2),"erreur"),,-1)))</f>
        <v>4</v>
      </c>
      <c r="M2" t="s">
        <v>13</v>
      </c>
      <c r="N2">
        <f>SUMIFS($E$2:$E$18,$A$2:$A$18,H2,$B$2:$B$18,I2,$C$2:$C$18,J2,$D$2:$D$18,K2)</f>
        <v>4</v>
      </c>
    </row>
    <row r="3" spans="1:14" x14ac:dyDescent="0.25">
      <c r="A3" s="3">
        <v>310000000</v>
      </c>
      <c r="B3" s="3" t="s">
        <v>0</v>
      </c>
      <c r="C3" s="3" t="s">
        <v>4</v>
      </c>
      <c r="D3" s="3">
        <v>30</v>
      </c>
      <c r="E3" s="4">
        <v>2</v>
      </c>
      <c r="H3">
        <v>310000000</v>
      </c>
      <c r="I3" t="str">
        <v>L30</v>
      </c>
      <c r="J3" t="str">
        <v xml:space="preserve">Jeans 1 </v>
      </c>
      <c r="K3">
        <v>31</v>
      </c>
      <c r="L3" cm="1">
        <f t="array" ref="L3">_xlfn.LET(_xlpm.myTbl,$A$2:$E$18,
SUM(_xlfn.TAKE(_xlfn._xlws.FILTER(_xlpm.myTbl,(_xlfn.CHOOSECOLS(_xlpm.myTbl,1)=H3)*(_xlfn.CHOOSECOLS(_xlpm.myTbl,2)=I3)*(_xlfn.CHOOSECOLS(_xlpm.myTbl,3)=J3)*(_xlfn.CHOOSECOLS(_xlpm.myTbl,4)=K3),"erreur"),,-1)))</f>
        <v>3</v>
      </c>
      <c r="N3">
        <f t="shared" ref="N3:N10" si="0">SUMIFS($E$2:$E$18,$A$2:$A$18,H3,$B$2:$B$18,I3,$C$2:$C$18,J3,$D$2:$D$18,K3)</f>
        <v>3</v>
      </c>
    </row>
    <row r="4" spans="1:14" x14ac:dyDescent="0.25">
      <c r="A4" s="3">
        <v>310000000</v>
      </c>
      <c r="B4" s="3" t="s">
        <v>0</v>
      </c>
      <c r="C4" s="3" t="s">
        <v>4</v>
      </c>
      <c r="D4" s="3">
        <v>31</v>
      </c>
      <c r="E4" s="4">
        <v>2</v>
      </c>
      <c r="H4">
        <v>310000000</v>
      </c>
      <c r="I4" t="str">
        <v>L30</v>
      </c>
      <c r="J4" t="str">
        <v xml:space="preserve">Jeans 1 </v>
      </c>
      <c r="K4">
        <v>32</v>
      </c>
      <c r="L4" cm="1">
        <f t="array" ref="L4">_xlfn.LET(_xlpm.myTbl,$A$2:$E$18,
SUM(_xlfn.TAKE(_xlfn._xlws.FILTER(_xlpm.myTbl,(_xlfn.CHOOSECOLS(_xlpm.myTbl,1)=H4)*(_xlfn.CHOOSECOLS(_xlpm.myTbl,2)=I4)*(_xlfn.CHOOSECOLS(_xlpm.myTbl,3)=J4)*(_xlfn.CHOOSECOLS(_xlpm.myTbl,4)=K4),"erreur"),,-1)))</f>
        <v>3</v>
      </c>
      <c r="N4">
        <f t="shared" si="0"/>
        <v>3</v>
      </c>
    </row>
    <row r="5" spans="1:14" x14ac:dyDescent="0.25">
      <c r="A5" s="3">
        <v>310000000</v>
      </c>
      <c r="B5" s="3" t="s">
        <v>0</v>
      </c>
      <c r="C5" s="3" t="s">
        <v>4</v>
      </c>
      <c r="D5" s="3">
        <v>31</v>
      </c>
      <c r="E5" s="4">
        <v>1</v>
      </c>
      <c r="H5">
        <v>310000000</v>
      </c>
      <c r="I5" t="str">
        <v>L32</v>
      </c>
      <c r="J5" t="str">
        <v xml:space="preserve">Jeans 1 </v>
      </c>
      <c r="K5">
        <v>30</v>
      </c>
      <c r="L5" cm="1">
        <f t="array" ref="L5">_xlfn.LET(_xlpm.myTbl,$A$2:$E$18,
SUM(_xlfn.TAKE(_xlfn._xlws.FILTER(_xlpm.myTbl,(_xlfn.CHOOSECOLS(_xlpm.myTbl,1)=H5)*(_xlfn.CHOOSECOLS(_xlpm.myTbl,2)=I5)*(_xlfn.CHOOSECOLS(_xlpm.myTbl,3)=J5)*(_xlfn.CHOOSECOLS(_xlpm.myTbl,4)=K5),"erreur"),,-1)))</f>
        <v>3</v>
      </c>
      <c r="N5">
        <f t="shared" si="0"/>
        <v>3</v>
      </c>
    </row>
    <row r="6" spans="1:14" x14ac:dyDescent="0.25">
      <c r="A6" s="3">
        <v>310000000</v>
      </c>
      <c r="B6" s="3" t="s">
        <v>0</v>
      </c>
      <c r="C6" s="3" t="s">
        <v>4</v>
      </c>
      <c r="D6" s="3">
        <v>32</v>
      </c>
      <c r="E6" s="4">
        <v>1</v>
      </c>
      <c r="H6">
        <v>310000000</v>
      </c>
      <c r="I6" t="str">
        <v>L32</v>
      </c>
      <c r="J6" t="str">
        <v xml:space="preserve">Jeans 1 </v>
      </c>
      <c r="K6">
        <v>31</v>
      </c>
      <c r="L6" cm="1">
        <f t="array" ref="L6">_xlfn.LET(_xlpm.myTbl,$A$2:$E$18,
SUM(_xlfn.TAKE(_xlfn._xlws.FILTER(_xlpm.myTbl,(_xlfn.CHOOSECOLS(_xlpm.myTbl,1)=H6)*(_xlfn.CHOOSECOLS(_xlpm.myTbl,2)=I6)*(_xlfn.CHOOSECOLS(_xlpm.myTbl,3)=J6)*(_xlfn.CHOOSECOLS(_xlpm.myTbl,4)=K6),"erreur"),,-1)))</f>
        <v>4</v>
      </c>
      <c r="N6">
        <f t="shared" si="0"/>
        <v>4</v>
      </c>
    </row>
    <row r="7" spans="1:14" x14ac:dyDescent="0.25">
      <c r="A7" s="3">
        <v>310000000</v>
      </c>
      <c r="B7" s="3" t="s">
        <v>0</v>
      </c>
      <c r="C7" s="3" t="s">
        <v>4</v>
      </c>
      <c r="D7" s="3">
        <v>32</v>
      </c>
      <c r="E7" s="4">
        <v>2</v>
      </c>
      <c r="H7">
        <v>560000000</v>
      </c>
      <c r="I7" t="str">
        <v>L32</v>
      </c>
      <c r="J7" t="str">
        <v xml:space="preserve">Jeans 2 </v>
      </c>
      <c r="K7">
        <v>38</v>
      </c>
      <c r="L7" cm="1">
        <f t="array" ref="L7">_xlfn.LET(_xlpm.myTbl,$A$2:$E$18,
SUM(_xlfn.TAKE(_xlfn._xlws.FILTER(_xlpm.myTbl,(_xlfn.CHOOSECOLS(_xlpm.myTbl,1)=H7)*(_xlfn.CHOOSECOLS(_xlpm.myTbl,2)=I7)*(_xlfn.CHOOSECOLS(_xlpm.myTbl,3)=J7)*(_xlfn.CHOOSECOLS(_xlpm.myTbl,4)=K7),"erreur"),,-1)))</f>
        <v>42</v>
      </c>
      <c r="N7">
        <f t="shared" si="0"/>
        <v>42</v>
      </c>
    </row>
    <row r="8" spans="1:14" x14ac:dyDescent="0.25">
      <c r="A8" s="3">
        <v>310000000</v>
      </c>
      <c r="B8" s="3" t="s">
        <v>1</v>
      </c>
      <c r="C8" s="3" t="s">
        <v>4</v>
      </c>
      <c r="D8" s="3">
        <v>30</v>
      </c>
      <c r="E8" s="4">
        <v>2</v>
      </c>
      <c r="H8">
        <v>560000000</v>
      </c>
      <c r="I8" t="str">
        <v>L32</v>
      </c>
      <c r="J8" t="str">
        <v xml:space="preserve">Jeans 2 </v>
      </c>
      <c r="K8">
        <v>40</v>
      </c>
      <c r="L8" cm="1">
        <f t="array" ref="L8">_xlfn.LET(_xlpm.myTbl,$A$2:$E$18,
SUM(_xlfn.TAKE(_xlfn._xlws.FILTER(_xlpm.myTbl,(_xlfn.CHOOSECOLS(_xlpm.myTbl,1)=H8)*(_xlfn.CHOOSECOLS(_xlpm.myTbl,2)=I8)*(_xlfn.CHOOSECOLS(_xlpm.myTbl,3)=J8)*(_xlfn.CHOOSECOLS(_xlpm.myTbl,4)=K8),"erreur"),,-1)))</f>
        <v>20</v>
      </c>
      <c r="N8">
        <f t="shared" si="0"/>
        <v>20</v>
      </c>
    </row>
    <row r="9" spans="1:14" x14ac:dyDescent="0.25">
      <c r="A9" s="3">
        <v>310000000</v>
      </c>
      <c r="B9" s="3" t="s">
        <v>1</v>
      </c>
      <c r="C9" s="3" t="s">
        <v>4</v>
      </c>
      <c r="D9" s="3">
        <v>30</v>
      </c>
      <c r="E9" s="4">
        <v>1</v>
      </c>
      <c r="H9">
        <v>560000000</v>
      </c>
      <c r="I9" t="str">
        <v>L34</v>
      </c>
      <c r="J9" t="str">
        <v xml:space="preserve">Jeans 2 </v>
      </c>
      <c r="K9">
        <v>32</v>
      </c>
      <c r="L9" cm="1">
        <f t="array" ref="L9">_xlfn.LET(_xlpm.myTbl,$A$2:$E$18,
SUM(_xlfn.TAKE(_xlfn._xlws.FILTER(_xlpm.myTbl,(_xlfn.CHOOSECOLS(_xlpm.myTbl,1)=H9)*(_xlfn.CHOOSECOLS(_xlpm.myTbl,2)=I9)*(_xlfn.CHOOSECOLS(_xlpm.myTbl,3)=J9)*(_xlfn.CHOOSECOLS(_xlpm.myTbl,4)=K9),"erreur"),,-1)))</f>
        <v>22</v>
      </c>
      <c r="N9">
        <f t="shared" si="0"/>
        <v>22</v>
      </c>
    </row>
    <row r="10" spans="1:14" x14ac:dyDescent="0.25">
      <c r="A10" s="3">
        <v>310000000</v>
      </c>
      <c r="B10" s="3" t="s">
        <v>1</v>
      </c>
      <c r="C10" s="3" t="s">
        <v>4</v>
      </c>
      <c r="D10" s="3">
        <v>31</v>
      </c>
      <c r="E10" s="4">
        <v>2</v>
      </c>
      <c r="H10">
        <v>560000000</v>
      </c>
      <c r="I10" t="str">
        <v>L34</v>
      </c>
      <c r="J10" t="str">
        <v xml:space="preserve">Jeans 2 </v>
      </c>
      <c r="K10">
        <v>33</v>
      </c>
      <c r="L10" cm="1">
        <f t="array" ref="L10">_xlfn.LET(_xlpm.myTbl,$A$2:$E$18,
SUM(_xlfn.TAKE(_xlfn._xlws.FILTER(_xlpm.myTbl,(_xlfn.CHOOSECOLS(_xlpm.myTbl,1)=H10)*(_xlfn.CHOOSECOLS(_xlpm.myTbl,2)=I10)*(_xlfn.CHOOSECOLS(_xlpm.myTbl,3)=J10)*(_xlfn.CHOOSECOLS(_xlpm.myTbl,4)=K10),"erreur"),,-1)))</f>
        <v>34</v>
      </c>
      <c r="N10">
        <f t="shared" si="0"/>
        <v>34</v>
      </c>
    </row>
    <row r="11" spans="1:14" x14ac:dyDescent="0.25">
      <c r="A11" s="3">
        <v>310000000</v>
      </c>
      <c r="B11" s="5" t="s">
        <v>1</v>
      </c>
      <c r="C11" s="5" t="s">
        <v>4</v>
      </c>
      <c r="D11" s="5">
        <v>31</v>
      </c>
      <c r="E11" s="6">
        <v>2</v>
      </c>
    </row>
    <row r="12" spans="1:14" x14ac:dyDescent="0.25">
      <c r="A12" s="1">
        <v>560000000</v>
      </c>
      <c r="B12" s="1" t="s">
        <v>1</v>
      </c>
      <c r="C12" s="1" t="s">
        <v>6</v>
      </c>
      <c r="D12" s="8">
        <v>38</v>
      </c>
      <c r="E12" s="2">
        <v>2</v>
      </c>
    </row>
    <row r="13" spans="1:14" x14ac:dyDescent="0.25">
      <c r="A13" s="1">
        <v>560000000</v>
      </c>
      <c r="B13" s="1" t="s">
        <v>1</v>
      </c>
      <c r="C13" s="1" t="s">
        <v>6</v>
      </c>
      <c r="D13" s="1">
        <v>38</v>
      </c>
      <c r="E13" s="4">
        <v>40</v>
      </c>
    </row>
    <row r="14" spans="1:14" x14ac:dyDescent="0.25">
      <c r="A14" s="1">
        <v>560000000</v>
      </c>
      <c r="B14" s="1" t="s">
        <v>1</v>
      </c>
      <c r="C14" s="1" t="s">
        <v>6</v>
      </c>
      <c r="D14" s="5">
        <v>40</v>
      </c>
      <c r="E14" s="6">
        <v>20</v>
      </c>
    </row>
    <row r="15" spans="1:14" x14ac:dyDescent="0.25">
      <c r="A15" s="1">
        <v>560000000</v>
      </c>
      <c r="B15" s="1" t="s">
        <v>5</v>
      </c>
      <c r="C15" s="1" t="s">
        <v>6</v>
      </c>
      <c r="D15" s="8">
        <v>32</v>
      </c>
      <c r="E15" s="2">
        <v>2</v>
      </c>
    </row>
    <row r="16" spans="1:14" x14ac:dyDescent="0.25">
      <c r="A16" s="1">
        <v>560000000</v>
      </c>
      <c r="B16" s="1" t="s">
        <v>5</v>
      </c>
      <c r="C16" s="1" t="s">
        <v>6</v>
      </c>
      <c r="D16" s="1">
        <v>32</v>
      </c>
      <c r="E16" s="4">
        <v>20</v>
      </c>
    </row>
    <row r="17" spans="1:5" x14ac:dyDescent="0.25">
      <c r="A17" s="1">
        <v>560000000</v>
      </c>
      <c r="B17" s="1" t="s">
        <v>5</v>
      </c>
      <c r="C17" s="1" t="s">
        <v>6</v>
      </c>
      <c r="D17" s="5">
        <v>33</v>
      </c>
      <c r="E17" s="4">
        <v>4</v>
      </c>
    </row>
    <row r="18" spans="1:5" x14ac:dyDescent="0.25">
      <c r="A18" s="1">
        <v>560000000</v>
      </c>
      <c r="B18" s="8" t="s">
        <v>5</v>
      </c>
      <c r="C18" s="1" t="s">
        <v>6</v>
      </c>
      <c r="D18" s="8">
        <v>33</v>
      </c>
      <c r="E18" s="6">
        <v>30</v>
      </c>
    </row>
  </sheetData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TCD</vt:lpstr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2024-11-29T15:13:37Z</dcterms:created>
  <dcterms:modified xsi:type="dcterms:W3CDTF">2024-11-29T16:03:29Z</dcterms:modified>
</cp:coreProperties>
</file>