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xr:revisionPtr revIDLastSave="0" documentId="13_ncr:1_{7F835302-5CE0-48EF-8299-D7932E84BED7}" xr6:coauthVersionLast="47" xr6:coauthVersionMax="47" xr10:uidLastSave="{00000000-0000-0000-0000-000000000000}"/>
  <bookViews>
    <workbookView xWindow="-120" yWindow="-120" windowWidth="29040" windowHeight="15840" activeTab="2" xr2:uid="{2F8266E5-0D0F-458C-82AD-732DBEBC93AA}"/>
  </bookViews>
  <sheets>
    <sheet name="BDD" sheetId="3" r:id="rId1"/>
    <sheet name="BIODIV" sheetId="2" r:id="rId2"/>
    <sheet name="ODD" sheetId="1" r:id="rId3"/>
  </sheets>
  <calcPr calcId="191029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 a="1"/>
  <c r="B4" i="1" s="1"/>
  <c r="B5" i="1" a="1"/>
  <c r="B5" i="1" s="1"/>
  <c r="B6" i="1" a="1"/>
  <c r="B6" i="1" s="1"/>
  <c r="B7" i="1" a="1"/>
  <c r="B7" i="1"/>
  <c r="B8" i="1" a="1"/>
  <c r="B8" i="1" s="1"/>
  <c r="B9" i="1" a="1"/>
  <c r="B9" i="1" s="1"/>
  <c r="B10" i="1" a="1"/>
  <c r="B10" i="1" s="1"/>
  <c r="B11" i="1" a="1"/>
  <c r="B11" i="1"/>
  <c r="B12" i="1" a="1"/>
  <c r="B12" i="1" s="1"/>
  <c r="B13" i="1" a="1"/>
  <c r="B13" i="1" s="1"/>
  <c r="B14" i="1" a="1"/>
  <c r="B14" i="1" s="1"/>
  <c r="B15" i="1" a="1"/>
  <c r="B15" i="1"/>
  <c r="B16" i="1" a="1"/>
  <c r="B16" i="1" s="1"/>
  <c r="B17" i="1" a="1"/>
  <c r="B17" i="1" s="1"/>
  <c r="B18" i="1" a="1"/>
  <c r="B18" i="1" s="1"/>
  <c r="B19" i="1" a="1"/>
  <c r="B19" i="1"/>
  <c r="B20" i="1" a="1"/>
  <c r="B20" i="1" s="1"/>
  <c r="B21" i="1" a="1"/>
  <c r="B21" i="1" s="1"/>
  <c r="B22" i="1" a="1"/>
  <c r="B22" i="1" s="1"/>
  <c r="B23" i="1" a="1"/>
  <c r="B23" i="1"/>
  <c r="B24" i="1" a="1"/>
  <c r="B24" i="1" s="1"/>
  <c r="B25" i="1" a="1"/>
  <c r="B25" i="1" s="1"/>
  <c r="B26" i="1" a="1"/>
  <c r="B26" i="1" s="1"/>
  <c r="B27" i="1" a="1"/>
  <c r="B27" i="1"/>
  <c r="B28" i="1" a="1"/>
  <c r="B28" i="1" s="1"/>
  <c r="B29" i="1" a="1"/>
  <c r="B29" i="1" s="1"/>
  <c r="B30" i="1" a="1"/>
  <c r="B30" i="1" s="1"/>
  <c r="B31" i="1" a="1"/>
  <c r="B31" i="1"/>
  <c r="B32" i="1" a="1"/>
  <c r="B32" i="1" s="1"/>
  <c r="B33" i="1" a="1"/>
  <c r="B33" i="1" s="1"/>
  <c r="B34" i="1" a="1"/>
  <c r="B34" i="1" s="1"/>
  <c r="B35" i="1" a="1"/>
  <c r="B35" i="1" s="1"/>
  <c r="B36" i="1" a="1"/>
  <c r="B36" i="1" s="1"/>
  <c r="B37" i="1" a="1"/>
  <c r="B37" i="1" s="1"/>
  <c r="B38" i="1" a="1"/>
  <c r="B38" i="1" s="1"/>
  <c r="B39" i="1" a="1"/>
  <c r="B39" i="1"/>
  <c r="B40" i="1" a="1"/>
  <c r="B40" i="1" s="1"/>
  <c r="B41" i="1" a="1"/>
  <c r="B41" i="1" s="1"/>
  <c r="B42" i="1" a="1"/>
  <c r="B42" i="1" s="1"/>
  <c r="B43" i="1" a="1"/>
  <c r="B43" i="1"/>
  <c r="B44" i="1" a="1"/>
  <c r="B44" i="1" s="1"/>
  <c r="B45" i="1" a="1"/>
  <c r="B45" i="1" s="1"/>
  <c r="B46" i="1" a="1"/>
  <c r="B46" i="1" s="1"/>
  <c r="B47" i="1" a="1"/>
  <c r="B47" i="1" s="1"/>
  <c r="B48" i="1" a="1"/>
  <c r="B48" i="1" s="1"/>
  <c r="B3" i="1" a="1"/>
  <c r="B3" i="1" s="1"/>
  <c r="G19" i="2"/>
  <c r="F19" i="2"/>
  <c r="E19" i="2"/>
  <c r="G15" i="2"/>
  <c r="F15" i="2"/>
  <c r="E15" i="2"/>
  <c r="G11" i="2"/>
  <c r="F11" i="2"/>
  <c r="E11" i="2"/>
  <c r="G8" i="2"/>
  <c r="F8" i="2"/>
  <c r="E8" i="2"/>
  <c r="F4" i="2"/>
  <c r="G4" i="2"/>
  <c r="E4" i="2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3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" i="1"/>
  <c r="C5" i="1"/>
  <c r="C6" i="1"/>
  <c r="C7" i="1"/>
  <c r="C8" i="1"/>
  <c r="C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<sst xmlns="http://schemas.openxmlformats.org/spreadsheetml/2006/main" count="97" uniqueCount="63">
  <si>
    <t>ID_CIBLE</t>
  </si>
  <si>
    <t>B</t>
  </si>
  <si>
    <t>11.1</t>
  </si>
  <si>
    <t>11.2</t>
  </si>
  <si>
    <t>11.3</t>
  </si>
  <si>
    <t>11.4</t>
  </si>
  <si>
    <t>11.5</t>
  </si>
  <si>
    <t>11.6</t>
  </si>
  <si>
    <t>11.7</t>
  </si>
  <si>
    <t>11.a</t>
  </si>
  <si>
    <t>11.b</t>
  </si>
  <si>
    <t>11.c</t>
  </si>
  <si>
    <t>12.1</t>
  </si>
  <si>
    <t>12.2</t>
  </si>
  <si>
    <t>12.3</t>
  </si>
  <si>
    <t>12.4</t>
  </si>
  <si>
    <t>12.5</t>
  </si>
  <si>
    <t>12.6</t>
  </si>
  <si>
    <t>12.7</t>
  </si>
  <si>
    <t>12.8</t>
  </si>
  <si>
    <t>12.a</t>
  </si>
  <si>
    <t>12.b</t>
  </si>
  <si>
    <t>12.c</t>
  </si>
  <si>
    <t>13.1</t>
  </si>
  <si>
    <t>13.2</t>
  </si>
  <si>
    <t>13.3</t>
  </si>
  <si>
    <t>13.a</t>
  </si>
  <si>
    <t>13.b</t>
  </si>
  <si>
    <t>14.1</t>
  </si>
  <si>
    <t>14.2</t>
  </si>
  <si>
    <t>14.3</t>
  </si>
  <si>
    <t>14.4</t>
  </si>
  <si>
    <t>14.5</t>
  </si>
  <si>
    <t>14.6</t>
  </si>
  <si>
    <t>14.7</t>
  </si>
  <si>
    <t>14.a</t>
  </si>
  <si>
    <t>14.b</t>
  </si>
  <si>
    <t>14.c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</si>
  <si>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</si>
  <si>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</si>
  <si>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</si>
  <si>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</si>
  <si>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</si>
  <si>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</si>
  <si>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</si>
  <si>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</si>
  <si>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</si>
  <si>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15.a</t>
  </si>
  <si>
    <t>Destruction ou altération significative d’habitats essentiels pour la diversité des espèces</t>
  </si>
  <si>
    <t>Réduction voire suppression des services dits de « régulation »  7 ou de « soutien » (cycle de l’eau, régulation du climat, séquestration du carbone, productivité des sols, etc.)  8</t>
  </si>
  <si>
    <t>Propagation d’espèces exotiques invasives menaçant les espèces indigènes et la fonctionnalité des écosystèmes</t>
  </si>
  <si>
    <t>Surexploitation des ressources naturelles altérant de façon irréversible leur capacité de renouvellement</t>
  </si>
  <si>
    <r>
      <rPr>
        <sz val="10"/>
        <color rgb="FF231F20"/>
        <rFont val="Times New Roman"/>
        <family val="1"/>
      </rPr>
      <t>Exclusion des populations de l’accès à la biodiversité et aux ressources naturelles</t>
    </r>
  </si>
  <si>
    <t>Détérioration des capacités collectives à améliorer les connaissances scientifiques et les technologies permettant de prévenir l’extinction d’espèces ou la dégradation irréversible de milieux</t>
  </si>
  <si>
    <t>Réglementations, incitations économiques et financement encourageant la destruction des écosystèmes et la surexploitation des ressources</t>
  </si>
  <si>
    <t>index</t>
  </si>
  <si>
    <t>valeur</t>
  </si>
  <si>
    <t>Description</t>
  </si>
  <si>
    <r>
      <rPr>
        <sz val="10"/>
        <color rgb="FF231F20"/>
        <rFont val="Times New Roman"/>
        <family val="1"/>
        <charset val="204"/>
      </rPr>
      <t>Exclusion des populations de l’accès à la biodiversité et aux ressources naturelles</t>
    </r>
  </si>
  <si>
    <t>Résultat local</t>
  </si>
  <si>
    <t>Somme</t>
  </si>
  <si>
    <t>↑ statique</t>
  </si>
  <si>
    <t>↑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</si>
</sst>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color rgb="FF231F20"/>
      <name val="Times New Roman"/>
      <family val="1"/>
    </font>
    <font>
      <sz val="10"/>
      <name val="Times New Roman"/>
      <family val="1"/>
    </font>
    <font>
      <sz val="10"/>
      <color rgb="FF231F20"/>
      <name val="Times New Roman"/>
      <family val="1"/>
      <charset val="204"/>
    </font>
    <font>
      <sz val="11"/>
      <color rgb="FFCCCCCC"/>
      <name val="Fira Code"/>
      <family val="3"/>
    </font>
  </fonts>
  <fills count="4">
    <fill>
      <patternFill patternType="none"/>
    </fill>
    <fill>
      <patternFill patternType="gray125"/>
    </fill>
    <fill>
      <patternFill patternType="solid">
        <fgColor rgb="FFF37053"/>
      </patternFill>
    </fill>
    <fill>
      <patternFill patternType="solid">
        <fgColor rgb="FFFEE7DC"/>
      </patternFill>
    </fill>
  </fills>
  <borders count="6">
    <border>
      <left/>
      <right/>
      <top/>
      <bottom/>
      <diagonal/>
    </border>
    <border>
      <left/>
      <right/>
      <top style="thin">
        <color rgb="FF8DC63F"/>
      </top>
      <bottom/>
      <diagonal/>
    </border>
    <border>
      <left/>
      <right/>
      <top/>
      <bottom style="thin">
        <color rgb="FF8DC63F"/>
      </bottom>
      <diagonal/>
    </border>
    <border>
      <left/>
      <right/>
      <top style="thin">
        <color rgb="FF8DC63F"/>
      </top>
      <bottom style="thin">
        <color rgb="FF8DC63F"/>
      </bottom>
      <diagonal/>
    </border>
    <border>
      <left style="thin">
        <color rgb="FFFFFFFF"/>
      </left>
      <right/>
      <top style="thin">
        <color rgb="FF8DC63F"/>
      </top>
      <bottom style="thin">
        <color rgb="FF8DC63F"/>
      </bottom>
      <diagonal/>
    </border>
    <border>
      <left/>
      <right style="thin">
        <color rgb="FFFFFFFF"/>
      </right>
      <top style="thin">
        <color rgb="FF8DC63F"/>
      </top>
      <bottom style="thin">
        <color rgb="FF8DC63F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top"/>
    </xf>
    <xf numFmtId="0" fontId="1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0" fillId="2" borderId="0" xfId="0" applyFill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wrapText="1"/>
    </xf>
    <xf numFmtId="0" fontId="2" fillId="3" borderId="3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24344A-8CC2-4C40-8695-0E0B9983D657}" name="Table2" displayName="Table2" ref="A1:C8" totalsRowShown="0" headerRowCellStyle="Normal" dataCellStyle="Normal">
  <autoFilter ref="A1:C8" xr:uid="{8724344A-8CC2-4C40-8695-0E0B9983D657}"/>
  <sortState xmlns:xlrd2="http://schemas.microsoft.com/office/spreadsheetml/2017/richdata2" ref="A2:C8">
    <sortCondition ref="A1:A8"/>
  </sortState>
  <tableColumns count="3">
    <tableColumn id="1" xr3:uid="{8D9C1D8D-94C7-4A1E-9616-480947C5C7BF}" name="index" dataCellStyle="Normal"/>
    <tableColumn id="2" xr3:uid="{9E297531-DF4D-4ECD-AC0F-123E66EDBF79}" name="valeur" dataCellStyle="Normal"/>
    <tableColumn id="3" xr3:uid="{54848B82-9E7A-496F-9A7F-090EC1A40E14}" name="Description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6517B-021E-4034-A440-BDE73236071D}">
  <dimension ref="A1:C8"/>
  <sheetViews>
    <sheetView workbookViewId="0">
      <selection activeCell="C17" sqref="C17"/>
    </sheetView>
  </sheetViews>
  <sheetFormatPr defaultRowHeight="12.75" x14ac:dyDescent="0.2"/>
  <cols>
    <col min="3" max="3" width="173.33203125" bestFit="1" customWidth="1"/>
  </cols>
  <sheetData>
    <row r="1" spans="1:3" x14ac:dyDescent="0.2">
      <c r="A1" t="s">
        <v>55</v>
      </c>
      <c r="B1" t="s">
        <v>56</v>
      </c>
      <c r="C1" t="s">
        <v>57</v>
      </c>
    </row>
    <row r="2" spans="1:3" x14ac:dyDescent="0.2">
      <c r="A2" t="s">
        <v>8</v>
      </c>
      <c r="B2">
        <v>-2</v>
      </c>
      <c r="C2" t="s">
        <v>58</v>
      </c>
    </row>
    <row r="3" spans="1:3" x14ac:dyDescent="0.2">
      <c r="A3" t="s">
        <v>13</v>
      </c>
      <c r="B3">
        <v>-2</v>
      </c>
      <c r="C3" t="s">
        <v>51</v>
      </c>
    </row>
    <row r="4" spans="1:3" x14ac:dyDescent="0.2">
      <c r="A4" t="s">
        <v>19</v>
      </c>
      <c r="B4">
        <v>-2</v>
      </c>
      <c r="C4" t="s">
        <v>53</v>
      </c>
    </row>
    <row r="5" spans="1:3" x14ac:dyDescent="0.2">
      <c r="A5" t="s">
        <v>38</v>
      </c>
      <c r="B5">
        <v>0</v>
      </c>
      <c r="C5" t="s">
        <v>49</v>
      </c>
    </row>
    <row r="6" spans="1:3" x14ac:dyDescent="0.2">
      <c r="A6" t="s">
        <v>42</v>
      </c>
      <c r="B6">
        <v>-2</v>
      </c>
      <c r="C6" t="s">
        <v>48</v>
      </c>
    </row>
    <row r="7" spans="1:3" x14ac:dyDescent="0.2">
      <c r="A7" t="s">
        <v>45</v>
      </c>
      <c r="B7">
        <v>0</v>
      </c>
      <c r="C7" t="s">
        <v>50</v>
      </c>
    </row>
    <row r="8" spans="1:3" x14ac:dyDescent="0.2">
      <c r="A8" t="s">
        <v>47</v>
      </c>
      <c r="B8">
        <v>0</v>
      </c>
      <c r="C8" t="s">
        <v>54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2FC4E-441A-4034-B55A-32F3128C814F}">
  <dimension ref="A1:G21"/>
  <sheetViews>
    <sheetView workbookViewId="0">
      <selection activeCell="E26" sqref="E26"/>
    </sheetView>
  </sheetViews>
  <sheetFormatPr defaultColWidth="12" defaultRowHeight="12.75" x14ac:dyDescent="0.2"/>
  <sheetData>
    <row r="1" spans="1:7" ht="12.75" customHeight="1" x14ac:dyDescent="0.2">
      <c r="A1" s="16" t="s">
        <v>48</v>
      </c>
      <c r="B1" s="16" t="s">
        <v>49</v>
      </c>
      <c r="C1" s="16" t="s">
        <v>50</v>
      </c>
      <c r="E1" s="16" t="s">
        <v>48</v>
      </c>
      <c r="F1" s="16" t="s">
        <v>49</v>
      </c>
      <c r="G1" s="16" t="s">
        <v>50</v>
      </c>
    </row>
    <row r="2" spans="1:7" x14ac:dyDescent="0.2">
      <c r="A2" s="17"/>
      <c r="B2" s="17"/>
      <c r="C2" s="17"/>
      <c r="E2" s="17"/>
      <c r="F2" s="17"/>
      <c r="G2" s="17"/>
    </row>
    <row r="3" spans="1:7" x14ac:dyDescent="0.2">
      <c r="A3" s="2" t="s">
        <v>42</v>
      </c>
      <c r="B3" s="2" t="s">
        <v>38</v>
      </c>
      <c r="C3" s="2" t="s">
        <v>45</v>
      </c>
      <c r="E3" s="2" t="s">
        <v>42</v>
      </c>
      <c r="F3" s="2" t="s">
        <v>38</v>
      </c>
      <c r="G3" s="2" t="s">
        <v>45</v>
      </c>
    </row>
    <row r="4" spans="1:7" x14ac:dyDescent="0.2">
      <c r="A4" s="3">
        <v>-2</v>
      </c>
      <c r="B4" s="4"/>
      <c r="C4" s="4"/>
      <c r="E4" s="3">
        <f>_xlfn.XLOOKUP(E3,Table2[index],Table2[valeur],0,0)</f>
        <v>-2</v>
      </c>
      <c r="F4" s="3">
        <f>_xlfn.XLOOKUP(F3,Table2[valeur],Table2[Description],0,0)</f>
        <v>0</v>
      </c>
      <c r="G4" s="3">
        <f>_xlfn.XLOOKUP(G3,Table2[Description],Table2[index],0,0)</f>
        <v>0</v>
      </c>
    </row>
    <row r="5" spans="1:7" x14ac:dyDescent="0.2">
      <c r="A5" s="6" t="s">
        <v>51</v>
      </c>
      <c r="B5" s="6"/>
      <c r="C5" s="6"/>
      <c r="E5" s="6" t="s">
        <v>51</v>
      </c>
      <c r="F5" s="6"/>
      <c r="G5" s="6"/>
    </row>
    <row r="6" spans="1:7" x14ac:dyDescent="0.2">
      <c r="A6" s="7"/>
      <c r="B6" s="7"/>
      <c r="C6" s="7"/>
      <c r="E6" s="7"/>
      <c r="F6" s="7"/>
      <c r="G6" s="7"/>
    </row>
    <row r="7" spans="1:7" ht="12.75" customHeight="1" x14ac:dyDescent="0.2">
      <c r="A7" s="18" t="s">
        <v>13</v>
      </c>
      <c r="B7" s="18"/>
      <c r="C7" s="18"/>
      <c r="E7" s="18" t="s">
        <v>13</v>
      </c>
      <c r="F7" s="18"/>
      <c r="G7" s="18"/>
    </row>
    <row r="8" spans="1:7" ht="12.75" customHeight="1" x14ac:dyDescent="0.2">
      <c r="A8" s="14">
        <v>-2</v>
      </c>
      <c r="B8" s="14"/>
      <c r="C8" s="14"/>
      <c r="E8" s="14">
        <f>_xlfn.XLOOKUP(E7,Table2[index],Table2[valeur],0,0)</f>
        <v>-2</v>
      </c>
      <c r="F8" s="14">
        <f>_xlfn.XLOOKUP(F7,Table2[index],Table2[valeur],0,0)</f>
        <v>0</v>
      </c>
      <c r="G8" s="14">
        <f>_xlfn.XLOOKUP(G7,Table2[index],Table2[valeur],0,0)</f>
        <v>0</v>
      </c>
    </row>
    <row r="9" spans="1:7" ht="12.75" customHeight="1" x14ac:dyDescent="0.2">
      <c r="A9" s="10" t="s">
        <v>52</v>
      </c>
      <c r="B9" s="11"/>
      <c r="C9" s="12"/>
      <c r="E9" s="10" t="s">
        <v>52</v>
      </c>
      <c r="F9" s="11"/>
      <c r="G9" s="12"/>
    </row>
    <row r="10" spans="1:7" ht="12.75" customHeight="1" x14ac:dyDescent="0.2">
      <c r="A10" s="13" t="s">
        <v>8</v>
      </c>
      <c r="B10" s="13"/>
      <c r="C10" s="13"/>
      <c r="E10" s="13" t="s">
        <v>8</v>
      </c>
      <c r="F10" s="13"/>
      <c r="G10" s="13"/>
    </row>
    <row r="11" spans="1:7" ht="12.75" customHeight="1" x14ac:dyDescent="0.2">
      <c r="A11" s="14">
        <v>-2</v>
      </c>
      <c r="B11" s="14"/>
      <c r="C11" s="14"/>
      <c r="E11" s="14">
        <f>_xlfn.XLOOKUP(E10,Table2[index],Table2[valeur],0,0)</f>
        <v>-2</v>
      </c>
      <c r="F11" s="14">
        <f>_xlfn.XLOOKUP(F10,Table2[index],Table2[valeur],0,0)</f>
        <v>0</v>
      </c>
      <c r="G11" s="14">
        <f>_xlfn.XLOOKUP(G10,Table2[index],Table2[valeur],0,0)</f>
        <v>0</v>
      </c>
    </row>
    <row r="12" spans="1:7" x14ac:dyDescent="0.2">
      <c r="A12" s="6" t="s">
        <v>53</v>
      </c>
      <c r="B12" s="6"/>
      <c r="C12" s="6"/>
      <c r="E12" s="6" t="s">
        <v>53</v>
      </c>
      <c r="F12" s="6"/>
      <c r="G12" s="6"/>
    </row>
    <row r="13" spans="1:7" x14ac:dyDescent="0.2">
      <c r="A13" s="7"/>
      <c r="B13" s="7"/>
      <c r="C13" s="7"/>
      <c r="E13" s="7"/>
      <c r="F13" s="7"/>
      <c r="G13" s="7"/>
    </row>
    <row r="14" spans="1:7" ht="12.75" customHeight="1" x14ac:dyDescent="0.2">
      <c r="A14" s="15" t="s">
        <v>19</v>
      </c>
      <c r="B14" s="15"/>
      <c r="C14" s="15"/>
      <c r="E14" s="15" t="s">
        <v>19</v>
      </c>
      <c r="F14" s="15"/>
      <c r="G14" s="15"/>
    </row>
    <row r="15" spans="1:7" x14ac:dyDescent="0.2">
      <c r="A15" s="14">
        <v>-2</v>
      </c>
      <c r="B15" s="14"/>
      <c r="C15" s="14"/>
      <c r="E15" s="14">
        <f>_xlfn.XLOOKUP(E14,Table2[index],Table2[valeur],0,0)</f>
        <v>-2</v>
      </c>
      <c r="F15" s="14">
        <f>_xlfn.XLOOKUP(F14,Table2[index],Table2[valeur],0,0)</f>
        <v>0</v>
      </c>
      <c r="G15" s="14">
        <f>_xlfn.XLOOKUP(G14,Table2[index],Table2[valeur],0,0)</f>
        <v>0</v>
      </c>
    </row>
    <row r="16" spans="1:7" x14ac:dyDescent="0.2">
      <c r="A16" s="6" t="s">
        <v>54</v>
      </c>
      <c r="B16" s="6"/>
      <c r="C16" s="6"/>
      <c r="E16" s="6" t="s">
        <v>54</v>
      </c>
      <c r="F16" s="6"/>
      <c r="G16" s="6"/>
    </row>
    <row r="17" spans="1:7" x14ac:dyDescent="0.2">
      <c r="A17" s="7"/>
      <c r="B17" s="7"/>
      <c r="C17" s="7"/>
      <c r="E17" s="7"/>
      <c r="F17" s="7"/>
      <c r="G17" s="7"/>
    </row>
    <row r="18" spans="1:7" ht="12.75" customHeight="1" x14ac:dyDescent="0.2">
      <c r="A18" s="8" t="s">
        <v>47</v>
      </c>
      <c r="B18" s="8"/>
      <c r="C18" s="8"/>
      <c r="E18" s="8" t="s">
        <v>47</v>
      </c>
      <c r="F18" s="8"/>
      <c r="G18" s="8"/>
    </row>
    <row r="19" spans="1:7" x14ac:dyDescent="0.2">
      <c r="A19" s="9"/>
      <c r="B19" s="9"/>
      <c r="C19" s="9"/>
      <c r="E19" s="14">
        <f>_xlfn.XLOOKUP(E18,Table2[index],Table2[valeur],0,0)</f>
        <v>0</v>
      </c>
      <c r="F19" s="14">
        <f>_xlfn.XLOOKUP(F18,Table2[index],Table2[valeur],0,0)</f>
        <v>0</v>
      </c>
      <c r="G19" s="14">
        <f>_xlfn.XLOOKUP(G18,Table2[index],Table2[valeur],0,0)</f>
        <v>0</v>
      </c>
    </row>
    <row r="21" spans="1:7" x14ac:dyDescent="0.2">
      <c r="B21" t="s">
        <v>61</v>
      </c>
      <c r="F21" t="s">
        <v>62</v>
      </c>
    </row>
  </sheetData>
  <mergeCells count="30">
    <mergeCell ref="E8:G8"/>
    <mergeCell ref="E9:G9"/>
    <mergeCell ref="E10:G10"/>
    <mergeCell ref="E12:G13"/>
    <mergeCell ref="E14:G14"/>
    <mergeCell ref="E1:E2"/>
    <mergeCell ref="F1:F2"/>
    <mergeCell ref="G1:G2"/>
    <mergeCell ref="E5:G6"/>
    <mergeCell ref="E7:G7"/>
    <mergeCell ref="E15:G15"/>
    <mergeCell ref="E16:G17"/>
    <mergeCell ref="E18:G18"/>
    <mergeCell ref="E19:G19"/>
    <mergeCell ref="E11:G11"/>
    <mergeCell ref="A8:C8"/>
    <mergeCell ref="A1:A2"/>
    <mergeCell ref="B1:B2"/>
    <mergeCell ref="C1:C2"/>
    <mergeCell ref="A5:C6"/>
    <mergeCell ref="A7:C7"/>
    <mergeCell ref="A16:C17"/>
    <mergeCell ref="A18:C18"/>
    <mergeCell ref="A19:C19"/>
    <mergeCell ref="A9:C9"/>
    <mergeCell ref="A10:C10"/>
    <mergeCell ref="A11:C11"/>
    <mergeCell ref="A12:C13"/>
    <mergeCell ref="A14:C14"/>
    <mergeCell ref="A15:C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F49A3-E271-42BE-8C5E-36EC34AD2F03}">
  <dimension ref="A1:D48"/>
  <sheetViews>
    <sheetView tabSelected="1" zoomScale="145" zoomScaleNormal="145" workbookViewId="0">
      <selection activeCell="B14" sqref="B14"/>
    </sheetView>
  </sheetViews>
  <sheetFormatPr defaultColWidth="12" defaultRowHeight="12.75" x14ac:dyDescent="0.2"/>
  <cols>
    <col min="1" max="1" width="10.6640625" style="1" bestFit="1" customWidth="1"/>
    <col min="2" max="2" width="11.5" style="1" bestFit="1" customWidth="1"/>
    <col min="3" max="16384" width="12" style="1"/>
  </cols>
  <sheetData>
    <row r="1" spans="1:4" x14ac:dyDescent="0.2">
      <c r="B1" s="5"/>
    </row>
    <row r="2" spans="1:4" x14ac:dyDescent="0.2">
      <c r="A2" s="1" t="s">
        <v>0</v>
      </c>
      <c r="B2" s="1" t="s">
        <v>1</v>
      </c>
      <c r="C2" s="1" t="s">
        <v>59</v>
      </c>
      <c r="D2" s="1" t="s">
        <v>60</v>
      </c>
    </row>
    <row r="3" spans="1:4" ht="19.5" x14ac:dyDescent="0.2">
      <c r="A3" s="1" t="s">
        <v>2</v>
      </c>
      <c r="B3" s="19" t="str" cm="1">
        <f t="array" ref="B3">IFERROR(IF(AND(INDEX(BIODIV!A:A,MATCH(A3,BIODIV!A:A,0)+1)="",INDEX(BIODIV!B:B,MATCH(A3,BIODIV!A:A,0)+1)="",INDEX(BIODIV!C:C,MATCH(A3,BIODIV!A:A,0)+1)=""),"",INDEX(BIODIV!A:A,MATCH(A3,BIODIV!A:A,0)+1)&amp;INDEX(BIODIV!B:B,MATCH(A3,BIODIV!A:A,0)+1)&amp;INDEX(BIODIV!C:C,MATCH(A3,BIODIV!A:A, 0)+1)),"")</f>
        <v/>
      </c>
      <c r="C3" s="1">
        <f>_xlfn.XLOOKUP($A3,Table2[index],Table2[valeur],0,0)</f>
        <v>0</v>
      </c>
      <c r="D3" s="1">
        <f>SUM($C$3:$C3)</f>
        <v>0</v>
      </c>
    </row>
    <row r="4" spans="1:4" ht="19.5" x14ac:dyDescent="0.2">
      <c r="A4" s="1" t="s">
        <v>3</v>
      </c>
      <c r="B4" s="19" t="str" cm="1">
        <f t="array" ref="B4">IFERROR(IF(AND(INDEX(BIODIV!A:A,MATCH(A4,BIODIV!A:A,0)+1)="",INDEX(BIODIV!B:B,MATCH(A4,BIODIV!A:A,0)+1)="",INDEX(BIODIV!C:C,MATCH(A4,BIODIV!A:A,0)+1)=""),"",INDEX(BIODIV!A:A,MATCH(A4,BIODIV!A:A,0)+1)&amp;INDEX(BIODIV!B:B,MATCH(A4,BIODIV!A:A,0)+1)&amp;INDEX(BIODIV!C:C,MATCH(A4,BIODIV!A:A, 0)+1)),"")</f>
        <v/>
      </c>
      <c r="C4" s="1">
        <f>_xlfn.XLOOKUP($A4,Table2[index],Table2[valeur],0,0)</f>
        <v>0</v>
      </c>
      <c r="D4" s="1">
        <f>SUM($C$3:$C4)</f>
        <v>0</v>
      </c>
    </row>
    <row r="5" spans="1:4" ht="19.5" x14ac:dyDescent="0.2">
      <c r="A5" s="1" t="s">
        <v>4</v>
      </c>
      <c r="B5" s="19" t="str" cm="1">
        <f t="array" ref="B5">IFERROR(IF(AND(INDEX(BIODIV!A:A,MATCH(A5,BIODIV!A:A,0)+1)="",INDEX(BIODIV!B:B,MATCH(A5,BIODIV!A:A,0)+1)="",INDEX(BIODIV!C:C,MATCH(A5,BIODIV!A:A,0)+1)=""),"",INDEX(BIODIV!A:A,MATCH(A5,BIODIV!A:A,0)+1)&amp;INDEX(BIODIV!B:B,MATCH(A5,BIODIV!A:A,0)+1)&amp;INDEX(BIODIV!C:C,MATCH(A5,BIODIV!A:A, 0)+1)),"")</f>
        <v/>
      </c>
      <c r="C5" s="1">
        <f>_xlfn.XLOOKUP($A5,Table2[index],Table2[valeur],0,0)</f>
        <v>0</v>
      </c>
      <c r="D5" s="1">
        <f>SUM($C$3:$C5)</f>
        <v>0</v>
      </c>
    </row>
    <row r="6" spans="1:4" ht="19.5" x14ac:dyDescent="0.2">
      <c r="A6" s="1" t="s">
        <v>5</v>
      </c>
      <c r="B6" s="19" t="str" cm="1">
        <f t="array" ref="B6">IFERROR(IF(AND(INDEX(BIODIV!A:A,MATCH(A6,BIODIV!A:A,0)+1)="",INDEX(BIODIV!B:B,MATCH(A6,BIODIV!A:A,0)+1)="",INDEX(BIODIV!C:C,MATCH(A6,BIODIV!A:A,0)+1)=""),"",INDEX(BIODIV!A:A,MATCH(A6,BIODIV!A:A,0)+1)&amp;INDEX(BIODIV!B:B,MATCH(A6,BIODIV!A:A,0)+1)&amp;INDEX(BIODIV!C:C,MATCH(A6,BIODIV!A:A, 0)+1)),"")</f>
        <v/>
      </c>
      <c r="C6" s="1">
        <f>_xlfn.XLOOKUP($A6,Table2[index],Table2[valeur],0,0)</f>
        <v>0</v>
      </c>
      <c r="D6" s="1">
        <f>SUM($C$3:$C6)</f>
        <v>0</v>
      </c>
    </row>
    <row r="7" spans="1:4" ht="19.5" x14ac:dyDescent="0.2">
      <c r="A7" s="1" t="s">
        <v>6</v>
      </c>
      <c r="B7" s="19" t="str" cm="1">
        <f t="array" ref="B7">IFERROR(IF(AND(INDEX(BIODIV!A:A,MATCH(A7,BIODIV!A:A,0)+1)="",INDEX(BIODIV!B:B,MATCH(A7,BIODIV!A:A,0)+1)="",INDEX(BIODIV!C:C,MATCH(A7,BIODIV!A:A,0)+1)=""),"",INDEX(BIODIV!A:A,MATCH(A7,BIODIV!A:A,0)+1)&amp;INDEX(BIODIV!B:B,MATCH(A7,BIODIV!A:A,0)+1)&amp;INDEX(BIODIV!C:C,MATCH(A7,BIODIV!A:A, 0)+1)),"")</f>
        <v/>
      </c>
      <c r="C7" s="1">
        <f>_xlfn.XLOOKUP($A7,Table2[index],Table2[valeur],0,0)</f>
        <v>0</v>
      </c>
      <c r="D7" s="1">
        <f>SUM($C$3:$C7)</f>
        <v>0</v>
      </c>
    </row>
    <row r="8" spans="1:4" ht="19.5" x14ac:dyDescent="0.2">
      <c r="A8" s="1" t="s">
        <v>7</v>
      </c>
      <c r="B8" s="19" t="str" cm="1">
        <f t="array" ref="B8">IFERROR(IF(AND(INDEX(BIODIV!A:A,MATCH(A8,BIODIV!A:A,0)+1)="",INDEX(BIODIV!B:B,MATCH(A8,BIODIV!A:A,0)+1)="",INDEX(BIODIV!C:C,MATCH(A8,BIODIV!A:A,0)+1)=""),"",INDEX(BIODIV!A:A,MATCH(A8,BIODIV!A:A,0)+1)&amp;INDEX(BIODIV!B:B,MATCH(A8,BIODIV!A:A,0)+1)&amp;INDEX(BIODIV!C:C,MATCH(A8,BIODIV!A:A, 0)+1)),"")</f>
        <v/>
      </c>
      <c r="C8" s="1">
        <f>_xlfn.XLOOKUP($A8,Table2[index],Table2[valeur],0,0)</f>
        <v>0</v>
      </c>
      <c r="D8" s="1">
        <f>SUM($C$3:$C8)</f>
        <v>0</v>
      </c>
    </row>
    <row r="9" spans="1:4" ht="19.5" x14ac:dyDescent="0.2">
      <c r="A9" s="1" t="s">
        <v>8</v>
      </c>
      <c r="B9" s="19" t="str" cm="1">
        <f t="array" ref="B9">IFERROR(IF(AND(INDEX(BIODIV!A:A,MATCH(A9,BIODIV!A:A,0)+1)="",INDEX(BIODIV!B:B,MATCH(A9,BIODIV!A:A,0)+1)="",INDEX(BIODIV!C:C,MATCH(A9,BIODIV!A:A,0)+1)=""),"",INDEX(BIODIV!A:A,MATCH(A9,BIODIV!A:A,0)+1)&amp;INDEX(BIODIV!B:B,MATCH(A9,BIODIV!A:A,0)+1)&amp;INDEX(BIODIV!C:C,MATCH(A9,BIODIV!A:A, 0)+1)),"")</f>
        <v>-2</v>
      </c>
      <c r="C9" s="1">
        <f>_xlfn.XLOOKUP($A9,Table2[index],Table2[valeur],0,0)</f>
        <v>-2</v>
      </c>
      <c r="D9" s="1">
        <f>SUM($C$3:$C9)</f>
        <v>-2</v>
      </c>
    </row>
    <row r="10" spans="1:4" ht="19.5" x14ac:dyDescent="0.2">
      <c r="A10" s="1" t="s">
        <v>9</v>
      </c>
      <c r="B10" s="19" t="str" cm="1">
        <f t="array" ref="B10">IFERROR(IF(AND(INDEX(BIODIV!A:A,MATCH(A10,BIODIV!A:A,0)+1)="",INDEX(BIODIV!B:B,MATCH(A10,BIODIV!A:A,0)+1)="",INDEX(BIODIV!C:C,MATCH(A10,BIODIV!A:A,0)+1)=""),"",INDEX(BIODIV!A:A,MATCH(A10,BIODIV!A:A,0)+1)&amp;INDEX(BIODIV!B:B,MATCH(A10,BIODIV!A:A,0)+1)&amp;INDEX(BIODIV!C:C,MATCH(A10,BIODIV!A:A, 0)+1)),"")</f>
        <v/>
      </c>
      <c r="C10" s="1">
        <f>_xlfn.XLOOKUP($A10,Table2[index],Table2[valeur],0,0)</f>
        <v>0</v>
      </c>
      <c r="D10" s="1">
        <f>SUM($C$3:$C10)</f>
        <v>-2</v>
      </c>
    </row>
    <row r="11" spans="1:4" ht="19.5" x14ac:dyDescent="0.2">
      <c r="A11" s="1" t="s">
        <v>10</v>
      </c>
      <c r="B11" s="19" t="str" cm="1">
        <f t="array" ref="B11">IFERROR(IF(AND(INDEX(BIODIV!A:A,MATCH(A11,BIODIV!A:A,0)+1)="",INDEX(BIODIV!B:B,MATCH(A11,BIODIV!A:A,0)+1)="",INDEX(BIODIV!C:C,MATCH(A11,BIODIV!A:A,0)+1)=""),"",INDEX(BIODIV!A:A,MATCH(A11,BIODIV!A:A,0)+1)&amp;INDEX(BIODIV!B:B,MATCH(A11,BIODIV!A:A,0)+1)&amp;INDEX(BIODIV!C:C,MATCH(A11,BIODIV!A:A, 0)+1)),"")</f>
        <v/>
      </c>
      <c r="C11" s="1">
        <f>_xlfn.XLOOKUP($A11,Table2[index],Table2[valeur],0,0)</f>
        <v>0</v>
      </c>
      <c r="D11" s="1">
        <f>SUM($C$3:$C11)</f>
        <v>-2</v>
      </c>
    </row>
    <row r="12" spans="1:4" ht="19.5" x14ac:dyDescent="0.2">
      <c r="A12" s="1" t="s">
        <v>11</v>
      </c>
      <c r="B12" s="19" t="str" cm="1">
        <f t="array" ref="B12">IFERROR(IF(AND(INDEX(BIODIV!A:A,MATCH(A12,BIODIV!A:A,0)+1)="",INDEX(BIODIV!B:B,MATCH(A12,BIODIV!A:A,0)+1)="",INDEX(BIODIV!C:C,MATCH(A12,BIODIV!A:A,0)+1)=""),"",INDEX(BIODIV!A:A,MATCH(A12,BIODIV!A:A,0)+1)&amp;INDEX(BIODIV!B:B,MATCH(A12,BIODIV!A:A,0)+1)&amp;INDEX(BIODIV!C:C,MATCH(A12,BIODIV!A:A, 0)+1)),"")</f>
        <v/>
      </c>
      <c r="C12" s="1">
        <f>_xlfn.XLOOKUP($A12,Table2[index],Table2[valeur],0,0)</f>
        <v>0</v>
      </c>
      <c r="D12" s="1">
        <f>SUM($C$3:$C12)</f>
        <v>-2</v>
      </c>
    </row>
    <row r="13" spans="1:4" ht="19.5" x14ac:dyDescent="0.2">
      <c r="A13" s="1" t="s">
        <v>12</v>
      </c>
      <c r="B13" s="19" t="str" cm="1">
        <f t="array" ref="B13">IFERROR(IF(AND(INDEX(BIODIV!A:A,MATCH(A13,BIODIV!A:A,0)+1)="",INDEX(BIODIV!B:B,MATCH(A13,BIODIV!A:A,0)+1)="",INDEX(BIODIV!C:C,MATCH(A13,BIODIV!A:A,0)+1)=""),"",INDEX(BIODIV!A:A,MATCH(A13,BIODIV!A:A,0)+1)&amp;INDEX(BIODIV!B:B,MATCH(A13,BIODIV!A:A,0)+1)&amp;INDEX(BIODIV!C:C,MATCH(A13,BIODIV!A:A, 0)+1)),"")</f>
        <v/>
      </c>
      <c r="C13" s="1">
        <f>_xlfn.XLOOKUP($A13,Table2[index],Table2[valeur],0,0)</f>
        <v>0</v>
      </c>
      <c r="D13" s="1">
        <f>SUM($C$3:$C13)</f>
        <v>-2</v>
      </c>
    </row>
    <row r="14" spans="1:4" ht="19.5" x14ac:dyDescent="0.2">
      <c r="A14" s="1" t="s">
        <v>13</v>
      </c>
      <c r="B14" s="19" t="str" cm="1">
        <f t="array" ref="B14">IFERROR(IF(AND(INDEX(BIODIV!A:A,MATCH(A14,BIODIV!A:A,0)+1)="",INDEX(BIODIV!B:B,MATCH(A14,BIODIV!A:A,0)+1)="",INDEX(BIODIV!C:C,MATCH(A14,BIODIV!A:A,0)+1)=""),"",INDEX(BIODIV!A:A,MATCH(A14,BIODIV!A:A,0)+1)&amp;INDEX(BIODIV!B:B,MATCH(A14,BIODIV!A:A,0)+1)&amp;INDEX(BIODIV!C:C,MATCH(A14,BIODIV!A:A, 0)+1)),"")</f>
        <v>-2</v>
      </c>
      <c r="C14" s="1">
        <f>_xlfn.XLOOKUP($A14,Table2[index],Table2[valeur],0,0)</f>
        <v>-2</v>
      </c>
      <c r="D14" s="1">
        <f>SUM($C$3:$C14)</f>
        <v>-4</v>
      </c>
    </row>
    <row r="15" spans="1:4" ht="19.5" x14ac:dyDescent="0.2">
      <c r="A15" s="1" t="s">
        <v>14</v>
      </c>
      <c r="B15" s="19" t="str" cm="1">
        <f t="array" ref="B15">IFERROR(IF(AND(INDEX(BIODIV!A:A,MATCH(A15,BIODIV!A:A,0)+1)="",INDEX(BIODIV!B:B,MATCH(A15,BIODIV!A:A,0)+1)="",INDEX(BIODIV!C:C,MATCH(A15,BIODIV!A:A,0)+1)=""),"",INDEX(BIODIV!A:A,MATCH(A15,BIODIV!A:A,0)+1)&amp;INDEX(BIODIV!B:B,MATCH(A15,BIODIV!A:A,0)+1)&amp;INDEX(BIODIV!C:C,MATCH(A15,BIODIV!A:A, 0)+1)),"")</f>
        <v/>
      </c>
      <c r="C15" s="1">
        <f>_xlfn.XLOOKUP($A15,Table2[index],Table2[valeur],0,0)</f>
        <v>0</v>
      </c>
      <c r="D15" s="1">
        <f>SUM($C$3:$C15)</f>
        <v>-4</v>
      </c>
    </row>
    <row r="16" spans="1:4" ht="19.5" x14ac:dyDescent="0.2">
      <c r="A16" s="1" t="s">
        <v>15</v>
      </c>
      <c r="B16" s="19" t="str" cm="1">
        <f t="array" ref="B16">IFERROR(IF(AND(INDEX(BIODIV!A:A,MATCH(A16,BIODIV!A:A,0)+1)="",INDEX(BIODIV!B:B,MATCH(A16,BIODIV!A:A,0)+1)="",INDEX(BIODIV!C:C,MATCH(A16,BIODIV!A:A,0)+1)=""),"",INDEX(BIODIV!A:A,MATCH(A16,BIODIV!A:A,0)+1)&amp;INDEX(BIODIV!B:B,MATCH(A16,BIODIV!A:A,0)+1)&amp;INDEX(BIODIV!C:C,MATCH(A16,BIODIV!A:A, 0)+1)),"")</f>
        <v/>
      </c>
      <c r="C16" s="1">
        <f>_xlfn.XLOOKUP($A16,Table2[index],Table2[valeur],0,0)</f>
        <v>0</v>
      </c>
      <c r="D16" s="1">
        <f>SUM($C$3:$C16)</f>
        <v>-4</v>
      </c>
    </row>
    <row r="17" spans="1:4" ht="19.5" x14ac:dyDescent="0.2">
      <c r="A17" s="1" t="s">
        <v>16</v>
      </c>
      <c r="B17" s="19" t="str" cm="1">
        <f t="array" ref="B17">IFERROR(IF(AND(INDEX(BIODIV!A:A,MATCH(A17,BIODIV!A:A,0)+1)="",INDEX(BIODIV!B:B,MATCH(A17,BIODIV!A:A,0)+1)="",INDEX(BIODIV!C:C,MATCH(A17,BIODIV!A:A,0)+1)=""),"",INDEX(BIODIV!A:A,MATCH(A17,BIODIV!A:A,0)+1)&amp;INDEX(BIODIV!B:B,MATCH(A17,BIODIV!A:A,0)+1)&amp;INDEX(BIODIV!C:C,MATCH(A17,BIODIV!A:A, 0)+1)),"")</f>
        <v/>
      </c>
      <c r="C17" s="1">
        <f>_xlfn.XLOOKUP($A17,Table2[index],Table2[valeur],0,0)</f>
        <v>0</v>
      </c>
      <c r="D17" s="1">
        <f>SUM($C$3:$C17)</f>
        <v>-4</v>
      </c>
    </row>
    <row r="18" spans="1:4" ht="19.5" x14ac:dyDescent="0.2">
      <c r="A18" s="1" t="s">
        <v>17</v>
      </c>
      <c r="B18" s="19" t="str" cm="1">
        <f t="array" ref="B18">IFERROR(IF(AND(INDEX(BIODIV!A:A,MATCH(A18,BIODIV!A:A,0)+1)="",INDEX(BIODIV!B:B,MATCH(A18,BIODIV!A:A,0)+1)="",INDEX(BIODIV!C:C,MATCH(A18,BIODIV!A:A,0)+1)=""),"",INDEX(BIODIV!A:A,MATCH(A18,BIODIV!A:A,0)+1)&amp;INDEX(BIODIV!B:B,MATCH(A18,BIODIV!A:A,0)+1)&amp;INDEX(BIODIV!C:C,MATCH(A18,BIODIV!A:A, 0)+1)),"")</f>
        <v/>
      </c>
      <c r="C18" s="1">
        <f>_xlfn.XLOOKUP($A18,Table2[index],Table2[valeur],0,0)</f>
        <v>0</v>
      </c>
      <c r="D18" s="1">
        <f>SUM($C$3:$C18)</f>
        <v>-4</v>
      </c>
    </row>
    <row r="19" spans="1:4" ht="19.5" x14ac:dyDescent="0.2">
      <c r="A19" s="1" t="s">
        <v>18</v>
      </c>
      <c r="B19" s="19" t="str" cm="1">
        <f t="array" ref="B19">IFERROR(IF(AND(INDEX(BIODIV!A:A,MATCH(A19,BIODIV!A:A,0)+1)="",INDEX(BIODIV!B:B,MATCH(A19,BIODIV!A:A,0)+1)="",INDEX(BIODIV!C:C,MATCH(A19,BIODIV!A:A,0)+1)=""),"",INDEX(BIODIV!A:A,MATCH(A19,BIODIV!A:A,0)+1)&amp;INDEX(BIODIV!B:B,MATCH(A19,BIODIV!A:A,0)+1)&amp;INDEX(BIODIV!C:C,MATCH(A19,BIODIV!A:A, 0)+1)),"")</f>
        <v/>
      </c>
      <c r="C19" s="1">
        <f>_xlfn.XLOOKUP($A19,Table2[index],Table2[valeur],0,0)</f>
        <v>0</v>
      </c>
      <c r="D19" s="1">
        <f>SUM($C$3:$C19)</f>
        <v>-4</v>
      </c>
    </row>
    <row r="20" spans="1:4" ht="19.5" x14ac:dyDescent="0.2">
      <c r="A20" s="1" t="s">
        <v>19</v>
      </c>
      <c r="B20" s="19" t="str" cm="1">
        <f t="array" ref="B20">IFERROR(IF(AND(INDEX(BIODIV!A:A,MATCH(A20,BIODIV!A:A,0)+1)="",INDEX(BIODIV!B:B,MATCH(A20,BIODIV!A:A,0)+1)="",INDEX(BIODIV!C:C,MATCH(A20,BIODIV!A:A,0)+1)=""),"",INDEX(BIODIV!A:A,MATCH(A20,BIODIV!A:A,0)+1)&amp;INDEX(BIODIV!B:B,MATCH(A20,BIODIV!A:A,0)+1)&amp;INDEX(BIODIV!C:C,MATCH(A20,BIODIV!A:A, 0)+1)),"")</f>
        <v>-2</v>
      </c>
      <c r="C20" s="1">
        <f>_xlfn.XLOOKUP($A20,Table2[index],Table2[valeur],0,0)</f>
        <v>-2</v>
      </c>
      <c r="D20" s="1">
        <f>SUM($C$3:$C20)</f>
        <v>-6</v>
      </c>
    </row>
    <row r="21" spans="1:4" ht="19.5" x14ac:dyDescent="0.2">
      <c r="A21" s="1" t="s">
        <v>20</v>
      </c>
      <c r="B21" s="19" t="str" cm="1">
        <f t="array" ref="B21">IFERROR(IF(AND(INDEX(BIODIV!A:A,MATCH(A21,BIODIV!A:A,0)+1)="",INDEX(BIODIV!B:B,MATCH(A21,BIODIV!A:A,0)+1)="",INDEX(BIODIV!C:C,MATCH(A21,BIODIV!A:A,0)+1)=""),"",INDEX(BIODIV!A:A,MATCH(A21,BIODIV!A:A,0)+1)&amp;INDEX(BIODIV!B:B,MATCH(A21,BIODIV!A:A,0)+1)&amp;INDEX(BIODIV!C:C,MATCH(A21,BIODIV!A:A, 0)+1)),"")</f>
        <v/>
      </c>
      <c r="C21" s="1">
        <f>_xlfn.XLOOKUP($A21,Table2[index],Table2[valeur],0,0)</f>
        <v>0</v>
      </c>
      <c r="D21" s="1">
        <f>SUM($C$3:$C21)</f>
        <v>-6</v>
      </c>
    </row>
    <row r="22" spans="1:4" ht="19.5" x14ac:dyDescent="0.2">
      <c r="A22" s="1" t="s">
        <v>21</v>
      </c>
      <c r="B22" s="19" t="str" cm="1">
        <f t="array" ref="B22">IFERROR(IF(AND(INDEX(BIODIV!A:A,MATCH(A22,BIODIV!A:A,0)+1)="",INDEX(BIODIV!B:B,MATCH(A22,BIODIV!A:A,0)+1)="",INDEX(BIODIV!C:C,MATCH(A22,BIODIV!A:A,0)+1)=""),"",INDEX(BIODIV!A:A,MATCH(A22,BIODIV!A:A,0)+1)&amp;INDEX(BIODIV!B:B,MATCH(A22,BIODIV!A:A,0)+1)&amp;INDEX(BIODIV!C:C,MATCH(A22,BIODIV!A:A, 0)+1)),"")</f>
        <v/>
      </c>
      <c r="C22" s="1">
        <f>_xlfn.XLOOKUP($A22,Table2[index],Table2[valeur],0,0)</f>
        <v>0</v>
      </c>
      <c r="D22" s="1">
        <f>SUM($C$3:$C22)</f>
        <v>-6</v>
      </c>
    </row>
    <row r="23" spans="1:4" ht="19.5" x14ac:dyDescent="0.2">
      <c r="A23" s="1" t="s">
        <v>22</v>
      </c>
      <c r="B23" s="19" t="str" cm="1">
        <f t="array" ref="B23">IFERROR(IF(AND(INDEX(BIODIV!A:A,MATCH(A23,BIODIV!A:A,0)+1)="",INDEX(BIODIV!B:B,MATCH(A23,BIODIV!A:A,0)+1)="",INDEX(BIODIV!C:C,MATCH(A23,BIODIV!A:A,0)+1)=""),"",INDEX(BIODIV!A:A,MATCH(A23,BIODIV!A:A,0)+1)&amp;INDEX(BIODIV!B:B,MATCH(A23,BIODIV!A:A,0)+1)&amp;INDEX(BIODIV!C:C,MATCH(A23,BIODIV!A:A, 0)+1)),"")</f>
        <v/>
      </c>
      <c r="C23" s="1">
        <f>_xlfn.XLOOKUP($A23,Table2[index],Table2[valeur],0,0)</f>
        <v>0</v>
      </c>
      <c r="D23" s="1">
        <f>SUM($C$3:$C23)</f>
        <v>-6</v>
      </c>
    </row>
    <row r="24" spans="1:4" ht="19.5" x14ac:dyDescent="0.2">
      <c r="A24" s="1" t="s">
        <v>23</v>
      </c>
      <c r="B24" s="19" t="str" cm="1">
        <f t="array" ref="B24">IFERROR(IF(AND(INDEX(BIODIV!A:A,MATCH(A24,BIODIV!A:A,0)+1)="",INDEX(BIODIV!B:B,MATCH(A24,BIODIV!A:A,0)+1)="",INDEX(BIODIV!C:C,MATCH(A24,BIODIV!A:A,0)+1)=""),"",INDEX(BIODIV!A:A,MATCH(A24,BIODIV!A:A,0)+1)&amp;INDEX(BIODIV!B:B,MATCH(A24,BIODIV!A:A,0)+1)&amp;INDEX(BIODIV!C:C,MATCH(A24,BIODIV!A:A, 0)+1)),"")</f>
        <v/>
      </c>
      <c r="C24" s="1">
        <f>_xlfn.XLOOKUP($A24,Table2[index],Table2[valeur],0,0)</f>
        <v>0</v>
      </c>
      <c r="D24" s="1">
        <f>SUM($C$3:$C24)</f>
        <v>-6</v>
      </c>
    </row>
    <row r="25" spans="1:4" ht="19.5" x14ac:dyDescent="0.2">
      <c r="A25" s="1" t="s">
        <v>24</v>
      </c>
      <c r="B25" s="19" t="str" cm="1">
        <f t="array" ref="B25">IFERROR(IF(AND(INDEX(BIODIV!A:A,MATCH(A25,BIODIV!A:A,0)+1)="",INDEX(BIODIV!B:B,MATCH(A25,BIODIV!A:A,0)+1)="",INDEX(BIODIV!C:C,MATCH(A25,BIODIV!A:A,0)+1)=""),"",INDEX(BIODIV!A:A,MATCH(A25,BIODIV!A:A,0)+1)&amp;INDEX(BIODIV!B:B,MATCH(A25,BIODIV!A:A,0)+1)&amp;INDEX(BIODIV!C:C,MATCH(A25,BIODIV!A:A, 0)+1)),"")</f>
        <v/>
      </c>
      <c r="C25" s="1">
        <f>_xlfn.XLOOKUP($A25,Table2[index],Table2[valeur],0,0)</f>
        <v>0</v>
      </c>
      <c r="D25" s="1">
        <f>SUM($C$3:$C25)</f>
        <v>-6</v>
      </c>
    </row>
    <row r="26" spans="1:4" ht="19.5" x14ac:dyDescent="0.2">
      <c r="A26" s="1" t="s">
        <v>25</v>
      </c>
      <c r="B26" s="19" t="str" cm="1">
        <f t="array" ref="B26">IFERROR(IF(AND(INDEX(BIODIV!A:A,MATCH(A26,BIODIV!A:A,0)+1)="",INDEX(BIODIV!B:B,MATCH(A26,BIODIV!A:A,0)+1)="",INDEX(BIODIV!C:C,MATCH(A26,BIODIV!A:A,0)+1)=""),"",INDEX(BIODIV!A:A,MATCH(A26,BIODIV!A:A,0)+1)&amp;INDEX(BIODIV!B:B,MATCH(A26,BIODIV!A:A,0)+1)&amp;INDEX(BIODIV!C:C,MATCH(A26,BIODIV!A:A, 0)+1)),"")</f>
        <v/>
      </c>
      <c r="C26" s="1">
        <f>_xlfn.XLOOKUP($A26,Table2[index],Table2[valeur],0,0)</f>
        <v>0</v>
      </c>
      <c r="D26" s="1">
        <f>SUM($C$3:$C26)</f>
        <v>-6</v>
      </c>
    </row>
    <row r="27" spans="1:4" ht="19.5" x14ac:dyDescent="0.2">
      <c r="A27" s="1" t="s">
        <v>26</v>
      </c>
      <c r="B27" s="19" t="str" cm="1">
        <f t="array" ref="B27">IFERROR(IF(AND(INDEX(BIODIV!A:A,MATCH(A27,BIODIV!A:A,0)+1)="",INDEX(BIODIV!B:B,MATCH(A27,BIODIV!A:A,0)+1)="",INDEX(BIODIV!C:C,MATCH(A27,BIODIV!A:A,0)+1)=""),"",INDEX(BIODIV!A:A,MATCH(A27,BIODIV!A:A,0)+1)&amp;INDEX(BIODIV!B:B,MATCH(A27,BIODIV!A:A,0)+1)&amp;INDEX(BIODIV!C:C,MATCH(A27,BIODIV!A:A, 0)+1)),"")</f>
        <v/>
      </c>
      <c r="C27" s="1">
        <f>_xlfn.XLOOKUP($A27,Table2[index],Table2[valeur],0,0)</f>
        <v>0</v>
      </c>
      <c r="D27" s="1">
        <f>SUM($C$3:$C27)</f>
        <v>-6</v>
      </c>
    </row>
    <row r="28" spans="1:4" ht="19.5" x14ac:dyDescent="0.2">
      <c r="A28" s="1" t="s">
        <v>27</v>
      </c>
      <c r="B28" s="19" t="str" cm="1">
        <f t="array" ref="B28">IFERROR(IF(AND(INDEX(BIODIV!A:A,MATCH(A28,BIODIV!A:A,0)+1)="",INDEX(BIODIV!B:B,MATCH(A28,BIODIV!A:A,0)+1)="",INDEX(BIODIV!C:C,MATCH(A28,BIODIV!A:A,0)+1)=""),"",INDEX(BIODIV!A:A,MATCH(A28,BIODIV!A:A,0)+1)&amp;INDEX(BIODIV!B:B,MATCH(A28,BIODIV!A:A,0)+1)&amp;INDEX(BIODIV!C:C,MATCH(A28,BIODIV!A:A, 0)+1)),"")</f>
        <v/>
      </c>
      <c r="C28" s="1">
        <f>_xlfn.XLOOKUP($A28,Table2[index],Table2[valeur],0,0)</f>
        <v>0</v>
      </c>
      <c r="D28" s="1">
        <f>SUM($C$3:$C28)</f>
        <v>-6</v>
      </c>
    </row>
    <row r="29" spans="1:4" ht="19.5" x14ac:dyDescent="0.2">
      <c r="A29" s="1" t="s">
        <v>28</v>
      </c>
      <c r="B29" s="19" t="str" cm="1">
        <f t="array" ref="B29">IFERROR(IF(AND(INDEX(BIODIV!A:A,MATCH(A29,BIODIV!A:A,0)+1)="",INDEX(BIODIV!B:B,MATCH(A29,BIODIV!A:A,0)+1)="",INDEX(BIODIV!C:C,MATCH(A29,BIODIV!A:A,0)+1)=""),"",INDEX(BIODIV!A:A,MATCH(A29,BIODIV!A:A,0)+1)&amp;INDEX(BIODIV!B:B,MATCH(A29,BIODIV!A:A,0)+1)&amp;INDEX(BIODIV!C:C,MATCH(A29,BIODIV!A:A, 0)+1)),"")</f>
        <v/>
      </c>
      <c r="C29" s="1">
        <f>_xlfn.XLOOKUP($A29,Table2[index],Table2[valeur],0,0)</f>
        <v>0</v>
      </c>
      <c r="D29" s="1">
        <f>SUM($C$3:$C29)</f>
        <v>-6</v>
      </c>
    </row>
    <row r="30" spans="1:4" ht="19.5" x14ac:dyDescent="0.2">
      <c r="A30" s="1" t="s">
        <v>29</v>
      </c>
      <c r="B30" s="19" t="str" cm="1">
        <f t="array" ref="B30">IFERROR(IF(AND(INDEX(BIODIV!A:A,MATCH(A30,BIODIV!A:A,0)+1)="",INDEX(BIODIV!B:B,MATCH(A30,BIODIV!A:A,0)+1)="",INDEX(BIODIV!C:C,MATCH(A30,BIODIV!A:A,0)+1)=""),"",INDEX(BIODIV!A:A,MATCH(A30,BIODIV!A:A,0)+1)&amp;INDEX(BIODIV!B:B,MATCH(A30,BIODIV!A:A,0)+1)&amp;INDEX(BIODIV!C:C,MATCH(A30,BIODIV!A:A, 0)+1)),"")</f>
        <v/>
      </c>
      <c r="C30" s="1">
        <f>_xlfn.XLOOKUP($A30,Table2[index],Table2[valeur],0,0)</f>
        <v>0</v>
      </c>
      <c r="D30" s="1">
        <f>SUM($C$3:$C30)</f>
        <v>-6</v>
      </c>
    </row>
    <row r="31" spans="1:4" ht="19.5" x14ac:dyDescent="0.2">
      <c r="A31" s="1" t="s">
        <v>30</v>
      </c>
      <c r="B31" s="19" t="str" cm="1">
        <f t="array" ref="B31">IFERROR(IF(AND(INDEX(BIODIV!A:A,MATCH(A31,BIODIV!A:A,0)+1)="",INDEX(BIODIV!B:B,MATCH(A31,BIODIV!A:A,0)+1)="",INDEX(BIODIV!C:C,MATCH(A31,BIODIV!A:A,0)+1)=""),"",INDEX(BIODIV!A:A,MATCH(A31,BIODIV!A:A,0)+1)&amp;INDEX(BIODIV!B:B,MATCH(A31,BIODIV!A:A,0)+1)&amp;INDEX(BIODIV!C:C,MATCH(A31,BIODIV!A:A, 0)+1)),"")</f>
        <v/>
      </c>
      <c r="C31" s="1">
        <f>_xlfn.XLOOKUP($A31,Table2[index],Table2[valeur],0,0)</f>
        <v>0</v>
      </c>
      <c r="D31" s="1">
        <f>SUM($C$3:$C31)</f>
        <v>-6</v>
      </c>
    </row>
    <row r="32" spans="1:4" ht="19.5" x14ac:dyDescent="0.2">
      <c r="A32" s="1" t="s">
        <v>31</v>
      </c>
      <c r="B32" s="19" t="str" cm="1">
        <f t="array" ref="B32">IFERROR(IF(AND(INDEX(BIODIV!A:A,MATCH(A32,BIODIV!A:A,0)+1)="",INDEX(BIODIV!B:B,MATCH(A32,BIODIV!A:A,0)+1)="",INDEX(BIODIV!C:C,MATCH(A32,BIODIV!A:A,0)+1)=""),"",INDEX(BIODIV!A:A,MATCH(A32,BIODIV!A:A,0)+1)&amp;INDEX(BIODIV!B:B,MATCH(A32,BIODIV!A:A,0)+1)&amp;INDEX(BIODIV!C:C,MATCH(A32,BIODIV!A:A, 0)+1)),"")</f>
        <v/>
      </c>
      <c r="C32" s="1">
        <f>_xlfn.XLOOKUP($A32,Table2[index],Table2[valeur],0,0)</f>
        <v>0</v>
      </c>
      <c r="D32" s="1">
        <f>SUM($C$3:$C32)</f>
        <v>-6</v>
      </c>
    </row>
    <row r="33" spans="1:4" ht="19.5" x14ac:dyDescent="0.2">
      <c r="A33" s="1" t="s">
        <v>32</v>
      </c>
      <c r="B33" s="19" t="str" cm="1">
        <f t="array" ref="B33">IFERROR(IF(AND(INDEX(BIODIV!A:A,MATCH(A33,BIODIV!A:A,0)+1)="",INDEX(BIODIV!B:B,MATCH(A33,BIODIV!A:A,0)+1)="",INDEX(BIODIV!C:C,MATCH(A33,BIODIV!A:A,0)+1)=""),"",INDEX(BIODIV!A:A,MATCH(A33,BIODIV!A:A,0)+1)&amp;INDEX(BIODIV!B:B,MATCH(A33,BIODIV!A:A,0)+1)&amp;INDEX(BIODIV!C:C,MATCH(A33,BIODIV!A:A, 0)+1)),"")</f>
        <v/>
      </c>
      <c r="C33" s="1">
        <f>_xlfn.XLOOKUP($A33,Table2[index],Table2[valeur],0,0)</f>
        <v>0</v>
      </c>
      <c r="D33" s="1">
        <f>SUM($C$3:$C33)</f>
        <v>-6</v>
      </c>
    </row>
    <row r="34" spans="1:4" ht="19.5" x14ac:dyDescent="0.2">
      <c r="A34" s="1" t="s">
        <v>33</v>
      </c>
      <c r="B34" s="19" t="str" cm="1">
        <f t="array" ref="B34">IFERROR(IF(AND(INDEX(BIODIV!A:A,MATCH(A34,BIODIV!A:A,0)+1)="",INDEX(BIODIV!B:B,MATCH(A34,BIODIV!A:A,0)+1)="",INDEX(BIODIV!C:C,MATCH(A34,BIODIV!A:A,0)+1)=""),"",INDEX(BIODIV!A:A,MATCH(A34,BIODIV!A:A,0)+1)&amp;INDEX(BIODIV!B:B,MATCH(A34,BIODIV!A:A,0)+1)&amp;INDEX(BIODIV!C:C,MATCH(A34,BIODIV!A:A, 0)+1)),"")</f>
        <v/>
      </c>
      <c r="C34" s="1">
        <f>_xlfn.XLOOKUP($A34,Table2[index],Table2[valeur],0,0)</f>
        <v>0</v>
      </c>
      <c r="D34" s="1">
        <f>SUM($C$3:$C34)</f>
        <v>-6</v>
      </c>
    </row>
    <row r="35" spans="1:4" ht="19.5" x14ac:dyDescent="0.2">
      <c r="A35" s="1" t="s">
        <v>34</v>
      </c>
      <c r="B35" s="19" t="str" cm="1">
        <f t="array" ref="B35">IFERROR(IF(AND(INDEX(BIODIV!A:A,MATCH(A35,BIODIV!A:A,0)+1)="",INDEX(BIODIV!B:B,MATCH(A35,BIODIV!A:A,0)+1)="",INDEX(BIODIV!C:C,MATCH(A35,BIODIV!A:A,0)+1)=""),"",INDEX(BIODIV!A:A,MATCH(A35,BIODIV!A:A,0)+1)&amp;INDEX(BIODIV!B:B,MATCH(A35,BIODIV!A:A,0)+1)&amp;INDEX(BIODIV!C:C,MATCH(A35,BIODIV!A:A, 0)+1)),"")</f>
        <v/>
      </c>
      <c r="C35" s="1">
        <f>_xlfn.XLOOKUP($A35,Table2[index],Table2[valeur],0,0)</f>
        <v>0</v>
      </c>
      <c r="D35" s="1">
        <f>SUM($C$3:$C35)</f>
        <v>-6</v>
      </c>
    </row>
    <row r="36" spans="1:4" ht="19.5" x14ac:dyDescent="0.2">
      <c r="A36" s="1" t="s">
        <v>35</v>
      </c>
      <c r="B36" s="19" t="str" cm="1">
        <f t="array" ref="B36">IFERROR(IF(AND(INDEX(BIODIV!A:A,MATCH(A36,BIODIV!A:A,0)+1)="",INDEX(BIODIV!B:B,MATCH(A36,BIODIV!A:A,0)+1)="",INDEX(BIODIV!C:C,MATCH(A36,BIODIV!A:A,0)+1)=""),"",INDEX(BIODIV!A:A,MATCH(A36,BIODIV!A:A,0)+1)&amp;INDEX(BIODIV!B:B,MATCH(A36,BIODIV!A:A,0)+1)&amp;INDEX(BIODIV!C:C,MATCH(A36,BIODIV!A:A, 0)+1)),"")</f>
        <v/>
      </c>
      <c r="C36" s="1">
        <f>_xlfn.XLOOKUP($A36,Table2[index],Table2[valeur],0,0)</f>
        <v>0</v>
      </c>
      <c r="D36" s="1">
        <f>SUM($C$3:$C36)</f>
        <v>-6</v>
      </c>
    </row>
    <row r="37" spans="1:4" ht="19.5" x14ac:dyDescent="0.2">
      <c r="A37" s="1" t="s">
        <v>36</v>
      </c>
      <c r="B37" s="19" t="str" cm="1">
        <f t="array" ref="B37">IFERROR(IF(AND(INDEX(BIODIV!A:A,MATCH(A37,BIODIV!A:A,0)+1)="",INDEX(BIODIV!B:B,MATCH(A37,BIODIV!A:A,0)+1)="",INDEX(BIODIV!C:C,MATCH(A37,BIODIV!A:A,0)+1)=""),"",INDEX(BIODIV!A:A,MATCH(A37,BIODIV!A:A,0)+1)&amp;INDEX(BIODIV!B:B,MATCH(A37,BIODIV!A:A,0)+1)&amp;INDEX(BIODIV!C:C,MATCH(A37,BIODIV!A:A, 0)+1)),"")</f>
        <v/>
      </c>
      <c r="C37" s="1">
        <f>_xlfn.XLOOKUP($A37,Table2[index],Table2[valeur],0,0)</f>
        <v>0</v>
      </c>
      <c r="D37" s="1">
        <f>SUM($C$3:$C37)</f>
        <v>-6</v>
      </c>
    </row>
    <row r="38" spans="1:4" ht="19.5" x14ac:dyDescent="0.2">
      <c r="A38" s="1" t="s">
        <v>37</v>
      </c>
      <c r="B38" s="19" t="str" cm="1">
        <f t="array" ref="B38">IFERROR(IF(AND(INDEX(BIODIV!A:A,MATCH(A38,BIODIV!A:A,0)+1)="",INDEX(BIODIV!B:B,MATCH(A38,BIODIV!A:A,0)+1)="",INDEX(BIODIV!C:C,MATCH(A38,BIODIV!A:A,0)+1)=""),"",INDEX(BIODIV!A:A,MATCH(A38,BIODIV!A:A,0)+1)&amp;INDEX(BIODIV!B:B,MATCH(A38,BIODIV!A:A,0)+1)&amp;INDEX(BIODIV!C:C,MATCH(A38,BIODIV!A:A, 0)+1)),"")</f>
        <v/>
      </c>
      <c r="C38" s="1">
        <f>_xlfn.XLOOKUP($A38,Table2[index],Table2[valeur],0,0)</f>
        <v>0</v>
      </c>
      <c r="D38" s="1">
        <f>SUM($C$3:$C38)</f>
        <v>-6</v>
      </c>
    </row>
    <row r="39" spans="1:4" ht="19.5" x14ac:dyDescent="0.2">
      <c r="A39" s="1" t="s">
        <v>38</v>
      </c>
      <c r="B39" s="19" t="str" cm="1">
        <f t="array" ref="B39">IFERROR(IF(AND(INDEX(BIODIV!A:A,MATCH(A39,BIODIV!A:A,0)+1)="",INDEX(BIODIV!B:B,MATCH(A39,BIODIV!A:A,0)+1)="",INDEX(BIODIV!C:C,MATCH(A39,BIODIV!A:A,0)+1)=""),"",INDEX(BIODIV!A:A,MATCH(A39,BIODIV!A:A,0)+1)&amp;INDEX(BIODIV!B:B,MATCH(A39,BIODIV!A:A,0)+1)&amp;INDEX(BIODIV!C:C,MATCH(A39,BIODIV!A:A, 0)+1)),"")</f>
        <v/>
      </c>
      <c r="C39" s="1">
        <f>_xlfn.XLOOKUP($A39,Table2[index],Table2[valeur],0,0)</f>
        <v>0</v>
      </c>
      <c r="D39" s="1">
        <f>SUM($C$3:$C39)</f>
        <v>-6</v>
      </c>
    </row>
    <row r="40" spans="1:4" ht="19.5" x14ac:dyDescent="0.2">
      <c r="A40" s="1" t="s">
        <v>39</v>
      </c>
      <c r="B40" s="19" t="str" cm="1">
        <f t="array" ref="B40">IFERROR(IF(AND(INDEX(BIODIV!A:A,MATCH(A40,BIODIV!A:A,0)+1)="",INDEX(BIODIV!B:B,MATCH(A40,BIODIV!A:A,0)+1)="",INDEX(BIODIV!C:C,MATCH(A40,BIODIV!A:A,0)+1)=""),"",INDEX(BIODIV!A:A,MATCH(A40,BIODIV!A:A,0)+1)&amp;INDEX(BIODIV!B:B,MATCH(A40,BIODIV!A:A,0)+1)&amp;INDEX(BIODIV!C:C,MATCH(A40,BIODIV!A:A, 0)+1)),"")</f>
        <v/>
      </c>
      <c r="C40" s="1">
        <f>_xlfn.XLOOKUP($A40,Table2[index],Table2[valeur],0,0)</f>
        <v>0</v>
      </c>
      <c r="D40" s="1">
        <f>SUM($C$3:$C40)</f>
        <v>-6</v>
      </c>
    </row>
    <row r="41" spans="1:4" ht="19.5" x14ac:dyDescent="0.2">
      <c r="A41" s="1" t="s">
        <v>40</v>
      </c>
      <c r="B41" s="19" t="str" cm="1">
        <f t="array" ref="B41">IFERROR(IF(AND(INDEX(BIODIV!A:A,MATCH(A41,BIODIV!A:A,0)+1)="",INDEX(BIODIV!B:B,MATCH(A41,BIODIV!A:A,0)+1)="",INDEX(BIODIV!C:C,MATCH(A41,BIODIV!A:A,0)+1)=""),"",INDEX(BIODIV!A:A,MATCH(A41,BIODIV!A:A,0)+1)&amp;INDEX(BIODIV!B:B,MATCH(A41,BIODIV!A:A,0)+1)&amp;INDEX(BIODIV!C:C,MATCH(A41,BIODIV!A:A, 0)+1)),"")</f>
        <v/>
      </c>
      <c r="C41" s="1">
        <f>_xlfn.XLOOKUP($A41,Table2[index],Table2[valeur],0,0)</f>
        <v>0</v>
      </c>
      <c r="D41" s="1">
        <f>SUM($C$3:$C41)</f>
        <v>-6</v>
      </c>
    </row>
    <row r="42" spans="1:4" ht="19.5" x14ac:dyDescent="0.2">
      <c r="A42" s="1" t="s">
        <v>41</v>
      </c>
      <c r="B42" s="19" t="str" cm="1">
        <f t="array" ref="B42">IFERROR(IF(AND(INDEX(BIODIV!A:A,MATCH(A42,BIODIV!A:A,0)+1)="",INDEX(BIODIV!B:B,MATCH(A42,BIODIV!A:A,0)+1)="",INDEX(BIODIV!C:C,MATCH(A42,BIODIV!A:A,0)+1)=""),"",INDEX(BIODIV!A:A,MATCH(A42,BIODIV!A:A,0)+1)&amp;INDEX(BIODIV!B:B,MATCH(A42,BIODIV!A:A,0)+1)&amp;INDEX(BIODIV!C:C,MATCH(A42,BIODIV!A:A, 0)+1)),"")</f>
        <v/>
      </c>
      <c r="C42" s="1">
        <f>_xlfn.XLOOKUP($A42,Table2[index],Table2[valeur],0,0)</f>
        <v>0</v>
      </c>
      <c r="D42" s="1">
        <f>SUM($C$3:$C42)</f>
        <v>-6</v>
      </c>
    </row>
    <row r="43" spans="1:4" ht="19.5" x14ac:dyDescent="0.2">
      <c r="A43" s="1" t="s">
        <v>42</v>
      </c>
      <c r="B43" s="19" t="str" cm="1">
        <f t="array" ref="B43">IFERROR(IF(AND(INDEX(BIODIV!A:A,MATCH(A43,BIODIV!A:A,0)+1)="",INDEX(BIODIV!B:B,MATCH(A43,BIODIV!A:A,0)+1)="",INDEX(BIODIV!C:C,MATCH(A43,BIODIV!A:A,0)+1)=""),"",INDEX(BIODIV!A:A,MATCH(A43,BIODIV!A:A,0)+1)&amp;INDEX(BIODIV!B:B,MATCH(A43,BIODIV!A:A,0)+1)&amp;INDEX(BIODIV!C:C,MATCH(A43,BIODIV!A:A, 0)+1)),"")</f>
        <v>-2</v>
      </c>
      <c r="C43" s="1">
        <f>_xlfn.XLOOKUP($A43,Table2[index],Table2[valeur],0,0)</f>
        <v>-2</v>
      </c>
      <c r="D43" s="1">
        <f>SUM($C$3:$C43)</f>
        <v>-8</v>
      </c>
    </row>
    <row r="44" spans="1:4" ht="19.5" x14ac:dyDescent="0.2">
      <c r="A44" s="1" t="s">
        <v>43</v>
      </c>
      <c r="B44" s="19" t="str" cm="1">
        <f t="array" ref="B44">IFERROR(IF(AND(INDEX(BIODIV!A:A,MATCH(A44,BIODIV!A:A,0)+1)="",INDEX(BIODIV!B:B,MATCH(A44,BIODIV!A:A,0)+1)="",INDEX(BIODIV!C:C,MATCH(A44,BIODIV!A:A,0)+1)=""),"",INDEX(BIODIV!A:A,MATCH(A44,BIODIV!A:A,0)+1)&amp;INDEX(BIODIV!B:B,MATCH(A44,BIODIV!A:A,0)+1)&amp;INDEX(BIODIV!C:C,MATCH(A44,BIODIV!A:A, 0)+1)),"")</f>
        <v/>
      </c>
      <c r="C44" s="1">
        <f>_xlfn.XLOOKUP($A44,Table2[index],Table2[valeur],0,0)</f>
        <v>0</v>
      </c>
      <c r="D44" s="1">
        <f>SUM($C$3:$C44)</f>
        <v>-8</v>
      </c>
    </row>
    <row r="45" spans="1:4" ht="19.5" x14ac:dyDescent="0.2">
      <c r="A45" s="1" t="s">
        <v>44</v>
      </c>
      <c r="B45" s="19" t="str" cm="1">
        <f t="array" ref="B45">IFERROR(IF(AND(INDEX(BIODIV!A:A,MATCH(A45,BIODIV!A:A,0)+1)="",INDEX(BIODIV!B:B,MATCH(A45,BIODIV!A:A,0)+1)="",INDEX(BIODIV!C:C,MATCH(A45,BIODIV!A:A,0)+1)=""),"",INDEX(BIODIV!A:A,MATCH(A45,BIODIV!A:A,0)+1)&amp;INDEX(BIODIV!B:B,MATCH(A45,BIODIV!A:A,0)+1)&amp;INDEX(BIODIV!C:C,MATCH(A45,BIODIV!A:A, 0)+1)),"")</f>
        <v/>
      </c>
      <c r="C45" s="1">
        <f>_xlfn.XLOOKUP($A45,Table2[index],Table2[valeur],0,0)</f>
        <v>0</v>
      </c>
      <c r="D45" s="1">
        <f>SUM($C$3:$C45)</f>
        <v>-8</v>
      </c>
    </row>
    <row r="46" spans="1:4" ht="19.5" x14ac:dyDescent="0.2">
      <c r="A46" s="1" t="s">
        <v>45</v>
      </c>
      <c r="B46" s="19" t="str" cm="1">
        <f t="array" ref="B46">IFERROR(IF(AND(INDEX(BIODIV!A:A,MATCH(A46,BIODIV!A:A,0)+1)="",INDEX(BIODIV!B:B,MATCH(A46,BIODIV!A:A,0)+1)="",INDEX(BIODIV!C:C,MATCH(A46,BIODIV!A:A,0)+1)=""),"",INDEX(BIODIV!A:A,MATCH(A46,BIODIV!A:A,0)+1)&amp;INDEX(BIODIV!B:B,MATCH(A46,BIODIV!A:A,0)+1)&amp;INDEX(BIODIV!C:C,MATCH(A46,BIODIV!A:A, 0)+1)),"")</f>
        <v/>
      </c>
      <c r="C46" s="1">
        <f>_xlfn.XLOOKUP($A46,Table2[index],Table2[valeur],0,0)</f>
        <v>0</v>
      </c>
      <c r="D46" s="1">
        <f>SUM($C$3:$C46)</f>
        <v>-8</v>
      </c>
    </row>
    <row r="47" spans="1:4" ht="19.5" x14ac:dyDescent="0.2">
      <c r="A47" s="1" t="s">
        <v>46</v>
      </c>
      <c r="B47" s="19" t="str" cm="1">
        <f t="array" ref="B47">IFERROR(IF(AND(INDEX(BIODIV!A:A,MATCH(A47,BIODIV!A:A,0)+1)="",INDEX(BIODIV!B:B,MATCH(A47,BIODIV!A:A,0)+1)="",INDEX(BIODIV!C:C,MATCH(A47,BIODIV!A:A,0)+1)=""),"",INDEX(BIODIV!A:A,MATCH(A47,BIODIV!A:A,0)+1)&amp;INDEX(BIODIV!B:B,MATCH(A47,BIODIV!A:A,0)+1)&amp;INDEX(BIODIV!C:C,MATCH(A47,BIODIV!A:A, 0)+1)),"")</f>
        <v/>
      </c>
      <c r="C47" s="1">
        <f>_xlfn.XLOOKUP($A47,Table2[index],Table2[valeur],0,0)</f>
        <v>0</v>
      </c>
      <c r="D47" s="1">
        <f>SUM($C$3:$C47)</f>
        <v>-8</v>
      </c>
    </row>
    <row r="48" spans="1:4" ht="19.5" x14ac:dyDescent="0.2">
      <c r="A48" s="1" t="s">
        <v>47</v>
      </c>
      <c r="B48" s="19" t="str" cm="1">
        <f t="array" ref="B48">IFERROR(IF(AND(INDEX(BIODIV!A:A,MATCH(A48,BIODIV!A:A,0)+1)="",INDEX(BIODIV!B:B,MATCH(A48,BIODIV!A:A,0)+1)="",INDEX(BIODIV!C:C,MATCH(A48,BIODIV!A:A,0)+1)=""),"",INDEX(BIODIV!A:A,MATCH(A48,BIODIV!A:A,0)+1)&amp;INDEX(BIODIV!B:B,MATCH(A48,BIODIV!A:A,0)+1)&amp;INDEX(BIODIV!C:C,MATCH(A48,BIODIV!A:A, 0)+1)),"")</f>
        <v/>
      </c>
      <c r="C48" s="1">
        <f>_xlfn.XLOOKUP($A48,Table2[index],Table2[valeur],0,0)</f>
        <v>0</v>
      </c>
      <c r="D48" s="1">
        <f>SUM($C$3:$C48)</f>
        <v>-8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BDD</vt:lpstr>
      <vt:lpstr>BIODIV</vt:lpstr>
      <vt:lpstr>ODD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Marie-Sophie Pausé</dc:creator>
  <cp:lastModifiedBy>Gaspard Sourgen</cp:lastModifiedBy>
  <dcterms:created xsi:type="dcterms:W3CDTF">2024-10-31T14:41:00Z</dcterms:created>
  <dcterms:modified xsi:type="dcterms:W3CDTF">2024-10-31T15:53:10Z</dcterms:modified>
</cp:coreProperties>
</file>