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20490" windowHeight="7650"/>
  </bookViews>
  <sheets>
    <sheet name="Feuil1" sheetId="1" r:id="rId1"/>
    <sheet name="EXPORT_2024.08.05-16.34" sheetId="5" r:id="rId2"/>
  </sheets>
  <externalReferences>
    <externalReference r:id="rId3"/>
  </externalReferences>
  <calcPr calcId="162913" iterate="1" iterateCount="200" iterateDelta="1.0000000000000001E-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1" l="1"/>
  <c r="B18" i="1" s="1"/>
  <c r="R17" i="1"/>
  <c r="R15" i="1"/>
  <c r="B15" i="1"/>
  <c r="R13" i="1"/>
  <c r="R11" i="1"/>
  <c r="R9" i="1"/>
  <c r="R7" i="1"/>
  <c r="J6" i="1"/>
  <c r="I6" i="1"/>
  <c r="H6" i="1"/>
  <c r="F6" i="1"/>
  <c r="E6" i="1"/>
  <c r="R5" i="1"/>
  <c r="E5" i="1"/>
  <c r="B12" i="1" s="1"/>
  <c r="R18" i="1" l="1"/>
  <c r="B21" i="1" s="1"/>
  <c r="B5" i="1"/>
  <c r="B24" i="1"/>
  <c r="A27" i="1" s="1"/>
  <c r="L6" i="1"/>
  <c r="N6" i="1"/>
  <c r="B9" i="1"/>
  <c r="M6" i="1"/>
</calcChain>
</file>

<file path=xl/comments1.xml><?xml version="1.0" encoding="utf-8"?>
<comments xmlns="http://schemas.openxmlformats.org/spreadsheetml/2006/main">
  <authors>
    <author>HP</author>
    <author>USER</author>
  </authors>
  <commentList>
    <comment ref="E1" authorId="0" shapeId="0">
      <text>
        <r>
          <rPr>
            <b/>
            <sz val="14"/>
            <color indexed="81"/>
            <rFont val="Tahoma"/>
            <family val="2"/>
          </rPr>
          <t xml:space="preserve">NOM DE LA STRUCTURE
</t>
        </r>
      </text>
    </comment>
    <comment ref="H1" authorId="0" shapeId="0">
      <text>
        <r>
          <rPr>
            <b/>
            <sz val="14"/>
            <color indexed="81"/>
            <rFont val="Tahoma"/>
            <family val="2"/>
          </rPr>
          <t>CHOISIR LA STRUCTURE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M1" authorId="1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CHOISIR LE STATUT</t>
        </r>
      </text>
    </comment>
    <comment ref="P1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Saisir la date</t>
        </r>
      </text>
    </comment>
    <comment ref="Q3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Saisir OUI dans cette cellule</t>
        </r>
      </text>
    </comment>
  </commentList>
</comments>
</file>

<file path=xl/comments2.xml><?xml version="1.0" encoding="utf-8"?>
<comments xmlns="http://schemas.openxmlformats.org/spreadsheetml/2006/main">
  <authors>
    <author>HP</author>
    <author>USER</author>
  </authors>
  <commentList>
    <comment ref="E1" authorId="0" shapeId="0">
      <text>
        <r>
          <rPr>
            <b/>
            <sz val="14"/>
            <color indexed="81"/>
            <rFont val="Tahoma"/>
            <family val="2"/>
          </rPr>
          <t xml:space="preserve">NOM DE LA STRUCTURE
</t>
        </r>
      </text>
    </comment>
    <comment ref="H1" authorId="0" shapeId="0">
      <text>
        <r>
          <rPr>
            <b/>
            <sz val="14"/>
            <color indexed="81"/>
            <rFont val="Tahoma"/>
            <family val="2"/>
          </rPr>
          <t>CHOISIR LA STRUCTURE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M1" authorId="1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CHOISIR LE STATUT</t>
        </r>
      </text>
    </comment>
    <comment ref="P1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8"/>
            <color indexed="81"/>
            <rFont val="Tahoma"/>
            <family val="2"/>
          </rPr>
          <t>Saisir la date</t>
        </r>
      </text>
    </comment>
    <comment ref="Q3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Saisir OUI dans cette cellule</t>
        </r>
      </text>
    </comment>
  </commentList>
</comments>
</file>

<file path=xl/sharedStrings.xml><?xml version="1.0" encoding="utf-8"?>
<sst xmlns="http://schemas.openxmlformats.org/spreadsheetml/2006/main" count="92" uniqueCount="43">
  <si>
    <r>
      <t>EVALUATION DE LA PERFORMANCE 2024 DE :</t>
    </r>
    <r>
      <rPr>
        <b/>
        <i/>
        <sz val="12"/>
        <color theme="1"/>
        <rFont val="Garamond"/>
        <family val="1"/>
      </rPr>
      <t xml:space="preserve">  </t>
    </r>
  </si>
  <si>
    <t>Direction technique</t>
  </si>
  <si>
    <t>Structure rattachée</t>
  </si>
  <si>
    <t>EFFICACITE</t>
  </si>
  <si>
    <t>EFFICIENCE</t>
  </si>
  <si>
    <t>IMPACT</t>
  </si>
  <si>
    <t>GOUVERNANCE</t>
  </si>
  <si>
    <t>OUI</t>
  </si>
  <si>
    <t>Direction centrale</t>
  </si>
  <si>
    <t>LES INDICATEURS</t>
  </si>
  <si>
    <t>Taux de
réalisation
des
activités</t>
  </si>
  <si>
    <t>Activités 
réalisées à
temps à
100%</t>
  </si>
  <si>
    <t>Coûts
 prévisionnels
activités à 100%</t>
  </si>
  <si>
    <t>Coûts effectifs
des activités
réalisées à 100%</t>
  </si>
  <si>
    <t>Montant total
dépensé</t>
  </si>
  <si>
    <t>Valeur de référence
(Vri)</t>
  </si>
  <si>
    <t>CIBLE/
(Ci)</t>
  </si>
  <si>
    <t>Valeur atteinte (VAi)</t>
  </si>
  <si>
    <t>CRITERES</t>
  </si>
  <si>
    <t>Valeur</t>
  </si>
  <si>
    <t>Taux</t>
  </si>
  <si>
    <t>Diirection déconcentrée</t>
  </si>
  <si>
    <t xml:space="preserve">TAUX GLOBAL DE REALISATION  DES
 OBJECTIFS ( TGRO )
</t>
  </si>
  <si>
    <t>Existence de textes d'organisation</t>
  </si>
  <si>
    <t>N°</t>
  </si>
  <si>
    <t xml:space="preserve">         Nombre  de responsables</t>
  </si>
  <si>
    <t xml:space="preserve">% responsables disposant d'un acte 
de  domination
</t>
  </si>
  <si>
    <t>COEFFICIENT
TEMPS (CT)</t>
  </si>
  <si>
    <t>Existence de fiches de postes de
 travail</t>
  </si>
  <si>
    <t xml:space="preserve">                           Nombre  de cadres prévus</t>
  </si>
  <si>
    <t>Niveau fonctionnalité des cadres
statutaires de concertation</t>
  </si>
  <si>
    <t>Existence référentiel procédures
et délais traitement des actes</t>
  </si>
  <si>
    <t xml:space="preserve">                          Total des Agents</t>
  </si>
  <si>
    <t>% Agents évalués dans les délais</t>
  </si>
  <si>
    <t xml:space="preserve">       Documents prévus à publier </t>
  </si>
  <si>
    <t>% documents et activités publiés</t>
  </si>
  <si>
    <t>TAUX DE LA GOUVERNANCE</t>
  </si>
  <si>
    <t>RECOMMANDATIONS 2024</t>
  </si>
  <si>
    <t>PERFORMANCE
GLOBALE</t>
  </si>
  <si>
    <t>APPRECIATION</t>
  </si>
  <si>
    <t>Etat de mise en œuvre des recommandations 2023</t>
  </si>
  <si>
    <t xml:space="preserve">EVALUATION DE LA PERFORMANCE 2024 DE : 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</si>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</sst>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\ _€_-;\-* #,##0.00\ _€_-;_-* &quot;-&quot;??\ _€_-;_-@_-"/>
    <numFmt numFmtId="165" formatCode="_-* #,##0_-;\-* #,##0_-;_-* &quot;-&quot;??_-;_-@_-"/>
    <numFmt numFmtId="166" formatCode="_-* #,##0\ [$fcfa-40C]_-;\-* #,##0\ [$fcfa-40C]_-;_-* &quot;-&quot;??\ [$fcfa-40C]_-;_-@_-"/>
    <numFmt numFmtId="167" formatCode="_-* #,##0.0_-;\-* #,##0.0_-;_-* &quot;-&quot;??_-;_-@_-"/>
    <numFmt numFmtId="168" formatCode="00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Garamond"/>
      <family val="1"/>
    </font>
    <font>
      <b/>
      <i/>
      <sz val="12"/>
      <color theme="1"/>
      <name val="Garamond"/>
      <family val="1"/>
    </font>
    <font>
      <sz val="11"/>
      <color theme="1"/>
      <name val="Garamond"/>
      <family val="1"/>
    </font>
    <font>
      <b/>
      <sz val="20"/>
      <color theme="1"/>
      <name val="Garamond"/>
      <family val="1"/>
    </font>
    <font>
      <b/>
      <sz val="20"/>
      <name val="Garamond"/>
      <family val="1"/>
    </font>
    <font>
      <b/>
      <sz val="14"/>
      <name val="Garamond"/>
      <family val="1"/>
    </font>
    <font>
      <b/>
      <sz val="16"/>
      <color theme="1"/>
      <name val="Garamond"/>
      <family val="1"/>
    </font>
    <font>
      <b/>
      <sz val="16"/>
      <name val="Garamond"/>
      <family val="1"/>
    </font>
    <font>
      <sz val="24"/>
      <color theme="1"/>
      <name val="Garamond"/>
      <family val="1"/>
    </font>
    <font>
      <sz val="12"/>
      <color theme="1"/>
      <name val="Garamond"/>
      <family val="1"/>
    </font>
    <font>
      <b/>
      <sz val="12"/>
      <color theme="1"/>
      <name val="Times New Roman"/>
      <family val="1"/>
    </font>
    <font>
      <b/>
      <sz val="11"/>
      <color theme="1"/>
      <name val="Garamond"/>
      <family val="1"/>
    </font>
    <font>
      <b/>
      <i/>
      <sz val="14"/>
      <color theme="1"/>
      <name val="Garamond"/>
      <family val="1"/>
    </font>
    <font>
      <b/>
      <i/>
      <sz val="16"/>
      <color theme="0"/>
      <name val="Garamond"/>
      <family val="1"/>
    </font>
    <font>
      <b/>
      <i/>
      <sz val="14"/>
      <name val="Garamond"/>
      <family val="1"/>
    </font>
    <font>
      <sz val="11"/>
      <color theme="0"/>
      <name val="Garamond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Garamond"/>
      <family val="1"/>
    </font>
    <font>
      <b/>
      <i/>
      <sz val="14"/>
      <name val="Times New Roman"/>
      <family val="1"/>
    </font>
    <font>
      <sz val="18"/>
      <color theme="1"/>
      <name val="Garamond"/>
      <family val="1"/>
    </font>
    <font>
      <b/>
      <sz val="12"/>
      <color indexed="8"/>
      <name val="Arial"/>
      <family val="2"/>
    </font>
    <font>
      <sz val="14"/>
      <color theme="1"/>
      <name val="Garamond"/>
      <family val="1"/>
    </font>
    <font>
      <sz val="16"/>
      <color theme="1"/>
      <name val="Garamond"/>
      <family val="1"/>
    </font>
    <font>
      <sz val="14"/>
      <name val="Garamond"/>
      <family val="1"/>
    </font>
    <font>
      <b/>
      <sz val="12"/>
      <color indexed="8"/>
      <name val="Garamond"/>
      <family val="1"/>
    </font>
    <font>
      <i/>
      <sz val="12"/>
      <color theme="0"/>
      <name val="Garamond"/>
      <family val="1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Garamond"/>
      <family val="1"/>
    </font>
    <font>
      <b/>
      <i/>
      <sz val="14"/>
      <color indexed="8"/>
      <name val="Garamond"/>
      <family val="1"/>
    </font>
    <font>
      <sz val="11"/>
      <color theme="0"/>
      <name val="Arial"/>
      <family val="2"/>
    </font>
    <font>
      <b/>
      <i/>
      <sz val="14"/>
      <color theme="1"/>
      <name val="Times New Roman"/>
      <family val="1"/>
    </font>
    <font>
      <b/>
      <sz val="14"/>
      <color indexed="8"/>
      <name val="Arial Black"/>
      <family val="2"/>
    </font>
    <font>
      <sz val="14"/>
      <color theme="0"/>
      <name val="Garamond"/>
      <family val="1"/>
    </font>
    <font>
      <b/>
      <sz val="14"/>
      <color indexed="81"/>
      <name val="Tahoma"/>
      <family val="2"/>
    </font>
    <font>
      <sz val="14"/>
      <color indexed="81"/>
      <name val="Tahoma"/>
      <family val="2"/>
    </font>
    <font>
      <sz val="9"/>
      <color indexed="81"/>
      <name val="Tahoma"/>
      <family val="2"/>
    </font>
    <font>
      <sz val="16"/>
      <color indexed="81"/>
      <name val="Tahoma"/>
      <family val="2"/>
    </font>
    <font>
      <sz val="18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1">
    <xf numFmtId="0" fontId="0" fillId="0" borderId="0" xfId="0"/>
    <xf numFmtId="0" fontId="2" fillId="2" borderId="0" xfId="0" applyFont="1" applyFill="1" applyAlignment="1" applyProtection="1">
      <alignment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vertical="center"/>
      <protection locked="0"/>
    </xf>
    <xf numFmtId="0" fontId="6" fillId="2" borderId="2" xfId="0" applyFont="1" applyFill="1" applyBorder="1" applyAlignment="1" applyProtection="1">
      <alignment vertical="center"/>
      <protection locked="0"/>
    </xf>
    <xf numFmtId="14" fontId="9" fillId="0" borderId="6" xfId="0" applyNumberFormat="1" applyFont="1" applyBorder="1" applyAlignment="1" applyProtection="1">
      <alignment horizontal="center" vertical="center"/>
      <protection locked="0"/>
    </xf>
    <xf numFmtId="0" fontId="4" fillId="4" borderId="0" xfId="0" applyFont="1" applyFill="1" applyAlignment="1" applyProtection="1">
      <alignment vertical="center"/>
      <protection locked="0"/>
    </xf>
    <xf numFmtId="0" fontId="4" fillId="4" borderId="0" xfId="0" applyFont="1" applyFill="1" applyAlignment="1" applyProtection="1">
      <alignment horizontal="center" vertical="center"/>
      <protection locked="0"/>
    </xf>
    <xf numFmtId="0" fontId="10" fillId="4" borderId="0" xfId="0" applyFont="1" applyFill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4" borderId="0" xfId="0" applyFont="1" applyFill="1" applyProtection="1">
      <protection locked="0"/>
    </xf>
    <xf numFmtId="0" fontId="11" fillId="4" borderId="0" xfId="0" applyFont="1" applyFill="1" applyProtection="1">
      <protection locked="0"/>
    </xf>
    <xf numFmtId="165" fontId="4" fillId="4" borderId="0" xfId="1" applyNumberFormat="1" applyFont="1" applyFill="1" applyProtection="1">
      <protection locked="0"/>
    </xf>
    <xf numFmtId="0" fontId="10" fillId="4" borderId="0" xfId="0" applyFont="1" applyFill="1" applyAlignment="1" applyProtection="1">
      <alignment horizontal="left"/>
      <protection locked="0"/>
    </xf>
    <xf numFmtId="0" fontId="4" fillId="0" borderId="0" xfId="0" applyFont="1" applyProtection="1">
      <protection locked="0"/>
    </xf>
    <xf numFmtId="0" fontId="13" fillId="4" borderId="0" xfId="0" applyFont="1" applyFill="1" applyAlignment="1" applyProtection="1">
      <alignment vertical="center"/>
      <protection locked="0"/>
    </xf>
    <xf numFmtId="0" fontId="13" fillId="4" borderId="0" xfId="0" applyFont="1" applyFill="1" applyAlignment="1" applyProtection="1">
      <alignment horizontal="center" vertical="center"/>
      <protection locked="0"/>
    </xf>
    <xf numFmtId="0" fontId="14" fillId="8" borderId="7" xfId="0" applyFont="1" applyFill="1" applyBorder="1" applyAlignment="1">
      <alignment horizontal="center" vertical="center"/>
    </xf>
    <xf numFmtId="0" fontId="15" fillId="4" borderId="7" xfId="0" applyFont="1" applyFill="1" applyBorder="1" applyAlignment="1" applyProtection="1">
      <alignment vertical="center"/>
      <protection locked="0"/>
    </xf>
    <xf numFmtId="0" fontId="15" fillId="4" borderId="0" xfId="0" applyFont="1" applyFill="1" applyAlignment="1" applyProtection="1">
      <alignment vertical="center"/>
      <protection locked="0"/>
    </xf>
    <xf numFmtId="0" fontId="17" fillId="4" borderId="0" xfId="0" applyFont="1" applyFill="1" applyAlignment="1" applyProtection="1">
      <alignment horizontal="center" vertical="center"/>
      <protection locked="0"/>
    </xf>
    <xf numFmtId="0" fontId="18" fillId="0" borderId="8" xfId="0" applyFont="1" applyBorder="1" applyAlignment="1">
      <alignment horizontal="center" vertical="top" wrapText="1"/>
    </xf>
    <xf numFmtId="0" fontId="19" fillId="4" borderId="0" xfId="0" applyFont="1" applyFill="1" applyAlignment="1" applyProtection="1">
      <alignment horizontal="center" vertical="center" wrapText="1"/>
      <protection locked="0"/>
    </xf>
    <xf numFmtId="0" fontId="20" fillId="0" borderId="8" xfId="0" applyFont="1" applyBorder="1" applyAlignment="1">
      <alignment horizontal="center" vertical="top" wrapText="1"/>
    </xf>
    <xf numFmtId="0" fontId="20" fillId="0" borderId="8" xfId="0" applyFont="1" applyBorder="1" applyAlignment="1">
      <alignment horizontal="center" vertical="center" wrapText="1"/>
    </xf>
    <xf numFmtId="0" fontId="19" fillId="4" borderId="0" xfId="0" applyFont="1" applyFill="1" applyAlignment="1" applyProtection="1">
      <alignment horizontal="center" vertical="top" wrapText="1"/>
      <protection locked="0"/>
    </xf>
    <xf numFmtId="0" fontId="21" fillId="0" borderId="8" xfId="0" applyFont="1" applyBorder="1" applyAlignment="1">
      <alignment horizontal="center" vertical="top" wrapText="1"/>
    </xf>
    <xf numFmtId="0" fontId="21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/>
    </xf>
    <xf numFmtId="165" fontId="14" fillId="0" borderId="9" xfId="1" applyNumberFormat="1" applyFont="1" applyBorder="1" applyAlignment="1" applyProtection="1">
      <alignment vertical="center"/>
      <protection locked="0"/>
    </xf>
    <xf numFmtId="165" fontId="14" fillId="4" borderId="0" xfId="1" applyNumberFormat="1" applyFont="1" applyFill="1" applyBorder="1" applyAlignment="1" applyProtection="1">
      <alignment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11" fillId="0" borderId="0" xfId="0" applyFont="1" applyProtection="1">
      <protection locked="0"/>
    </xf>
    <xf numFmtId="0" fontId="25" fillId="5" borderId="8" xfId="0" applyFont="1" applyFill="1" applyBorder="1" applyAlignment="1">
      <alignment vertical="top" wrapText="1"/>
    </xf>
    <xf numFmtId="165" fontId="26" fillId="10" borderId="0" xfId="1" applyNumberFormat="1" applyFont="1" applyFill="1" applyBorder="1" applyProtection="1">
      <protection locked="0"/>
    </xf>
    <xf numFmtId="164" fontId="2" fillId="0" borderId="8" xfId="1" applyFont="1" applyBorder="1" applyAlignment="1" applyProtection="1">
      <alignment vertical="center"/>
    </xf>
    <xf numFmtId="164" fontId="2" fillId="4" borderId="0" xfId="1" applyFont="1" applyFill="1" applyBorder="1" applyAlignment="1" applyProtection="1">
      <alignment vertical="center"/>
      <protection locked="0"/>
    </xf>
    <xf numFmtId="164" fontId="2" fillId="4" borderId="0" xfId="1" applyFont="1" applyFill="1" applyBorder="1" applyAlignment="1" applyProtection="1">
      <alignment vertical="center"/>
    </xf>
    <xf numFmtId="0" fontId="13" fillId="4" borderId="0" xfId="0" applyFont="1" applyFill="1" applyAlignment="1" applyProtection="1">
      <alignment horizontal="center" vertical="top" wrapText="1"/>
      <protection locked="0"/>
    </xf>
    <xf numFmtId="165" fontId="8" fillId="0" borderId="9" xfId="0" applyNumberFormat="1" applyFont="1" applyBorder="1" applyAlignment="1">
      <alignment horizontal="center" vertical="center"/>
    </xf>
    <xf numFmtId="0" fontId="27" fillId="4" borderId="0" xfId="0" applyFont="1" applyFill="1" applyAlignment="1" applyProtection="1">
      <alignment horizontal="center" vertical="center"/>
      <protection locked="0"/>
    </xf>
    <xf numFmtId="166" fontId="27" fillId="0" borderId="9" xfId="0" applyNumberFormat="1" applyFont="1" applyBorder="1" applyAlignment="1">
      <alignment horizontal="center" vertical="center"/>
    </xf>
    <xf numFmtId="165" fontId="11" fillId="4" borderId="0" xfId="1" applyNumberFormat="1" applyFont="1" applyFill="1" applyAlignment="1" applyProtection="1">
      <alignment horizontal="center" vertical="center"/>
      <protection locked="0"/>
    </xf>
    <xf numFmtId="167" fontId="28" fillId="0" borderId="9" xfId="1" applyNumberFormat="1" applyFont="1" applyFill="1" applyBorder="1" applyAlignment="1" applyProtection="1">
      <alignment horizontal="center" vertical="center"/>
    </xf>
    <xf numFmtId="165" fontId="26" fillId="4" borderId="0" xfId="1" applyNumberFormat="1" applyFont="1" applyFill="1" applyBorder="1" applyProtection="1">
      <protection locked="0"/>
    </xf>
    <xf numFmtId="0" fontId="30" fillId="4" borderId="0" xfId="0" applyFont="1" applyFill="1" applyAlignment="1" applyProtection="1">
      <alignment horizontal="center" vertical="center"/>
      <protection locked="0"/>
    </xf>
    <xf numFmtId="168" fontId="4" fillId="4" borderId="0" xfId="0" applyNumberFormat="1" applyFont="1" applyFill="1" applyAlignment="1" applyProtection="1">
      <alignment horizontal="center" vertical="center"/>
      <protection locked="0"/>
    </xf>
    <xf numFmtId="0" fontId="31" fillId="5" borderId="13" xfId="0" applyFont="1" applyFill="1" applyBorder="1" applyProtection="1">
      <protection locked="0"/>
    </xf>
    <xf numFmtId="0" fontId="31" fillId="4" borderId="0" xfId="0" applyFont="1" applyFill="1" applyProtection="1">
      <protection locked="0"/>
    </xf>
    <xf numFmtId="166" fontId="32" fillId="6" borderId="13" xfId="1" applyNumberFormat="1" applyFont="1" applyFill="1" applyBorder="1" applyProtection="1">
      <protection locked="0"/>
    </xf>
    <xf numFmtId="166" fontId="31" fillId="6" borderId="13" xfId="1" applyNumberFormat="1" applyFont="1" applyFill="1" applyBorder="1" applyProtection="1">
      <protection locked="0"/>
    </xf>
    <xf numFmtId="165" fontId="31" fillId="11" borderId="13" xfId="1" applyNumberFormat="1" applyFont="1" applyFill="1" applyBorder="1" applyProtection="1">
      <protection locked="0"/>
    </xf>
    <xf numFmtId="0" fontId="26" fillId="4" borderId="0" xfId="0" applyFont="1" applyFill="1" applyAlignment="1">
      <alignment vertical="top" wrapText="1"/>
    </xf>
    <xf numFmtId="0" fontId="11" fillId="4" borderId="0" xfId="0" applyFont="1" applyFill="1" applyAlignment="1" applyProtection="1">
      <alignment horizontal="left" vertical="top" wrapText="1"/>
      <protection locked="0"/>
    </xf>
    <xf numFmtId="0" fontId="29" fillId="0" borderId="0" xfId="0" applyFont="1"/>
    <xf numFmtId="165" fontId="26" fillId="0" borderId="0" xfId="1" applyNumberFormat="1" applyFont="1" applyBorder="1" applyProtection="1">
      <protection locked="0"/>
    </xf>
    <xf numFmtId="2" fontId="27" fillId="4" borderId="0" xfId="0" applyNumberFormat="1" applyFont="1" applyFill="1" applyAlignment="1" applyProtection="1">
      <alignment vertical="center"/>
      <protection locked="0"/>
    </xf>
    <xf numFmtId="0" fontId="26" fillId="4" borderId="0" xfId="0" applyFont="1" applyFill="1"/>
    <xf numFmtId="0" fontId="34" fillId="0" borderId="0" xfId="0" applyFont="1"/>
    <xf numFmtId="0" fontId="26" fillId="4" borderId="0" xfId="0" applyFont="1" applyFill="1" applyAlignment="1">
      <alignment vertical="center"/>
    </xf>
    <xf numFmtId="2" fontId="26" fillId="4" borderId="0" xfId="0" applyNumberFormat="1" applyFont="1" applyFill="1" applyAlignment="1">
      <alignment vertical="center"/>
    </xf>
    <xf numFmtId="0" fontId="25" fillId="5" borderId="8" xfId="0" applyFont="1" applyFill="1" applyBorder="1" applyAlignment="1">
      <alignment horizontal="left" vertical="center" wrapText="1"/>
    </xf>
    <xf numFmtId="2" fontId="26" fillId="4" borderId="0" xfId="0" applyNumberFormat="1" applyFont="1" applyFill="1" applyAlignment="1" applyProtection="1">
      <alignment vertical="center"/>
      <protection locked="0"/>
    </xf>
    <xf numFmtId="0" fontId="35" fillId="4" borderId="0" xfId="0" applyFont="1" applyFill="1" applyProtection="1">
      <protection locked="0"/>
    </xf>
    <xf numFmtId="165" fontId="27" fillId="4" borderId="0" xfId="0" applyNumberFormat="1" applyFont="1" applyFill="1" applyAlignment="1" applyProtection="1">
      <alignment vertical="center"/>
      <protection locked="0"/>
    </xf>
    <xf numFmtId="164" fontId="33" fillId="8" borderId="8" xfId="1" applyFont="1" applyFill="1" applyBorder="1" applyAlignment="1" applyProtection="1">
      <alignment vertical="center"/>
    </xf>
    <xf numFmtId="164" fontId="33" fillId="4" borderId="0" xfId="1" applyFont="1" applyFill="1" applyBorder="1" applyAlignment="1" applyProtection="1">
      <alignment vertical="center"/>
      <protection locked="0"/>
    </xf>
    <xf numFmtId="164" fontId="33" fillId="4" borderId="0" xfId="1" applyFont="1" applyFill="1" applyBorder="1" applyAlignment="1" applyProtection="1">
      <alignment vertical="center"/>
    </xf>
    <xf numFmtId="0" fontId="26" fillId="4" borderId="0" xfId="0" applyFont="1" applyFill="1" applyProtection="1">
      <protection locked="0"/>
    </xf>
    <xf numFmtId="165" fontId="26" fillId="4" borderId="0" xfId="1" applyNumberFormat="1" applyFont="1" applyFill="1" applyProtection="1">
      <protection locked="0"/>
    </xf>
    <xf numFmtId="0" fontId="38" fillId="4" borderId="0" xfId="0" applyFont="1" applyFill="1"/>
    <xf numFmtId="0" fontId="17" fillId="4" borderId="0" xfId="0" applyFont="1" applyFill="1" applyProtection="1">
      <protection locked="0"/>
    </xf>
    <xf numFmtId="0" fontId="4" fillId="4" borderId="0" xfId="0" applyFont="1" applyFill="1" applyAlignment="1" applyProtection="1">
      <alignment horizontal="left" vertical="center"/>
      <protection locked="0"/>
    </xf>
    <xf numFmtId="0" fontId="33" fillId="4" borderId="0" xfId="0" applyFont="1" applyFill="1" applyAlignment="1" applyProtection="1">
      <alignment horizontal="center" vertical="center"/>
      <protection locked="0"/>
    </xf>
    <xf numFmtId="0" fontId="26" fillId="4" borderId="0" xfId="0" applyFont="1" applyFill="1" applyAlignment="1" applyProtection="1">
      <alignment horizontal="center" vertical="top" wrapText="1"/>
      <protection locked="0"/>
    </xf>
    <xf numFmtId="0" fontId="4" fillId="4" borderId="0" xfId="0" applyFont="1" applyFill="1"/>
    <xf numFmtId="0" fontId="26" fillId="0" borderId="0" xfId="0" applyFont="1" applyAlignment="1" applyProtection="1">
      <alignment vertical="top" wrapText="1"/>
      <protection locked="0"/>
    </xf>
    <xf numFmtId="0" fontId="26" fillId="4" borderId="0" xfId="0" applyFont="1" applyFill="1" applyAlignment="1" applyProtection="1">
      <alignment vertical="top" wrapText="1"/>
      <protection locked="0"/>
    </xf>
    <xf numFmtId="0" fontId="26" fillId="0" borderId="0" xfId="0" applyFont="1" applyProtection="1">
      <protection locked="0"/>
    </xf>
    <xf numFmtId="165" fontId="4" fillId="0" borderId="0" xfId="1" applyNumberFormat="1" applyFont="1" applyProtection="1">
      <protection locked="0"/>
    </xf>
    <xf numFmtId="0" fontId="33" fillId="8" borderId="8" xfId="0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26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26" fillId="0" borderId="8" xfId="0" applyFont="1" applyBorder="1" applyAlignment="1" applyProtection="1">
      <alignment horizontal="left" vertical="top" wrapText="1"/>
      <protection locked="0"/>
    </xf>
    <xf numFmtId="0" fontId="2" fillId="9" borderId="9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2" fontId="36" fillId="4" borderId="9" xfId="0" applyNumberFormat="1" applyFont="1" applyFill="1" applyBorder="1" applyAlignment="1">
      <alignment horizontal="center" vertical="center"/>
    </xf>
    <xf numFmtId="2" fontId="36" fillId="4" borderId="12" xfId="0" applyNumberFormat="1" applyFont="1" applyFill="1" applyBorder="1" applyAlignment="1">
      <alignment horizontal="center" vertical="center"/>
    </xf>
    <xf numFmtId="0" fontId="37" fillId="8" borderId="14" xfId="0" applyFont="1" applyFill="1" applyBorder="1" applyAlignment="1">
      <alignment horizontal="center" vertical="center"/>
    </xf>
    <xf numFmtId="0" fontId="37" fillId="8" borderId="15" xfId="0" applyFont="1" applyFill="1" applyBorder="1" applyAlignment="1">
      <alignment horizontal="center" vertical="center"/>
    </xf>
    <xf numFmtId="0" fontId="33" fillId="4" borderId="0" xfId="0" applyFont="1" applyFill="1" applyAlignment="1" applyProtection="1">
      <alignment horizontal="center" vertical="center"/>
      <protection locked="0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6" fillId="4" borderId="8" xfId="0" applyFont="1" applyFill="1" applyBorder="1" applyAlignment="1" applyProtection="1">
      <alignment horizontal="left" vertical="top" wrapText="1"/>
      <protection locked="0"/>
    </xf>
    <xf numFmtId="0" fontId="33" fillId="8" borderId="8" xfId="0" applyFont="1" applyFill="1" applyBorder="1" applyAlignment="1">
      <alignment horizontal="center" wrapText="1"/>
    </xf>
    <xf numFmtId="2" fontId="36" fillId="4" borderId="8" xfId="0" applyNumberFormat="1" applyFont="1" applyFill="1" applyBorder="1" applyAlignment="1">
      <alignment horizontal="center" vertical="center"/>
    </xf>
    <xf numFmtId="0" fontId="33" fillId="4" borderId="7" xfId="0" applyFont="1" applyFill="1" applyBorder="1" applyAlignment="1">
      <alignment horizontal="center"/>
    </xf>
    <xf numFmtId="2" fontId="23" fillId="4" borderId="8" xfId="0" applyNumberFormat="1" applyFont="1" applyFill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2" fillId="9" borderId="9" xfId="0" applyFont="1" applyFill="1" applyBorder="1" applyAlignment="1">
      <alignment horizontal="left" vertical="top" wrapText="1"/>
    </xf>
    <xf numFmtId="0" fontId="22" fillId="9" borderId="10" xfId="0" applyFont="1" applyFill="1" applyBorder="1" applyAlignment="1">
      <alignment horizontal="left" vertical="top" wrapText="1"/>
    </xf>
    <xf numFmtId="0" fontId="22" fillId="9" borderId="12" xfId="0" applyFont="1" applyFill="1" applyBorder="1" applyAlignment="1">
      <alignment horizontal="left" vertical="top" wrapText="1"/>
    </xf>
    <xf numFmtId="2" fontId="23" fillId="4" borderId="9" xfId="0" applyNumberFormat="1" applyFont="1" applyFill="1" applyBorder="1" applyAlignment="1">
      <alignment horizontal="center" vertical="center"/>
    </xf>
    <xf numFmtId="2" fontId="23" fillId="4" borderId="10" xfId="0" applyNumberFormat="1" applyFont="1" applyFill="1" applyBorder="1" applyAlignment="1">
      <alignment horizontal="center" vertical="center"/>
    </xf>
    <xf numFmtId="2" fontId="23" fillId="4" borderId="12" xfId="0" applyNumberFormat="1" applyFont="1" applyFill="1" applyBorder="1" applyAlignment="1">
      <alignment horizontal="center" vertical="center"/>
    </xf>
    <xf numFmtId="0" fontId="33" fillId="9" borderId="9" xfId="0" applyFont="1" applyFill="1" applyBorder="1" applyAlignment="1">
      <alignment horizontal="center" vertical="center" wrapText="1"/>
    </xf>
    <xf numFmtId="0" fontId="33" fillId="9" borderId="12" xfId="0" applyFont="1" applyFill="1" applyBorder="1" applyAlignment="1">
      <alignment horizontal="center" vertical="center"/>
    </xf>
    <xf numFmtId="0" fontId="29" fillId="0" borderId="11" xfId="0" applyFont="1" applyBorder="1" applyAlignment="1">
      <alignment vertical="center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 applyProtection="1">
      <alignment horizontal="left" vertical="center" wrapText="1"/>
      <protection locked="0"/>
    </xf>
    <xf numFmtId="49" fontId="8" fillId="3" borderId="4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0" xfId="0" applyNumberFormat="1" applyFont="1" applyFill="1" applyAlignment="1" applyProtection="1">
      <alignment horizontal="center" vertical="center" wrapText="1"/>
      <protection locked="0"/>
    </xf>
    <xf numFmtId="49" fontId="8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12" fillId="5" borderId="7" xfId="0" applyFont="1" applyFill="1" applyBorder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12" fillId="7" borderId="7" xfId="0" applyFont="1" applyFill="1" applyBorder="1" applyAlignment="1">
      <alignment horizontal="center" vertical="center"/>
    </xf>
    <xf numFmtId="0" fontId="16" fillId="4" borderId="0" xfId="0" applyFont="1" applyFill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0</xdr:row>
      <xdr:rowOff>114300</xdr:rowOff>
    </xdr:from>
    <xdr:to>
      <xdr:col>19</xdr:col>
      <xdr:colOff>359833</xdr:colOff>
      <xdr:row>1</xdr:row>
      <xdr:rowOff>95250</xdr:rowOff>
    </xdr:to>
    <xdr:sp macro="[0]!Expor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4506575" y="114300"/>
          <a:ext cx="1026583" cy="419100"/>
        </a:xfrm>
        <a:prstGeom prst="roundRect">
          <a:avLst/>
        </a:prstGeom>
        <a:solidFill>
          <a:srgbClr val="FCCCF3"/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VALIDER/PDF</a:t>
          </a:r>
        </a:p>
      </xdr:txBody>
    </xdr:sp>
    <xdr:clientData/>
  </xdr:twoCellAnchor>
  <xdr:twoCellAnchor>
    <xdr:from>
      <xdr:col>18</xdr:col>
      <xdr:colOff>0</xdr:colOff>
      <xdr:row>1</xdr:row>
      <xdr:rowOff>140758</xdr:rowOff>
    </xdr:from>
    <xdr:to>
      <xdr:col>19</xdr:col>
      <xdr:colOff>428624</xdr:colOff>
      <xdr:row>2</xdr:row>
      <xdr:rowOff>226218</xdr:rowOff>
    </xdr:to>
    <xdr:sp macro="[1]!ok_annul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4506575" y="578908"/>
          <a:ext cx="1095374" cy="342635"/>
        </a:xfrm>
        <a:prstGeom prst="roundRect">
          <a:avLst/>
        </a:prstGeom>
        <a:solidFill>
          <a:srgbClr val="FCCCF3"/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ANNULER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Music/Damis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ormulaire"/>
      <sheetName val="Base_Donnees"/>
      <sheetName val="TCD"/>
      <sheetName val="RAPPORT"/>
      <sheetName val="RECAP"/>
      <sheetName val="STATISTIQ"/>
      <sheetName val="Parametrage"/>
      <sheetName val="Damis_"/>
    </sheetNames>
    <definedNames>
      <definedName name="ok_annul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F338"/>
  <sheetViews>
    <sheetView tabSelected="1" zoomScale="40" zoomScaleNormal="40" workbookViewId="0">
      <selection activeCell="I17" sqref="I17"/>
    </sheetView>
  </sheetViews>
  <sheetFormatPr defaultColWidth="11.42578125" defaultRowHeight="30.75" x14ac:dyDescent="0.45"/>
  <cols>
    <col min="1" max="1" width="24.42578125" style="15" customWidth="1"/>
    <col min="2" max="2" width="10.85546875" style="15" customWidth="1"/>
    <col min="3" max="3" width="2.28515625" style="11" customWidth="1"/>
    <col min="4" max="4" width="4.140625" style="11" customWidth="1"/>
    <col min="5" max="6" width="10.140625" style="15" customWidth="1"/>
    <col min="7" max="7" width="2.28515625" style="11" customWidth="1"/>
    <col min="8" max="9" width="17.140625" style="15" customWidth="1"/>
    <col min="10" max="10" width="17.140625" style="34" customWidth="1"/>
    <col min="11" max="11" width="2" style="12" customWidth="1"/>
    <col min="12" max="14" width="10.42578125" style="34" customWidth="1"/>
    <col min="15" max="15" width="2.28515625" style="12" customWidth="1"/>
    <col min="16" max="16" width="46.28515625" style="34" customWidth="1"/>
    <col min="17" max="18" width="10" style="81" customWidth="1"/>
    <col min="19" max="35" width="10" style="13" customWidth="1"/>
    <col min="36" max="36" width="11.42578125" style="11"/>
    <col min="37" max="37" width="20" style="14" hidden="1" customWidth="1"/>
    <col min="38" max="58" width="11.42578125" style="11"/>
    <col min="59" max="16384" width="11.42578125" style="15"/>
  </cols>
  <sheetData>
    <row r="1" spans="1:58" s="10" customFormat="1" ht="34.5" customHeight="1" x14ac:dyDescent="0.25">
      <c r="A1" s="1" t="s">
        <v>0</v>
      </c>
      <c r="B1" s="2"/>
      <c r="C1" s="3"/>
      <c r="D1" s="3"/>
      <c r="E1" s="4"/>
      <c r="F1" s="5"/>
      <c r="G1" s="2"/>
      <c r="H1" s="111"/>
      <c r="I1" s="112"/>
      <c r="J1" s="112"/>
      <c r="K1" s="112"/>
      <c r="L1" s="113"/>
      <c r="M1" s="114"/>
      <c r="N1" s="115"/>
      <c r="O1" s="116"/>
      <c r="P1" s="6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8"/>
      <c r="AK1" s="9" t="s">
        <v>1</v>
      </c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</row>
    <row r="2" spans="1:58" ht="20.25" customHeight="1" x14ac:dyDescent="0.45">
      <c r="A2" s="11"/>
      <c r="B2" s="11"/>
      <c r="E2" s="11"/>
      <c r="F2" s="11"/>
      <c r="H2" s="11"/>
      <c r="I2" s="11"/>
      <c r="J2" s="12"/>
      <c r="L2" s="12"/>
      <c r="M2" s="12"/>
      <c r="N2" s="12"/>
      <c r="P2" s="12"/>
      <c r="Q2" s="13"/>
      <c r="R2" s="13"/>
      <c r="AK2" s="14" t="s">
        <v>2</v>
      </c>
    </row>
    <row r="3" spans="1:58" ht="26.25" customHeight="1" x14ac:dyDescent="0.45">
      <c r="A3" s="11"/>
      <c r="B3" s="11"/>
      <c r="E3" s="117" t="s">
        <v>3</v>
      </c>
      <c r="F3" s="117"/>
      <c r="G3" s="16"/>
      <c r="H3" s="118" t="s">
        <v>4</v>
      </c>
      <c r="I3" s="118"/>
      <c r="J3" s="118"/>
      <c r="K3" s="17"/>
      <c r="L3" s="119" t="s">
        <v>5</v>
      </c>
      <c r="M3" s="119"/>
      <c r="N3" s="119"/>
      <c r="P3" s="18" t="s">
        <v>6</v>
      </c>
      <c r="Q3" s="19" t="s">
        <v>7</v>
      </c>
      <c r="R3" s="19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K3" s="14" t="s">
        <v>8</v>
      </c>
    </row>
    <row r="4" spans="1:58" ht="57.75" customHeight="1" x14ac:dyDescent="0.45">
      <c r="A4" s="120" t="s">
        <v>9</v>
      </c>
      <c r="B4" s="120"/>
      <c r="C4" s="21"/>
      <c r="E4" s="22" t="s">
        <v>10</v>
      </c>
      <c r="F4" s="22" t="s">
        <v>11</v>
      </c>
      <c r="G4" s="23"/>
      <c r="H4" s="24" t="s">
        <v>12</v>
      </c>
      <c r="I4" s="24" t="s">
        <v>13</v>
      </c>
      <c r="J4" s="25" t="s">
        <v>14</v>
      </c>
      <c r="K4" s="26"/>
      <c r="L4" s="27" t="s">
        <v>15</v>
      </c>
      <c r="M4" s="28" t="s">
        <v>16</v>
      </c>
      <c r="N4" s="28" t="s">
        <v>17</v>
      </c>
      <c r="P4" s="29" t="s">
        <v>18</v>
      </c>
      <c r="Q4" s="30" t="s">
        <v>19</v>
      </c>
      <c r="R4" s="30" t="s">
        <v>20</v>
      </c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K4" s="14" t="s">
        <v>21</v>
      </c>
    </row>
    <row r="5" spans="1:58" ht="23.25" customHeight="1" x14ac:dyDescent="0.45">
      <c r="A5" s="102" t="s">
        <v>22</v>
      </c>
      <c r="B5" s="105" t="str">
        <f>IF(E5="","",E6/E5)</f>
        <v/>
      </c>
      <c r="C5" s="21">
        <v>0.6</v>
      </c>
      <c r="E5" s="32" t="str">
        <f>IF(E7="","",COUNT(E7:E147))</f>
        <v/>
      </c>
      <c r="F5" s="33">
        <v>100</v>
      </c>
      <c r="P5" s="35" t="s">
        <v>23</v>
      </c>
      <c r="Q5" s="36"/>
      <c r="R5" s="37" t="str">
        <f>IF(Q5="","",IF(Q5=Q3,100,0))</f>
        <v/>
      </c>
      <c r="S5" s="38"/>
      <c r="T5" s="38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</row>
    <row r="6" spans="1:58" ht="23.25" customHeight="1" x14ac:dyDescent="0.45">
      <c r="A6" s="103"/>
      <c r="B6" s="106"/>
      <c r="C6" s="21">
        <v>0.4</v>
      </c>
      <c r="D6" s="40" t="s">
        <v>24</v>
      </c>
      <c r="E6" s="41">
        <f>SUM(E7:E156)</f>
        <v>0</v>
      </c>
      <c r="F6" s="41">
        <f>COUNTIF(F7:F156,F5)</f>
        <v>0</v>
      </c>
      <c r="G6" s="42"/>
      <c r="H6" s="43">
        <f>SUM(H7:H156)</f>
        <v>0</v>
      </c>
      <c r="I6" s="43">
        <f>SUM(I7:I156)</f>
        <v>0</v>
      </c>
      <c r="J6" s="43">
        <f>SUM(J7:J156)</f>
        <v>0</v>
      </c>
      <c r="K6" s="44"/>
      <c r="L6" s="45" t="str">
        <f>IF(E5="","",AVERAGE(L7:L156))</f>
        <v/>
      </c>
      <c r="M6" s="45" t="str">
        <f>IF(E5="","",AVERAGE(M7:M156))</f>
        <v/>
      </c>
      <c r="N6" s="45" t="str">
        <f>IF(E5="","",AVERAGE(N7:N156))</f>
        <v/>
      </c>
      <c r="P6" s="101" t="s">
        <v>25</v>
      </c>
      <c r="Q6" s="101"/>
      <c r="R6" s="3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</row>
    <row r="7" spans="1:58" ht="29.25" customHeight="1" x14ac:dyDescent="0.45">
      <c r="A7" s="104"/>
      <c r="B7" s="107"/>
      <c r="C7" s="47"/>
      <c r="D7" s="48">
        <v>1</v>
      </c>
      <c r="E7" s="49"/>
      <c r="F7" s="49"/>
      <c r="G7" s="50"/>
      <c r="H7" s="51"/>
      <c r="I7" s="52"/>
      <c r="J7" s="52"/>
      <c r="K7" s="50"/>
      <c r="L7" s="53"/>
      <c r="M7" s="53"/>
      <c r="N7" s="53"/>
      <c r="P7" s="35" t="s">
        <v>26</v>
      </c>
      <c r="Q7" s="36"/>
      <c r="R7" s="37" t="str">
        <f>IF(Q7="","",(Q7/R6)*100)</f>
        <v/>
      </c>
      <c r="S7" s="38"/>
      <c r="T7" s="38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</row>
    <row r="8" spans="1:58" ht="21" customHeight="1" x14ac:dyDescent="0.45">
      <c r="A8" s="54"/>
      <c r="B8" s="54"/>
      <c r="C8" s="55"/>
      <c r="D8" s="48">
        <v>2</v>
      </c>
      <c r="E8" s="49"/>
      <c r="F8" s="49"/>
      <c r="G8" s="50"/>
      <c r="H8" s="52"/>
      <c r="I8" s="52"/>
      <c r="J8" s="52"/>
      <c r="K8" s="50"/>
      <c r="L8" s="53"/>
      <c r="M8" s="53"/>
      <c r="N8" s="53"/>
      <c r="P8" s="56"/>
      <c r="Q8" s="57"/>
      <c r="R8" s="57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</row>
    <row r="9" spans="1:58" ht="33" customHeight="1" x14ac:dyDescent="0.45">
      <c r="A9" s="108" t="s">
        <v>27</v>
      </c>
      <c r="B9" s="100" t="str">
        <f>IF(E5="","",(F6/E5)*100)</f>
        <v/>
      </c>
      <c r="D9" s="48">
        <v>3</v>
      </c>
      <c r="E9" s="49"/>
      <c r="F9" s="49"/>
      <c r="G9" s="50"/>
      <c r="H9" s="52"/>
      <c r="I9" s="52"/>
      <c r="J9" s="52"/>
      <c r="K9" s="50"/>
      <c r="L9" s="53"/>
      <c r="M9" s="53"/>
      <c r="N9" s="53"/>
      <c r="P9" s="35" t="s">
        <v>28</v>
      </c>
      <c r="Q9" s="36"/>
      <c r="R9" s="37" t="str">
        <f>IF(Q9="","",IF(Q9=Q3,100,0))</f>
        <v/>
      </c>
      <c r="S9" s="38"/>
      <c r="T9" s="38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</row>
    <row r="10" spans="1:58" ht="26.25" customHeight="1" x14ac:dyDescent="0.45">
      <c r="A10" s="109"/>
      <c r="B10" s="100"/>
      <c r="C10" s="58"/>
      <c r="D10" s="48">
        <v>4</v>
      </c>
      <c r="E10" s="49"/>
      <c r="F10" s="49"/>
      <c r="G10" s="50"/>
      <c r="H10" s="52"/>
      <c r="I10" s="52"/>
      <c r="J10" s="52"/>
      <c r="K10" s="50"/>
      <c r="L10" s="53"/>
      <c r="M10" s="53"/>
      <c r="N10" s="53"/>
      <c r="P10" s="110" t="s">
        <v>29</v>
      </c>
      <c r="Q10" s="110"/>
      <c r="R10" s="3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</row>
    <row r="11" spans="1:58" ht="19.5" customHeight="1" x14ac:dyDescent="0.45">
      <c r="A11" s="59"/>
      <c r="B11" s="59"/>
      <c r="D11" s="48">
        <v>5</v>
      </c>
      <c r="E11" s="49"/>
      <c r="F11" s="49"/>
      <c r="G11" s="50"/>
      <c r="H11" s="52"/>
      <c r="I11" s="52"/>
      <c r="J11" s="52"/>
      <c r="K11" s="50"/>
      <c r="L11" s="53"/>
      <c r="M11" s="53"/>
      <c r="N11" s="53"/>
      <c r="P11" s="35" t="s">
        <v>30</v>
      </c>
      <c r="Q11" s="36"/>
      <c r="R11" s="37" t="str">
        <f>IF(Q11="","",(Q11/R10)*100)</f>
        <v/>
      </c>
      <c r="S11" s="38"/>
      <c r="T11" s="38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</row>
    <row r="12" spans="1:58" ht="18" customHeight="1" x14ac:dyDescent="0.45">
      <c r="A12" s="87" t="s">
        <v>3</v>
      </c>
      <c r="B12" s="100" t="str">
        <f>IF(E5="","",(B5*C5)+(B9*C6))</f>
        <v/>
      </c>
      <c r="C12" s="58"/>
      <c r="D12" s="48">
        <v>6</v>
      </c>
      <c r="E12" s="49"/>
      <c r="F12" s="49"/>
      <c r="G12" s="50"/>
      <c r="H12" s="52"/>
      <c r="I12" s="52"/>
      <c r="J12" s="52"/>
      <c r="K12" s="50"/>
      <c r="L12" s="53"/>
      <c r="M12" s="53"/>
      <c r="N12" s="53"/>
      <c r="P12" s="60"/>
      <c r="Q12" s="57"/>
      <c r="R12" s="57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</row>
    <row r="13" spans="1:58" ht="32.25" customHeight="1" x14ac:dyDescent="0.45">
      <c r="A13" s="88"/>
      <c r="B13" s="100"/>
      <c r="D13" s="48">
        <v>7</v>
      </c>
      <c r="E13" s="49"/>
      <c r="F13" s="49"/>
      <c r="G13" s="50"/>
      <c r="H13" s="52"/>
      <c r="I13" s="52"/>
      <c r="J13" s="52"/>
      <c r="K13" s="50"/>
      <c r="L13" s="53"/>
      <c r="M13" s="53"/>
      <c r="N13" s="53"/>
      <c r="P13" s="35" t="s">
        <v>31</v>
      </c>
      <c r="Q13" s="36"/>
      <c r="R13" s="37" t="str">
        <f>IF(Q13="","",IF(Q13=Q3,100,0))</f>
        <v/>
      </c>
      <c r="S13" s="38"/>
      <c r="T13" s="38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</row>
    <row r="14" spans="1:58" ht="19.5" customHeight="1" x14ac:dyDescent="0.45">
      <c r="A14" s="61"/>
      <c r="B14" s="62"/>
      <c r="C14" s="58"/>
      <c r="D14" s="48">
        <v>8</v>
      </c>
      <c r="E14" s="49"/>
      <c r="F14" s="49"/>
      <c r="G14" s="50"/>
      <c r="H14" s="52"/>
      <c r="I14" s="52"/>
      <c r="J14" s="52"/>
      <c r="K14" s="50"/>
      <c r="L14" s="53"/>
      <c r="M14" s="53"/>
      <c r="N14" s="53"/>
      <c r="P14" s="101" t="s">
        <v>32</v>
      </c>
      <c r="Q14" s="101"/>
      <c r="R14" s="3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</row>
    <row r="15" spans="1:58" ht="24" customHeight="1" x14ac:dyDescent="0.45">
      <c r="A15" s="87" t="s">
        <v>4</v>
      </c>
      <c r="B15" s="100" t="str">
        <f>IF(H7="","",(H6-I6)/J6*100)</f>
        <v/>
      </c>
      <c r="D15" s="48">
        <v>9</v>
      </c>
      <c r="E15" s="49"/>
      <c r="F15" s="49"/>
      <c r="G15" s="50"/>
      <c r="H15" s="52"/>
      <c r="I15" s="52"/>
      <c r="J15" s="52"/>
      <c r="K15" s="50"/>
      <c r="L15" s="53"/>
      <c r="M15" s="53"/>
      <c r="N15" s="53"/>
      <c r="P15" s="63" t="s">
        <v>33</v>
      </c>
      <c r="Q15" s="36"/>
      <c r="R15" s="37" t="str">
        <f>IF(Q15="","",(Q15/R14)*100)</f>
        <v/>
      </c>
      <c r="S15" s="38"/>
      <c r="T15" s="38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</row>
    <row r="16" spans="1:58" ht="24" customHeight="1" x14ac:dyDescent="0.45">
      <c r="A16" s="88"/>
      <c r="B16" s="100"/>
      <c r="C16" s="64"/>
      <c r="D16" s="48">
        <v>10</v>
      </c>
      <c r="E16" s="49"/>
      <c r="F16" s="49"/>
      <c r="G16" s="50"/>
      <c r="H16" s="52"/>
      <c r="I16" s="52"/>
      <c r="J16" s="52"/>
      <c r="K16" s="50"/>
      <c r="L16" s="53"/>
      <c r="M16" s="53"/>
      <c r="N16" s="53"/>
      <c r="P16" s="101" t="s">
        <v>34</v>
      </c>
      <c r="Q16" s="101"/>
      <c r="R16" s="3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</row>
    <row r="17" spans="1:35" ht="25.5" customHeight="1" x14ac:dyDescent="0.45">
      <c r="A17" s="59"/>
      <c r="B17" s="59"/>
      <c r="D17" s="48">
        <v>11</v>
      </c>
      <c r="E17" s="49"/>
      <c r="F17" s="49"/>
      <c r="G17" s="65"/>
      <c r="H17" s="52"/>
      <c r="I17" s="52"/>
      <c r="J17" s="52"/>
      <c r="K17" s="50"/>
      <c r="L17" s="53"/>
      <c r="M17" s="53"/>
      <c r="N17" s="53"/>
      <c r="P17" s="63" t="s">
        <v>35</v>
      </c>
      <c r="Q17" s="36"/>
      <c r="R17" s="37" t="str">
        <f>IF(Q17="","",(Q17/R16)*100)</f>
        <v/>
      </c>
      <c r="S17" s="38"/>
      <c r="T17" s="38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</row>
    <row r="18" spans="1:35" ht="28.5" customHeight="1" x14ac:dyDescent="0.45">
      <c r="A18" s="87" t="s">
        <v>5</v>
      </c>
      <c r="B18" s="89" t="str">
        <f>IF(L7="",B20,(N6-L6)/(M6-L6)*100)</f>
        <v>ND</v>
      </c>
      <c r="C18" s="66"/>
      <c r="D18" s="48">
        <v>12</v>
      </c>
      <c r="E18" s="49"/>
      <c r="F18" s="49"/>
      <c r="G18" s="65"/>
      <c r="H18" s="52"/>
      <c r="I18" s="52"/>
      <c r="J18" s="52"/>
      <c r="K18" s="50"/>
      <c r="L18" s="53"/>
      <c r="M18" s="53"/>
      <c r="N18" s="53"/>
      <c r="P18" s="91" t="s">
        <v>36</v>
      </c>
      <c r="Q18" s="92"/>
      <c r="R18" s="67" t="e">
        <f>IF(Q3="","",AVERAGE(R5,R7,R9,R11,R13,R15,R17))</f>
        <v>#DIV/0!</v>
      </c>
      <c r="S18" s="68"/>
      <c r="T18" s="68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</row>
    <row r="19" spans="1:35" ht="25.5" customHeight="1" x14ac:dyDescent="0.45">
      <c r="A19" s="88"/>
      <c r="B19" s="90"/>
      <c r="D19" s="48">
        <v>13</v>
      </c>
      <c r="E19" s="49"/>
      <c r="F19" s="49"/>
      <c r="G19" s="65"/>
      <c r="H19" s="52"/>
      <c r="I19" s="52"/>
      <c r="J19" s="52"/>
      <c r="K19" s="50"/>
      <c r="L19" s="53"/>
      <c r="M19" s="53"/>
      <c r="N19" s="53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</row>
    <row r="20" spans="1:35" x14ac:dyDescent="0.45">
      <c r="A20" s="59"/>
      <c r="B20" s="72" t="str">
        <f>IF(L7="","ND","")</f>
        <v>ND</v>
      </c>
      <c r="C20" s="58"/>
      <c r="D20" s="48">
        <v>14</v>
      </c>
      <c r="E20" s="49"/>
      <c r="F20" s="49"/>
      <c r="G20" s="65"/>
      <c r="H20" s="52"/>
      <c r="I20" s="52"/>
      <c r="J20" s="52"/>
      <c r="K20" s="50"/>
      <c r="L20" s="53"/>
      <c r="M20" s="53"/>
      <c r="N20" s="53"/>
      <c r="P20" s="93" t="s">
        <v>37</v>
      </c>
      <c r="Q20" s="93"/>
      <c r="R20" s="93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</row>
    <row r="21" spans="1:35" ht="23.25" customHeight="1" x14ac:dyDescent="0.45">
      <c r="A21" s="94" t="s">
        <v>6</v>
      </c>
      <c r="B21" s="89" t="e">
        <f>R18</f>
        <v>#DIV/0!</v>
      </c>
      <c r="C21" s="73"/>
      <c r="D21" s="48">
        <v>15</v>
      </c>
      <c r="E21" s="49"/>
      <c r="F21" s="49"/>
      <c r="G21" s="65"/>
      <c r="H21" s="52"/>
      <c r="I21" s="52"/>
      <c r="J21" s="52"/>
      <c r="K21" s="50"/>
      <c r="L21" s="53"/>
      <c r="M21" s="53"/>
      <c r="N21" s="53"/>
      <c r="P21" s="96"/>
      <c r="Q21" s="96"/>
      <c r="R21" s="96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</row>
    <row r="22" spans="1:35" ht="23.25" customHeight="1" x14ac:dyDescent="0.45">
      <c r="A22" s="95"/>
      <c r="B22" s="90"/>
      <c r="D22" s="48">
        <v>16</v>
      </c>
      <c r="E22" s="49"/>
      <c r="F22" s="49"/>
      <c r="G22" s="50"/>
      <c r="H22" s="52"/>
      <c r="I22" s="52"/>
      <c r="J22" s="52"/>
      <c r="K22" s="50"/>
      <c r="L22" s="53"/>
      <c r="M22" s="53"/>
      <c r="N22" s="53"/>
      <c r="P22" s="96"/>
      <c r="Q22" s="96"/>
      <c r="R22" s="96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</row>
    <row r="23" spans="1:35" ht="23.25" customHeight="1" x14ac:dyDescent="0.45">
      <c r="A23" s="59"/>
      <c r="B23" s="59"/>
      <c r="C23" s="42"/>
      <c r="D23" s="48">
        <v>17</v>
      </c>
      <c r="E23" s="49"/>
      <c r="F23" s="49"/>
      <c r="G23" s="50"/>
      <c r="H23" s="52"/>
      <c r="I23" s="52"/>
      <c r="J23" s="52"/>
      <c r="K23" s="50"/>
      <c r="L23" s="53"/>
      <c r="M23" s="53"/>
      <c r="N23" s="53"/>
      <c r="P23" s="96"/>
      <c r="Q23" s="96"/>
      <c r="R23" s="96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</row>
    <row r="24" spans="1:35" ht="18.75" customHeight="1" x14ac:dyDescent="0.45">
      <c r="A24" s="97" t="s">
        <v>38</v>
      </c>
      <c r="B24" s="98" t="e">
        <f>IF(B20="ND",(G18*B12)+(G19*B15)+(G20*B21),(G17*B12)+(G19*B15)+(G20*B21)+(G21*B18))</f>
        <v>#VALUE!</v>
      </c>
      <c r="C24" s="74"/>
      <c r="D24" s="48">
        <v>18</v>
      </c>
      <c r="E24" s="49"/>
      <c r="F24" s="49"/>
      <c r="G24" s="50"/>
      <c r="H24" s="52"/>
      <c r="I24" s="52"/>
      <c r="J24" s="52"/>
      <c r="K24" s="50"/>
      <c r="L24" s="53"/>
      <c r="M24" s="53"/>
      <c r="N24" s="53"/>
      <c r="P24" s="96"/>
      <c r="Q24" s="96"/>
      <c r="R24" s="96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</row>
    <row r="25" spans="1:35" ht="18.75" customHeight="1" x14ac:dyDescent="0.45">
      <c r="A25" s="97"/>
      <c r="B25" s="98"/>
      <c r="C25" s="74"/>
      <c r="D25" s="48">
        <v>19</v>
      </c>
      <c r="E25" s="49"/>
      <c r="F25" s="49"/>
      <c r="G25" s="50"/>
      <c r="H25" s="52"/>
      <c r="I25" s="52"/>
      <c r="J25" s="52"/>
      <c r="K25" s="50"/>
      <c r="L25" s="53"/>
      <c r="M25" s="53"/>
      <c r="N25" s="53"/>
      <c r="P25" s="96"/>
      <c r="Q25" s="96"/>
      <c r="R25" s="96"/>
    </row>
    <row r="26" spans="1:35" ht="35.25" customHeight="1" x14ac:dyDescent="0.45">
      <c r="A26" s="99" t="s">
        <v>39</v>
      </c>
      <c r="B26" s="99"/>
      <c r="C26" s="74"/>
      <c r="D26" s="48">
        <v>20</v>
      </c>
      <c r="E26" s="49"/>
      <c r="F26" s="49"/>
      <c r="G26" s="50"/>
      <c r="H26" s="52"/>
      <c r="I26" s="52"/>
      <c r="J26" s="52"/>
      <c r="K26" s="50"/>
      <c r="L26" s="53"/>
      <c r="M26" s="53"/>
      <c r="N26" s="53"/>
      <c r="P26" s="96"/>
      <c r="Q26" s="96"/>
      <c r="R26" s="96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</row>
    <row r="27" spans="1:35" ht="31.5" customHeight="1" x14ac:dyDescent="0.45">
      <c r="A27" s="82" t="e">
        <f>IF(B24&lt;&gt;"",IF(B24&lt;=30,"Très faible",IF(AND(B24&gt;=30,B24&lt;=50),"Faible",IF(AND(B24&gt;=50,B24&lt;=60),"Moyen", IF(AND(B24&gt;=60,B24&lt;=90),"Satisfaisant",IF(B24&gt;=90,"Excellent",""))))),"")</f>
        <v>#VALUE!</v>
      </c>
      <c r="B27" s="82"/>
      <c r="C27" s="74"/>
      <c r="D27" s="48">
        <v>21</v>
      </c>
      <c r="E27" s="49"/>
      <c r="F27" s="49"/>
      <c r="G27" s="50"/>
      <c r="H27" s="52"/>
      <c r="I27" s="52"/>
      <c r="J27" s="52"/>
      <c r="K27" s="50"/>
      <c r="L27" s="53"/>
      <c r="M27" s="53"/>
      <c r="N27" s="53"/>
      <c r="P27" s="96"/>
      <c r="Q27" s="96"/>
      <c r="R27" s="9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x14ac:dyDescent="0.45">
      <c r="A28" s="77"/>
      <c r="B28" s="77"/>
      <c r="C28" s="74"/>
      <c r="D28" s="48">
        <v>22</v>
      </c>
      <c r="E28" s="49"/>
      <c r="F28" s="49"/>
      <c r="G28" s="50"/>
      <c r="H28" s="52"/>
      <c r="I28" s="52"/>
      <c r="J28" s="52"/>
      <c r="K28" s="50"/>
      <c r="L28" s="53"/>
      <c r="M28" s="53"/>
      <c r="N28" s="53"/>
      <c r="P28" s="96"/>
      <c r="Q28" s="96"/>
      <c r="R28" s="9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</row>
    <row r="29" spans="1:35" x14ac:dyDescent="0.45">
      <c r="A29" s="77"/>
      <c r="B29" s="77"/>
      <c r="C29" s="74"/>
      <c r="D29" s="48">
        <v>23</v>
      </c>
      <c r="E29" s="49"/>
      <c r="F29" s="49"/>
      <c r="G29" s="50"/>
      <c r="H29" s="52"/>
      <c r="I29" s="52"/>
      <c r="J29" s="52"/>
      <c r="K29" s="50"/>
      <c r="L29" s="53"/>
      <c r="M29" s="53"/>
      <c r="N29" s="53"/>
      <c r="P29" s="96"/>
      <c r="Q29" s="96"/>
      <c r="R29" s="9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</row>
    <row r="30" spans="1:35" ht="29.25" customHeight="1" x14ac:dyDescent="0.45">
      <c r="A30" s="83"/>
      <c r="B30" s="83"/>
      <c r="C30" s="74"/>
      <c r="D30" s="48">
        <v>24</v>
      </c>
      <c r="E30" s="49"/>
      <c r="F30" s="49"/>
      <c r="G30" s="50"/>
      <c r="H30" s="52"/>
      <c r="I30" s="52"/>
      <c r="J30" s="52"/>
      <c r="K30" s="50"/>
      <c r="L30" s="53"/>
      <c r="M30" s="53"/>
      <c r="N30" s="53"/>
      <c r="P30" s="78"/>
      <c r="Q30" s="78"/>
      <c r="R30" s="78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</row>
    <row r="31" spans="1:35" x14ac:dyDescent="0.45">
      <c r="A31" s="84"/>
      <c r="B31" s="84"/>
      <c r="D31" s="48">
        <v>25</v>
      </c>
      <c r="E31" s="49"/>
      <c r="F31" s="49"/>
      <c r="G31" s="50"/>
      <c r="H31" s="52"/>
      <c r="I31" s="52"/>
      <c r="J31" s="52"/>
      <c r="K31" s="50"/>
      <c r="L31" s="53"/>
      <c r="M31" s="53"/>
      <c r="N31" s="53"/>
      <c r="P31" s="85" t="s">
        <v>40</v>
      </c>
      <c r="Q31" s="85"/>
      <c r="R31" s="85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</row>
    <row r="32" spans="1:35" x14ac:dyDescent="0.45">
      <c r="A32" s="84"/>
      <c r="B32" s="84"/>
      <c r="D32" s="48">
        <v>26</v>
      </c>
      <c r="E32" s="49"/>
      <c r="F32" s="49"/>
      <c r="G32" s="50"/>
      <c r="H32" s="52"/>
      <c r="I32" s="52"/>
      <c r="J32" s="52"/>
      <c r="K32" s="50"/>
      <c r="L32" s="53"/>
      <c r="M32" s="53"/>
      <c r="N32" s="53"/>
      <c r="P32" s="86"/>
      <c r="Q32" s="86"/>
      <c r="R32" s="8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</row>
    <row r="33" spans="1:35" x14ac:dyDescent="0.45">
      <c r="A33" s="84"/>
      <c r="B33" s="84"/>
      <c r="D33" s="48">
        <v>27</v>
      </c>
      <c r="E33" s="49"/>
      <c r="F33" s="49"/>
      <c r="G33" s="50"/>
      <c r="H33" s="52"/>
      <c r="I33" s="52"/>
      <c r="J33" s="52"/>
      <c r="K33" s="50"/>
      <c r="L33" s="53"/>
      <c r="M33" s="53"/>
      <c r="N33" s="53"/>
      <c r="P33" s="86"/>
      <c r="Q33" s="86"/>
      <c r="R33" s="8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</row>
    <row r="34" spans="1:35" x14ac:dyDescent="0.45">
      <c r="A34" s="84"/>
      <c r="B34" s="84"/>
      <c r="D34" s="48">
        <v>28</v>
      </c>
      <c r="E34" s="49"/>
      <c r="F34" s="49"/>
      <c r="G34" s="50"/>
      <c r="H34" s="52"/>
      <c r="I34" s="52"/>
      <c r="J34" s="52"/>
      <c r="K34" s="50"/>
      <c r="L34" s="53"/>
      <c r="M34" s="53"/>
      <c r="N34" s="53"/>
      <c r="P34" s="86"/>
      <c r="Q34" s="86"/>
      <c r="R34" s="8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</row>
    <row r="35" spans="1:35" x14ac:dyDescent="0.45">
      <c r="A35" s="84"/>
      <c r="B35" s="84"/>
      <c r="D35" s="48">
        <v>29</v>
      </c>
      <c r="E35" s="49"/>
      <c r="F35" s="49"/>
      <c r="G35" s="50"/>
      <c r="H35" s="52"/>
      <c r="I35" s="52"/>
      <c r="J35" s="52"/>
      <c r="K35" s="50"/>
      <c r="L35" s="53"/>
      <c r="M35" s="53"/>
      <c r="N35" s="53"/>
      <c r="P35" s="86"/>
      <c r="Q35" s="86"/>
      <c r="R35" s="8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</row>
    <row r="36" spans="1:35" x14ac:dyDescent="0.45">
      <c r="A36" s="84"/>
      <c r="B36" s="84"/>
      <c r="D36" s="48">
        <v>30</v>
      </c>
      <c r="E36" s="49"/>
      <c r="F36" s="49"/>
      <c r="G36" s="50"/>
      <c r="H36" s="52"/>
      <c r="I36" s="52"/>
      <c r="J36" s="52"/>
      <c r="K36" s="50"/>
      <c r="L36" s="53"/>
      <c r="M36" s="53"/>
      <c r="N36" s="53"/>
      <c r="P36" s="86"/>
      <c r="Q36" s="86"/>
      <c r="R36" s="8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  <c r="AI36" s="76"/>
    </row>
    <row r="37" spans="1:35" x14ac:dyDescent="0.45">
      <c r="A37" s="84"/>
      <c r="B37" s="84"/>
      <c r="D37" s="48">
        <v>31</v>
      </c>
      <c r="E37" s="49"/>
      <c r="F37" s="49"/>
      <c r="G37" s="50"/>
      <c r="H37" s="52"/>
      <c r="I37" s="52"/>
      <c r="J37" s="52"/>
      <c r="K37" s="50"/>
      <c r="L37" s="53"/>
      <c r="M37" s="53"/>
      <c r="N37" s="53"/>
      <c r="P37" s="86"/>
      <c r="Q37" s="86"/>
      <c r="R37" s="86"/>
    </row>
    <row r="38" spans="1:35" x14ac:dyDescent="0.45">
      <c r="A38" s="79"/>
      <c r="B38" s="79"/>
      <c r="D38" s="48">
        <v>32</v>
      </c>
      <c r="E38" s="49"/>
      <c r="F38" s="49"/>
      <c r="G38" s="50"/>
      <c r="H38" s="52"/>
      <c r="I38" s="52"/>
      <c r="J38" s="52"/>
      <c r="K38" s="50"/>
      <c r="L38" s="53"/>
      <c r="M38" s="53"/>
      <c r="N38" s="53"/>
      <c r="P38" s="12"/>
      <c r="Q38" s="13"/>
      <c r="R38" s="13"/>
    </row>
    <row r="39" spans="1:35" x14ac:dyDescent="0.45">
      <c r="A39" s="79"/>
      <c r="B39" s="79"/>
      <c r="D39" s="48">
        <v>33</v>
      </c>
      <c r="E39" s="49"/>
      <c r="F39" s="49"/>
      <c r="G39" s="50"/>
      <c r="H39" s="52"/>
      <c r="I39" s="52"/>
      <c r="J39" s="52"/>
      <c r="K39" s="50"/>
      <c r="L39" s="53"/>
      <c r="M39" s="53"/>
      <c r="N39" s="53"/>
      <c r="P39" s="12"/>
      <c r="Q39" s="13"/>
      <c r="R39" s="13"/>
    </row>
    <row r="40" spans="1:35" x14ac:dyDescent="0.45">
      <c r="A40" s="79"/>
      <c r="B40" s="79"/>
      <c r="D40" s="48">
        <v>34</v>
      </c>
      <c r="E40" s="49"/>
      <c r="F40" s="49"/>
      <c r="G40" s="50"/>
      <c r="H40" s="52"/>
      <c r="I40" s="52"/>
      <c r="J40" s="52"/>
      <c r="K40" s="50"/>
      <c r="L40" s="53"/>
      <c r="M40" s="53"/>
      <c r="N40" s="53"/>
      <c r="P40" s="12"/>
      <c r="Q40" s="13"/>
      <c r="R40" s="13"/>
    </row>
    <row r="41" spans="1:35" x14ac:dyDescent="0.45">
      <c r="A41" s="79"/>
      <c r="B41" s="79"/>
      <c r="D41" s="48">
        <v>35</v>
      </c>
      <c r="E41" s="49"/>
      <c r="F41" s="49"/>
      <c r="G41" s="50"/>
      <c r="H41" s="52"/>
      <c r="I41" s="52"/>
      <c r="J41" s="52"/>
      <c r="K41" s="50"/>
      <c r="L41" s="53"/>
      <c r="M41" s="53"/>
      <c r="N41" s="53"/>
      <c r="P41" s="12"/>
      <c r="Q41" s="13"/>
      <c r="R41" s="13"/>
    </row>
    <row r="42" spans="1:35" x14ac:dyDescent="0.45">
      <c r="A42" s="11"/>
      <c r="B42" s="11"/>
      <c r="D42" s="48">
        <v>36</v>
      </c>
      <c r="E42" s="49"/>
      <c r="F42" s="49"/>
      <c r="G42" s="50"/>
      <c r="H42" s="52"/>
      <c r="I42" s="52"/>
      <c r="J42" s="52"/>
      <c r="K42" s="50"/>
      <c r="L42" s="53"/>
      <c r="M42" s="53"/>
      <c r="N42" s="53"/>
      <c r="P42" s="12"/>
      <c r="Q42" s="13"/>
      <c r="R42" s="13"/>
    </row>
    <row r="43" spans="1:35" x14ac:dyDescent="0.45">
      <c r="A43" s="11"/>
      <c r="B43" s="11"/>
      <c r="D43" s="48">
        <v>37</v>
      </c>
      <c r="E43" s="49"/>
      <c r="F43" s="49"/>
      <c r="G43" s="50"/>
      <c r="H43" s="52"/>
      <c r="I43" s="52"/>
      <c r="J43" s="52"/>
      <c r="K43" s="50"/>
      <c r="L43" s="53"/>
      <c r="M43" s="53"/>
      <c r="N43" s="53"/>
      <c r="P43" s="12"/>
      <c r="Q43" s="13"/>
      <c r="R43" s="13"/>
    </row>
    <row r="44" spans="1:35" x14ac:dyDescent="0.45">
      <c r="A44" s="11"/>
      <c r="B44" s="11"/>
      <c r="D44" s="48">
        <v>38</v>
      </c>
      <c r="E44" s="49"/>
      <c r="F44" s="49"/>
      <c r="G44" s="50"/>
      <c r="H44" s="52"/>
      <c r="I44" s="52"/>
      <c r="J44" s="52"/>
      <c r="K44" s="50"/>
      <c r="L44" s="53"/>
      <c r="M44" s="53"/>
      <c r="N44" s="53"/>
      <c r="P44" s="12"/>
      <c r="Q44" s="13"/>
      <c r="R44" s="13"/>
    </row>
    <row r="45" spans="1:35" x14ac:dyDescent="0.45">
      <c r="A45" s="11"/>
      <c r="B45" s="11"/>
      <c r="D45" s="48">
        <v>39</v>
      </c>
      <c r="E45" s="49"/>
      <c r="F45" s="49"/>
      <c r="G45" s="50"/>
      <c r="H45" s="52"/>
      <c r="I45" s="52"/>
      <c r="J45" s="52"/>
      <c r="K45" s="50"/>
      <c r="L45" s="53"/>
      <c r="M45" s="53"/>
      <c r="N45" s="53"/>
      <c r="P45" s="12"/>
      <c r="Q45" s="13"/>
      <c r="R45" s="13"/>
    </row>
    <row r="46" spans="1:35" x14ac:dyDescent="0.45">
      <c r="A46" s="11"/>
      <c r="B46" s="11"/>
      <c r="D46" s="48">
        <v>40</v>
      </c>
      <c r="E46" s="49"/>
      <c r="F46" s="49"/>
      <c r="G46" s="50"/>
      <c r="H46" s="52"/>
      <c r="I46" s="52"/>
      <c r="J46" s="52"/>
      <c r="K46" s="50"/>
      <c r="L46" s="53"/>
      <c r="M46" s="53"/>
      <c r="N46" s="53"/>
      <c r="P46" s="12"/>
      <c r="Q46" s="13"/>
      <c r="R46" s="13"/>
    </row>
    <row r="47" spans="1:35" x14ac:dyDescent="0.45">
      <c r="A47" s="11"/>
      <c r="B47" s="11"/>
      <c r="D47" s="48">
        <v>41</v>
      </c>
      <c r="E47" s="49"/>
      <c r="F47" s="49"/>
      <c r="G47" s="50"/>
      <c r="H47" s="52"/>
      <c r="I47" s="52"/>
      <c r="J47" s="52"/>
      <c r="K47" s="50"/>
      <c r="L47" s="53"/>
      <c r="M47" s="53"/>
      <c r="N47" s="53"/>
      <c r="P47" s="12"/>
      <c r="Q47" s="13"/>
      <c r="R47" s="13"/>
    </row>
    <row r="48" spans="1:35" x14ac:dyDescent="0.45">
      <c r="A48" s="11"/>
      <c r="B48" s="11"/>
      <c r="D48" s="48">
        <v>42</v>
      </c>
      <c r="E48" s="49"/>
      <c r="F48" s="49"/>
      <c r="G48" s="50"/>
      <c r="H48" s="52"/>
      <c r="I48" s="52"/>
      <c r="J48" s="52"/>
      <c r="K48" s="50"/>
      <c r="L48" s="53"/>
      <c r="M48" s="53"/>
      <c r="N48" s="53"/>
      <c r="P48" s="12"/>
      <c r="Q48" s="13"/>
      <c r="R48" s="13"/>
    </row>
    <row r="49" spans="1:18" x14ac:dyDescent="0.45">
      <c r="A49" s="11"/>
      <c r="B49" s="11"/>
      <c r="D49" s="48">
        <v>43</v>
      </c>
      <c r="E49" s="49"/>
      <c r="F49" s="49"/>
      <c r="G49" s="50"/>
      <c r="H49" s="52"/>
      <c r="I49" s="52"/>
      <c r="J49" s="52"/>
      <c r="K49" s="50"/>
      <c r="L49" s="53"/>
      <c r="M49" s="53"/>
      <c r="N49" s="53"/>
      <c r="P49" s="12"/>
      <c r="Q49" s="13"/>
      <c r="R49" s="13"/>
    </row>
    <row r="50" spans="1:18" x14ac:dyDescent="0.45">
      <c r="A50" s="11"/>
      <c r="B50" s="11"/>
      <c r="D50" s="48">
        <v>44</v>
      </c>
      <c r="E50" s="49"/>
      <c r="F50" s="49"/>
      <c r="G50" s="50"/>
      <c r="H50" s="52"/>
      <c r="I50" s="52"/>
      <c r="J50" s="52"/>
      <c r="K50" s="50"/>
      <c r="L50" s="53"/>
      <c r="M50" s="53"/>
      <c r="N50" s="53"/>
      <c r="P50" s="12"/>
      <c r="Q50" s="13"/>
      <c r="R50" s="13"/>
    </row>
    <row r="51" spans="1:18" x14ac:dyDescent="0.45">
      <c r="A51" s="11"/>
      <c r="B51" s="11"/>
      <c r="D51" s="48">
        <v>45</v>
      </c>
      <c r="E51" s="49"/>
      <c r="F51" s="49"/>
      <c r="G51" s="50"/>
      <c r="H51" s="52"/>
      <c r="I51" s="52"/>
      <c r="J51" s="52"/>
      <c r="K51" s="50"/>
      <c r="L51" s="53"/>
      <c r="M51" s="53"/>
      <c r="N51" s="53"/>
      <c r="P51" s="12"/>
      <c r="Q51" s="13"/>
      <c r="R51" s="13"/>
    </row>
    <row r="52" spans="1:18" x14ac:dyDescent="0.45">
      <c r="A52" s="11"/>
      <c r="B52" s="11"/>
      <c r="D52" s="48">
        <v>46</v>
      </c>
      <c r="E52" s="49"/>
      <c r="F52" s="49"/>
      <c r="G52" s="50"/>
      <c r="H52" s="52"/>
      <c r="I52" s="52"/>
      <c r="J52" s="52"/>
      <c r="K52" s="50"/>
      <c r="L52" s="53"/>
      <c r="M52" s="53"/>
      <c r="N52" s="53"/>
      <c r="P52" s="12"/>
      <c r="Q52" s="13"/>
      <c r="R52" s="13"/>
    </row>
    <row r="53" spans="1:18" x14ac:dyDescent="0.45">
      <c r="A53" s="11"/>
      <c r="B53" s="11"/>
      <c r="D53" s="48">
        <v>47</v>
      </c>
      <c r="E53" s="49"/>
      <c r="F53" s="49"/>
      <c r="G53" s="50"/>
      <c r="H53" s="52"/>
      <c r="I53" s="52"/>
      <c r="J53" s="52"/>
      <c r="K53" s="50"/>
      <c r="L53" s="53"/>
      <c r="M53" s="53"/>
      <c r="N53" s="53"/>
      <c r="P53" s="12"/>
      <c r="Q53" s="13"/>
      <c r="R53" s="13"/>
    </row>
    <row r="54" spans="1:18" x14ac:dyDescent="0.45">
      <c r="A54" s="11"/>
      <c r="B54" s="11"/>
      <c r="D54" s="48">
        <v>48</v>
      </c>
      <c r="E54" s="49"/>
      <c r="F54" s="49"/>
      <c r="G54" s="50"/>
      <c r="H54" s="52"/>
      <c r="I54" s="52"/>
      <c r="J54" s="52"/>
      <c r="K54" s="50"/>
      <c r="L54" s="53"/>
      <c r="M54" s="53"/>
      <c r="N54" s="53"/>
      <c r="P54" s="12"/>
      <c r="Q54" s="13"/>
      <c r="R54" s="13"/>
    </row>
    <row r="55" spans="1:18" x14ac:dyDescent="0.45">
      <c r="A55" s="11"/>
      <c r="B55" s="11"/>
      <c r="D55" s="48">
        <v>49</v>
      </c>
      <c r="E55" s="49"/>
      <c r="F55" s="49"/>
      <c r="G55" s="50"/>
      <c r="H55" s="52"/>
      <c r="I55" s="52"/>
      <c r="J55" s="52"/>
      <c r="K55" s="50"/>
      <c r="L55" s="53"/>
      <c r="M55" s="53"/>
      <c r="N55" s="53"/>
      <c r="P55" s="12"/>
      <c r="Q55" s="13"/>
      <c r="R55" s="13"/>
    </row>
    <row r="56" spans="1:18" x14ac:dyDescent="0.45">
      <c r="A56" s="11"/>
      <c r="B56" s="11"/>
      <c r="D56" s="48">
        <v>50</v>
      </c>
      <c r="E56" s="49"/>
      <c r="F56" s="49"/>
      <c r="G56" s="50"/>
      <c r="H56" s="52"/>
      <c r="I56" s="52"/>
      <c r="J56" s="52"/>
      <c r="K56" s="50"/>
      <c r="L56" s="53"/>
      <c r="M56" s="53"/>
      <c r="N56" s="53"/>
      <c r="P56" s="12"/>
      <c r="Q56" s="13"/>
      <c r="R56" s="13"/>
    </row>
    <row r="57" spans="1:18" x14ac:dyDescent="0.45">
      <c r="A57" s="11"/>
      <c r="B57" s="11"/>
      <c r="D57" s="48">
        <v>51</v>
      </c>
      <c r="E57" s="49"/>
      <c r="F57" s="49"/>
      <c r="G57" s="50"/>
      <c r="H57" s="52"/>
      <c r="I57" s="52"/>
      <c r="J57" s="52"/>
      <c r="K57" s="50"/>
      <c r="L57" s="53"/>
      <c r="M57" s="53"/>
      <c r="N57" s="53"/>
      <c r="P57" s="12"/>
      <c r="Q57" s="13"/>
      <c r="R57" s="13"/>
    </row>
    <row r="58" spans="1:18" x14ac:dyDescent="0.45">
      <c r="A58" s="11"/>
      <c r="B58" s="11"/>
      <c r="D58" s="48">
        <v>52</v>
      </c>
      <c r="E58" s="49"/>
      <c r="F58" s="49"/>
      <c r="G58" s="50"/>
      <c r="H58" s="52"/>
      <c r="I58" s="52"/>
      <c r="J58" s="52"/>
      <c r="K58" s="50"/>
      <c r="L58" s="53"/>
      <c r="M58" s="53"/>
      <c r="N58" s="53"/>
      <c r="P58" s="12"/>
      <c r="Q58" s="13"/>
      <c r="R58" s="13"/>
    </row>
    <row r="59" spans="1:18" x14ac:dyDescent="0.45">
      <c r="A59" s="11"/>
      <c r="B59" s="11"/>
      <c r="D59" s="48">
        <v>53</v>
      </c>
      <c r="E59" s="49"/>
      <c r="F59" s="49"/>
      <c r="G59" s="50"/>
      <c r="H59" s="52"/>
      <c r="I59" s="52"/>
      <c r="J59" s="52"/>
      <c r="K59" s="50"/>
      <c r="L59" s="53"/>
      <c r="M59" s="53"/>
      <c r="N59" s="53"/>
      <c r="P59" s="12"/>
      <c r="Q59" s="13"/>
      <c r="R59" s="13"/>
    </row>
    <row r="60" spans="1:18" x14ac:dyDescent="0.45">
      <c r="A60" s="11"/>
      <c r="B60" s="11"/>
      <c r="D60" s="48">
        <v>54</v>
      </c>
      <c r="E60" s="49"/>
      <c r="F60" s="49"/>
      <c r="G60" s="50"/>
      <c r="H60" s="52"/>
      <c r="I60" s="52"/>
      <c r="J60" s="52"/>
      <c r="K60" s="50"/>
      <c r="L60" s="53"/>
      <c r="M60" s="53"/>
      <c r="N60" s="53"/>
      <c r="P60" s="12"/>
      <c r="Q60" s="13"/>
      <c r="R60" s="13"/>
    </row>
    <row r="61" spans="1:18" x14ac:dyDescent="0.45">
      <c r="A61" s="11"/>
      <c r="B61" s="11"/>
      <c r="D61" s="48">
        <v>55</v>
      </c>
      <c r="E61" s="49"/>
      <c r="F61" s="49"/>
      <c r="G61" s="50"/>
      <c r="H61" s="52"/>
      <c r="I61" s="52"/>
      <c r="J61" s="52"/>
      <c r="K61" s="50"/>
      <c r="L61" s="53"/>
      <c r="M61" s="53"/>
      <c r="N61" s="53"/>
      <c r="P61" s="12"/>
      <c r="Q61" s="13"/>
      <c r="R61" s="13"/>
    </row>
    <row r="62" spans="1:18" x14ac:dyDescent="0.45">
      <c r="A62" s="11"/>
      <c r="B62" s="11"/>
      <c r="D62" s="48">
        <v>56</v>
      </c>
      <c r="E62" s="49"/>
      <c r="F62" s="49"/>
      <c r="G62" s="50"/>
      <c r="H62" s="52"/>
      <c r="I62" s="52"/>
      <c r="J62" s="52"/>
      <c r="K62" s="50"/>
      <c r="L62" s="53"/>
      <c r="M62" s="53"/>
      <c r="N62" s="53"/>
      <c r="P62" s="12"/>
      <c r="Q62" s="13"/>
      <c r="R62" s="13"/>
    </row>
    <row r="63" spans="1:18" x14ac:dyDescent="0.45">
      <c r="A63" s="11"/>
      <c r="B63" s="11"/>
      <c r="D63" s="48">
        <v>57</v>
      </c>
      <c r="E63" s="49"/>
      <c r="F63" s="49"/>
      <c r="G63" s="50"/>
      <c r="H63" s="52"/>
      <c r="I63" s="52"/>
      <c r="J63" s="52"/>
      <c r="K63" s="50"/>
      <c r="L63" s="53"/>
      <c r="M63" s="53"/>
      <c r="N63" s="53"/>
      <c r="P63" s="12"/>
      <c r="Q63" s="13"/>
      <c r="R63" s="13"/>
    </row>
    <row r="64" spans="1:18" x14ac:dyDescent="0.45">
      <c r="A64" s="11"/>
      <c r="B64" s="11"/>
      <c r="D64" s="48">
        <v>58</v>
      </c>
      <c r="E64" s="49"/>
      <c r="F64" s="49"/>
      <c r="G64" s="50"/>
      <c r="H64" s="52"/>
      <c r="I64" s="52"/>
      <c r="J64" s="52"/>
      <c r="K64" s="50"/>
      <c r="L64" s="53"/>
      <c r="M64" s="53"/>
      <c r="N64" s="53"/>
      <c r="P64" s="12"/>
      <c r="Q64" s="13"/>
      <c r="R64" s="13"/>
    </row>
    <row r="65" spans="1:18" x14ac:dyDescent="0.45">
      <c r="A65" s="11"/>
      <c r="B65" s="11"/>
      <c r="D65" s="48">
        <v>59</v>
      </c>
      <c r="E65" s="49"/>
      <c r="F65" s="49"/>
      <c r="G65" s="50"/>
      <c r="H65" s="52"/>
      <c r="I65" s="52"/>
      <c r="J65" s="52"/>
      <c r="K65" s="50"/>
      <c r="L65" s="53"/>
      <c r="M65" s="53"/>
      <c r="N65" s="53"/>
      <c r="P65" s="12"/>
      <c r="Q65" s="13"/>
      <c r="R65" s="13"/>
    </row>
    <row r="66" spans="1:18" x14ac:dyDescent="0.45">
      <c r="A66" s="11"/>
      <c r="B66" s="11"/>
      <c r="D66" s="48">
        <v>60</v>
      </c>
      <c r="E66" s="49"/>
      <c r="F66" s="49"/>
      <c r="G66" s="50"/>
      <c r="H66" s="52"/>
      <c r="I66" s="52"/>
      <c r="J66" s="52"/>
      <c r="K66" s="50"/>
      <c r="L66" s="53"/>
      <c r="M66" s="53"/>
      <c r="N66" s="53"/>
      <c r="P66" s="12"/>
      <c r="Q66" s="13"/>
      <c r="R66" s="13"/>
    </row>
    <row r="67" spans="1:18" x14ac:dyDescent="0.45">
      <c r="A67" s="11"/>
      <c r="B67" s="11"/>
      <c r="D67" s="48">
        <v>61</v>
      </c>
      <c r="E67" s="49"/>
      <c r="F67" s="49"/>
      <c r="G67" s="50"/>
      <c r="H67" s="52"/>
      <c r="I67" s="52"/>
      <c r="J67" s="52"/>
      <c r="K67" s="50"/>
      <c r="L67" s="53"/>
      <c r="M67" s="53"/>
      <c r="N67" s="53"/>
      <c r="P67" s="12"/>
      <c r="Q67" s="13"/>
      <c r="R67" s="13"/>
    </row>
    <row r="68" spans="1:18" x14ac:dyDescent="0.45">
      <c r="A68" s="11"/>
      <c r="B68" s="11"/>
      <c r="D68" s="48">
        <v>62</v>
      </c>
      <c r="E68" s="49"/>
      <c r="F68" s="49"/>
      <c r="G68" s="50"/>
      <c r="H68" s="52"/>
      <c r="I68" s="52"/>
      <c r="J68" s="52"/>
      <c r="K68" s="50"/>
      <c r="L68" s="53"/>
      <c r="M68" s="53"/>
      <c r="N68" s="53"/>
      <c r="P68" s="12"/>
      <c r="Q68" s="13"/>
      <c r="R68" s="13"/>
    </row>
    <row r="69" spans="1:18" x14ac:dyDescent="0.45">
      <c r="A69" s="11"/>
      <c r="B69" s="11"/>
      <c r="D69" s="48">
        <v>63</v>
      </c>
      <c r="E69" s="49"/>
      <c r="F69" s="49"/>
      <c r="G69" s="50"/>
      <c r="H69" s="52"/>
      <c r="I69" s="52"/>
      <c r="J69" s="52"/>
      <c r="K69" s="50"/>
      <c r="L69" s="53"/>
      <c r="M69" s="53"/>
      <c r="N69" s="53"/>
      <c r="P69" s="12"/>
      <c r="Q69" s="13"/>
      <c r="R69" s="13"/>
    </row>
    <row r="70" spans="1:18" x14ac:dyDescent="0.45">
      <c r="A70" s="11"/>
      <c r="B70" s="11"/>
      <c r="D70" s="48">
        <v>64</v>
      </c>
      <c r="E70" s="49"/>
      <c r="F70" s="49"/>
      <c r="G70" s="50"/>
      <c r="H70" s="52"/>
      <c r="I70" s="52"/>
      <c r="J70" s="52"/>
      <c r="K70" s="50"/>
      <c r="L70" s="53"/>
      <c r="M70" s="53"/>
      <c r="N70" s="53"/>
      <c r="P70" s="12"/>
      <c r="Q70" s="13"/>
      <c r="R70" s="13"/>
    </row>
    <row r="71" spans="1:18" x14ac:dyDescent="0.45">
      <c r="A71" s="11"/>
      <c r="B71" s="11"/>
      <c r="D71" s="48">
        <v>65</v>
      </c>
      <c r="E71" s="49"/>
      <c r="F71" s="49"/>
      <c r="G71" s="50"/>
      <c r="H71" s="52"/>
      <c r="I71" s="52"/>
      <c r="J71" s="52"/>
      <c r="K71" s="50"/>
      <c r="L71" s="53"/>
      <c r="M71" s="53"/>
      <c r="N71" s="53"/>
      <c r="P71" s="12"/>
      <c r="Q71" s="13"/>
      <c r="R71" s="13"/>
    </row>
    <row r="72" spans="1:18" x14ac:dyDescent="0.45">
      <c r="A72" s="11"/>
      <c r="B72" s="11"/>
      <c r="D72" s="48">
        <v>66</v>
      </c>
      <c r="E72" s="49"/>
      <c r="F72" s="49"/>
      <c r="G72" s="50"/>
      <c r="H72" s="52"/>
      <c r="I72" s="52"/>
      <c r="J72" s="52"/>
      <c r="K72" s="50"/>
      <c r="L72" s="53"/>
      <c r="M72" s="53"/>
      <c r="N72" s="53"/>
      <c r="P72" s="12"/>
      <c r="Q72" s="13"/>
      <c r="R72" s="13"/>
    </row>
    <row r="73" spans="1:18" x14ac:dyDescent="0.45">
      <c r="A73" s="11"/>
      <c r="B73" s="11"/>
      <c r="D73" s="48">
        <v>67</v>
      </c>
      <c r="E73" s="49"/>
      <c r="F73" s="49"/>
      <c r="G73" s="50"/>
      <c r="H73" s="52"/>
      <c r="I73" s="52"/>
      <c r="J73" s="52"/>
      <c r="K73" s="50"/>
      <c r="L73" s="53"/>
      <c r="M73" s="53"/>
      <c r="N73" s="53"/>
      <c r="P73" s="12"/>
      <c r="Q73" s="13"/>
      <c r="R73" s="13"/>
    </row>
    <row r="74" spans="1:18" x14ac:dyDescent="0.45">
      <c r="A74" s="11"/>
      <c r="B74" s="11"/>
      <c r="D74" s="48">
        <v>68</v>
      </c>
      <c r="E74" s="49"/>
      <c r="F74" s="49"/>
      <c r="G74" s="50"/>
      <c r="H74" s="52"/>
      <c r="I74" s="52"/>
      <c r="J74" s="52"/>
      <c r="K74" s="50"/>
      <c r="L74" s="53"/>
      <c r="M74" s="53"/>
      <c r="N74" s="53"/>
      <c r="P74" s="12"/>
      <c r="Q74" s="13"/>
      <c r="R74" s="13"/>
    </row>
    <row r="75" spans="1:18" x14ac:dyDescent="0.45">
      <c r="A75" s="11"/>
      <c r="B75" s="11"/>
      <c r="D75" s="48">
        <v>69</v>
      </c>
      <c r="E75" s="49"/>
      <c r="F75" s="49"/>
      <c r="G75" s="50"/>
      <c r="H75" s="52"/>
      <c r="I75" s="52"/>
      <c r="J75" s="52"/>
      <c r="K75" s="50"/>
      <c r="L75" s="53"/>
      <c r="M75" s="53"/>
      <c r="N75" s="53"/>
      <c r="P75" s="12"/>
      <c r="Q75" s="13"/>
      <c r="R75" s="13"/>
    </row>
    <row r="76" spans="1:18" x14ac:dyDescent="0.45">
      <c r="A76" s="11"/>
      <c r="B76" s="11"/>
      <c r="D76" s="48">
        <v>70</v>
      </c>
      <c r="E76" s="49"/>
      <c r="F76" s="49"/>
      <c r="G76" s="50"/>
      <c r="H76" s="52"/>
      <c r="I76" s="52"/>
      <c r="J76" s="52"/>
      <c r="K76" s="50"/>
      <c r="L76" s="53"/>
      <c r="M76" s="53"/>
      <c r="N76" s="53"/>
      <c r="P76" s="12"/>
      <c r="Q76" s="13"/>
      <c r="R76" s="13"/>
    </row>
    <row r="77" spans="1:18" x14ac:dyDescent="0.45">
      <c r="A77" s="11"/>
      <c r="B77" s="11"/>
      <c r="D77" s="48">
        <v>71</v>
      </c>
      <c r="E77" s="49"/>
      <c r="F77" s="49"/>
      <c r="G77" s="50"/>
      <c r="H77" s="52"/>
      <c r="I77" s="52"/>
      <c r="J77" s="52"/>
      <c r="K77" s="50"/>
      <c r="L77" s="53"/>
      <c r="M77" s="53"/>
      <c r="N77" s="53"/>
      <c r="P77" s="12"/>
      <c r="Q77" s="13"/>
      <c r="R77" s="13"/>
    </row>
    <row r="78" spans="1:18" x14ac:dyDescent="0.45">
      <c r="A78" s="11"/>
      <c r="B78" s="11"/>
      <c r="D78" s="48">
        <v>72</v>
      </c>
      <c r="E78" s="49"/>
      <c r="F78" s="49"/>
      <c r="G78" s="50"/>
      <c r="H78" s="52"/>
      <c r="I78" s="52"/>
      <c r="J78" s="52"/>
      <c r="K78" s="50"/>
      <c r="L78" s="53"/>
      <c r="M78" s="53"/>
      <c r="N78" s="53"/>
      <c r="P78" s="12"/>
      <c r="Q78" s="13"/>
      <c r="R78" s="13"/>
    </row>
    <row r="79" spans="1:18" x14ac:dyDescent="0.45">
      <c r="A79" s="11"/>
      <c r="B79" s="11"/>
      <c r="D79" s="48">
        <v>73</v>
      </c>
      <c r="E79" s="49"/>
      <c r="F79" s="49"/>
      <c r="G79" s="50"/>
      <c r="H79" s="52"/>
      <c r="I79" s="52"/>
      <c r="J79" s="52"/>
      <c r="K79" s="50"/>
      <c r="L79" s="53"/>
      <c r="M79" s="53"/>
      <c r="N79" s="53"/>
      <c r="P79" s="12"/>
      <c r="Q79" s="13"/>
      <c r="R79" s="13"/>
    </row>
    <row r="80" spans="1:18" x14ac:dyDescent="0.45">
      <c r="A80" s="11"/>
      <c r="B80" s="11"/>
      <c r="D80" s="48">
        <v>74</v>
      </c>
      <c r="E80" s="49"/>
      <c r="F80" s="49"/>
      <c r="G80" s="50"/>
      <c r="H80" s="52"/>
      <c r="I80" s="52"/>
      <c r="J80" s="52"/>
      <c r="K80" s="50"/>
      <c r="L80" s="53"/>
      <c r="M80" s="53"/>
      <c r="N80" s="53"/>
      <c r="P80" s="12"/>
      <c r="Q80" s="13"/>
      <c r="R80" s="13"/>
    </row>
    <row r="81" spans="1:18" x14ac:dyDescent="0.45">
      <c r="A81" s="11"/>
      <c r="B81" s="11"/>
      <c r="D81" s="48">
        <v>75</v>
      </c>
      <c r="E81" s="49"/>
      <c r="F81" s="49"/>
      <c r="G81" s="50"/>
      <c r="H81" s="52"/>
      <c r="I81" s="52"/>
      <c r="J81" s="52"/>
      <c r="K81" s="50"/>
      <c r="L81" s="53"/>
      <c r="M81" s="53"/>
      <c r="N81" s="53"/>
      <c r="P81" s="12"/>
      <c r="Q81" s="13"/>
      <c r="R81" s="13"/>
    </row>
    <row r="82" spans="1:18" x14ac:dyDescent="0.45">
      <c r="A82" s="11"/>
      <c r="B82" s="11"/>
      <c r="D82" s="48">
        <v>76</v>
      </c>
      <c r="E82" s="49"/>
      <c r="F82" s="49"/>
      <c r="G82" s="50"/>
      <c r="H82" s="52"/>
      <c r="I82" s="52"/>
      <c r="J82" s="52"/>
      <c r="K82" s="50"/>
      <c r="L82" s="53"/>
      <c r="M82" s="53"/>
      <c r="N82" s="53"/>
      <c r="P82" s="12"/>
      <c r="Q82" s="13"/>
      <c r="R82" s="13"/>
    </row>
    <row r="83" spans="1:18" x14ac:dyDescent="0.45">
      <c r="A83" s="11"/>
      <c r="B83" s="11"/>
      <c r="D83" s="48">
        <v>77</v>
      </c>
      <c r="E83" s="49"/>
      <c r="F83" s="49"/>
      <c r="G83" s="50"/>
      <c r="H83" s="52"/>
      <c r="I83" s="52"/>
      <c r="J83" s="52"/>
      <c r="K83" s="50"/>
      <c r="L83" s="53"/>
      <c r="M83" s="53"/>
      <c r="N83" s="53"/>
      <c r="P83" s="12"/>
      <c r="Q83" s="13"/>
      <c r="R83" s="13"/>
    </row>
    <row r="84" spans="1:18" x14ac:dyDescent="0.45">
      <c r="A84" s="11"/>
      <c r="B84" s="11"/>
      <c r="D84" s="48">
        <v>78</v>
      </c>
      <c r="E84" s="49"/>
      <c r="F84" s="49"/>
      <c r="G84" s="50"/>
      <c r="H84" s="52"/>
      <c r="I84" s="52"/>
      <c r="J84" s="52"/>
      <c r="K84" s="50"/>
      <c r="L84" s="53"/>
      <c r="M84" s="53"/>
      <c r="N84" s="53"/>
      <c r="P84" s="12"/>
      <c r="Q84" s="13"/>
      <c r="R84" s="13"/>
    </row>
    <row r="85" spans="1:18" x14ac:dyDescent="0.45">
      <c r="A85" s="11"/>
      <c r="B85" s="11"/>
      <c r="D85" s="48">
        <v>79</v>
      </c>
      <c r="E85" s="49"/>
      <c r="F85" s="49"/>
      <c r="G85" s="50"/>
      <c r="H85" s="52"/>
      <c r="I85" s="52"/>
      <c r="J85" s="52"/>
      <c r="K85" s="50"/>
      <c r="L85" s="53"/>
      <c r="M85" s="53"/>
      <c r="N85" s="53"/>
      <c r="P85" s="12"/>
      <c r="Q85" s="13"/>
      <c r="R85" s="13"/>
    </row>
    <row r="86" spans="1:18" x14ac:dyDescent="0.45">
      <c r="A86" s="11"/>
      <c r="B86" s="11"/>
      <c r="D86" s="48">
        <v>80</v>
      </c>
      <c r="E86" s="49"/>
      <c r="F86" s="49"/>
      <c r="G86" s="50"/>
      <c r="H86" s="52"/>
      <c r="I86" s="52"/>
      <c r="J86" s="52"/>
      <c r="K86" s="50"/>
      <c r="L86" s="53"/>
      <c r="M86" s="53"/>
      <c r="N86" s="53"/>
      <c r="P86" s="12"/>
      <c r="Q86" s="13"/>
      <c r="R86" s="13"/>
    </row>
    <row r="87" spans="1:18" x14ac:dyDescent="0.45">
      <c r="A87" s="11"/>
      <c r="B87" s="11"/>
      <c r="D87" s="48">
        <v>81</v>
      </c>
      <c r="E87" s="49"/>
      <c r="F87" s="49"/>
      <c r="G87" s="50"/>
      <c r="H87" s="52"/>
      <c r="I87" s="52"/>
      <c r="J87" s="52"/>
      <c r="K87" s="50"/>
      <c r="L87" s="53"/>
      <c r="M87" s="53"/>
      <c r="N87" s="53"/>
      <c r="P87" s="12"/>
      <c r="Q87" s="13"/>
      <c r="R87" s="13"/>
    </row>
    <row r="88" spans="1:18" x14ac:dyDescent="0.45">
      <c r="A88" s="11"/>
      <c r="B88" s="11"/>
      <c r="D88" s="48">
        <v>82</v>
      </c>
      <c r="E88" s="49"/>
      <c r="F88" s="49"/>
      <c r="G88" s="50"/>
      <c r="H88" s="52"/>
      <c r="I88" s="52"/>
      <c r="J88" s="52"/>
      <c r="K88" s="50"/>
      <c r="L88" s="53"/>
      <c r="M88" s="53"/>
      <c r="N88" s="53"/>
      <c r="P88" s="12"/>
      <c r="Q88" s="13"/>
      <c r="R88" s="13"/>
    </row>
    <row r="89" spans="1:18" x14ac:dyDescent="0.45">
      <c r="A89" s="11"/>
      <c r="B89" s="11"/>
      <c r="D89" s="48">
        <v>83</v>
      </c>
      <c r="E89" s="49"/>
      <c r="F89" s="49"/>
      <c r="G89" s="50"/>
      <c r="H89" s="52"/>
      <c r="I89" s="52"/>
      <c r="J89" s="52"/>
      <c r="K89" s="50"/>
      <c r="L89" s="53"/>
      <c r="M89" s="53"/>
      <c r="N89" s="53"/>
      <c r="P89" s="12"/>
      <c r="Q89" s="13"/>
      <c r="R89" s="13"/>
    </row>
    <row r="90" spans="1:18" x14ac:dyDescent="0.45">
      <c r="A90" s="11"/>
      <c r="B90" s="11"/>
      <c r="D90" s="48">
        <v>84</v>
      </c>
      <c r="E90" s="49"/>
      <c r="F90" s="49"/>
      <c r="G90" s="50"/>
      <c r="H90" s="52"/>
      <c r="I90" s="52"/>
      <c r="J90" s="52"/>
      <c r="K90" s="50"/>
      <c r="L90" s="53"/>
      <c r="M90" s="53"/>
      <c r="N90" s="53"/>
      <c r="P90" s="12"/>
      <c r="Q90" s="13"/>
      <c r="R90" s="13"/>
    </row>
    <row r="91" spans="1:18" x14ac:dyDescent="0.45">
      <c r="A91" s="11"/>
      <c r="B91" s="11"/>
      <c r="D91" s="48">
        <v>85</v>
      </c>
      <c r="E91" s="49"/>
      <c r="F91" s="49"/>
      <c r="G91" s="50"/>
      <c r="H91" s="52"/>
      <c r="I91" s="52"/>
      <c r="J91" s="52"/>
      <c r="K91" s="50"/>
      <c r="L91" s="53"/>
      <c r="M91" s="53"/>
      <c r="N91" s="53"/>
      <c r="P91" s="12"/>
      <c r="Q91" s="13"/>
      <c r="R91" s="13"/>
    </row>
    <row r="92" spans="1:18" x14ac:dyDescent="0.45">
      <c r="A92" s="11"/>
      <c r="B92" s="11"/>
      <c r="D92" s="48">
        <v>86</v>
      </c>
      <c r="E92" s="49"/>
      <c r="F92" s="49"/>
      <c r="G92" s="50"/>
      <c r="H92" s="52"/>
      <c r="I92" s="52"/>
      <c r="J92" s="52"/>
      <c r="K92" s="50"/>
      <c r="L92" s="53"/>
      <c r="M92" s="53"/>
      <c r="N92" s="53"/>
      <c r="P92" s="12"/>
      <c r="Q92" s="13"/>
      <c r="R92" s="13"/>
    </row>
    <row r="93" spans="1:18" x14ac:dyDescent="0.45">
      <c r="A93" s="11"/>
      <c r="B93" s="11"/>
      <c r="D93" s="48">
        <v>87</v>
      </c>
      <c r="E93" s="49"/>
      <c r="F93" s="49"/>
      <c r="G93" s="50"/>
      <c r="H93" s="52"/>
      <c r="I93" s="52"/>
      <c r="J93" s="52"/>
      <c r="K93" s="50"/>
      <c r="L93" s="53"/>
      <c r="M93" s="53"/>
      <c r="N93" s="53"/>
      <c r="P93" s="12"/>
      <c r="Q93" s="13"/>
      <c r="R93" s="13"/>
    </row>
    <row r="94" spans="1:18" x14ac:dyDescent="0.45">
      <c r="A94" s="11"/>
      <c r="B94" s="11"/>
      <c r="D94" s="48">
        <v>88</v>
      </c>
      <c r="E94" s="49"/>
      <c r="F94" s="49"/>
      <c r="G94" s="50"/>
      <c r="H94" s="52"/>
      <c r="I94" s="52"/>
      <c r="J94" s="52"/>
      <c r="K94" s="50"/>
      <c r="L94" s="53"/>
      <c r="M94" s="53"/>
      <c r="N94" s="53"/>
      <c r="P94" s="12"/>
      <c r="Q94" s="13"/>
      <c r="R94" s="13"/>
    </row>
    <row r="95" spans="1:18" x14ac:dyDescent="0.45">
      <c r="A95" s="11"/>
      <c r="B95" s="11"/>
      <c r="D95" s="48">
        <v>89</v>
      </c>
      <c r="E95" s="49"/>
      <c r="F95" s="49"/>
      <c r="G95" s="50"/>
      <c r="H95" s="52"/>
      <c r="I95" s="52"/>
      <c r="J95" s="52"/>
      <c r="K95" s="50"/>
      <c r="L95" s="53"/>
      <c r="M95" s="53"/>
      <c r="N95" s="53"/>
      <c r="P95" s="12"/>
      <c r="Q95" s="13"/>
      <c r="R95" s="13"/>
    </row>
    <row r="96" spans="1:18" x14ac:dyDescent="0.45">
      <c r="A96" s="11"/>
      <c r="B96" s="11"/>
      <c r="D96" s="48">
        <v>90</v>
      </c>
      <c r="E96" s="49"/>
      <c r="F96" s="49"/>
      <c r="G96" s="50"/>
      <c r="H96" s="52"/>
      <c r="I96" s="52"/>
      <c r="J96" s="52"/>
      <c r="K96" s="50"/>
      <c r="L96" s="53"/>
      <c r="M96" s="53"/>
      <c r="N96" s="53"/>
      <c r="P96" s="12"/>
      <c r="Q96" s="13"/>
      <c r="R96" s="13"/>
    </row>
    <row r="97" spans="1:18" x14ac:dyDescent="0.45">
      <c r="A97" s="11"/>
      <c r="B97" s="11"/>
      <c r="D97" s="48">
        <v>91</v>
      </c>
      <c r="E97" s="49"/>
      <c r="F97" s="49"/>
      <c r="G97" s="50"/>
      <c r="H97" s="52"/>
      <c r="I97" s="52"/>
      <c r="J97" s="52"/>
      <c r="K97" s="50"/>
      <c r="L97" s="53"/>
      <c r="M97" s="53"/>
      <c r="N97" s="53"/>
      <c r="P97" s="12"/>
      <c r="Q97" s="13"/>
      <c r="R97" s="13"/>
    </row>
    <row r="98" spans="1:18" x14ac:dyDescent="0.45">
      <c r="A98" s="11"/>
      <c r="B98" s="11"/>
      <c r="D98" s="48">
        <v>92</v>
      </c>
      <c r="E98" s="49"/>
      <c r="F98" s="49"/>
      <c r="G98" s="50"/>
      <c r="H98" s="52"/>
      <c r="I98" s="52"/>
      <c r="J98" s="52"/>
      <c r="K98" s="50"/>
      <c r="L98" s="53"/>
      <c r="M98" s="53"/>
      <c r="N98" s="53"/>
      <c r="P98" s="12"/>
      <c r="Q98" s="13"/>
      <c r="R98" s="13"/>
    </row>
    <row r="99" spans="1:18" x14ac:dyDescent="0.45">
      <c r="A99" s="11"/>
      <c r="B99" s="11"/>
      <c r="D99" s="48">
        <v>93</v>
      </c>
      <c r="E99" s="49"/>
      <c r="F99" s="49"/>
      <c r="G99" s="50"/>
      <c r="H99" s="52"/>
      <c r="I99" s="52"/>
      <c r="J99" s="52"/>
      <c r="K99" s="50"/>
      <c r="L99" s="53"/>
      <c r="M99" s="53"/>
      <c r="N99" s="53"/>
      <c r="P99" s="12"/>
      <c r="Q99" s="13"/>
      <c r="R99" s="13"/>
    </row>
    <row r="100" spans="1:18" x14ac:dyDescent="0.45">
      <c r="A100" s="11"/>
      <c r="B100" s="11"/>
      <c r="D100" s="48">
        <v>94</v>
      </c>
      <c r="E100" s="49"/>
      <c r="F100" s="49"/>
      <c r="G100" s="50"/>
      <c r="H100" s="52"/>
      <c r="I100" s="52"/>
      <c r="J100" s="52"/>
      <c r="K100" s="50"/>
      <c r="L100" s="53"/>
      <c r="M100" s="53"/>
      <c r="N100" s="53"/>
      <c r="P100" s="12"/>
      <c r="Q100" s="13"/>
      <c r="R100" s="13"/>
    </row>
    <row r="101" spans="1:18" x14ac:dyDescent="0.45">
      <c r="A101" s="11"/>
      <c r="B101" s="11"/>
      <c r="D101" s="48">
        <v>95</v>
      </c>
      <c r="E101" s="49"/>
      <c r="F101" s="49"/>
      <c r="G101" s="50"/>
      <c r="H101" s="52"/>
      <c r="I101" s="52"/>
      <c r="J101" s="52"/>
      <c r="K101" s="50"/>
      <c r="L101" s="53"/>
      <c r="M101" s="53"/>
      <c r="N101" s="53"/>
      <c r="P101" s="12"/>
      <c r="Q101" s="13"/>
      <c r="R101" s="13"/>
    </row>
    <row r="102" spans="1:18" x14ac:dyDescent="0.45">
      <c r="A102" s="11"/>
      <c r="B102" s="11"/>
      <c r="D102" s="48">
        <v>96</v>
      </c>
      <c r="E102" s="49"/>
      <c r="F102" s="49"/>
      <c r="G102" s="50"/>
      <c r="H102" s="52"/>
      <c r="I102" s="52"/>
      <c r="J102" s="52"/>
      <c r="K102" s="50"/>
      <c r="L102" s="53"/>
      <c r="M102" s="53"/>
      <c r="N102" s="53"/>
      <c r="P102" s="12"/>
      <c r="Q102" s="13"/>
      <c r="R102" s="13"/>
    </row>
    <row r="103" spans="1:18" x14ac:dyDescent="0.45">
      <c r="A103" s="11"/>
      <c r="B103" s="11"/>
      <c r="D103" s="48">
        <v>97</v>
      </c>
      <c r="E103" s="49"/>
      <c r="F103" s="49"/>
      <c r="G103" s="50"/>
      <c r="H103" s="52"/>
      <c r="I103" s="52"/>
      <c r="J103" s="52"/>
      <c r="K103" s="50"/>
      <c r="L103" s="53"/>
      <c r="M103" s="53"/>
      <c r="N103" s="53"/>
      <c r="P103" s="12"/>
      <c r="Q103" s="13"/>
      <c r="R103" s="13"/>
    </row>
    <row r="104" spans="1:18" x14ac:dyDescent="0.45">
      <c r="A104" s="11"/>
      <c r="B104" s="11"/>
      <c r="D104" s="48">
        <v>98</v>
      </c>
      <c r="E104" s="49"/>
      <c r="F104" s="49"/>
      <c r="G104" s="50"/>
      <c r="H104" s="52"/>
      <c r="I104" s="52"/>
      <c r="J104" s="52"/>
      <c r="K104" s="50"/>
      <c r="L104" s="53"/>
      <c r="M104" s="53"/>
      <c r="N104" s="53"/>
      <c r="P104" s="12"/>
      <c r="Q104" s="13"/>
      <c r="R104" s="13"/>
    </row>
    <row r="105" spans="1:18" x14ac:dyDescent="0.45">
      <c r="A105" s="11"/>
      <c r="B105" s="11"/>
      <c r="D105" s="48">
        <v>99</v>
      </c>
      <c r="E105" s="49"/>
      <c r="F105" s="49"/>
      <c r="G105" s="50"/>
      <c r="H105" s="52"/>
      <c r="I105" s="52"/>
      <c r="J105" s="52"/>
      <c r="K105" s="50"/>
      <c r="L105" s="53"/>
      <c r="M105" s="53"/>
      <c r="N105" s="53"/>
      <c r="P105" s="12"/>
      <c r="Q105" s="13"/>
      <c r="R105" s="13"/>
    </row>
    <row r="106" spans="1:18" x14ac:dyDescent="0.45">
      <c r="A106" s="11"/>
      <c r="B106" s="11"/>
      <c r="D106" s="48">
        <v>100</v>
      </c>
      <c r="E106" s="49"/>
      <c r="F106" s="49"/>
      <c r="G106" s="50"/>
      <c r="H106" s="52"/>
      <c r="I106" s="52"/>
      <c r="J106" s="52"/>
      <c r="K106" s="50"/>
      <c r="L106" s="53"/>
      <c r="M106" s="53"/>
      <c r="N106" s="53"/>
      <c r="P106" s="12"/>
      <c r="Q106" s="13"/>
      <c r="R106" s="13"/>
    </row>
    <row r="107" spans="1:18" x14ac:dyDescent="0.45">
      <c r="A107" s="11"/>
      <c r="B107" s="11"/>
      <c r="D107" s="48">
        <v>101</v>
      </c>
      <c r="E107" s="49"/>
      <c r="F107" s="49"/>
      <c r="G107" s="50"/>
      <c r="H107" s="52"/>
      <c r="I107" s="52"/>
      <c r="J107" s="52"/>
      <c r="K107" s="50"/>
      <c r="L107" s="53"/>
      <c r="M107" s="53"/>
      <c r="N107" s="53"/>
      <c r="P107" s="12"/>
      <c r="Q107" s="13"/>
      <c r="R107" s="13"/>
    </row>
    <row r="108" spans="1:18" x14ac:dyDescent="0.45">
      <c r="A108" s="11"/>
      <c r="B108" s="11"/>
      <c r="D108" s="48">
        <v>102</v>
      </c>
      <c r="E108" s="49"/>
      <c r="F108" s="49"/>
      <c r="G108" s="50"/>
      <c r="H108" s="52"/>
      <c r="I108" s="52"/>
      <c r="J108" s="52"/>
      <c r="K108" s="50"/>
      <c r="L108" s="53"/>
      <c r="M108" s="53"/>
      <c r="N108" s="53"/>
      <c r="P108" s="12"/>
      <c r="Q108" s="13"/>
      <c r="R108" s="13"/>
    </row>
    <row r="109" spans="1:18" x14ac:dyDescent="0.45">
      <c r="A109" s="11"/>
      <c r="B109" s="11"/>
      <c r="D109" s="48">
        <v>103</v>
      </c>
      <c r="E109" s="49"/>
      <c r="F109" s="49"/>
      <c r="G109" s="50"/>
      <c r="H109" s="52"/>
      <c r="I109" s="52"/>
      <c r="J109" s="52"/>
      <c r="K109" s="50"/>
      <c r="L109" s="53"/>
      <c r="M109" s="53"/>
      <c r="N109" s="53"/>
      <c r="P109" s="12"/>
      <c r="Q109" s="13"/>
      <c r="R109" s="13"/>
    </row>
    <row r="110" spans="1:18" x14ac:dyDescent="0.45">
      <c r="A110" s="11"/>
      <c r="B110" s="11"/>
      <c r="D110" s="48">
        <v>104</v>
      </c>
      <c r="E110" s="49"/>
      <c r="F110" s="49"/>
      <c r="G110" s="50"/>
      <c r="H110" s="52"/>
      <c r="I110" s="52"/>
      <c r="J110" s="52"/>
      <c r="K110" s="50"/>
      <c r="L110" s="53"/>
      <c r="M110" s="53"/>
      <c r="N110" s="53"/>
      <c r="P110" s="12"/>
      <c r="Q110" s="13"/>
      <c r="R110" s="13"/>
    </row>
    <row r="111" spans="1:18" x14ac:dyDescent="0.45">
      <c r="A111" s="11"/>
      <c r="B111" s="11"/>
      <c r="D111" s="48">
        <v>105</v>
      </c>
      <c r="E111" s="49"/>
      <c r="F111" s="49"/>
      <c r="G111" s="50"/>
      <c r="H111" s="52"/>
      <c r="I111" s="52"/>
      <c r="J111" s="52"/>
      <c r="K111" s="50"/>
      <c r="L111" s="53"/>
      <c r="M111" s="53"/>
      <c r="N111" s="53"/>
      <c r="P111" s="12"/>
      <c r="Q111" s="13"/>
      <c r="R111" s="13"/>
    </row>
    <row r="112" spans="1:18" x14ac:dyDescent="0.45">
      <c r="A112" s="11"/>
      <c r="B112" s="11"/>
      <c r="D112" s="48">
        <v>106</v>
      </c>
      <c r="E112" s="49"/>
      <c r="F112" s="49"/>
      <c r="G112" s="50"/>
      <c r="H112" s="52"/>
      <c r="I112" s="52"/>
      <c r="J112" s="52"/>
      <c r="K112" s="50"/>
      <c r="L112" s="53"/>
      <c r="M112" s="53"/>
      <c r="N112" s="53"/>
      <c r="P112" s="12"/>
      <c r="Q112" s="13"/>
      <c r="R112" s="13"/>
    </row>
    <row r="113" spans="1:18" x14ac:dyDescent="0.45">
      <c r="A113" s="11"/>
      <c r="B113" s="11"/>
      <c r="D113" s="48">
        <v>107</v>
      </c>
      <c r="E113" s="49"/>
      <c r="F113" s="49"/>
      <c r="G113" s="50"/>
      <c r="H113" s="52"/>
      <c r="I113" s="52"/>
      <c r="J113" s="52"/>
      <c r="K113" s="50"/>
      <c r="L113" s="53"/>
      <c r="M113" s="53"/>
      <c r="N113" s="53"/>
      <c r="P113" s="12"/>
      <c r="Q113" s="13"/>
      <c r="R113" s="13"/>
    </row>
    <row r="114" spans="1:18" x14ac:dyDescent="0.45">
      <c r="A114" s="11"/>
      <c r="B114" s="11"/>
      <c r="D114" s="48">
        <v>108</v>
      </c>
      <c r="E114" s="49"/>
      <c r="F114" s="49"/>
      <c r="G114" s="50"/>
      <c r="H114" s="52"/>
      <c r="I114" s="52"/>
      <c r="J114" s="52"/>
      <c r="K114" s="50"/>
      <c r="L114" s="53"/>
      <c r="M114" s="53"/>
      <c r="N114" s="53"/>
      <c r="P114" s="12"/>
      <c r="Q114" s="13"/>
      <c r="R114" s="13"/>
    </row>
    <row r="115" spans="1:18" x14ac:dyDescent="0.45">
      <c r="A115" s="11"/>
      <c r="B115" s="11"/>
      <c r="D115" s="48">
        <v>109</v>
      </c>
      <c r="E115" s="49"/>
      <c r="F115" s="49"/>
      <c r="G115" s="50"/>
      <c r="H115" s="52"/>
      <c r="I115" s="52"/>
      <c r="J115" s="52"/>
      <c r="K115" s="50"/>
      <c r="L115" s="53"/>
      <c r="M115" s="53"/>
      <c r="N115" s="53"/>
      <c r="P115" s="12"/>
      <c r="Q115" s="13"/>
      <c r="R115" s="13"/>
    </row>
    <row r="116" spans="1:18" x14ac:dyDescent="0.45">
      <c r="A116" s="11"/>
      <c r="B116" s="11"/>
      <c r="D116" s="48">
        <v>110</v>
      </c>
      <c r="E116" s="49"/>
      <c r="F116" s="49"/>
      <c r="G116" s="50"/>
      <c r="H116" s="52"/>
      <c r="I116" s="52"/>
      <c r="J116" s="52"/>
      <c r="K116" s="50"/>
      <c r="L116" s="53"/>
      <c r="M116" s="53"/>
      <c r="N116" s="53"/>
      <c r="P116" s="12"/>
      <c r="Q116" s="13"/>
      <c r="R116" s="13"/>
    </row>
    <row r="117" spans="1:18" x14ac:dyDescent="0.45">
      <c r="A117" s="11"/>
      <c r="B117" s="11"/>
      <c r="D117" s="48">
        <v>111</v>
      </c>
      <c r="E117" s="49"/>
      <c r="F117" s="49"/>
      <c r="G117" s="50"/>
      <c r="H117" s="52"/>
      <c r="I117" s="52"/>
      <c r="J117" s="52"/>
      <c r="K117" s="50"/>
      <c r="L117" s="53"/>
      <c r="M117" s="53"/>
      <c r="N117" s="53"/>
      <c r="P117" s="12"/>
      <c r="Q117" s="13"/>
      <c r="R117" s="13"/>
    </row>
    <row r="118" spans="1:18" x14ac:dyDescent="0.45">
      <c r="A118" s="11"/>
      <c r="B118" s="11"/>
      <c r="D118" s="48">
        <v>112</v>
      </c>
      <c r="E118" s="49"/>
      <c r="F118" s="49"/>
      <c r="G118" s="50"/>
      <c r="H118" s="52"/>
      <c r="I118" s="52"/>
      <c r="J118" s="52"/>
      <c r="K118" s="50"/>
      <c r="L118" s="53"/>
      <c r="M118" s="53"/>
      <c r="N118" s="53"/>
      <c r="P118" s="12"/>
      <c r="Q118" s="13"/>
      <c r="R118" s="13"/>
    </row>
    <row r="119" spans="1:18" x14ac:dyDescent="0.45">
      <c r="A119" s="11"/>
      <c r="B119" s="11"/>
      <c r="D119" s="48">
        <v>113</v>
      </c>
      <c r="E119" s="49"/>
      <c r="F119" s="49"/>
      <c r="G119" s="50"/>
      <c r="H119" s="52"/>
      <c r="I119" s="52"/>
      <c r="J119" s="52"/>
      <c r="K119" s="50"/>
      <c r="L119" s="53"/>
      <c r="M119" s="53"/>
      <c r="N119" s="53"/>
      <c r="P119" s="12"/>
      <c r="Q119" s="13"/>
      <c r="R119" s="13"/>
    </row>
    <row r="120" spans="1:18" x14ac:dyDescent="0.45">
      <c r="A120" s="11"/>
      <c r="B120" s="11"/>
      <c r="D120" s="48">
        <v>114</v>
      </c>
      <c r="E120" s="49"/>
      <c r="F120" s="49"/>
      <c r="G120" s="50"/>
      <c r="H120" s="52"/>
      <c r="I120" s="52"/>
      <c r="J120" s="52"/>
      <c r="K120" s="50"/>
      <c r="L120" s="53"/>
      <c r="M120" s="53"/>
      <c r="N120" s="53"/>
      <c r="P120" s="12"/>
      <c r="Q120" s="13"/>
      <c r="R120" s="13"/>
    </row>
    <row r="121" spans="1:18" x14ac:dyDescent="0.45">
      <c r="A121" s="11"/>
      <c r="B121" s="11"/>
      <c r="D121" s="48">
        <v>115</v>
      </c>
      <c r="E121" s="49"/>
      <c r="F121" s="49"/>
      <c r="G121" s="50"/>
      <c r="H121" s="52"/>
      <c r="I121" s="52"/>
      <c r="J121" s="52"/>
      <c r="K121" s="50"/>
      <c r="L121" s="53"/>
      <c r="M121" s="53"/>
      <c r="N121" s="53"/>
      <c r="P121" s="12"/>
      <c r="Q121" s="13"/>
      <c r="R121" s="13"/>
    </row>
    <row r="122" spans="1:18" x14ac:dyDescent="0.45">
      <c r="A122" s="11"/>
      <c r="B122" s="11"/>
      <c r="D122" s="48">
        <v>116</v>
      </c>
      <c r="E122" s="49"/>
      <c r="F122" s="49"/>
      <c r="G122" s="50"/>
      <c r="H122" s="52"/>
      <c r="I122" s="52"/>
      <c r="J122" s="52"/>
      <c r="K122" s="50"/>
      <c r="L122" s="53"/>
      <c r="M122" s="53"/>
      <c r="N122" s="53"/>
      <c r="P122" s="12"/>
      <c r="Q122" s="13"/>
      <c r="R122" s="13"/>
    </row>
    <row r="123" spans="1:18" x14ac:dyDescent="0.45">
      <c r="A123" s="11"/>
      <c r="B123" s="11"/>
      <c r="D123" s="48">
        <v>117</v>
      </c>
      <c r="E123" s="49"/>
      <c r="F123" s="49"/>
      <c r="G123" s="50"/>
      <c r="H123" s="52"/>
      <c r="I123" s="52"/>
      <c r="J123" s="52"/>
      <c r="K123" s="50"/>
      <c r="L123" s="53"/>
      <c r="M123" s="53"/>
      <c r="N123" s="53"/>
      <c r="P123" s="12"/>
      <c r="Q123" s="13"/>
      <c r="R123" s="13"/>
    </row>
    <row r="124" spans="1:18" x14ac:dyDescent="0.45">
      <c r="A124" s="11"/>
      <c r="B124" s="11"/>
      <c r="D124" s="48">
        <v>118</v>
      </c>
      <c r="E124" s="49"/>
      <c r="F124" s="49"/>
      <c r="G124" s="50"/>
      <c r="H124" s="52"/>
      <c r="I124" s="52"/>
      <c r="J124" s="52"/>
      <c r="K124" s="50"/>
      <c r="L124" s="53"/>
      <c r="M124" s="53"/>
      <c r="N124" s="53"/>
      <c r="P124" s="12"/>
      <c r="Q124" s="13"/>
      <c r="R124" s="13"/>
    </row>
    <row r="125" spans="1:18" x14ac:dyDescent="0.45">
      <c r="A125" s="11"/>
      <c r="B125" s="11"/>
      <c r="D125" s="48">
        <v>119</v>
      </c>
      <c r="E125" s="49"/>
      <c r="F125" s="49"/>
      <c r="G125" s="50"/>
      <c r="H125" s="52"/>
      <c r="I125" s="52"/>
      <c r="J125" s="52"/>
      <c r="K125" s="50"/>
      <c r="L125" s="53"/>
      <c r="M125" s="53"/>
      <c r="N125" s="53"/>
      <c r="P125" s="12"/>
      <c r="Q125" s="13"/>
      <c r="R125" s="13"/>
    </row>
    <row r="126" spans="1:18" x14ac:dyDescent="0.45">
      <c r="A126" s="11"/>
      <c r="B126" s="11"/>
      <c r="D126" s="48">
        <v>120</v>
      </c>
      <c r="E126" s="49"/>
      <c r="F126" s="49"/>
      <c r="G126" s="50"/>
      <c r="H126" s="52"/>
      <c r="I126" s="52"/>
      <c r="J126" s="52"/>
      <c r="K126" s="50"/>
      <c r="L126" s="53"/>
      <c r="M126" s="53"/>
      <c r="N126" s="53"/>
      <c r="P126" s="12"/>
      <c r="Q126" s="13"/>
      <c r="R126" s="13"/>
    </row>
    <row r="127" spans="1:18" x14ac:dyDescent="0.45">
      <c r="A127" s="11"/>
      <c r="B127" s="11"/>
      <c r="D127" s="48">
        <v>121</v>
      </c>
      <c r="E127" s="49"/>
      <c r="F127" s="49"/>
      <c r="G127" s="50"/>
      <c r="H127" s="52"/>
      <c r="I127" s="52"/>
      <c r="J127" s="52"/>
      <c r="K127" s="50"/>
      <c r="L127" s="53"/>
      <c r="M127" s="53"/>
      <c r="N127" s="53"/>
      <c r="P127" s="12"/>
      <c r="Q127" s="13"/>
      <c r="R127" s="13"/>
    </row>
    <row r="128" spans="1:18" x14ac:dyDescent="0.45">
      <c r="A128" s="11"/>
      <c r="B128" s="11"/>
      <c r="D128" s="48">
        <v>122</v>
      </c>
      <c r="E128" s="49"/>
      <c r="F128" s="49"/>
      <c r="G128" s="50"/>
      <c r="H128" s="52"/>
      <c r="I128" s="52"/>
      <c r="J128" s="52"/>
      <c r="K128" s="50"/>
      <c r="L128" s="53"/>
      <c r="M128" s="53"/>
      <c r="N128" s="53"/>
      <c r="P128" s="12"/>
      <c r="Q128" s="13"/>
      <c r="R128" s="13"/>
    </row>
    <row r="129" spans="1:18" x14ac:dyDescent="0.45">
      <c r="A129" s="11"/>
      <c r="B129" s="11"/>
      <c r="D129" s="48">
        <v>123</v>
      </c>
      <c r="E129" s="49"/>
      <c r="F129" s="49"/>
      <c r="G129" s="50"/>
      <c r="H129" s="52"/>
      <c r="I129" s="52"/>
      <c r="J129" s="52"/>
      <c r="K129" s="50"/>
      <c r="L129" s="53"/>
      <c r="M129" s="53"/>
      <c r="N129" s="53"/>
      <c r="P129" s="12"/>
      <c r="Q129" s="13"/>
      <c r="R129" s="13"/>
    </row>
    <row r="130" spans="1:18" x14ac:dyDescent="0.45">
      <c r="A130" s="11"/>
      <c r="B130" s="11"/>
      <c r="D130" s="48">
        <v>124</v>
      </c>
      <c r="E130" s="49"/>
      <c r="F130" s="49"/>
      <c r="G130" s="50"/>
      <c r="H130" s="52"/>
      <c r="I130" s="52"/>
      <c r="J130" s="52"/>
      <c r="K130" s="50"/>
      <c r="L130" s="53"/>
      <c r="M130" s="53"/>
      <c r="N130" s="53"/>
      <c r="P130" s="12"/>
      <c r="Q130" s="13"/>
      <c r="R130" s="13"/>
    </row>
    <row r="131" spans="1:18" x14ac:dyDescent="0.45">
      <c r="A131" s="11"/>
      <c r="B131" s="11"/>
      <c r="D131" s="48">
        <v>125</v>
      </c>
      <c r="E131" s="49"/>
      <c r="F131" s="49"/>
      <c r="G131" s="50"/>
      <c r="H131" s="52"/>
      <c r="I131" s="52"/>
      <c r="J131" s="52"/>
      <c r="K131" s="50"/>
      <c r="L131" s="53"/>
      <c r="M131" s="53"/>
      <c r="N131" s="53"/>
      <c r="P131" s="12"/>
      <c r="Q131" s="13"/>
      <c r="R131" s="13"/>
    </row>
    <row r="132" spans="1:18" x14ac:dyDescent="0.45">
      <c r="A132" s="11"/>
      <c r="B132" s="11"/>
      <c r="D132" s="48">
        <v>126</v>
      </c>
      <c r="E132" s="49"/>
      <c r="F132" s="49"/>
      <c r="G132" s="50"/>
      <c r="H132" s="52"/>
      <c r="I132" s="52"/>
      <c r="J132" s="52"/>
      <c r="K132" s="50"/>
      <c r="L132" s="53"/>
      <c r="M132" s="53"/>
      <c r="N132" s="53"/>
      <c r="P132" s="12"/>
      <c r="Q132" s="13"/>
      <c r="R132" s="13"/>
    </row>
    <row r="133" spans="1:18" x14ac:dyDescent="0.45">
      <c r="A133" s="11"/>
      <c r="B133" s="11"/>
      <c r="D133" s="48">
        <v>127</v>
      </c>
      <c r="E133" s="49"/>
      <c r="F133" s="49"/>
      <c r="G133" s="50"/>
      <c r="H133" s="52"/>
      <c r="I133" s="52"/>
      <c r="J133" s="52"/>
      <c r="K133" s="50"/>
      <c r="L133" s="53"/>
      <c r="M133" s="53"/>
      <c r="N133" s="53"/>
      <c r="P133" s="12"/>
      <c r="Q133" s="13"/>
      <c r="R133" s="13"/>
    </row>
    <row r="134" spans="1:18" x14ac:dyDescent="0.45">
      <c r="A134" s="11"/>
      <c r="B134" s="11"/>
      <c r="D134" s="48">
        <v>128</v>
      </c>
      <c r="E134" s="49"/>
      <c r="F134" s="49"/>
      <c r="G134" s="50"/>
      <c r="H134" s="52"/>
      <c r="I134" s="52"/>
      <c r="J134" s="52"/>
      <c r="K134" s="50"/>
      <c r="L134" s="53"/>
      <c r="M134" s="53"/>
      <c r="N134" s="53"/>
      <c r="P134" s="12"/>
      <c r="Q134" s="13"/>
      <c r="R134" s="13"/>
    </row>
    <row r="135" spans="1:18" x14ac:dyDescent="0.45">
      <c r="A135" s="11"/>
      <c r="B135" s="11"/>
      <c r="D135" s="48">
        <v>129</v>
      </c>
      <c r="E135" s="49"/>
      <c r="F135" s="49"/>
      <c r="G135" s="50"/>
      <c r="H135" s="52"/>
      <c r="I135" s="52"/>
      <c r="J135" s="52"/>
      <c r="K135" s="50"/>
      <c r="L135" s="53"/>
      <c r="M135" s="53"/>
      <c r="N135" s="53"/>
      <c r="P135" s="12"/>
      <c r="Q135" s="13"/>
      <c r="R135" s="13"/>
    </row>
    <row r="136" spans="1:18" x14ac:dyDescent="0.45">
      <c r="D136" s="48">
        <v>130</v>
      </c>
      <c r="E136" s="49"/>
      <c r="F136" s="49"/>
      <c r="G136" s="50"/>
      <c r="H136" s="52"/>
      <c r="I136" s="52"/>
      <c r="J136" s="52"/>
      <c r="K136" s="50"/>
      <c r="L136" s="53"/>
      <c r="M136" s="53"/>
      <c r="N136" s="53"/>
      <c r="P136" s="12"/>
      <c r="Q136" s="13"/>
      <c r="R136" s="13"/>
    </row>
    <row r="137" spans="1:18" x14ac:dyDescent="0.45">
      <c r="D137" s="48">
        <v>131</v>
      </c>
      <c r="E137" s="49"/>
      <c r="F137" s="49"/>
      <c r="G137" s="50"/>
      <c r="H137" s="52"/>
      <c r="I137" s="52"/>
      <c r="J137" s="52"/>
      <c r="K137" s="50"/>
      <c r="L137" s="53"/>
      <c r="M137" s="53"/>
      <c r="N137" s="53"/>
      <c r="P137" s="12"/>
      <c r="Q137" s="13"/>
      <c r="R137" s="13"/>
    </row>
    <row r="138" spans="1:18" x14ac:dyDescent="0.45">
      <c r="D138" s="48">
        <v>132</v>
      </c>
      <c r="E138" s="49"/>
      <c r="F138" s="49"/>
      <c r="G138" s="50"/>
      <c r="H138" s="52"/>
      <c r="I138" s="52"/>
      <c r="J138" s="52"/>
      <c r="K138" s="50"/>
      <c r="L138" s="53"/>
      <c r="M138" s="53"/>
      <c r="N138" s="53"/>
      <c r="P138" s="12"/>
      <c r="Q138" s="13"/>
      <c r="R138" s="13"/>
    </row>
    <row r="139" spans="1:18" x14ac:dyDescent="0.45">
      <c r="D139" s="48">
        <v>133</v>
      </c>
      <c r="E139" s="49"/>
      <c r="F139" s="49"/>
      <c r="G139" s="50"/>
      <c r="H139" s="52"/>
      <c r="I139" s="52"/>
      <c r="J139" s="52"/>
      <c r="K139" s="50"/>
      <c r="L139" s="53"/>
      <c r="M139" s="53"/>
      <c r="N139" s="53"/>
      <c r="P139" s="12"/>
      <c r="Q139" s="13"/>
      <c r="R139" s="13"/>
    </row>
    <row r="140" spans="1:18" x14ac:dyDescent="0.45">
      <c r="D140" s="48">
        <v>134</v>
      </c>
      <c r="E140" s="49"/>
      <c r="F140" s="49"/>
      <c r="G140" s="50"/>
      <c r="H140" s="52"/>
      <c r="I140" s="52"/>
      <c r="J140" s="52"/>
      <c r="K140" s="50"/>
      <c r="L140" s="53"/>
      <c r="M140" s="53"/>
      <c r="N140" s="53"/>
      <c r="P140" s="12"/>
      <c r="Q140" s="13"/>
      <c r="R140" s="13"/>
    </row>
    <row r="141" spans="1:18" x14ac:dyDescent="0.45">
      <c r="D141" s="48">
        <v>135</v>
      </c>
      <c r="E141" s="49"/>
      <c r="F141" s="49"/>
      <c r="G141" s="50"/>
      <c r="H141" s="52"/>
      <c r="I141" s="52"/>
      <c r="J141" s="52"/>
      <c r="K141" s="50"/>
      <c r="L141" s="53"/>
      <c r="M141" s="53"/>
      <c r="N141" s="53"/>
      <c r="P141" s="12"/>
      <c r="Q141" s="13"/>
      <c r="R141" s="13"/>
    </row>
    <row r="142" spans="1:18" x14ac:dyDescent="0.45">
      <c r="D142" s="48">
        <v>136</v>
      </c>
      <c r="E142" s="49"/>
      <c r="F142" s="49"/>
      <c r="G142" s="50"/>
      <c r="H142" s="52"/>
      <c r="I142" s="52"/>
      <c r="J142" s="52"/>
      <c r="K142" s="50"/>
      <c r="L142" s="53"/>
      <c r="M142" s="53"/>
      <c r="N142" s="53"/>
      <c r="P142" s="12"/>
      <c r="Q142" s="13"/>
      <c r="R142" s="13"/>
    </row>
    <row r="143" spans="1:18" x14ac:dyDescent="0.45">
      <c r="D143" s="48">
        <v>137</v>
      </c>
      <c r="E143" s="49"/>
      <c r="F143" s="49"/>
      <c r="G143" s="50"/>
      <c r="H143" s="52"/>
      <c r="I143" s="52"/>
      <c r="J143" s="52"/>
      <c r="K143" s="50"/>
      <c r="L143" s="53"/>
      <c r="M143" s="53"/>
      <c r="N143" s="53"/>
      <c r="P143" s="12"/>
      <c r="Q143" s="13"/>
      <c r="R143" s="13"/>
    </row>
    <row r="144" spans="1:18" x14ac:dyDescent="0.45">
      <c r="D144" s="48">
        <v>138</v>
      </c>
      <c r="E144" s="49"/>
      <c r="F144" s="49"/>
      <c r="G144" s="50"/>
      <c r="H144" s="52"/>
      <c r="I144" s="52"/>
      <c r="J144" s="52"/>
      <c r="K144" s="50"/>
      <c r="L144" s="53"/>
      <c r="M144" s="53"/>
      <c r="N144" s="53"/>
      <c r="P144" s="12"/>
      <c r="Q144" s="13"/>
      <c r="R144" s="13"/>
    </row>
    <row r="145" spans="4:18" x14ac:dyDescent="0.45">
      <c r="D145" s="48">
        <v>139</v>
      </c>
      <c r="E145" s="49"/>
      <c r="F145" s="49"/>
      <c r="G145" s="50"/>
      <c r="H145" s="52"/>
      <c r="I145" s="52"/>
      <c r="J145" s="52"/>
      <c r="K145" s="50"/>
      <c r="L145" s="53"/>
      <c r="M145" s="53"/>
      <c r="N145" s="53"/>
      <c r="P145" s="12"/>
      <c r="Q145" s="13"/>
      <c r="R145" s="13"/>
    </row>
    <row r="146" spans="4:18" x14ac:dyDescent="0.45">
      <c r="D146" s="48">
        <v>140</v>
      </c>
      <c r="E146" s="49"/>
      <c r="F146" s="49"/>
      <c r="G146" s="50"/>
      <c r="H146" s="52"/>
      <c r="I146" s="52"/>
      <c r="J146" s="52"/>
      <c r="K146" s="50"/>
      <c r="L146" s="53"/>
      <c r="M146" s="53"/>
      <c r="N146" s="53"/>
      <c r="P146" s="12"/>
      <c r="Q146" s="13"/>
      <c r="R146" s="13"/>
    </row>
    <row r="147" spans="4:18" x14ac:dyDescent="0.45">
      <c r="D147" s="48">
        <v>141</v>
      </c>
      <c r="E147" s="49"/>
      <c r="F147" s="49"/>
      <c r="G147" s="50"/>
      <c r="H147" s="52"/>
      <c r="I147" s="52"/>
      <c r="J147" s="52"/>
      <c r="K147" s="50"/>
      <c r="L147" s="53"/>
      <c r="M147" s="53"/>
      <c r="N147" s="53"/>
      <c r="P147" s="12"/>
      <c r="Q147" s="13"/>
      <c r="R147" s="13"/>
    </row>
    <row r="148" spans="4:18" x14ac:dyDescent="0.45">
      <c r="D148" s="48">
        <v>142</v>
      </c>
      <c r="E148" s="49"/>
      <c r="F148" s="49"/>
      <c r="G148" s="50"/>
      <c r="H148" s="52"/>
      <c r="I148" s="52"/>
      <c r="J148" s="52"/>
      <c r="K148" s="50"/>
      <c r="L148" s="53"/>
      <c r="M148" s="53"/>
      <c r="N148" s="53"/>
      <c r="P148" s="12"/>
      <c r="Q148" s="13"/>
      <c r="R148" s="13"/>
    </row>
    <row r="149" spans="4:18" x14ac:dyDescent="0.45">
      <c r="D149" s="48">
        <v>143</v>
      </c>
      <c r="E149" s="49"/>
      <c r="F149" s="49"/>
      <c r="G149" s="50"/>
      <c r="H149" s="52"/>
      <c r="I149" s="52"/>
      <c r="J149" s="52"/>
      <c r="K149" s="50"/>
      <c r="L149" s="53"/>
      <c r="M149" s="53"/>
      <c r="N149" s="53"/>
      <c r="P149" s="12"/>
      <c r="Q149" s="13"/>
      <c r="R149" s="13"/>
    </row>
    <row r="150" spans="4:18" x14ac:dyDescent="0.45">
      <c r="D150" s="48">
        <v>144</v>
      </c>
      <c r="E150" s="49"/>
      <c r="F150" s="49"/>
      <c r="G150" s="50"/>
      <c r="H150" s="52"/>
      <c r="I150" s="52"/>
      <c r="J150" s="52"/>
      <c r="K150" s="50"/>
      <c r="L150" s="53"/>
      <c r="M150" s="53"/>
      <c r="N150" s="53"/>
      <c r="P150" s="12"/>
      <c r="Q150" s="13"/>
      <c r="R150" s="13"/>
    </row>
    <row r="151" spans="4:18" x14ac:dyDescent="0.45">
      <c r="D151" s="48">
        <v>145</v>
      </c>
      <c r="E151" s="49"/>
      <c r="F151" s="49"/>
      <c r="G151" s="50"/>
      <c r="H151" s="52"/>
      <c r="I151" s="52"/>
      <c r="J151" s="52"/>
      <c r="K151" s="50"/>
      <c r="L151" s="53"/>
      <c r="M151" s="53"/>
      <c r="N151" s="53"/>
      <c r="P151" s="12"/>
      <c r="Q151" s="13"/>
      <c r="R151" s="13"/>
    </row>
    <row r="152" spans="4:18" x14ac:dyDescent="0.45">
      <c r="D152" s="48">
        <v>146</v>
      </c>
      <c r="E152" s="49"/>
      <c r="F152" s="49"/>
      <c r="G152" s="50"/>
      <c r="H152" s="52"/>
      <c r="I152" s="52"/>
      <c r="J152" s="52"/>
      <c r="K152" s="50"/>
      <c r="L152" s="53"/>
      <c r="M152" s="53"/>
      <c r="N152" s="53"/>
      <c r="P152" s="12"/>
      <c r="Q152" s="13"/>
      <c r="R152" s="13"/>
    </row>
    <row r="153" spans="4:18" x14ac:dyDescent="0.45">
      <c r="D153" s="48">
        <v>147</v>
      </c>
      <c r="E153" s="49"/>
      <c r="F153" s="49"/>
      <c r="G153" s="50"/>
      <c r="H153" s="52"/>
      <c r="I153" s="52"/>
      <c r="J153" s="52"/>
      <c r="K153" s="50"/>
      <c r="L153" s="53"/>
      <c r="M153" s="53"/>
      <c r="N153" s="53"/>
      <c r="P153" s="12"/>
      <c r="Q153" s="13"/>
      <c r="R153" s="13"/>
    </row>
    <row r="154" spans="4:18" x14ac:dyDescent="0.45">
      <c r="D154" s="48">
        <v>148</v>
      </c>
      <c r="E154" s="49"/>
      <c r="F154" s="49"/>
      <c r="G154" s="50"/>
      <c r="H154" s="52"/>
      <c r="I154" s="52"/>
      <c r="J154" s="52"/>
      <c r="K154" s="50"/>
      <c r="L154" s="53"/>
      <c r="M154" s="53"/>
      <c r="N154" s="53"/>
      <c r="P154" s="12"/>
      <c r="Q154" s="13"/>
      <c r="R154" s="13"/>
    </row>
    <row r="155" spans="4:18" x14ac:dyDescent="0.45">
      <c r="D155" s="48">
        <v>149</v>
      </c>
      <c r="E155" s="49"/>
      <c r="F155" s="49"/>
      <c r="G155" s="50"/>
      <c r="H155" s="52"/>
      <c r="I155" s="52"/>
      <c r="J155" s="52"/>
      <c r="K155" s="50"/>
      <c r="L155" s="53"/>
      <c r="M155" s="53"/>
      <c r="N155" s="53"/>
      <c r="P155" s="12"/>
      <c r="Q155" s="13"/>
      <c r="R155" s="13"/>
    </row>
    <row r="156" spans="4:18" x14ac:dyDescent="0.45">
      <c r="D156" s="48">
        <v>150</v>
      </c>
      <c r="E156" s="49"/>
      <c r="F156" s="49"/>
      <c r="G156" s="50"/>
      <c r="H156" s="52"/>
      <c r="I156" s="52"/>
      <c r="J156" s="52"/>
      <c r="K156" s="50"/>
      <c r="L156" s="53"/>
      <c r="M156" s="53"/>
      <c r="N156" s="53"/>
      <c r="P156" s="12"/>
      <c r="Q156" s="13"/>
      <c r="R156" s="13"/>
    </row>
    <row r="157" spans="4:18" x14ac:dyDescent="0.45">
      <c r="L157" s="80"/>
      <c r="M157" s="80"/>
      <c r="N157" s="80"/>
      <c r="P157" s="12"/>
      <c r="Q157" s="13"/>
      <c r="R157" s="13"/>
    </row>
    <row r="158" spans="4:18" x14ac:dyDescent="0.45">
      <c r="L158" s="80"/>
      <c r="M158" s="80"/>
      <c r="N158" s="80"/>
      <c r="P158" s="12"/>
      <c r="Q158" s="13"/>
      <c r="R158" s="13"/>
    </row>
    <row r="159" spans="4:18" x14ac:dyDescent="0.45">
      <c r="L159" s="80"/>
      <c r="M159" s="80"/>
      <c r="N159" s="80"/>
      <c r="P159" s="12"/>
      <c r="Q159" s="13"/>
      <c r="R159" s="13"/>
    </row>
    <row r="160" spans="4:18" x14ac:dyDescent="0.45">
      <c r="L160" s="80"/>
      <c r="M160" s="80"/>
      <c r="N160" s="80"/>
      <c r="P160" s="12"/>
      <c r="Q160" s="13"/>
      <c r="R160" s="13"/>
    </row>
    <row r="161" spans="12:18" x14ac:dyDescent="0.45">
      <c r="L161" s="80"/>
      <c r="M161" s="80"/>
      <c r="N161" s="80"/>
      <c r="P161" s="12"/>
      <c r="Q161" s="13"/>
      <c r="R161" s="13"/>
    </row>
    <row r="162" spans="12:18" x14ac:dyDescent="0.45">
      <c r="L162" s="80"/>
      <c r="M162" s="80"/>
      <c r="N162" s="80"/>
      <c r="P162" s="12"/>
      <c r="Q162" s="13"/>
      <c r="R162" s="13"/>
    </row>
    <row r="163" spans="12:18" x14ac:dyDescent="0.45">
      <c r="L163" s="80"/>
      <c r="M163" s="80"/>
      <c r="N163" s="80"/>
      <c r="P163" s="12"/>
      <c r="Q163" s="13"/>
      <c r="R163" s="13"/>
    </row>
    <row r="164" spans="12:18" x14ac:dyDescent="0.45">
      <c r="L164" s="80"/>
      <c r="M164" s="80"/>
      <c r="N164" s="80"/>
      <c r="P164" s="12"/>
      <c r="Q164" s="13"/>
      <c r="R164" s="13"/>
    </row>
    <row r="165" spans="12:18" x14ac:dyDescent="0.45">
      <c r="L165" s="80"/>
      <c r="M165" s="80"/>
      <c r="N165" s="80"/>
      <c r="P165" s="12"/>
      <c r="Q165" s="13"/>
      <c r="R165" s="13"/>
    </row>
    <row r="166" spans="12:18" x14ac:dyDescent="0.45">
      <c r="L166" s="80"/>
      <c r="M166" s="80"/>
      <c r="N166" s="80"/>
      <c r="P166" s="12"/>
      <c r="Q166" s="13"/>
      <c r="R166" s="13"/>
    </row>
    <row r="167" spans="12:18" x14ac:dyDescent="0.45">
      <c r="L167" s="80"/>
      <c r="M167" s="80"/>
      <c r="N167" s="80"/>
      <c r="P167" s="12"/>
      <c r="Q167" s="13"/>
      <c r="R167" s="13"/>
    </row>
    <row r="168" spans="12:18" x14ac:dyDescent="0.45">
      <c r="L168" s="80"/>
      <c r="M168" s="80"/>
      <c r="N168" s="80"/>
      <c r="P168" s="12"/>
      <c r="Q168" s="13"/>
      <c r="R168" s="13"/>
    </row>
    <row r="169" spans="12:18" x14ac:dyDescent="0.45">
      <c r="L169" s="80"/>
      <c r="M169" s="80"/>
      <c r="N169" s="80"/>
      <c r="P169" s="12"/>
      <c r="Q169" s="13"/>
      <c r="R169" s="13"/>
    </row>
    <row r="170" spans="12:18" x14ac:dyDescent="0.45">
      <c r="L170" s="80"/>
      <c r="M170" s="80"/>
      <c r="N170" s="80"/>
      <c r="P170" s="12"/>
      <c r="Q170" s="13"/>
      <c r="R170" s="13"/>
    </row>
    <row r="171" spans="12:18" x14ac:dyDescent="0.45">
      <c r="L171" s="80"/>
      <c r="M171" s="80"/>
      <c r="N171" s="80"/>
      <c r="P171" s="12"/>
      <c r="Q171" s="13"/>
      <c r="R171" s="13"/>
    </row>
    <row r="172" spans="12:18" x14ac:dyDescent="0.45">
      <c r="L172" s="80"/>
      <c r="M172" s="80"/>
      <c r="N172" s="80"/>
      <c r="P172" s="12"/>
      <c r="Q172" s="13"/>
      <c r="R172" s="13"/>
    </row>
    <row r="173" spans="12:18" x14ac:dyDescent="0.45">
      <c r="L173" s="80"/>
      <c r="M173" s="80"/>
      <c r="N173" s="80"/>
      <c r="P173" s="12"/>
      <c r="Q173" s="13"/>
      <c r="R173" s="13"/>
    </row>
    <row r="174" spans="12:18" x14ac:dyDescent="0.45">
      <c r="L174" s="80"/>
      <c r="M174" s="80"/>
      <c r="N174" s="80"/>
      <c r="P174" s="12"/>
      <c r="Q174" s="13"/>
      <c r="R174" s="13"/>
    </row>
    <row r="175" spans="12:18" x14ac:dyDescent="0.45">
      <c r="L175" s="80"/>
      <c r="M175" s="80"/>
      <c r="N175" s="80"/>
      <c r="P175" s="12"/>
      <c r="Q175" s="13"/>
      <c r="R175" s="13"/>
    </row>
    <row r="176" spans="12:18" x14ac:dyDescent="0.45">
      <c r="L176" s="80"/>
      <c r="M176" s="80"/>
      <c r="N176" s="80"/>
      <c r="P176" s="12"/>
      <c r="Q176" s="13"/>
      <c r="R176" s="13"/>
    </row>
    <row r="177" spans="12:18" x14ac:dyDescent="0.45">
      <c r="L177" s="80"/>
      <c r="M177" s="80"/>
      <c r="N177" s="80"/>
      <c r="P177" s="12"/>
      <c r="Q177" s="13"/>
      <c r="R177" s="13"/>
    </row>
    <row r="178" spans="12:18" x14ac:dyDescent="0.45">
      <c r="L178" s="80"/>
      <c r="M178" s="80"/>
      <c r="N178" s="80"/>
      <c r="P178" s="12"/>
      <c r="Q178" s="13"/>
      <c r="R178" s="13"/>
    </row>
    <row r="179" spans="12:18" x14ac:dyDescent="0.45">
      <c r="L179" s="80"/>
      <c r="M179" s="80"/>
      <c r="N179" s="80"/>
      <c r="P179" s="12"/>
      <c r="Q179" s="13"/>
      <c r="R179" s="13"/>
    </row>
    <row r="180" spans="12:18" x14ac:dyDescent="0.45">
      <c r="L180" s="80"/>
      <c r="M180" s="80"/>
      <c r="N180" s="80"/>
      <c r="P180" s="12"/>
      <c r="Q180" s="13"/>
      <c r="R180" s="13"/>
    </row>
    <row r="181" spans="12:18" x14ac:dyDescent="0.45">
      <c r="L181" s="80"/>
      <c r="M181" s="80"/>
      <c r="N181" s="80"/>
      <c r="P181" s="12"/>
      <c r="Q181" s="13"/>
      <c r="R181" s="13"/>
    </row>
    <row r="182" spans="12:18" x14ac:dyDescent="0.45">
      <c r="L182" s="80"/>
      <c r="M182" s="80"/>
      <c r="N182" s="80"/>
      <c r="P182" s="12"/>
      <c r="Q182" s="13"/>
      <c r="R182" s="13"/>
    </row>
    <row r="183" spans="12:18" x14ac:dyDescent="0.45">
      <c r="L183" s="80"/>
      <c r="M183" s="80"/>
      <c r="N183" s="80"/>
      <c r="P183" s="12"/>
      <c r="Q183" s="13"/>
      <c r="R183" s="13"/>
    </row>
    <row r="184" spans="12:18" x14ac:dyDescent="0.45">
      <c r="L184" s="80"/>
      <c r="M184" s="80"/>
      <c r="N184" s="80"/>
      <c r="P184" s="12"/>
      <c r="Q184" s="13"/>
      <c r="R184" s="13"/>
    </row>
    <row r="185" spans="12:18" x14ac:dyDescent="0.45">
      <c r="L185" s="80"/>
      <c r="M185" s="80"/>
      <c r="N185" s="80"/>
      <c r="P185" s="12"/>
      <c r="Q185" s="13"/>
      <c r="R185" s="13"/>
    </row>
    <row r="186" spans="12:18" x14ac:dyDescent="0.45">
      <c r="L186" s="80"/>
      <c r="M186" s="80"/>
      <c r="N186" s="80"/>
      <c r="P186" s="12"/>
      <c r="Q186" s="13"/>
      <c r="R186" s="13"/>
    </row>
    <row r="187" spans="12:18" x14ac:dyDescent="0.45">
      <c r="L187" s="80"/>
      <c r="M187" s="80"/>
      <c r="N187" s="80"/>
      <c r="P187" s="12"/>
      <c r="Q187" s="13"/>
      <c r="R187" s="13"/>
    </row>
    <row r="188" spans="12:18" x14ac:dyDescent="0.45">
      <c r="L188" s="80"/>
      <c r="M188" s="80"/>
      <c r="N188" s="80"/>
      <c r="P188" s="12"/>
      <c r="Q188" s="13"/>
      <c r="R188" s="13"/>
    </row>
    <row r="189" spans="12:18" x14ac:dyDescent="0.45">
      <c r="L189" s="80"/>
      <c r="M189" s="80"/>
      <c r="N189" s="80"/>
      <c r="P189" s="12"/>
      <c r="Q189" s="13"/>
      <c r="R189" s="13"/>
    </row>
    <row r="190" spans="12:18" x14ac:dyDescent="0.45">
      <c r="L190" s="80"/>
      <c r="M190" s="80"/>
      <c r="N190" s="80"/>
      <c r="P190" s="12"/>
      <c r="Q190" s="13"/>
      <c r="R190" s="13"/>
    </row>
    <row r="191" spans="12:18" x14ac:dyDescent="0.45">
      <c r="L191" s="80"/>
      <c r="M191" s="80"/>
      <c r="N191" s="80"/>
      <c r="P191" s="12"/>
      <c r="Q191" s="13"/>
      <c r="R191" s="13"/>
    </row>
    <row r="192" spans="12:18" x14ac:dyDescent="0.45">
      <c r="L192" s="80"/>
      <c r="M192" s="80"/>
      <c r="N192" s="80"/>
      <c r="P192" s="12"/>
      <c r="Q192" s="13"/>
      <c r="R192" s="13"/>
    </row>
    <row r="193" spans="12:18" x14ac:dyDescent="0.45">
      <c r="L193" s="80"/>
      <c r="M193" s="80"/>
      <c r="N193" s="80"/>
      <c r="P193" s="12"/>
      <c r="Q193" s="13"/>
      <c r="R193" s="13"/>
    </row>
    <row r="194" spans="12:18" x14ac:dyDescent="0.45">
      <c r="L194" s="80"/>
      <c r="M194" s="80"/>
      <c r="N194" s="80"/>
      <c r="P194" s="12"/>
      <c r="Q194" s="13"/>
      <c r="R194" s="13"/>
    </row>
    <row r="195" spans="12:18" x14ac:dyDescent="0.45">
      <c r="L195" s="80"/>
      <c r="M195" s="80"/>
      <c r="N195" s="80"/>
      <c r="P195" s="12"/>
      <c r="Q195" s="13"/>
      <c r="R195" s="13"/>
    </row>
    <row r="196" spans="12:18" x14ac:dyDescent="0.45">
      <c r="L196" s="80"/>
      <c r="M196" s="80"/>
      <c r="N196" s="80"/>
      <c r="P196" s="12"/>
      <c r="Q196" s="13"/>
      <c r="R196" s="13"/>
    </row>
    <row r="197" spans="12:18" x14ac:dyDescent="0.45">
      <c r="L197" s="80"/>
      <c r="M197" s="80"/>
      <c r="N197" s="80"/>
      <c r="P197" s="12"/>
      <c r="Q197" s="13"/>
      <c r="R197" s="13"/>
    </row>
    <row r="198" spans="12:18" x14ac:dyDescent="0.45">
      <c r="L198" s="80"/>
      <c r="M198" s="80"/>
      <c r="N198" s="80"/>
      <c r="P198" s="12"/>
      <c r="Q198" s="13"/>
      <c r="R198" s="13"/>
    </row>
    <row r="199" spans="12:18" x14ac:dyDescent="0.45">
      <c r="L199" s="80"/>
      <c r="M199" s="80"/>
      <c r="N199" s="80"/>
      <c r="P199" s="12"/>
      <c r="Q199" s="13"/>
      <c r="R199" s="13"/>
    </row>
    <row r="200" spans="12:18" x14ac:dyDescent="0.45">
      <c r="L200" s="80"/>
      <c r="M200" s="80"/>
      <c r="N200" s="80"/>
      <c r="P200" s="12"/>
      <c r="Q200" s="13"/>
      <c r="R200" s="13"/>
    </row>
    <row r="201" spans="12:18" x14ac:dyDescent="0.45">
      <c r="L201" s="80"/>
      <c r="M201" s="80"/>
      <c r="N201" s="80"/>
      <c r="P201" s="12"/>
      <c r="Q201" s="13"/>
      <c r="R201" s="13"/>
    </row>
    <row r="202" spans="12:18" x14ac:dyDescent="0.45">
      <c r="L202" s="80"/>
      <c r="M202" s="80"/>
      <c r="N202" s="80"/>
      <c r="P202" s="12"/>
      <c r="Q202" s="13"/>
      <c r="R202" s="13"/>
    </row>
    <row r="203" spans="12:18" x14ac:dyDescent="0.45">
      <c r="L203" s="80"/>
      <c r="M203" s="80"/>
      <c r="N203" s="80"/>
      <c r="P203" s="12"/>
      <c r="Q203" s="13"/>
      <c r="R203" s="13"/>
    </row>
    <row r="204" spans="12:18" x14ac:dyDescent="0.45">
      <c r="L204" s="80"/>
      <c r="M204" s="80"/>
      <c r="N204" s="80"/>
      <c r="P204" s="12"/>
      <c r="Q204" s="13"/>
      <c r="R204" s="13"/>
    </row>
    <row r="205" spans="12:18" x14ac:dyDescent="0.45">
      <c r="L205" s="80"/>
      <c r="M205" s="80"/>
      <c r="N205" s="80"/>
      <c r="P205" s="12"/>
      <c r="Q205" s="13"/>
      <c r="R205" s="13"/>
    </row>
    <row r="206" spans="12:18" x14ac:dyDescent="0.45">
      <c r="L206" s="80"/>
      <c r="M206" s="80"/>
      <c r="N206" s="80"/>
      <c r="P206" s="12"/>
      <c r="Q206" s="13"/>
      <c r="R206" s="13"/>
    </row>
    <row r="207" spans="12:18" x14ac:dyDescent="0.45">
      <c r="L207" s="80"/>
      <c r="M207" s="80"/>
      <c r="N207" s="80"/>
      <c r="P207" s="12"/>
      <c r="Q207" s="13"/>
      <c r="R207" s="13"/>
    </row>
    <row r="208" spans="12:18" x14ac:dyDescent="0.45">
      <c r="L208" s="80"/>
      <c r="M208" s="80"/>
      <c r="N208" s="80"/>
      <c r="P208" s="12"/>
      <c r="Q208" s="13"/>
      <c r="R208" s="13"/>
    </row>
    <row r="209" spans="12:18" x14ac:dyDescent="0.45">
      <c r="L209" s="80"/>
      <c r="M209" s="80"/>
      <c r="N209" s="80"/>
      <c r="P209" s="12"/>
      <c r="Q209" s="13"/>
      <c r="R209" s="13"/>
    </row>
    <row r="210" spans="12:18" x14ac:dyDescent="0.45">
      <c r="L210" s="80"/>
      <c r="M210" s="80"/>
      <c r="N210" s="80"/>
      <c r="P210" s="12"/>
      <c r="Q210" s="13"/>
      <c r="R210" s="13"/>
    </row>
    <row r="211" spans="12:18" x14ac:dyDescent="0.45">
      <c r="L211" s="80"/>
      <c r="M211" s="80"/>
      <c r="N211" s="80"/>
      <c r="P211" s="12"/>
      <c r="Q211" s="13"/>
      <c r="R211" s="13"/>
    </row>
    <row r="212" spans="12:18" x14ac:dyDescent="0.45">
      <c r="L212" s="80"/>
      <c r="M212" s="80"/>
      <c r="N212" s="80"/>
      <c r="P212" s="12"/>
      <c r="Q212" s="13"/>
      <c r="R212" s="13"/>
    </row>
    <row r="213" spans="12:18" x14ac:dyDescent="0.45">
      <c r="L213" s="80"/>
      <c r="M213" s="80"/>
      <c r="N213" s="80"/>
      <c r="P213" s="12"/>
      <c r="Q213" s="13"/>
      <c r="R213" s="13"/>
    </row>
    <row r="214" spans="12:18" x14ac:dyDescent="0.45">
      <c r="L214" s="80"/>
      <c r="M214" s="80"/>
      <c r="N214" s="80"/>
      <c r="P214" s="12"/>
      <c r="Q214" s="13"/>
      <c r="R214" s="13"/>
    </row>
    <row r="215" spans="12:18" x14ac:dyDescent="0.45">
      <c r="L215" s="80"/>
      <c r="M215" s="80"/>
      <c r="N215" s="80"/>
      <c r="P215" s="12"/>
      <c r="Q215" s="13"/>
      <c r="R215" s="13"/>
    </row>
    <row r="216" spans="12:18" x14ac:dyDescent="0.45">
      <c r="L216" s="80"/>
      <c r="M216" s="80"/>
      <c r="N216" s="80"/>
      <c r="P216" s="12"/>
      <c r="Q216" s="13"/>
      <c r="R216" s="13"/>
    </row>
    <row r="217" spans="12:18" x14ac:dyDescent="0.45">
      <c r="L217" s="80"/>
      <c r="M217" s="80"/>
      <c r="N217" s="80"/>
      <c r="P217" s="12"/>
      <c r="Q217" s="13"/>
      <c r="R217" s="13"/>
    </row>
    <row r="218" spans="12:18" x14ac:dyDescent="0.45">
      <c r="L218" s="80"/>
      <c r="M218" s="80"/>
      <c r="N218" s="80"/>
      <c r="P218" s="12"/>
      <c r="Q218" s="13"/>
      <c r="R218" s="13"/>
    </row>
    <row r="219" spans="12:18" x14ac:dyDescent="0.45">
      <c r="L219" s="80"/>
      <c r="M219" s="80"/>
      <c r="N219" s="80"/>
      <c r="P219" s="12"/>
      <c r="Q219" s="13"/>
      <c r="R219" s="13"/>
    </row>
    <row r="220" spans="12:18" x14ac:dyDescent="0.45">
      <c r="L220" s="80"/>
      <c r="M220" s="80"/>
      <c r="N220" s="80"/>
      <c r="P220" s="12"/>
      <c r="Q220" s="13"/>
      <c r="R220" s="13"/>
    </row>
    <row r="221" spans="12:18" x14ac:dyDescent="0.45">
      <c r="L221" s="80"/>
      <c r="M221" s="80"/>
      <c r="N221" s="80"/>
      <c r="P221" s="12"/>
      <c r="Q221" s="13"/>
      <c r="R221" s="13"/>
    </row>
    <row r="222" spans="12:18" x14ac:dyDescent="0.45">
      <c r="L222" s="80"/>
      <c r="M222" s="80"/>
      <c r="N222" s="80"/>
    </row>
    <row r="223" spans="12:18" x14ac:dyDescent="0.45">
      <c r="L223" s="80"/>
      <c r="M223" s="80"/>
      <c r="N223" s="80"/>
    </row>
    <row r="224" spans="12:18" x14ac:dyDescent="0.45">
      <c r="L224" s="80"/>
      <c r="M224" s="80"/>
      <c r="N224" s="80"/>
    </row>
    <row r="225" spans="12:14" x14ac:dyDescent="0.45">
      <c r="L225" s="80"/>
      <c r="M225" s="80"/>
      <c r="N225" s="80"/>
    </row>
    <row r="226" spans="12:14" x14ac:dyDescent="0.45">
      <c r="L226" s="80"/>
      <c r="M226" s="80"/>
      <c r="N226" s="80"/>
    </row>
    <row r="227" spans="12:14" x14ac:dyDescent="0.45">
      <c r="L227" s="80"/>
      <c r="M227" s="80"/>
      <c r="N227" s="80"/>
    </row>
    <row r="228" spans="12:14" x14ac:dyDescent="0.45">
      <c r="L228" s="80"/>
      <c r="M228" s="80"/>
      <c r="N228" s="80"/>
    </row>
    <row r="229" spans="12:14" x14ac:dyDescent="0.45">
      <c r="L229" s="80"/>
      <c r="M229" s="80"/>
      <c r="N229" s="80"/>
    </row>
    <row r="230" spans="12:14" x14ac:dyDescent="0.45">
      <c r="L230" s="80"/>
      <c r="M230" s="80"/>
      <c r="N230" s="80"/>
    </row>
    <row r="231" spans="12:14" x14ac:dyDescent="0.45">
      <c r="L231" s="80"/>
      <c r="M231" s="80"/>
      <c r="N231" s="80"/>
    </row>
    <row r="232" spans="12:14" x14ac:dyDescent="0.45">
      <c r="L232" s="80"/>
      <c r="M232" s="80"/>
      <c r="N232" s="80"/>
    </row>
    <row r="233" spans="12:14" x14ac:dyDescent="0.45">
      <c r="L233" s="80"/>
      <c r="M233" s="80"/>
      <c r="N233" s="80"/>
    </row>
    <row r="234" spans="12:14" x14ac:dyDescent="0.45">
      <c r="L234" s="80"/>
      <c r="M234" s="80"/>
      <c r="N234" s="80"/>
    </row>
    <row r="235" spans="12:14" x14ac:dyDescent="0.45">
      <c r="L235" s="80"/>
      <c r="M235" s="80"/>
      <c r="N235" s="80"/>
    </row>
    <row r="236" spans="12:14" x14ac:dyDescent="0.45">
      <c r="L236" s="80"/>
      <c r="M236" s="80"/>
      <c r="N236" s="80"/>
    </row>
    <row r="237" spans="12:14" x14ac:dyDescent="0.45">
      <c r="L237" s="80"/>
      <c r="M237" s="80"/>
      <c r="N237" s="80"/>
    </row>
    <row r="238" spans="12:14" x14ac:dyDescent="0.45">
      <c r="L238" s="80"/>
      <c r="M238" s="80"/>
      <c r="N238" s="80"/>
    </row>
    <row r="239" spans="12:14" x14ac:dyDescent="0.45">
      <c r="L239" s="80"/>
      <c r="M239" s="80"/>
      <c r="N239" s="80"/>
    </row>
    <row r="240" spans="12:14" x14ac:dyDescent="0.45">
      <c r="L240" s="80"/>
      <c r="M240" s="80"/>
      <c r="N240" s="80"/>
    </row>
    <row r="241" spans="12:14" x14ac:dyDescent="0.45">
      <c r="L241" s="80"/>
      <c r="M241" s="80"/>
      <c r="N241" s="80"/>
    </row>
    <row r="242" spans="12:14" x14ac:dyDescent="0.45">
      <c r="L242" s="80"/>
      <c r="M242" s="80"/>
      <c r="N242" s="80"/>
    </row>
    <row r="243" spans="12:14" x14ac:dyDescent="0.45">
      <c r="L243" s="80"/>
      <c r="M243" s="80"/>
      <c r="N243" s="80"/>
    </row>
    <row r="244" spans="12:14" x14ac:dyDescent="0.45">
      <c r="L244" s="80"/>
      <c r="M244" s="80"/>
      <c r="N244" s="80"/>
    </row>
    <row r="245" spans="12:14" x14ac:dyDescent="0.45">
      <c r="L245" s="80"/>
      <c r="M245" s="80"/>
      <c r="N245" s="80"/>
    </row>
    <row r="246" spans="12:14" x14ac:dyDescent="0.45">
      <c r="L246" s="80"/>
      <c r="M246" s="80"/>
      <c r="N246" s="80"/>
    </row>
    <row r="247" spans="12:14" x14ac:dyDescent="0.45">
      <c r="L247" s="80"/>
      <c r="M247" s="80"/>
      <c r="N247" s="80"/>
    </row>
    <row r="248" spans="12:14" x14ac:dyDescent="0.45">
      <c r="L248" s="80"/>
      <c r="M248" s="80"/>
      <c r="N248" s="80"/>
    </row>
    <row r="249" spans="12:14" x14ac:dyDescent="0.45">
      <c r="L249" s="80"/>
      <c r="M249" s="80"/>
      <c r="N249" s="80"/>
    </row>
    <row r="250" spans="12:14" x14ac:dyDescent="0.45">
      <c r="L250" s="80"/>
      <c r="M250" s="80"/>
      <c r="N250" s="80"/>
    </row>
    <row r="251" spans="12:14" x14ac:dyDescent="0.45">
      <c r="L251" s="80"/>
      <c r="M251" s="80"/>
      <c r="N251" s="80"/>
    </row>
    <row r="252" spans="12:14" x14ac:dyDescent="0.45">
      <c r="L252" s="80"/>
      <c r="M252" s="80"/>
      <c r="N252" s="80"/>
    </row>
    <row r="253" spans="12:14" x14ac:dyDescent="0.45">
      <c r="L253" s="80"/>
      <c r="M253" s="80"/>
      <c r="N253" s="80"/>
    </row>
    <row r="254" spans="12:14" x14ac:dyDescent="0.45">
      <c r="L254" s="80"/>
      <c r="M254" s="80"/>
      <c r="N254" s="80"/>
    </row>
    <row r="255" spans="12:14" x14ac:dyDescent="0.45">
      <c r="L255" s="80"/>
      <c r="M255" s="80"/>
      <c r="N255" s="80"/>
    </row>
    <row r="256" spans="12:14" x14ac:dyDescent="0.45">
      <c r="L256" s="80"/>
      <c r="M256" s="80"/>
      <c r="N256" s="80"/>
    </row>
    <row r="257" spans="12:14" x14ac:dyDescent="0.45">
      <c r="L257" s="80"/>
      <c r="M257" s="80"/>
      <c r="N257" s="80"/>
    </row>
    <row r="258" spans="12:14" x14ac:dyDescent="0.45">
      <c r="L258" s="80"/>
      <c r="M258" s="80"/>
      <c r="N258" s="80"/>
    </row>
    <row r="259" spans="12:14" x14ac:dyDescent="0.45">
      <c r="L259" s="80"/>
      <c r="M259" s="80"/>
      <c r="N259" s="80"/>
    </row>
    <row r="260" spans="12:14" x14ac:dyDescent="0.45">
      <c r="L260" s="80"/>
      <c r="M260" s="80"/>
      <c r="N260" s="80"/>
    </row>
    <row r="261" spans="12:14" x14ac:dyDescent="0.45">
      <c r="L261" s="80"/>
      <c r="M261" s="80"/>
      <c r="N261" s="80"/>
    </row>
    <row r="262" spans="12:14" x14ac:dyDescent="0.45">
      <c r="L262" s="80"/>
      <c r="M262" s="80"/>
      <c r="N262" s="80"/>
    </row>
    <row r="263" spans="12:14" x14ac:dyDescent="0.45">
      <c r="L263" s="80"/>
      <c r="M263" s="80"/>
      <c r="N263" s="80"/>
    </row>
    <row r="264" spans="12:14" x14ac:dyDescent="0.45">
      <c r="L264" s="80"/>
      <c r="M264" s="80"/>
      <c r="N264" s="80"/>
    </row>
    <row r="265" spans="12:14" x14ac:dyDescent="0.45">
      <c r="L265" s="80"/>
      <c r="M265" s="80"/>
      <c r="N265" s="80"/>
    </row>
    <row r="266" spans="12:14" x14ac:dyDescent="0.45">
      <c r="L266" s="80"/>
      <c r="M266" s="80"/>
      <c r="N266" s="80"/>
    </row>
    <row r="267" spans="12:14" x14ac:dyDescent="0.45">
      <c r="L267" s="80"/>
      <c r="M267" s="80"/>
      <c r="N267" s="80"/>
    </row>
    <row r="268" spans="12:14" x14ac:dyDescent="0.45">
      <c r="L268" s="80"/>
      <c r="M268" s="80"/>
      <c r="N268" s="80"/>
    </row>
    <row r="269" spans="12:14" x14ac:dyDescent="0.45">
      <c r="L269" s="80"/>
      <c r="M269" s="80"/>
      <c r="N269" s="80"/>
    </row>
    <row r="270" spans="12:14" x14ac:dyDescent="0.45">
      <c r="L270" s="80"/>
      <c r="M270" s="80"/>
      <c r="N270" s="80"/>
    </row>
    <row r="271" spans="12:14" x14ac:dyDescent="0.45">
      <c r="L271" s="80"/>
      <c r="M271" s="80"/>
      <c r="N271" s="80"/>
    </row>
    <row r="272" spans="12:14" x14ac:dyDescent="0.45">
      <c r="L272" s="80"/>
      <c r="M272" s="80"/>
      <c r="N272" s="80"/>
    </row>
    <row r="273" spans="12:14" x14ac:dyDescent="0.45">
      <c r="L273" s="80"/>
      <c r="M273" s="80"/>
      <c r="N273" s="80"/>
    </row>
    <row r="274" spans="12:14" x14ac:dyDescent="0.45">
      <c r="L274" s="80"/>
      <c r="M274" s="80"/>
      <c r="N274" s="80"/>
    </row>
    <row r="275" spans="12:14" x14ac:dyDescent="0.45">
      <c r="L275" s="80"/>
      <c r="M275" s="80"/>
      <c r="N275" s="80"/>
    </row>
    <row r="276" spans="12:14" x14ac:dyDescent="0.45">
      <c r="L276" s="80"/>
      <c r="M276" s="80"/>
      <c r="N276" s="80"/>
    </row>
    <row r="277" spans="12:14" x14ac:dyDescent="0.45">
      <c r="L277" s="80"/>
      <c r="M277" s="80"/>
      <c r="N277" s="80"/>
    </row>
    <row r="278" spans="12:14" x14ac:dyDescent="0.45">
      <c r="L278" s="80"/>
      <c r="M278" s="80"/>
      <c r="N278" s="80"/>
    </row>
    <row r="279" spans="12:14" x14ac:dyDescent="0.45">
      <c r="L279" s="80"/>
      <c r="M279" s="80"/>
      <c r="N279" s="80"/>
    </row>
    <row r="280" spans="12:14" x14ac:dyDescent="0.45">
      <c r="L280" s="80"/>
      <c r="M280" s="80"/>
      <c r="N280" s="80"/>
    </row>
    <row r="281" spans="12:14" x14ac:dyDescent="0.45">
      <c r="L281" s="80"/>
      <c r="M281" s="80"/>
      <c r="N281" s="80"/>
    </row>
    <row r="282" spans="12:14" x14ac:dyDescent="0.45">
      <c r="L282" s="80"/>
      <c r="M282" s="80"/>
      <c r="N282" s="80"/>
    </row>
    <row r="283" spans="12:14" x14ac:dyDescent="0.45">
      <c r="L283" s="80"/>
      <c r="M283" s="80"/>
      <c r="N283" s="80"/>
    </row>
    <row r="284" spans="12:14" x14ac:dyDescent="0.45">
      <c r="L284" s="80"/>
      <c r="M284" s="80"/>
      <c r="N284" s="80"/>
    </row>
    <row r="285" spans="12:14" x14ac:dyDescent="0.45">
      <c r="L285" s="80"/>
      <c r="M285" s="80"/>
      <c r="N285" s="80"/>
    </row>
    <row r="286" spans="12:14" x14ac:dyDescent="0.45">
      <c r="L286" s="80"/>
      <c r="M286" s="80"/>
      <c r="N286" s="80"/>
    </row>
    <row r="287" spans="12:14" x14ac:dyDescent="0.45">
      <c r="L287" s="80"/>
      <c r="M287" s="80"/>
      <c r="N287" s="80"/>
    </row>
    <row r="288" spans="12:14" x14ac:dyDescent="0.45">
      <c r="L288" s="80"/>
      <c r="M288" s="80"/>
      <c r="N288" s="80"/>
    </row>
    <row r="289" spans="12:14" x14ac:dyDescent="0.45">
      <c r="L289" s="80"/>
      <c r="M289" s="80"/>
      <c r="N289" s="80"/>
    </row>
    <row r="290" spans="12:14" x14ac:dyDescent="0.45">
      <c r="L290" s="80"/>
      <c r="M290" s="80"/>
      <c r="N290" s="80"/>
    </row>
    <row r="291" spans="12:14" x14ac:dyDescent="0.45">
      <c r="L291" s="80"/>
      <c r="M291" s="80"/>
      <c r="N291" s="80"/>
    </row>
    <row r="292" spans="12:14" x14ac:dyDescent="0.45">
      <c r="L292" s="80"/>
      <c r="M292" s="80"/>
      <c r="N292" s="80"/>
    </row>
    <row r="293" spans="12:14" x14ac:dyDescent="0.45">
      <c r="L293" s="80"/>
      <c r="M293" s="80"/>
      <c r="N293" s="80"/>
    </row>
    <row r="294" spans="12:14" x14ac:dyDescent="0.45">
      <c r="L294" s="80"/>
      <c r="M294" s="80"/>
      <c r="N294" s="80"/>
    </row>
    <row r="295" spans="12:14" x14ac:dyDescent="0.45">
      <c r="L295" s="80"/>
      <c r="M295" s="80"/>
      <c r="N295" s="80"/>
    </row>
    <row r="296" spans="12:14" x14ac:dyDescent="0.45">
      <c r="L296" s="80"/>
      <c r="M296" s="80"/>
      <c r="N296" s="80"/>
    </row>
    <row r="297" spans="12:14" x14ac:dyDescent="0.45">
      <c r="L297" s="80"/>
      <c r="M297" s="80"/>
      <c r="N297" s="80"/>
    </row>
    <row r="298" spans="12:14" x14ac:dyDescent="0.45">
      <c r="L298" s="80"/>
      <c r="M298" s="80"/>
      <c r="N298" s="80"/>
    </row>
    <row r="299" spans="12:14" x14ac:dyDescent="0.45">
      <c r="L299" s="80"/>
      <c r="M299" s="80"/>
      <c r="N299" s="80"/>
    </row>
    <row r="300" spans="12:14" x14ac:dyDescent="0.45">
      <c r="L300" s="80"/>
      <c r="M300" s="80"/>
      <c r="N300" s="80"/>
    </row>
    <row r="301" spans="12:14" x14ac:dyDescent="0.45">
      <c r="L301" s="80"/>
      <c r="M301" s="80"/>
      <c r="N301" s="80"/>
    </row>
    <row r="302" spans="12:14" x14ac:dyDescent="0.45">
      <c r="L302" s="80"/>
      <c r="M302" s="80"/>
      <c r="N302" s="80"/>
    </row>
    <row r="303" spans="12:14" x14ac:dyDescent="0.45">
      <c r="L303" s="80"/>
      <c r="M303" s="80"/>
      <c r="N303" s="80"/>
    </row>
    <row r="304" spans="12:14" x14ac:dyDescent="0.45">
      <c r="L304" s="80"/>
      <c r="M304" s="80"/>
      <c r="N304" s="80"/>
    </row>
    <row r="305" spans="12:14" x14ac:dyDescent="0.45">
      <c r="L305" s="80"/>
      <c r="M305" s="80"/>
      <c r="N305" s="80"/>
    </row>
    <row r="306" spans="12:14" x14ac:dyDescent="0.45">
      <c r="L306" s="80"/>
      <c r="M306" s="80"/>
      <c r="N306" s="80"/>
    </row>
    <row r="307" spans="12:14" x14ac:dyDescent="0.45">
      <c r="L307" s="80"/>
      <c r="M307" s="80"/>
      <c r="N307" s="80"/>
    </row>
    <row r="308" spans="12:14" x14ac:dyDescent="0.45">
      <c r="L308" s="80"/>
      <c r="M308" s="80"/>
      <c r="N308" s="80"/>
    </row>
    <row r="309" spans="12:14" x14ac:dyDescent="0.45">
      <c r="L309" s="80"/>
      <c r="M309" s="80"/>
      <c r="N309" s="80"/>
    </row>
    <row r="310" spans="12:14" x14ac:dyDescent="0.45">
      <c r="L310" s="80"/>
      <c r="M310" s="80"/>
      <c r="N310" s="80"/>
    </row>
    <row r="311" spans="12:14" x14ac:dyDescent="0.45">
      <c r="L311" s="80"/>
      <c r="M311" s="80"/>
      <c r="N311" s="80"/>
    </row>
    <row r="312" spans="12:14" x14ac:dyDescent="0.45">
      <c r="L312" s="80"/>
      <c r="M312" s="80"/>
      <c r="N312" s="80"/>
    </row>
    <row r="313" spans="12:14" x14ac:dyDescent="0.45">
      <c r="L313" s="80"/>
      <c r="M313" s="80"/>
      <c r="N313" s="80"/>
    </row>
    <row r="314" spans="12:14" x14ac:dyDescent="0.45">
      <c r="L314" s="80"/>
      <c r="M314" s="80"/>
      <c r="N314" s="80"/>
    </row>
    <row r="315" spans="12:14" x14ac:dyDescent="0.45">
      <c r="L315" s="80"/>
      <c r="M315" s="80"/>
      <c r="N315" s="80"/>
    </row>
    <row r="316" spans="12:14" x14ac:dyDescent="0.45">
      <c r="L316" s="80"/>
      <c r="M316" s="80"/>
      <c r="N316" s="80"/>
    </row>
    <row r="317" spans="12:14" x14ac:dyDescent="0.45">
      <c r="L317" s="80"/>
      <c r="M317" s="80"/>
      <c r="N317" s="80"/>
    </row>
    <row r="318" spans="12:14" x14ac:dyDescent="0.45">
      <c r="L318" s="80"/>
      <c r="M318" s="80"/>
      <c r="N318" s="80"/>
    </row>
    <row r="319" spans="12:14" x14ac:dyDescent="0.45">
      <c r="L319" s="80"/>
      <c r="M319" s="80"/>
      <c r="N319" s="80"/>
    </row>
    <row r="320" spans="12:14" x14ac:dyDescent="0.45">
      <c r="L320" s="80"/>
      <c r="M320" s="80"/>
      <c r="N320" s="80"/>
    </row>
    <row r="321" spans="12:14" x14ac:dyDescent="0.45">
      <c r="L321" s="80"/>
      <c r="M321" s="80"/>
      <c r="N321" s="80"/>
    </row>
    <row r="322" spans="12:14" x14ac:dyDescent="0.45">
      <c r="L322" s="80"/>
      <c r="M322" s="80"/>
      <c r="N322" s="80"/>
    </row>
    <row r="323" spans="12:14" x14ac:dyDescent="0.45">
      <c r="L323" s="80"/>
      <c r="M323" s="80"/>
      <c r="N323" s="80"/>
    </row>
    <row r="324" spans="12:14" x14ac:dyDescent="0.45">
      <c r="L324" s="80"/>
      <c r="M324" s="80"/>
      <c r="N324" s="80"/>
    </row>
    <row r="325" spans="12:14" x14ac:dyDescent="0.45">
      <c r="L325" s="80"/>
      <c r="M325" s="80"/>
      <c r="N325" s="80"/>
    </row>
    <row r="326" spans="12:14" x14ac:dyDescent="0.45">
      <c r="L326" s="80"/>
      <c r="M326" s="80"/>
      <c r="N326" s="80"/>
    </row>
    <row r="327" spans="12:14" x14ac:dyDescent="0.45">
      <c r="L327" s="80"/>
      <c r="M327" s="80"/>
      <c r="N327" s="80"/>
    </row>
    <row r="328" spans="12:14" x14ac:dyDescent="0.45">
      <c r="L328" s="80"/>
      <c r="M328" s="80"/>
      <c r="N328" s="80"/>
    </row>
    <row r="329" spans="12:14" x14ac:dyDescent="0.45">
      <c r="L329" s="80"/>
      <c r="M329" s="80"/>
      <c r="N329" s="80"/>
    </row>
    <row r="330" spans="12:14" x14ac:dyDescent="0.45">
      <c r="L330" s="80"/>
      <c r="M330" s="80"/>
      <c r="N330" s="80"/>
    </row>
    <row r="331" spans="12:14" x14ac:dyDescent="0.45">
      <c r="L331" s="80"/>
      <c r="M331" s="80"/>
      <c r="N331" s="80"/>
    </row>
    <row r="332" spans="12:14" x14ac:dyDescent="0.45">
      <c r="L332" s="80"/>
      <c r="M332" s="80"/>
      <c r="N332" s="80"/>
    </row>
    <row r="333" spans="12:14" x14ac:dyDescent="0.45">
      <c r="L333" s="80"/>
      <c r="M333" s="80"/>
      <c r="N333" s="80"/>
    </row>
    <row r="334" spans="12:14" x14ac:dyDescent="0.45">
      <c r="L334" s="80"/>
      <c r="M334" s="80"/>
      <c r="N334" s="80"/>
    </row>
    <row r="335" spans="12:14" x14ac:dyDescent="0.45">
      <c r="L335" s="80"/>
      <c r="M335" s="80"/>
      <c r="N335" s="80"/>
    </row>
    <row r="336" spans="12:14" x14ac:dyDescent="0.45">
      <c r="L336" s="80"/>
      <c r="M336" s="80"/>
      <c r="N336" s="80"/>
    </row>
    <row r="337" spans="12:14" x14ac:dyDescent="0.45">
      <c r="L337" s="80"/>
      <c r="M337" s="80"/>
      <c r="N337" s="80"/>
    </row>
    <row r="338" spans="12:14" x14ac:dyDescent="0.45">
      <c r="L338" s="80"/>
      <c r="M338" s="80"/>
      <c r="N338" s="80"/>
    </row>
  </sheetData>
  <mergeCells count="33">
    <mergeCell ref="A4:B4"/>
    <mergeCell ref="H1:L1"/>
    <mergeCell ref="M1:O1"/>
    <mergeCell ref="E3:F3"/>
    <mergeCell ref="H3:J3"/>
    <mergeCell ref="L3:N3"/>
    <mergeCell ref="A5:A7"/>
    <mergeCell ref="B5:B7"/>
    <mergeCell ref="P6:Q6"/>
    <mergeCell ref="A9:A10"/>
    <mergeCell ref="B9:B10"/>
    <mergeCell ref="P10:Q10"/>
    <mergeCell ref="A12:A13"/>
    <mergeCell ref="B12:B13"/>
    <mergeCell ref="P14:Q14"/>
    <mergeCell ref="A15:A16"/>
    <mergeCell ref="B15:B16"/>
    <mergeCell ref="P16:Q16"/>
    <mergeCell ref="A18:A19"/>
    <mergeCell ref="B18:B19"/>
    <mergeCell ref="P18:Q18"/>
    <mergeCell ref="P20:R20"/>
    <mergeCell ref="A21:A22"/>
    <mergeCell ref="B21:B22"/>
    <mergeCell ref="P21:R29"/>
    <mergeCell ref="A24:A25"/>
    <mergeCell ref="B24:B25"/>
    <mergeCell ref="A26:B26"/>
    <mergeCell ref="A27:B27"/>
    <mergeCell ref="A30:B30"/>
    <mergeCell ref="A31:B37"/>
    <mergeCell ref="P31:R31"/>
    <mergeCell ref="P32:R37"/>
  </mergeCells>
  <dataValidations count="2">
    <dataValidation type="list" allowBlank="1" showInputMessage="1" showErrorMessage="1" sqref="M1">
      <formula1>$AK:$AK</formula1>
    </dataValidation>
    <dataValidation type="decimal" allowBlank="1" showInputMessage="1" showErrorMessage="1" sqref="B5:B7 B9:B10 B12:B13 B18:B19 B21:B22 B24:B25">
      <formula1>0</formula1>
      <formula2>100</formula2>
    </dataValidation>
  </dataValidations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'C:\Users\HP\Music\[Damis_.xlsm]RAPPORT'!#REF!</xm:f>
          </x14:formula1>
          <xm:sqref>H1:L1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BF338"/>
  <sheetViews>
    <sheetView workbookViewId="0">
      <selection activeCell="B9" sqref="B9:B10"/>
    </sheetView>
  </sheetViews>
  <sheetFormatPr defaultRowHeight="15" x14ac:dyDescent="0.25"/>
  <cols>
    <col min="1" max="1" width="24.42578125" customWidth="1"/>
    <col min="2" max="2" width="10.85546875" customWidth="1"/>
    <col min="3" max="3" width="2.28515625" customWidth="1"/>
    <col min="4" max="4" width="4.140625" customWidth="1"/>
    <col min="5" max="6" width="10.140625" customWidth="1"/>
    <col min="7" max="7" width="2.28515625" customWidth="1"/>
    <col min="8" max="10" width="17.140625" customWidth="1"/>
    <col min="11" max="11" width="2" customWidth="1"/>
    <col min="12" max="14" width="10.42578125" customWidth="1"/>
    <col min="15" max="15" width="2.28515625" customWidth="1"/>
    <col min="16" max="16" width="46.28515625" customWidth="1"/>
    <col min="17" max="35" width="10" customWidth="1"/>
    <col min="36" max="36" width="11.42578125"/>
    <col min="37" max="37" width="0" hidden="1" customWidth="1"/>
  </cols>
  <sheetData>
    <row r="1" spans="1:58" ht="30.75" x14ac:dyDescent="0.25">
      <c r="A1" s="1" t="s">
        <v>41</v>
      </c>
      <c r="B1" s="2"/>
      <c r="C1" s="3"/>
      <c r="D1" s="3"/>
      <c r="E1" s="4"/>
      <c r="F1" s="5"/>
      <c r="G1" s="2"/>
      <c r="H1" s="111"/>
      <c r="I1" s="112"/>
      <c r="J1" s="112"/>
      <c r="K1" s="112"/>
      <c r="L1" s="113"/>
      <c r="M1" s="114"/>
      <c r="N1" s="115"/>
      <c r="O1" s="116"/>
      <c r="P1" s="6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8"/>
      <c r="AK1" s="9" t="s">
        <v>1</v>
      </c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</row>
    <row r="2" spans="1:58" ht="30.75" x14ac:dyDescent="0.45">
      <c r="A2" s="11"/>
      <c r="B2" s="11"/>
      <c r="C2" s="11"/>
      <c r="D2" s="11"/>
      <c r="E2" s="11"/>
      <c r="F2" s="11"/>
      <c r="G2" s="11"/>
      <c r="H2" s="11"/>
      <c r="I2" s="11"/>
      <c r="J2" s="12"/>
      <c r="K2" s="12"/>
      <c r="L2" s="12"/>
      <c r="M2" s="12"/>
      <c r="N2" s="12"/>
      <c r="O2" s="12"/>
      <c r="P2" s="12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1"/>
      <c r="AK2" s="14" t="s">
        <v>2</v>
      </c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</row>
    <row r="3" spans="1:58" ht="30.75" x14ac:dyDescent="0.45">
      <c r="A3" s="11"/>
      <c r="B3" s="11"/>
      <c r="C3" s="11"/>
      <c r="D3" s="11"/>
      <c r="E3" s="117" t="s">
        <v>3</v>
      </c>
      <c r="F3" s="117"/>
      <c r="G3" s="16"/>
      <c r="H3" s="118" t="s">
        <v>4</v>
      </c>
      <c r="I3" s="118"/>
      <c r="J3" s="118"/>
      <c r="K3" s="17"/>
      <c r="L3" s="119" t="s">
        <v>5</v>
      </c>
      <c r="M3" s="119"/>
      <c r="N3" s="119"/>
      <c r="O3" s="12"/>
      <c r="P3" s="18" t="s">
        <v>6</v>
      </c>
      <c r="Q3" s="19" t="s">
        <v>7</v>
      </c>
      <c r="R3" s="19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11"/>
      <c r="AK3" s="14" t="s">
        <v>8</v>
      </c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</row>
    <row r="4" spans="1:58" ht="51" x14ac:dyDescent="0.45">
      <c r="A4" s="120" t="s">
        <v>9</v>
      </c>
      <c r="B4" s="120"/>
      <c r="C4" s="21"/>
      <c r="D4" s="11"/>
      <c r="E4" s="22" t="s">
        <v>10</v>
      </c>
      <c r="F4" s="22" t="s">
        <v>11</v>
      </c>
      <c r="G4" s="23"/>
      <c r="H4" s="24" t="s">
        <v>12</v>
      </c>
      <c r="I4" s="24" t="s">
        <v>13</v>
      </c>
      <c r="J4" s="25" t="s">
        <v>14</v>
      </c>
      <c r="K4" s="26"/>
      <c r="L4" s="27" t="s">
        <v>15</v>
      </c>
      <c r="M4" s="28" t="s">
        <v>16</v>
      </c>
      <c r="N4" s="28" t="s">
        <v>17</v>
      </c>
      <c r="O4" s="12"/>
      <c r="P4" s="29" t="s">
        <v>18</v>
      </c>
      <c r="Q4" s="30" t="s">
        <v>19</v>
      </c>
      <c r="R4" s="30" t="s">
        <v>20</v>
      </c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11"/>
      <c r="AK4" s="14" t="s">
        <v>21</v>
      </c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</row>
    <row r="5" spans="1:58" ht="30.75" x14ac:dyDescent="0.45">
      <c r="A5" s="102" t="s">
        <v>22</v>
      </c>
      <c r="B5" s="105"/>
      <c r="C5" s="21">
        <v>0.6</v>
      </c>
      <c r="D5" s="11"/>
      <c r="E5" s="32"/>
      <c r="F5" s="33">
        <v>100</v>
      </c>
      <c r="G5" s="11"/>
      <c r="H5" s="15"/>
      <c r="I5" s="15"/>
      <c r="J5" s="34"/>
      <c r="K5" s="12"/>
      <c r="L5" s="34"/>
      <c r="M5" s="34"/>
      <c r="N5" s="34"/>
      <c r="O5" s="12"/>
      <c r="P5" s="35" t="s">
        <v>23</v>
      </c>
      <c r="Q5" s="36"/>
      <c r="R5" s="37"/>
      <c r="S5" s="38"/>
      <c r="T5" s="38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11"/>
      <c r="AK5" s="14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</row>
    <row r="6" spans="1:58" ht="30.75" x14ac:dyDescent="0.45">
      <c r="A6" s="103"/>
      <c r="B6" s="106"/>
      <c r="C6" s="21">
        <v>0.4</v>
      </c>
      <c r="D6" s="40" t="s">
        <v>24</v>
      </c>
      <c r="E6" s="41">
        <v>0</v>
      </c>
      <c r="F6" s="41">
        <v>0</v>
      </c>
      <c r="G6" s="42"/>
      <c r="H6" s="43">
        <v>0</v>
      </c>
      <c r="I6" s="43">
        <v>0</v>
      </c>
      <c r="J6" s="43">
        <v>0</v>
      </c>
      <c r="K6" s="44"/>
      <c r="L6" s="45"/>
      <c r="M6" s="45"/>
      <c r="N6" s="45"/>
      <c r="O6" s="12"/>
      <c r="P6" s="101" t="s">
        <v>25</v>
      </c>
      <c r="Q6" s="101"/>
      <c r="R6" s="3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11"/>
      <c r="AK6" s="14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</row>
    <row r="7" spans="1:58" ht="47.25" x14ac:dyDescent="0.45">
      <c r="A7" s="104"/>
      <c r="B7" s="107"/>
      <c r="C7" s="47"/>
      <c r="D7" s="48">
        <v>1</v>
      </c>
      <c r="E7" s="49"/>
      <c r="F7" s="49"/>
      <c r="G7" s="50"/>
      <c r="H7" s="51"/>
      <c r="I7" s="52"/>
      <c r="J7" s="52"/>
      <c r="K7" s="50"/>
      <c r="L7" s="53"/>
      <c r="M7" s="53"/>
      <c r="N7" s="53"/>
      <c r="O7" s="12"/>
      <c r="P7" s="35" t="s">
        <v>26</v>
      </c>
      <c r="Q7" s="36"/>
      <c r="R7" s="37"/>
      <c r="S7" s="38"/>
      <c r="T7" s="38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11"/>
      <c r="AK7" s="14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</row>
    <row r="8" spans="1:58" ht="30.75" x14ac:dyDescent="0.45">
      <c r="A8" s="54"/>
      <c r="B8" s="54"/>
      <c r="C8" s="55"/>
      <c r="D8" s="48">
        <v>2</v>
      </c>
      <c r="E8" s="49"/>
      <c r="F8" s="49"/>
      <c r="G8" s="50"/>
      <c r="H8" s="52"/>
      <c r="I8" s="52"/>
      <c r="J8" s="52"/>
      <c r="K8" s="50"/>
      <c r="L8" s="53"/>
      <c r="M8" s="53"/>
      <c r="N8" s="53"/>
      <c r="O8" s="12"/>
      <c r="P8" s="56"/>
      <c r="Q8" s="57"/>
      <c r="R8" s="57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11"/>
      <c r="AK8" s="14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</row>
    <row r="9" spans="1:58" ht="31.5" x14ac:dyDescent="0.45">
      <c r="A9" s="108" t="s">
        <v>27</v>
      </c>
      <c r="B9" s="100"/>
      <c r="C9" s="11"/>
      <c r="D9" s="48">
        <v>3</v>
      </c>
      <c r="E9" s="49"/>
      <c r="F9" s="49"/>
      <c r="G9" s="50"/>
      <c r="H9" s="52"/>
      <c r="I9" s="52"/>
      <c r="J9" s="52"/>
      <c r="K9" s="50"/>
      <c r="L9" s="53"/>
      <c r="M9" s="53"/>
      <c r="N9" s="53"/>
      <c r="O9" s="12"/>
      <c r="P9" s="35" t="s">
        <v>28</v>
      </c>
      <c r="Q9" s="36"/>
      <c r="R9" s="37"/>
      <c r="S9" s="38"/>
      <c r="T9" s="38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11"/>
      <c r="AK9" s="14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</row>
    <row r="10" spans="1:58" ht="30.75" x14ac:dyDescent="0.45">
      <c r="A10" s="109"/>
      <c r="B10" s="100"/>
      <c r="C10" s="58"/>
      <c r="D10" s="48">
        <v>4</v>
      </c>
      <c r="E10" s="49"/>
      <c r="F10" s="49"/>
      <c r="G10" s="50"/>
      <c r="H10" s="52"/>
      <c r="I10" s="52"/>
      <c r="J10" s="52"/>
      <c r="K10" s="50"/>
      <c r="L10" s="53"/>
      <c r="M10" s="53"/>
      <c r="N10" s="53"/>
      <c r="O10" s="12"/>
      <c r="P10" s="110" t="s">
        <v>29</v>
      </c>
      <c r="Q10" s="110"/>
      <c r="R10" s="3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11"/>
      <c r="AK10" s="14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</row>
    <row r="11" spans="1:58" ht="31.5" x14ac:dyDescent="0.45">
      <c r="A11" s="59"/>
      <c r="B11" s="59"/>
      <c r="C11" s="11"/>
      <c r="D11" s="48">
        <v>5</v>
      </c>
      <c r="E11" s="49"/>
      <c r="F11" s="49"/>
      <c r="G11" s="50"/>
      <c r="H11" s="52"/>
      <c r="I11" s="52"/>
      <c r="J11" s="52"/>
      <c r="K11" s="50"/>
      <c r="L11" s="53"/>
      <c r="M11" s="53"/>
      <c r="N11" s="53"/>
      <c r="O11" s="12"/>
      <c r="P11" s="35" t="s">
        <v>30</v>
      </c>
      <c r="Q11" s="36"/>
      <c r="R11" s="37"/>
      <c r="S11" s="38"/>
      <c r="T11" s="38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11"/>
      <c r="AK11" s="14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</row>
    <row r="12" spans="1:58" ht="30.75" x14ac:dyDescent="0.45">
      <c r="A12" s="87" t="s">
        <v>3</v>
      </c>
      <c r="B12" s="100"/>
      <c r="C12" s="58"/>
      <c r="D12" s="48">
        <v>6</v>
      </c>
      <c r="E12" s="49"/>
      <c r="F12" s="49"/>
      <c r="G12" s="50"/>
      <c r="H12" s="52"/>
      <c r="I12" s="52"/>
      <c r="J12" s="52"/>
      <c r="K12" s="50"/>
      <c r="L12" s="53"/>
      <c r="M12" s="53"/>
      <c r="N12" s="53"/>
      <c r="O12" s="12"/>
      <c r="P12" s="60"/>
      <c r="Q12" s="57"/>
      <c r="R12" s="57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11"/>
      <c r="AK12" s="14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</row>
    <row r="13" spans="1:58" ht="31.5" x14ac:dyDescent="0.45">
      <c r="A13" s="88"/>
      <c r="B13" s="100"/>
      <c r="C13" s="11"/>
      <c r="D13" s="48">
        <v>7</v>
      </c>
      <c r="E13" s="49"/>
      <c r="F13" s="49"/>
      <c r="G13" s="50"/>
      <c r="H13" s="52"/>
      <c r="I13" s="52"/>
      <c r="J13" s="52"/>
      <c r="K13" s="50"/>
      <c r="L13" s="53"/>
      <c r="M13" s="53"/>
      <c r="N13" s="53"/>
      <c r="O13" s="12"/>
      <c r="P13" s="35" t="s">
        <v>31</v>
      </c>
      <c r="Q13" s="36"/>
      <c r="R13" s="37"/>
      <c r="S13" s="38"/>
      <c r="T13" s="38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11"/>
      <c r="AK13" s="14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</row>
    <row r="14" spans="1:58" ht="30.75" x14ac:dyDescent="0.45">
      <c r="A14" s="61"/>
      <c r="B14" s="62"/>
      <c r="C14" s="58"/>
      <c r="D14" s="48">
        <v>8</v>
      </c>
      <c r="E14" s="49"/>
      <c r="F14" s="49"/>
      <c r="G14" s="50"/>
      <c r="H14" s="52"/>
      <c r="I14" s="52"/>
      <c r="J14" s="52"/>
      <c r="K14" s="50"/>
      <c r="L14" s="53"/>
      <c r="M14" s="53"/>
      <c r="N14" s="53"/>
      <c r="O14" s="12"/>
      <c r="P14" s="101" t="s">
        <v>32</v>
      </c>
      <c r="Q14" s="101"/>
      <c r="R14" s="3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11"/>
      <c r="AK14" s="14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</row>
    <row r="15" spans="1:58" ht="30.75" x14ac:dyDescent="0.45">
      <c r="A15" s="87" t="s">
        <v>4</v>
      </c>
      <c r="B15" s="100"/>
      <c r="C15" s="11"/>
      <c r="D15" s="48">
        <v>9</v>
      </c>
      <c r="E15" s="49"/>
      <c r="F15" s="49"/>
      <c r="G15" s="50"/>
      <c r="H15" s="52"/>
      <c r="I15" s="52"/>
      <c r="J15" s="52"/>
      <c r="K15" s="50"/>
      <c r="L15" s="53"/>
      <c r="M15" s="53"/>
      <c r="N15" s="53"/>
      <c r="O15" s="12"/>
      <c r="P15" s="63" t="s">
        <v>33</v>
      </c>
      <c r="Q15" s="36"/>
      <c r="R15" s="37"/>
      <c r="S15" s="38"/>
      <c r="T15" s="38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11"/>
      <c r="AK15" s="14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</row>
    <row r="16" spans="1:58" ht="30.75" x14ac:dyDescent="0.45">
      <c r="A16" s="88"/>
      <c r="B16" s="100"/>
      <c r="C16" s="64"/>
      <c r="D16" s="48">
        <v>10</v>
      </c>
      <c r="E16" s="49"/>
      <c r="F16" s="49"/>
      <c r="G16" s="50"/>
      <c r="H16" s="52"/>
      <c r="I16" s="52"/>
      <c r="J16" s="52"/>
      <c r="K16" s="50"/>
      <c r="L16" s="53"/>
      <c r="M16" s="53"/>
      <c r="N16" s="53"/>
      <c r="O16" s="12"/>
      <c r="P16" s="101" t="s">
        <v>34</v>
      </c>
      <c r="Q16" s="101"/>
      <c r="R16" s="3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11"/>
      <c r="AK16" s="14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</row>
    <row r="17" spans="1:58" ht="30.75" x14ac:dyDescent="0.45">
      <c r="A17" s="59"/>
      <c r="B17" s="59"/>
      <c r="C17" s="11"/>
      <c r="D17" s="48">
        <v>11</v>
      </c>
      <c r="E17" s="49"/>
      <c r="F17" s="49"/>
      <c r="G17" s="65"/>
      <c r="H17" s="52"/>
      <c r="I17" s="52"/>
      <c r="J17" s="52"/>
      <c r="K17" s="50"/>
      <c r="L17" s="53"/>
      <c r="M17" s="53"/>
      <c r="N17" s="53"/>
      <c r="O17" s="12"/>
      <c r="P17" s="63" t="s">
        <v>35</v>
      </c>
      <c r="Q17" s="36"/>
      <c r="R17" s="37"/>
      <c r="S17" s="38"/>
      <c r="T17" s="38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11"/>
      <c r="AK17" s="14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</row>
    <row r="18" spans="1:58" ht="30.75" x14ac:dyDescent="0.45">
      <c r="A18" s="87" t="s">
        <v>5</v>
      </c>
      <c r="B18" s="89" t="s">
        <v>42</v>
      </c>
      <c r="C18" s="66"/>
      <c r="D18" s="48">
        <v>12</v>
      </c>
      <c r="E18" s="49"/>
      <c r="F18" s="49"/>
      <c r="G18" s="65"/>
      <c r="H18" s="52"/>
      <c r="I18" s="52"/>
      <c r="J18" s="52"/>
      <c r="K18" s="50"/>
      <c r="L18" s="53"/>
      <c r="M18" s="53"/>
      <c r="N18" s="53"/>
      <c r="O18" s="12"/>
      <c r="P18" s="91" t="s">
        <v>36</v>
      </c>
      <c r="Q18" s="92"/>
      <c r="R18" s="67" t="e">
        <v>#DIV/0!</v>
      </c>
      <c r="S18" s="68"/>
      <c r="T18" s="68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11"/>
      <c r="AK18" s="14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</row>
    <row r="19" spans="1:58" ht="30.75" x14ac:dyDescent="0.45">
      <c r="A19" s="88"/>
      <c r="B19" s="90"/>
      <c r="C19" s="11"/>
      <c r="D19" s="48">
        <v>13</v>
      </c>
      <c r="E19" s="49"/>
      <c r="F19" s="49"/>
      <c r="G19" s="65"/>
      <c r="H19" s="52"/>
      <c r="I19" s="52"/>
      <c r="J19" s="52"/>
      <c r="K19" s="50"/>
      <c r="L19" s="53"/>
      <c r="M19" s="53"/>
      <c r="N19" s="53"/>
      <c r="O19" s="12"/>
      <c r="P19" s="70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11"/>
      <c r="AK19" s="14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</row>
    <row r="20" spans="1:58" ht="30.75" x14ac:dyDescent="0.45">
      <c r="A20" s="59"/>
      <c r="B20" s="72" t="s">
        <v>42</v>
      </c>
      <c r="C20" s="58"/>
      <c r="D20" s="48">
        <v>14</v>
      </c>
      <c r="E20" s="49"/>
      <c r="F20" s="49"/>
      <c r="G20" s="65"/>
      <c r="H20" s="52"/>
      <c r="I20" s="52"/>
      <c r="J20" s="52"/>
      <c r="K20" s="50"/>
      <c r="L20" s="53"/>
      <c r="M20" s="53"/>
      <c r="N20" s="53"/>
      <c r="O20" s="12"/>
      <c r="P20" s="93" t="s">
        <v>37</v>
      </c>
      <c r="Q20" s="93"/>
      <c r="R20" s="93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11"/>
      <c r="AK20" s="14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</row>
    <row r="21" spans="1:58" ht="30.75" x14ac:dyDescent="0.45">
      <c r="A21" s="94" t="s">
        <v>6</v>
      </c>
      <c r="B21" s="89" t="e">
        <v>#DIV/0!</v>
      </c>
      <c r="C21" s="73"/>
      <c r="D21" s="48">
        <v>15</v>
      </c>
      <c r="E21" s="49"/>
      <c r="F21" s="49"/>
      <c r="G21" s="65"/>
      <c r="H21" s="52"/>
      <c r="I21" s="52"/>
      <c r="J21" s="52"/>
      <c r="K21" s="50"/>
      <c r="L21" s="53"/>
      <c r="M21" s="53"/>
      <c r="N21" s="53"/>
      <c r="O21" s="12"/>
      <c r="P21" s="96"/>
      <c r="Q21" s="96"/>
      <c r="R21" s="96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11"/>
      <c r="AK21" s="14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</row>
    <row r="22" spans="1:58" ht="30.75" x14ac:dyDescent="0.45">
      <c r="A22" s="95"/>
      <c r="B22" s="90"/>
      <c r="C22" s="11"/>
      <c r="D22" s="48">
        <v>16</v>
      </c>
      <c r="E22" s="49"/>
      <c r="F22" s="49"/>
      <c r="G22" s="50"/>
      <c r="H22" s="52"/>
      <c r="I22" s="52"/>
      <c r="J22" s="52"/>
      <c r="K22" s="50"/>
      <c r="L22" s="53"/>
      <c r="M22" s="53"/>
      <c r="N22" s="53"/>
      <c r="O22" s="12"/>
      <c r="P22" s="96"/>
      <c r="Q22" s="96"/>
      <c r="R22" s="96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11"/>
      <c r="AK22" s="14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</row>
    <row r="23" spans="1:58" ht="30.75" x14ac:dyDescent="0.45">
      <c r="A23" s="59"/>
      <c r="B23" s="59"/>
      <c r="C23" s="42"/>
      <c r="D23" s="48">
        <v>17</v>
      </c>
      <c r="E23" s="49"/>
      <c r="F23" s="49"/>
      <c r="G23" s="50"/>
      <c r="H23" s="52"/>
      <c r="I23" s="52"/>
      <c r="J23" s="52"/>
      <c r="K23" s="50"/>
      <c r="L23" s="53"/>
      <c r="M23" s="53"/>
      <c r="N23" s="53"/>
      <c r="O23" s="12"/>
      <c r="P23" s="96"/>
      <c r="Q23" s="96"/>
      <c r="R23" s="96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11"/>
      <c r="AK23" s="14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</row>
    <row r="24" spans="1:58" ht="30.75" x14ac:dyDescent="0.45">
      <c r="A24" s="97" t="s">
        <v>38</v>
      </c>
      <c r="B24" s="98" t="e">
        <v>#VALUE!</v>
      </c>
      <c r="C24" s="74"/>
      <c r="D24" s="48">
        <v>18</v>
      </c>
      <c r="E24" s="49"/>
      <c r="F24" s="49"/>
      <c r="G24" s="50"/>
      <c r="H24" s="52"/>
      <c r="I24" s="52"/>
      <c r="J24" s="52"/>
      <c r="K24" s="50"/>
      <c r="L24" s="53"/>
      <c r="M24" s="53"/>
      <c r="N24" s="53"/>
      <c r="O24" s="12"/>
      <c r="P24" s="96"/>
      <c r="Q24" s="96"/>
      <c r="R24" s="96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11"/>
      <c r="AK24" s="14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</row>
    <row r="25" spans="1:58" ht="30.75" x14ac:dyDescent="0.45">
      <c r="A25" s="97"/>
      <c r="B25" s="98"/>
      <c r="C25" s="74"/>
      <c r="D25" s="48">
        <v>19</v>
      </c>
      <c r="E25" s="49"/>
      <c r="F25" s="49"/>
      <c r="G25" s="50"/>
      <c r="H25" s="52"/>
      <c r="I25" s="52"/>
      <c r="J25" s="52"/>
      <c r="K25" s="50"/>
      <c r="L25" s="53"/>
      <c r="M25" s="53"/>
      <c r="N25" s="53"/>
      <c r="O25" s="12"/>
      <c r="P25" s="96"/>
      <c r="Q25" s="96"/>
      <c r="R25" s="96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1"/>
      <c r="AK25" s="14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</row>
    <row r="26" spans="1:58" ht="30.75" x14ac:dyDescent="0.45">
      <c r="A26" s="99" t="s">
        <v>39</v>
      </c>
      <c r="B26" s="99"/>
      <c r="C26" s="74"/>
      <c r="D26" s="48">
        <v>20</v>
      </c>
      <c r="E26" s="49"/>
      <c r="F26" s="49"/>
      <c r="G26" s="50"/>
      <c r="H26" s="52"/>
      <c r="I26" s="52"/>
      <c r="J26" s="52"/>
      <c r="K26" s="50"/>
      <c r="L26" s="53"/>
      <c r="M26" s="53"/>
      <c r="N26" s="53"/>
      <c r="O26" s="12"/>
      <c r="P26" s="96"/>
      <c r="Q26" s="96"/>
      <c r="R26" s="96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11"/>
      <c r="AK26" s="14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</row>
    <row r="27" spans="1:58" ht="30.75" x14ac:dyDescent="0.45">
      <c r="A27" s="82" t="e">
        <v>#VALUE!</v>
      </c>
      <c r="B27" s="82"/>
      <c r="C27" s="74"/>
      <c r="D27" s="48">
        <v>21</v>
      </c>
      <c r="E27" s="49"/>
      <c r="F27" s="49"/>
      <c r="G27" s="50"/>
      <c r="H27" s="52"/>
      <c r="I27" s="52"/>
      <c r="J27" s="52"/>
      <c r="K27" s="50"/>
      <c r="L27" s="53"/>
      <c r="M27" s="53"/>
      <c r="N27" s="53"/>
      <c r="O27" s="12"/>
      <c r="P27" s="96"/>
      <c r="Q27" s="96"/>
      <c r="R27" s="9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11"/>
      <c r="AK27" s="14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</row>
    <row r="28" spans="1:58" ht="30.75" x14ac:dyDescent="0.45">
      <c r="A28" s="77"/>
      <c r="B28" s="77"/>
      <c r="C28" s="74"/>
      <c r="D28" s="48">
        <v>22</v>
      </c>
      <c r="E28" s="49"/>
      <c r="F28" s="49"/>
      <c r="G28" s="50"/>
      <c r="H28" s="52"/>
      <c r="I28" s="52"/>
      <c r="J28" s="52"/>
      <c r="K28" s="50"/>
      <c r="L28" s="53"/>
      <c r="M28" s="53"/>
      <c r="N28" s="53"/>
      <c r="O28" s="12"/>
      <c r="P28" s="96"/>
      <c r="Q28" s="96"/>
      <c r="R28" s="9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11"/>
      <c r="AK28" s="14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</row>
    <row r="29" spans="1:58" ht="30.75" x14ac:dyDescent="0.45">
      <c r="A29" s="77"/>
      <c r="B29" s="77"/>
      <c r="C29" s="74"/>
      <c r="D29" s="48">
        <v>23</v>
      </c>
      <c r="E29" s="49"/>
      <c r="F29" s="49"/>
      <c r="G29" s="50"/>
      <c r="H29" s="52"/>
      <c r="I29" s="52"/>
      <c r="J29" s="52"/>
      <c r="K29" s="50"/>
      <c r="L29" s="53"/>
      <c r="M29" s="53"/>
      <c r="N29" s="53"/>
      <c r="O29" s="12"/>
      <c r="P29" s="96"/>
      <c r="Q29" s="96"/>
      <c r="R29" s="9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11"/>
      <c r="AK29" s="14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</row>
    <row r="30" spans="1:58" ht="30.75" x14ac:dyDescent="0.45">
      <c r="A30" s="83"/>
      <c r="B30" s="83"/>
      <c r="C30" s="74"/>
      <c r="D30" s="48">
        <v>24</v>
      </c>
      <c r="E30" s="49"/>
      <c r="F30" s="49"/>
      <c r="G30" s="50"/>
      <c r="H30" s="52"/>
      <c r="I30" s="52"/>
      <c r="J30" s="52"/>
      <c r="K30" s="50"/>
      <c r="L30" s="53"/>
      <c r="M30" s="53"/>
      <c r="N30" s="53"/>
      <c r="O30" s="12"/>
      <c r="P30" s="78"/>
      <c r="Q30" s="78"/>
      <c r="R30" s="78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11"/>
      <c r="AK30" s="14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</row>
    <row r="31" spans="1:58" ht="30.75" x14ac:dyDescent="0.45">
      <c r="A31" s="84"/>
      <c r="B31" s="84"/>
      <c r="C31" s="11"/>
      <c r="D31" s="48">
        <v>25</v>
      </c>
      <c r="E31" s="49"/>
      <c r="F31" s="49"/>
      <c r="G31" s="50"/>
      <c r="H31" s="52"/>
      <c r="I31" s="52"/>
      <c r="J31" s="52"/>
      <c r="K31" s="50"/>
      <c r="L31" s="53"/>
      <c r="M31" s="53"/>
      <c r="N31" s="53"/>
      <c r="O31" s="12"/>
      <c r="P31" s="85" t="s">
        <v>40</v>
      </c>
      <c r="Q31" s="85"/>
      <c r="R31" s="85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11"/>
      <c r="AK31" s="14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</row>
    <row r="32" spans="1:58" ht="30.75" x14ac:dyDescent="0.45">
      <c r="A32" s="84"/>
      <c r="B32" s="84"/>
      <c r="C32" s="11"/>
      <c r="D32" s="48">
        <v>26</v>
      </c>
      <c r="E32" s="49"/>
      <c r="F32" s="49"/>
      <c r="G32" s="50"/>
      <c r="H32" s="52"/>
      <c r="I32" s="52"/>
      <c r="J32" s="52"/>
      <c r="K32" s="50"/>
      <c r="L32" s="53"/>
      <c r="M32" s="53"/>
      <c r="N32" s="53"/>
      <c r="O32" s="12"/>
      <c r="P32" s="86"/>
      <c r="Q32" s="86"/>
      <c r="R32" s="8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11"/>
      <c r="AK32" s="14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</row>
    <row r="33" spans="1:58" ht="30.75" x14ac:dyDescent="0.45">
      <c r="A33" s="84"/>
      <c r="B33" s="84"/>
      <c r="C33" s="11"/>
      <c r="D33" s="48">
        <v>27</v>
      </c>
      <c r="E33" s="49"/>
      <c r="F33" s="49"/>
      <c r="G33" s="50"/>
      <c r="H33" s="52"/>
      <c r="I33" s="52"/>
      <c r="J33" s="52"/>
      <c r="K33" s="50"/>
      <c r="L33" s="53"/>
      <c r="M33" s="53"/>
      <c r="N33" s="53"/>
      <c r="O33" s="12"/>
      <c r="P33" s="86"/>
      <c r="Q33" s="86"/>
      <c r="R33" s="8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11"/>
      <c r="AK33" s="14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</row>
    <row r="34" spans="1:58" ht="30.75" x14ac:dyDescent="0.45">
      <c r="A34" s="84"/>
      <c r="B34" s="84"/>
      <c r="C34" s="11"/>
      <c r="D34" s="48">
        <v>28</v>
      </c>
      <c r="E34" s="49"/>
      <c r="F34" s="49"/>
      <c r="G34" s="50"/>
      <c r="H34" s="52"/>
      <c r="I34" s="52"/>
      <c r="J34" s="52"/>
      <c r="K34" s="50"/>
      <c r="L34" s="53"/>
      <c r="M34" s="53"/>
      <c r="N34" s="53"/>
      <c r="O34" s="12"/>
      <c r="P34" s="86"/>
      <c r="Q34" s="86"/>
      <c r="R34" s="8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11"/>
      <c r="AK34" s="14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</row>
    <row r="35" spans="1:58" ht="30.75" x14ac:dyDescent="0.45">
      <c r="A35" s="84"/>
      <c r="B35" s="84"/>
      <c r="C35" s="11"/>
      <c r="D35" s="48">
        <v>29</v>
      </c>
      <c r="E35" s="49"/>
      <c r="F35" s="49"/>
      <c r="G35" s="50"/>
      <c r="H35" s="52"/>
      <c r="I35" s="52"/>
      <c r="J35" s="52"/>
      <c r="K35" s="50"/>
      <c r="L35" s="53"/>
      <c r="M35" s="53"/>
      <c r="N35" s="53"/>
      <c r="O35" s="12"/>
      <c r="P35" s="86"/>
      <c r="Q35" s="86"/>
      <c r="R35" s="8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11"/>
      <c r="AK35" s="14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</row>
    <row r="36" spans="1:58" ht="30.75" x14ac:dyDescent="0.45">
      <c r="A36" s="84"/>
      <c r="B36" s="84"/>
      <c r="C36" s="11"/>
      <c r="D36" s="48">
        <v>30</v>
      </c>
      <c r="E36" s="49"/>
      <c r="F36" s="49"/>
      <c r="G36" s="50"/>
      <c r="H36" s="52"/>
      <c r="I36" s="52"/>
      <c r="J36" s="52"/>
      <c r="K36" s="50"/>
      <c r="L36" s="53"/>
      <c r="M36" s="53"/>
      <c r="N36" s="53"/>
      <c r="O36" s="12"/>
      <c r="P36" s="86"/>
      <c r="Q36" s="86"/>
      <c r="R36" s="8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11"/>
      <c r="AK36" s="14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</row>
    <row r="37" spans="1:58" ht="30.75" x14ac:dyDescent="0.45">
      <c r="A37" s="84"/>
      <c r="B37" s="84"/>
      <c r="C37" s="11"/>
      <c r="D37" s="48">
        <v>31</v>
      </c>
      <c r="E37" s="49"/>
      <c r="F37" s="49"/>
      <c r="G37" s="50"/>
      <c r="H37" s="52"/>
      <c r="I37" s="52"/>
      <c r="J37" s="52"/>
      <c r="K37" s="50"/>
      <c r="L37" s="53"/>
      <c r="M37" s="53"/>
      <c r="N37" s="53"/>
      <c r="O37" s="12"/>
      <c r="P37" s="86"/>
      <c r="Q37" s="86"/>
      <c r="R37" s="86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1"/>
      <c r="AK37" s="14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</row>
    <row r="38" spans="1:58" ht="30.75" x14ac:dyDescent="0.45">
      <c r="A38" s="79"/>
      <c r="B38" s="79"/>
      <c r="C38" s="11"/>
      <c r="D38" s="48">
        <v>32</v>
      </c>
      <c r="E38" s="49"/>
      <c r="F38" s="49"/>
      <c r="G38" s="50"/>
      <c r="H38" s="52"/>
      <c r="I38" s="52"/>
      <c r="J38" s="52"/>
      <c r="K38" s="50"/>
      <c r="L38" s="53"/>
      <c r="M38" s="53"/>
      <c r="N38" s="53"/>
      <c r="O38" s="12"/>
      <c r="P38" s="12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1"/>
      <c r="AK38" s="14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</row>
    <row r="39" spans="1:58" ht="30.75" x14ac:dyDescent="0.45">
      <c r="A39" s="79"/>
      <c r="B39" s="79"/>
      <c r="C39" s="11"/>
      <c r="D39" s="48">
        <v>33</v>
      </c>
      <c r="E39" s="49"/>
      <c r="F39" s="49"/>
      <c r="G39" s="50"/>
      <c r="H39" s="52"/>
      <c r="I39" s="52"/>
      <c r="J39" s="52"/>
      <c r="K39" s="50"/>
      <c r="L39" s="53"/>
      <c r="M39" s="53"/>
      <c r="N39" s="53"/>
      <c r="O39" s="12"/>
      <c r="P39" s="12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1"/>
      <c r="AK39" s="14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</row>
    <row r="40" spans="1:58" ht="30.75" x14ac:dyDescent="0.45">
      <c r="A40" s="79"/>
      <c r="B40" s="79"/>
      <c r="C40" s="11"/>
      <c r="D40" s="48">
        <v>34</v>
      </c>
      <c r="E40" s="49"/>
      <c r="F40" s="49"/>
      <c r="G40" s="50"/>
      <c r="H40" s="52"/>
      <c r="I40" s="52"/>
      <c r="J40" s="52"/>
      <c r="K40" s="50"/>
      <c r="L40" s="53"/>
      <c r="M40" s="53"/>
      <c r="N40" s="53"/>
      <c r="O40" s="12"/>
      <c r="P40" s="12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1"/>
      <c r="AK40" s="14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</row>
    <row r="41" spans="1:58" ht="30.75" x14ac:dyDescent="0.45">
      <c r="A41" s="79"/>
      <c r="B41" s="79"/>
      <c r="C41" s="11"/>
      <c r="D41" s="48">
        <v>35</v>
      </c>
      <c r="E41" s="49"/>
      <c r="F41" s="49"/>
      <c r="G41" s="50"/>
      <c r="H41" s="52"/>
      <c r="I41" s="52"/>
      <c r="J41" s="52"/>
      <c r="K41" s="50"/>
      <c r="L41" s="53"/>
      <c r="M41" s="53"/>
      <c r="N41" s="53"/>
      <c r="O41" s="12"/>
      <c r="P41" s="12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1"/>
      <c r="AK41" s="14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</row>
    <row r="42" spans="1:58" ht="30.75" x14ac:dyDescent="0.45">
      <c r="A42" s="11"/>
      <c r="B42" s="11"/>
      <c r="C42" s="11"/>
      <c r="D42" s="48">
        <v>36</v>
      </c>
      <c r="E42" s="49"/>
      <c r="F42" s="49"/>
      <c r="G42" s="50"/>
      <c r="H42" s="52"/>
      <c r="I42" s="52"/>
      <c r="J42" s="52"/>
      <c r="K42" s="50"/>
      <c r="L42" s="53"/>
      <c r="M42" s="53"/>
      <c r="N42" s="53"/>
      <c r="O42" s="12"/>
      <c r="P42" s="12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1"/>
      <c r="AK42" s="14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</row>
    <row r="43" spans="1:58" ht="30.75" x14ac:dyDescent="0.45">
      <c r="A43" s="11"/>
      <c r="B43" s="11"/>
      <c r="C43" s="11"/>
      <c r="D43" s="48">
        <v>37</v>
      </c>
      <c r="E43" s="49"/>
      <c r="F43" s="49"/>
      <c r="G43" s="50"/>
      <c r="H43" s="52"/>
      <c r="I43" s="52"/>
      <c r="J43" s="52"/>
      <c r="K43" s="50"/>
      <c r="L43" s="53"/>
      <c r="M43" s="53"/>
      <c r="N43" s="53"/>
      <c r="O43" s="12"/>
      <c r="P43" s="12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1"/>
      <c r="AK43" s="14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</row>
    <row r="44" spans="1:58" ht="30.75" x14ac:dyDescent="0.45">
      <c r="A44" s="11"/>
      <c r="B44" s="11"/>
      <c r="C44" s="11"/>
      <c r="D44" s="48">
        <v>38</v>
      </c>
      <c r="E44" s="49"/>
      <c r="F44" s="49"/>
      <c r="G44" s="50"/>
      <c r="H44" s="52"/>
      <c r="I44" s="52"/>
      <c r="J44" s="52"/>
      <c r="K44" s="50"/>
      <c r="L44" s="53"/>
      <c r="M44" s="53"/>
      <c r="N44" s="53"/>
      <c r="O44" s="12"/>
      <c r="P44" s="12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1"/>
      <c r="AK44" s="14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</row>
    <row r="45" spans="1:58" ht="30.75" x14ac:dyDescent="0.45">
      <c r="A45" s="11"/>
      <c r="B45" s="11"/>
      <c r="C45" s="11"/>
      <c r="D45" s="48">
        <v>39</v>
      </c>
      <c r="E45" s="49"/>
      <c r="F45" s="49"/>
      <c r="G45" s="50"/>
      <c r="H45" s="52"/>
      <c r="I45" s="52"/>
      <c r="J45" s="52"/>
      <c r="K45" s="50"/>
      <c r="L45" s="53"/>
      <c r="M45" s="53"/>
      <c r="N45" s="53"/>
      <c r="O45" s="12"/>
      <c r="P45" s="12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1"/>
      <c r="AK45" s="14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</row>
    <row r="46" spans="1:58" ht="30.75" x14ac:dyDescent="0.45">
      <c r="A46" s="11"/>
      <c r="B46" s="11"/>
      <c r="C46" s="11"/>
      <c r="D46" s="48">
        <v>40</v>
      </c>
      <c r="E46" s="49"/>
      <c r="F46" s="49"/>
      <c r="G46" s="50"/>
      <c r="H46" s="52"/>
      <c r="I46" s="52"/>
      <c r="J46" s="52"/>
      <c r="K46" s="50"/>
      <c r="L46" s="53"/>
      <c r="M46" s="53"/>
      <c r="N46" s="53"/>
      <c r="O46" s="12"/>
      <c r="P46" s="12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1"/>
      <c r="AK46" s="14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</row>
    <row r="47" spans="1:58" ht="30.75" x14ac:dyDescent="0.45">
      <c r="A47" s="11"/>
      <c r="B47" s="11"/>
      <c r="C47" s="11"/>
      <c r="D47" s="48">
        <v>41</v>
      </c>
      <c r="E47" s="49"/>
      <c r="F47" s="49"/>
      <c r="G47" s="50"/>
      <c r="H47" s="52"/>
      <c r="I47" s="52"/>
      <c r="J47" s="52"/>
      <c r="K47" s="50"/>
      <c r="L47" s="53"/>
      <c r="M47" s="53"/>
      <c r="N47" s="53"/>
      <c r="O47" s="12"/>
      <c r="P47" s="12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1"/>
      <c r="AK47" s="14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</row>
    <row r="48" spans="1:58" ht="30.75" x14ac:dyDescent="0.45">
      <c r="A48" s="11"/>
      <c r="B48" s="11"/>
      <c r="C48" s="11"/>
      <c r="D48" s="48">
        <v>42</v>
      </c>
      <c r="E48" s="49"/>
      <c r="F48" s="49"/>
      <c r="G48" s="50"/>
      <c r="H48" s="52"/>
      <c r="I48" s="52"/>
      <c r="J48" s="52"/>
      <c r="K48" s="50"/>
      <c r="L48" s="53"/>
      <c r="M48" s="53"/>
      <c r="N48" s="53"/>
      <c r="O48" s="12"/>
      <c r="P48" s="12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1"/>
      <c r="AK48" s="14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</row>
    <row r="49" spans="1:58" ht="30.75" x14ac:dyDescent="0.45">
      <c r="A49" s="11"/>
      <c r="B49" s="11"/>
      <c r="C49" s="11"/>
      <c r="D49" s="48">
        <v>43</v>
      </c>
      <c r="E49" s="49"/>
      <c r="F49" s="49"/>
      <c r="G49" s="50"/>
      <c r="H49" s="52"/>
      <c r="I49" s="52"/>
      <c r="J49" s="52"/>
      <c r="K49" s="50"/>
      <c r="L49" s="53"/>
      <c r="M49" s="53"/>
      <c r="N49" s="53"/>
      <c r="O49" s="12"/>
      <c r="P49" s="12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1"/>
      <c r="AK49" s="14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</row>
    <row r="50" spans="1:58" ht="30.75" x14ac:dyDescent="0.45">
      <c r="A50" s="11"/>
      <c r="B50" s="11"/>
      <c r="C50" s="11"/>
      <c r="D50" s="48">
        <v>44</v>
      </c>
      <c r="E50" s="49"/>
      <c r="F50" s="49"/>
      <c r="G50" s="50"/>
      <c r="H50" s="52"/>
      <c r="I50" s="52"/>
      <c r="J50" s="52"/>
      <c r="K50" s="50"/>
      <c r="L50" s="53"/>
      <c r="M50" s="53"/>
      <c r="N50" s="53"/>
      <c r="O50" s="12"/>
      <c r="P50" s="12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1"/>
      <c r="AK50" s="14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</row>
    <row r="51" spans="1:58" ht="30.75" x14ac:dyDescent="0.45">
      <c r="A51" s="11"/>
      <c r="B51" s="11"/>
      <c r="C51" s="11"/>
      <c r="D51" s="48">
        <v>45</v>
      </c>
      <c r="E51" s="49"/>
      <c r="F51" s="49"/>
      <c r="G51" s="50"/>
      <c r="H51" s="52"/>
      <c r="I51" s="52"/>
      <c r="J51" s="52"/>
      <c r="K51" s="50"/>
      <c r="L51" s="53"/>
      <c r="M51" s="53"/>
      <c r="N51" s="53"/>
      <c r="O51" s="12"/>
      <c r="P51" s="12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1"/>
      <c r="AK51" s="14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</row>
    <row r="52" spans="1:58" ht="30.75" x14ac:dyDescent="0.45">
      <c r="A52" s="11"/>
      <c r="B52" s="11"/>
      <c r="C52" s="11"/>
      <c r="D52" s="48">
        <v>46</v>
      </c>
      <c r="E52" s="49"/>
      <c r="F52" s="49"/>
      <c r="G52" s="50"/>
      <c r="H52" s="52"/>
      <c r="I52" s="52"/>
      <c r="J52" s="52"/>
      <c r="K52" s="50"/>
      <c r="L52" s="53"/>
      <c r="M52" s="53"/>
      <c r="N52" s="53"/>
      <c r="O52" s="12"/>
      <c r="P52" s="12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1"/>
      <c r="AK52" s="14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</row>
    <row r="53" spans="1:58" ht="30.75" x14ac:dyDescent="0.45">
      <c r="A53" s="11"/>
      <c r="B53" s="11"/>
      <c r="C53" s="11"/>
      <c r="D53" s="48">
        <v>47</v>
      </c>
      <c r="E53" s="49"/>
      <c r="F53" s="49"/>
      <c r="G53" s="50"/>
      <c r="H53" s="52"/>
      <c r="I53" s="52"/>
      <c r="J53" s="52"/>
      <c r="K53" s="50"/>
      <c r="L53" s="53"/>
      <c r="M53" s="53"/>
      <c r="N53" s="53"/>
      <c r="O53" s="12"/>
      <c r="P53" s="12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1"/>
      <c r="AK53" s="14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</row>
    <row r="54" spans="1:58" ht="30.75" x14ac:dyDescent="0.45">
      <c r="A54" s="11"/>
      <c r="B54" s="11"/>
      <c r="C54" s="11"/>
      <c r="D54" s="48">
        <v>48</v>
      </c>
      <c r="E54" s="49"/>
      <c r="F54" s="49"/>
      <c r="G54" s="50"/>
      <c r="H54" s="52"/>
      <c r="I54" s="52"/>
      <c r="J54" s="52"/>
      <c r="K54" s="50"/>
      <c r="L54" s="53"/>
      <c r="M54" s="53"/>
      <c r="N54" s="53"/>
      <c r="O54" s="12"/>
      <c r="P54" s="12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1"/>
      <c r="AK54" s="14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</row>
    <row r="55" spans="1:58" ht="30.75" x14ac:dyDescent="0.45">
      <c r="A55" s="11"/>
      <c r="B55" s="11"/>
      <c r="C55" s="11"/>
      <c r="D55" s="48">
        <v>49</v>
      </c>
      <c r="E55" s="49"/>
      <c r="F55" s="49"/>
      <c r="G55" s="50"/>
      <c r="H55" s="52"/>
      <c r="I55" s="52"/>
      <c r="J55" s="52"/>
      <c r="K55" s="50"/>
      <c r="L55" s="53"/>
      <c r="M55" s="53"/>
      <c r="N55" s="53"/>
      <c r="O55" s="12"/>
      <c r="P55" s="12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1"/>
      <c r="AK55" s="14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</row>
    <row r="56" spans="1:58" ht="30.75" x14ac:dyDescent="0.45">
      <c r="A56" s="11"/>
      <c r="B56" s="11"/>
      <c r="C56" s="11"/>
      <c r="D56" s="48">
        <v>50</v>
      </c>
      <c r="E56" s="49"/>
      <c r="F56" s="49"/>
      <c r="G56" s="50"/>
      <c r="H56" s="52"/>
      <c r="I56" s="52"/>
      <c r="J56" s="52"/>
      <c r="K56" s="50"/>
      <c r="L56" s="53"/>
      <c r="M56" s="53"/>
      <c r="N56" s="53"/>
      <c r="O56" s="12"/>
      <c r="P56" s="12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1"/>
      <c r="AK56" s="14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</row>
    <row r="57" spans="1:58" ht="30.75" x14ac:dyDescent="0.45">
      <c r="A57" s="11"/>
      <c r="B57" s="11"/>
      <c r="C57" s="11"/>
      <c r="D57" s="48">
        <v>51</v>
      </c>
      <c r="E57" s="49"/>
      <c r="F57" s="49"/>
      <c r="G57" s="50"/>
      <c r="H57" s="52"/>
      <c r="I57" s="52"/>
      <c r="J57" s="52"/>
      <c r="K57" s="50"/>
      <c r="L57" s="53"/>
      <c r="M57" s="53"/>
      <c r="N57" s="53"/>
      <c r="O57" s="12"/>
      <c r="P57" s="12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1"/>
      <c r="AK57" s="14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</row>
    <row r="58" spans="1:58" ht="30.75" x14ac:dyDescent="0.45">
      <c r="A58" s="11"/>
      <c r="B58" s="11"/>
      <c r="C58" s="11"/>
      <c r="D58" s="48">
        <v>52</v>
      </c>
      <c r="E58" s="49"/>
      <c r="F58" s="49"/>
      <c r="G58" s="50"/>
      <c r="H58" s="52"/>
      <c r="I58" s="52"/>
      <c r="J58" s="52"/>
      <c r="K58" s="50"/>
      <c r="L58" s="53"/>
      <c r="M58" s="53"/>
      <c r="N58" s="53"/>
      <c r="O58" s="12"/>
      <c r="P58" s="12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1"/>
      <c r="AK58" s="14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</row>
    <row r="59" spans="1:58" ht="30.75" x14ac:dyDescent="0.45">
      <c r="A59" s="11"/>
      <c r="B59" s="11"/>
      <c r="C59" s="11"/>
      <c r="D59" s="48">
        <v>53</v>
      </c>
      <c r="E59" s="49"/>
      <c r="F59" s="49"/>
      <c r="G59" s="50"/>
      <c r="H59" s="52"/>
      <c r="I59" s="52"/>
      <c r="J59" s="52"/>
      <c r="K59" s="50"/>
      <c r="L59" s="53"/>
      <c r="M59" s="53"/>
      <c r="N59" s="53"/>
      <c r="O59" s="12"/>
      <c r="P59" s="12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1"/>
      <c r="AK59" s="14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</row>
    <row r="60" spans="1:58" ht="30.75" x14ac:dyDescent="0.45">
      <c r="A60" s="11"/>
      <c r="B60" s="11"/>
      <c r="C60" s="11"/>
      <c r="D60" s="48">
        <v>54</v>
      </c>
      <c r="E60" s="49"/>
      <c r="F60" s="49"/>
      <c r="G60" s="50"/>
      <c r="H60" s="52"/>
      <c r="I60" s="52"/>
      <c r="J60" s="52"/>
      <c r="K60" s="50"/>
      <c r="L60" s="53"/>
      <c r="M60" s="53"/>
      <c r="N60" s="53"/>
      <c r="O60" s="12"/>
      <c r="P60" s="12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1"/>
      <c r="AK60" s="14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</row>
    <row r="61" spans="1:58" ht="30.75" x14ac:dyDescent="0.45">
      <c r="A61" s="11"/>
      <c r="B61" s="11"/>
      <c r="C61" s="11"/>
      <c r="D61" s="48">
        <v>55</v>
      </c>
      <c r="E61" s="49"/>
      <c r="F61" s="49"/>
      <c r="G61" s="50"/>
      <c r="H61" s="52"/>
      <c r="I61" s="52"/>
      <c r="J61" s="52"/>
      <c r="K61" s="50"/>
      <c r="L61" s="53"/>
      <c r="M61" s="53"/>
      <c r="N61" s="53"/>
      <c r="O61" s="12"/>
      <c r="P61" s="12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1"/>
      <c r="AK61" s="14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</row>
    <row r="62" spans="1:58" ht="30.75" x14ac:dyDescent="0.45">
      <c r="A62" s="11"/>
      <c r="B62" s="11"/>
      <c r="C62" s="11"/>
      <c r="D62" s="48">
        <v>56</v>
      </c>
      <c r="E62" s="49"/>
      <c r="F62" s="49"/>
      <c r="G62" s="50"/>
      <c r="H62" s="52"/>
      <c r="I62" s="52"/>
      <c r="J62" s="52"/>
      <c r="K62" s="50"/>
      <c r="L62" s="53"/>
      <c r="M62" s="53"/>
      <c r="N62" s="53"/>
      <c r="O62" s="12"/>
      <c r="P62" s="12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1"/>
      <c r="AK62" s="14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</row>
    <row r="63" spans="1:58" ht="30.75" x14ac:dyDescent="0.45">
      <c r="A63" s="11"/>
      <c r="B63" s="11"/>
      <c r="C63" s="11"/>
      <c r="D63" s="48">
        <v>57</v>
      </c>
      <c r="E63" s="49"/>
      <c r="F63" s="49"/>
      <c r="G63" s="50"/>
      <c r="H63" s="52"/>
      <c r="I63" s="52"/>
      <c r="J63" s="52"/>
      <c r="K63" s="50"/>
      <c r="L63" s="53"/>
      <c r="M63" s="53"/>
      <c r="N63" s="53"/>
      <c r="O63" s="12"/>
      <c r="P63" s="12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1"/>
      <c r="AK63" s="14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</row>
    <row r="64" spans="1:58" ht="30.75" x14ac:dyDescent="0.45">
      <c r="A64" s="11"/>
      <c r="B64" s="11"/>
      <c r="C64" s="11"/>
      <c r="D64" s="48">
        <v>58</v>
      </c>
      <c r="E64" s="49"/>
      <c r="F64" s="49"/>
      <c r="G64" s="50"/>
      <c r="H64" s="52"/>
      <c r="I64" s="52"/>
      <c r="J64" s="52"/>
      <c r="K64" s="50"/>
      <c r="L64" s="53"/>
      <c r="M64" s="53"/>
      <c r="N64" s="53"/>
      <c r="O64" s="12"/>
      <c r="P64" s="12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1"/>
      <c r="AK64" s="14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</row>
    <row r="65" spans="1:58" ht="30.75" x14ac:dyDescent="0.45">
      <c r="A65" s="11"/>
      <c r="B65" s="11"/>
      <c r="C65" s="11"/>
      <c r="D65" s="48">
        <v>59</v>
      </c>
      <c r="E65" s="49"/>
      <c r="F65" s="49"/>
      <c r="G65" s="50"/>
      <c r="H65" s="52"/>
      <c r="I65" s="52"/>
      <c r="J65" s="52"/>
      <c r="K65" s="50"/>
      <c r="L65" s="53"/>
      <c r="M65" s="53"/>
      <c r="N65" s="53"/>
      <c r="O65" s="12"/>
      <c r="P65" s="12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1"/>
      <c r="AK65" s="14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</row>
    <row r="66" spans="1:58" ht="30.75" x14ac:dyDescent="0.45">
      <c r="A66" s="11"/>
      <c r="B66" s="11"/>
      <c r="C66" s="11"/>
      <c r="D66" s="48">
        <v>60</v>
      </c>
      <c r="E66" s="49"/>
      <c r="F66" s="49"/>
      <c r="G66" s="50"/>
      <c r="H66" s="52"/>
      <c r="I66" s="52"/>
      <c r="J66" s="52"/>
      <c r="K66" s="50"/>
      <c r="L66" s="53"/>
      <c r="M66" s="53"/>
      <c r="N66" s="53"/>
      <c r="O66" s="12"/>
      <c r="P66" s="12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1"/>
      <c r="AK66" s="14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</row>
    <row r="67" spans="1:58" ht="30.75" x14ac:dyDescent="0.45">
      <c r="A67" s="11"/>
      <c r="B67" s="11"/>
      <c r="C67" s="11"/>
      <c r="D67" s="48">
        <v>61</v>
      </c>
      <c r="E67" s="49"/>
      <c r="F67" s="49"/>
      <c r="G67" s="50"/>
      <c r="H67" s="52"/>
      <c r="I67" s="52"/>
      <c r="J67" s="52"/>
      <c r="K67" s="50"/>
      <c r="L67" s="53"/>
      <c r="M67" s="53"/>
      <c r="N67" s="53"/>
      <c r="O67" s="12"/>
      <c r="P67" s="12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1"/>
      <c r="AK67" s="14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</row>
    <row r="68" spans="1:58" ht="30.75" x14ac:dyDescent="0.45">
      <c r="A68" s="11"/>
      <c r="B68" s="11"/>
      <c r="C68" s="11"/>
      <c r="D68" s="48">
        <v>62</v>
      </c>
      <c r="E68" s="49"/>
      <c r="F68" s="49"/>
      <c r="G68" s="50"/>
      <c r="H68" s="52"/>
      <c r="I68" s="52"/>
      <c r="J68" s="52"/>
      <c r="K68" s="50"/>
      <c r="L68" s="53"/>
      <c r="M68" s="53"/>
      <c r="N68" s="53"/>
      <c r="O68" s="12"/>
      <c r="P68" s="12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1"/>
      <c r="AK68" s="14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</row>
    <row r="69" spans="1:58" ht="30.75" x14ac:dyDescent="0.45">
      <c r="A69" s="11"/>
      <c r="B69" s="11"/>
      <c r="C69" s="11"/>
      <c r="D69" s="48">
        <v>63</v>
      </c>
      <c r="E69" s="49"/>
      <c r="F69" s="49"/>
      <c r="G69" s="50"/>
      <c r="H69" s="52"/>
      <c r="I69" s="52"/>
      <c r="J69" s="52"/>
      <c r="K69" s="50"/>
      <c r="L69" s="53"/>
      <c r="M69" s="53"/>
      <c r="N69" s="53"/>
      <c r="O69" s="12"/>
      <c r="P69" s="12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1"/>
      <c r="AK69" s="14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</row>
    <row r="70" spans="1:58" ht="30.75" x14ac:dyDescent="0.45">
      <c r="A70" s="11"/>
      <c r="B70" s="11"/>
      <c r="C70" s="11"/>
      <c r="D70" s="48">
        <v>64</v>
      </c>
      <c r="E70" s="49"/>
      <c r="F70" s="49"/>
      <c r="G70" s="50"/>
      <c r="H70" s="52"/>
      <c r="I70" s="52"/>
      <c r="J70" s="52"/>
      <c r="K70" s="50"/>
      <c r="L70" s="53"/>
      <c r="M70" s="53"/>
      <c r="N70" s="53"/>
      <c r="O70" s="12"/>
      <c r="P70" s="12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1"/>
      <c r="AK70" s="14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</row>
    <row r="71" spans="1:58" ht="30.75" x14ac:dyDescent="0.45">
      <c r="A71" s="11"/>
      <c r="B71" s="11"/>
      <c r="C71" s="11"/>
      <c r="D71" s="48">
        <v>65</v>
      </c>
      <c r="E71" s="49"/>
      <c r="F71" s="49"/>
      <c r="G71" s="50"/>
      <c r="H71" s="52"/>
      <c r="I71" s="52"/>
      <c r="J71" s="52"/>
      <c r="K71" s="50"/>
      <c r="L71" s="53"/>
      <c r="M71" s="53"/>
      <c r="N71" s="53"/>
      <c r="O71" s="12"/>
      <c r="P71" s="12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1"/>
      <c r="AK71" s="14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</row>
    <row r="72" spans="1:58" ht="30.75" x14ac:dyDescent="0.45">
      <c r="A72" s="11"/>
      <c r="B72" s="11"/>
      <c r="C72" s="11"/>
      <c r="D72" s="48">
        <v>66</v>
      </c>
      <c r="E72" s="49"/>
      <c r="F72" s="49"/>
      <c r="G72" s="50"/>
      <c r="H72" s="52"/>
      <c r="I72" s="52"/>
      <c r="J72" s="52"/>
      <c r="K72" s="50"/>
      <c r="L72" s="53"/>
      <c r="M72" s="53"/>
      <c r="N72" s="53"/>
      <c r="O72" s="12"/>
      <c r="P72" s="12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1"/>
      <c r="AK72" s="14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</row>
    <row r="73" spans="1:58" ht="30.75" x14ac:dyDescent="0.45">
      <c r="A73" s="11"/>
      <c r="B73" s="11"/>
      <c r="C73" s="11"/>
      <c r="D73" s="48">
        <v>67</v>
      </c>
      <c r="E73" s="49"/>
      <c r="F73" s="49"/>
      <c r="G73" s="50"/>
      <c r="H73" s="52"/>
      <c r="I73" s="52"/>
      <c r="J73" s="52"/>
      <c r="K73" s="50"/>
      <c r="L73" s="53"/>
      <c r="M73" s="53"/>
      <c r="N73" s="53"/>
      <c r="O73" s="12"/>
      <c r="P73" s="12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1"/>
      <c r="AK73" s="14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</row>
    <row r="74" spans="1:58" ht="30.75" x14ac:dyDescent="0.45">
      <c r="A74" s="11"/>
      <c r="B74" s="11"/>
      <c r="C74" s="11"/>
      <c r="D74" s="48">
        <v>68</v>
      </c>
      <c r="E74" s="49"/>
      <c r="F74" s="49"/>
      <c r="G74" s="50"/>
      <c r="H74" s="52"/>
      <c r="I74" s="52"/>
      <c r="J74" s="52"/>
      <c r="K74" s="50"/>
      <c r="L74" s="53"/>
      <c r="M74" s="53"/>
      <c r="N74" s="53"/>
      <c r="O74" s="12"/>
      <c r="P74" s="12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1"/>
      <c r="AK74" s="14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</row>
    <row r="75" spans="1:58" ht="30.75" x14ac:dyDescent="0.45">
      <c r="A75" s="11"/>
      <c r="B75" s="11"/>
      <c r="C75" s="11"/>
      <c r="D75" s="48">
        <v>69</v>
      </c>
      <c r="E75" s="49"/>
      <c r="F75" s="49"/>
      <c r="G75" s="50"/>
      <c r="H75" s="52"/>
      <c r="I75" s="52"/>
      <c r="J75" s="52"/>
      <c r="K75" s="50"/>
      <c r="L75" s="53"/>
      <c r="M75" s="53"/>
      <c r="N75" s="53"/>
      <c r="O75" s="12"/>
      <c r="P75" s="12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1"/>
      <c r="AK75" s="14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</row>
    <row r="76" spans="1:58" ht="30.75" x14ac:dyDescent="0.45">
      <c r="A76" s="11"/>
      <c r="B76" s="11"/>
      <c r="C76" s="11"/>
      <c r="D76" s="48">
        <v>70</v>
      </c>
      <c r="E76" s="49"/>
      <c r="F76" s="49"/>
      <c r="G76" s="50"/>
      <c r="H76" s="52"/>
      <c r="I76" s="52"/>
      <c r="J76" s="52"/>
      <c r="K76" s="50"/>
      <c r="L76" s="53"/>
      <c r="M76" s="53"/>
      <c r="N76" s="53"/>
      <c r="O76" s="12"/>
      <c r="P76" s="12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1"/>
      <c r="AK76" s="14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</row>
    <row r="77" spans="1:58" ht="30.75" x14ac:dyDescent="0.45">
      <c r="A77" s="11"/>
      <c r="B77" s="11"/>
      <c r="C77" s="11"/>
      <c r="D77" s="48">
        <v>71</v>
      </c>
      <c r="E77" s="49"/>
      <c r="F77" s="49"/>
      <c r="G77" s="50"/>
      <c r="H77" s="52"/>
      <c r="I77" s="52"/>
      <c r="J77" s="52"/>
      <c r="K77" s="50"/>
      <c r="L77" s="53"/>
      <c r="M77" s="53"/>
      <c r="N77" s="53"/>
      <c r="O77" s="12"/>
      <c r="P77" s="12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1"/>
      <c r="AK77" s="14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</row>
    <row r="78" spans="1:58" ht="30.75" x14ac:dyDescent="0.45">
      <c r="A78" s="11"/>
      <c r="B78" s="11"/>
      <c r="C78" s="11"/>
      <c r="D78" s="48">
        <v>72</v>
      </c>
      <c r="E78" s="49"/>
      <c r="F78" s="49"/>
      <c r="G78" s="50"/>
      <c r="H78" s="52"/>
      <c r="I78" s="52"/>
      <c r="J78" s="52"/>
      <c r="K78" s="50"/>
      <c r="L78" s="53"/>
      <c r="M78" s="53"/>
      <c r="N78" s="53"/>
      <c r="O78" s="12"/>
      <c r="P78" s="12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1"/>
      <c r="AK78" s="14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</row>
    <row r="79" spans="1:58" ht="30.75" x14ac:dyDescent="0.45">
      <c r="A79" s="11"/>
      <c r="B79" s="11"/>
      <c r="C79" s="11"/>
      <c r="D79" s="48">
        <v>73</v>
      </c>
      <c r="E79" s="49"/>
      <c r="F79" s="49"/>
      <c r="G79" s="50"/>
      <c r="H79" s="52"/>
      <c r="I79" s="52"/>
      <c r="J79" s="52"/>
      <c r="K79" s="50"/>
      <c r="L79" s="53"/>
      <c r="M79" s="53"/>
      <c r="N79" s="53"/>
      <c r="O79" s="12"/>
      <c r="P79" s="12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1"/>
      <c r="AK79" s="14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</row>
    <row r="80" spans="1:58" ht="30.75" x14ac:dyDescent="0.45">
      <c r="A80" s="11"/>
      <c r="B80" s="11"/>
      <c r="C80" s="11"/>
      <c r="D80" s="48">
        <v>74</v>
      </c>
      <c r="E80" s="49"/>
      <c r="F80" s="49"/>
      <c r="G80" s="50"/>
      <c r="H80" s="52"/>
      <c r="I80" s="52"/>
      <c r="J80" s="52"/>
      <c r="K80" s="50"/>
      <c r="L80" s="53"/>
      <c r="M80" s="53"/>
      <c r="N80" s="53"/>
      <c r="O80" s="12"/>
      <c r="P80" s="12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1"/>
      <c r="AK80" s="14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</row>
    <row r="81" spans="1:58" ht="30.75" x14ac:dyDescent="0.45">
      <c r="A81" s="11"/>
      <c r="B81" s="11"/>
      <c r="C81" s="11"/>
      <c r="D81" s="48">
        <v>75</v>
      </c>
      <c r="E81" s="49"/>
      <c r="F81" s="49"/>
      <c r="G81" s="50"/>
      <c r="H81" s="52"/>
      <c r="I81" s="52"/>
      <c r="J81" s="52"/>
      <c r="K81" s="50"/>
      <c r="L81" s="53"/>
      <c r="M81" s="53"/>
      <c r="N81" s="53"/>
      <c r="O81" s="12"/>
      <c r="P81" s="12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1"/>
      <c r="AK81" s="14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</row>
    <row r="82" spans="1:58" ht="30.75" x14ac:dyDescent="0.45">
      <c r="A82" s="11"/>
      <c r="B82" s="11"/>
      <c r="C82" s="11"/>
      <c r="D82" s="48">
        <v>76</v>
      </c>
      <c r="E82" s="49"/>
      <c r="F82" s="49"/>
      <c r="G82" s="50"/>
      <c r="H82" s="52"/>
      <c r="I82" s="52"/>
      <c r="J82" s="52"/>
      <c r="K82" s="50"/>
      <c r="L82" s="53"/>
      <c r="M82" s="53"/>
      <c r="N82" s="53"/>
      <c r="O82" s="12"/>
      <c r="P82" s="12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1"/>
      <c r="AK82" s="14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</row>
    <row r="83" spans="1:58" ht="30.75" x14ac:dyDescent="0.45">
      <c r="A83" s="11"/>
      <c r="B83" s="11"/>
      <c r="C83" s="11"/>
      <c r="D83" s="48">
        <v>77</v>
      </c>
      <c r="E83" s="49"/>
      <c r="F83" s="49"/>
      <c r="G83" s="50"/>
      <c r="H83" s="52"/>
      <c r="I83" s="52"/>
      <c r="J83" s="52"/>
      <c r="K83" s="50"/>
      <c r="L83" s="53"/>
      <c r="M83" s="53"/>
      <c r="N83" s="53"/>
      <c r="O83" s="12"/>
      <c r="P83" s="12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1"/>
      <c r="AK83" s="14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</row>
    <row r="84" spans="1:58" ht="30.75" x14ac:dyDescent="0.45">
      <c r="A84" s="11"/>
      <c r="B84" s="11"/>
      <c r="C84" s="11"/>
      <c r="D84" s="48">
        <v>78</v>
      </c>
      <c r="E84" s="49"/>
      <c r="F84" s="49"/>
      <c r="G84" s="50"/>
      <c r="H84" s="52"/>
      <c r="I84" s="52"/>
      <c r="J84" s="52"/>
      <c r="K84" s="50"/>
      <c r="L84" s="53"/>
      <c r="M84" s="53"/>
      <c r="N84" s="53"/>
      <c r="O84" s="12"/>
      <c r="P84" s="12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1"/>
      <c r="AK84" s="14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</row>
    <row r="85" spans="1:58" ht="30.75" x14ac:dyDescent="0.45">
      <c r="A85" s="11"/>
      <c r="B85" s="11"/>
      <c r="C85" s="11"/>
      <c r="D85" s="48">
        <v>79</v>
      </c>
      <c r="E85" s="49"/>
      <c r="F85" s="49"/>
      <c r="G85" s="50"/>
      <c r="H85" s="52"/>
      <c r="I85" s="52"/>
      <c r="J85" s="52"/>
      <c r="K85" s="50"/>
      <c r="L85" s="53"/>
      <c r="M85" s="53"/>
      <c r="N85" s="53"/>
      <c r="O85" s="12"/>
      <c r="P85" s="12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1"/>
      <c r="AK85" s="14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</row>
    <row r="86" spans="1:58" ht="30.75" x14ac:dyDescent="0.45">
      <c r="A86" s="11"/>
      <c r="B86" s="11"/>
      <c r="C86" s="11"/>
      <c r="D86" s="48">
        <v>80</v>
      </c>
      <c r="E86" s="49"/>
      <c r="F86" s="49"/>
      <c r="G86" s="50"/>
      <c r="H86" s="52"/>
      <c r="I86" s="52"/>
      <c r="J86" s="52"/>
      <c r="K86" s="50"/>
      <c r="L86" s="53"/>
      <c r="M86" s="53"/>
      <c r="N86" s="53"/>
      <c r="O86" s="12"/>
      <c r="P86" s="12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1"/>
      <c r="AK86" s="14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</row>
    <row r="87" spans="1:58" ht="30.75" x14ac:dyDescent="0.45">
      <c r="A87" s="11"/>
      <c r="B87" s="11"/>
      <c r="C87" s="11"/>
      <c r="D87" s="48">
        <v>81</v>
      </c>
      <c r="E87" s="49"/>
      <c r="F87" s="49"/>
      <c r="G87" s="50"/>
      <c r="H87" s="52"/>
      <c r="I87" s="52"/>
      <c r="J87" s="52"/>
      <c r="K87" s="50"/>
      <c r="L87" s="53"/>
      <c r="M87" s="53"/>
      <c r="N87" s="53"/>
      <c r="O87" s="12"/>
      <c r="P87" s="12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1"/>
      <c r="AK87" s="14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</row>
    <row r="88" spans="1:58" ht="30.75" x14ac:dyDescent="0.45">
      <c r="A88" s="11"/>
      <c r="B88" s="11"/>
      <c r="C88" s="11"/>
      <c r="D88" s="48">
        <v>82</v>
      </c>
      <c r="E88" s="49"/>
      <c r="F88" s="49"/>
      <c r="G88" s="50"/>
      <c r="H88" s="52"/>
      <c r="I88" s="52"/>
      <c r="J88" s="52"/>
      <c r="K88" s="50"/>
      <c r="L88" s="53"/>
      <c r="M88" s="53"/>
      <c r="N88" s="53"/>
      <c r="O88" s="12"/>
      <c r="P88" s="12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1"/>
      <c r="AK88" s="14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</row>
    <row r="89" spans="1:58" ht="30.75" x14ac:dyDescent="0.45">
      <c r="A89" s="11"/>
      <c r="B89" s="11"/>
      <c r="C89" s="11"/>
      <c r="D89" s="48">
        <v>83</v>
      </c>
      <c r="E89" s="49"/>
      <c r="F89" s="49"/>
      <c r="G89" s="50"/>
      <c r="H89" s="52"/>
      <c r="I89" s="52"/>
      <c r="J89" s="52"/>
      <c r="K89" s="50"/>
      <c r="L89" s="53"/>
      <c r="M89" s="53"/>
      <c r="N89" s="53"/>
      <c r="O89" s="12"/>
      <c r="P89" s="12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1"/>
      <c r="AK89" s="14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</row>
    <row r="90" spans="1:58" ht="30.75" x14ac:dyDescent="0.45">
      <c r="A90" s="11"/>
      <c r="B90" s="11"/>
      <c r="C90" s="11"/>
      <c r="D90" s="48">
        <v>84</v>
      </c>
      <c r="E90" s="49"/>
      <c r="F90" s="49"/>
      <c r="G90" s="50"/>
      <c r="H90" s="52"/>
      <c r="I90" s="52"/>
      <c r="J90" s="52"/>
      <c r="K90" s="50"/>
      <c r="L90" s="53"/>
      <c r="M90" s="53"/>
      <c r="N90" s="53"/>
      <c r="O90" s="12"/>
      <c r="P90" s="12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1"/>
      <c r="AK90" s="14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</row>
    <row r="91" spans="1:58" ht="30.75" x14ac:dyDescent="0.45">
      <c r="A91" s="11"/>
      <c r="B91" s="11"/>
      <c r="C91" s="11"/>
      <c r="D91" s="48">
        <v>85</v>
      </c>
      <c r="E91" s="49"/>
      <c r="F91" s="49"/>
      <c r="G91" s="50"/>
      <c r="H91" s="52"/>
      <c r="I91" s="52"/>
      <c r="J91" s="52"/>
      <c r="K91" s="50"/>
      <c r="L91" s="53"/>
      <c r="M91" s="53"/>
      <c r="N91" s="53"/>
      <c r="O91" s="12"/>
      <c r="P91" s="12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1"/>
      <c r="AK91" s="14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</row>
    <row r="92" spans="1:58" ht="30.75" x14ac:dyDescent="0.45">
      <c r="A92" s="11"/>
      <c r="B92" s="11"/>
      <c r="C92" s="11"/>
      <c r="D92" s="48">
        <v>86</v>
      </c>
      <c r="E92" s="49"/>
      <c r="F92" s="49"/>
      <c r="G92" s="50"/>
      <c r="H92" s="52"/>
      <c r="I92" s="52"/>
      <c r="J92" s="52"/>
      <c r="K92" s="50"/>
      <c r="L92" s="53"/>
      <c r="M92" s="53"/>
      <c r="N92" s="53"/>
      <c r="O92" s="12"/>
      <c r="P92" s="12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1"/>
      <c r="AK92" s="14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</row>
    <row r="93" spans="1:58" ht="30.75" x14ac:dyDescent="0.45">
      <c r="A93" s="11"/>
      <c r="B93" s="11"/>
      <c r="C93" s="11"/>
      <c r="D93" s="48">
        <v>87</v>
      </c>
      <c r="E93" s="49"/>
      <c r="F93" s="49"/>
      <c r="G93" s="50"/>
      <c r="H93" s="52"/>
      <c r="I93" s="52"/>
      <c r="J93" s="52"/>
      <c r="K93" s="50"/>
      <c r="L93" s="53"/>
      <c r="M93" s="53"/>
      <c r="N93" s="53"/>
      <c r="O93" s="12"/>
      <c r="P93" s="12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1"/>
      <c r="AK93" s="14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</row>
    <row r="94" spans="1:58" ht="30.75" x14ac:dyDescent="0.45">
      <c r="A94" s="11"/>
      <c r="B94" s="11"/>
      <c r="C94" s="11"/>
      <c r="D94" s="48">
        <v>88</v>
      </c>
      <c r="E94" s="49"/>
      <c r="F94" s="49"/>
      <c r="G94" s="50"/>
      <c r="H94" s="52"/>
      <c r="I94" s="52"/>
      <c r="J94" s="52"/>
      <c r="K94" s="50"/>
      <c r="L94" s="53"/>
      <c r="M94" s="53"/>
      <c r="N94" s="53"/>
      <c r="O94" s="12"/>
      <c r="P94" s="12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1"/>
      <c r="AK94" s="14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</row>
    <row r="95" spans="1:58" ht="30.75" x14ac:dyDescent="0.45">
      <c r="A95" s="11"/>
      <c r="B95" s="11"/>
      <c r="C95" s="11"/>
      <c r="D95" s="48">
        <v>89</v>
      </c>
      <c r="E95" s="49"/>
      <c r="F95" s="49"/>
      <c r="G95" s="50"/>
      <c r="H95" s="52"/>
      <c r="I95" s="52"/>
      <c r="J95" s="52"/>
      <c r="K95" s="50"/>
      <c r="L95" s="53"/>
      <c r="M95" s="53"/>
      <c r="N95" s="53"/>
      <c r="O95" s="12"/>
      <c r="P95" s="12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1"/>
      <c r="AK95" s="14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</row>
    <row r="96" spans="1:58" ht="30.75" x14ac:dyDescent="0.45">
      <c r="A96" s="11"/>
      <c r="B96" s="11"/>
      <c r="C96" s="11"/>
      <c r="D96" s="48">
        <v>90</v>
      </c>
      <c r="E96" s="49"/>
      <c r="F96" s="49"/>
      <c r="G96" s="50"/>
      <c r="H96" s="52"/>
      <c r="I96" s="52"/>
      <c r="J96" s="52"/>
      <c r="K96" s="50"/>
      <c r="L96" s="53"/>
      <c r="M96" s="53"/>
      <c r="N96" s="53"/>
      <c r="O96" s="12"/>
      <c r="P96" s="12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1"/>
      <c r="AK96" s="14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</row>
    <row r="97" spans="1:58" ht="30.75" x14ac:dyDescent="0.45">
      <c r="A97" s="11"/>
      <c r="B97" s="11"/>
      <c r="C97" s="11"/>
      <c r="D97" s="48">
        <v>91</v>
      </c>
      <c r="E97" s="49"/>
      <c r="F97" s="49"/>
      <c r="G97" s="50"/>
      <c r="H97" s="52"/>
      <c r="I97" s="52"/>
      <c r="J97" s="52"/>
      <c r="K97" s="50"/>
      <c r="L97" s="53"/>
      <c r="M97" s="53"/>
      <c r="N97" s="53"/>
      <c r="O97" s="12"/>
      <c r="P97" s="12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1"/>
      <c r="AK97" s="14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</row>
    <row r="98" spans="1:58" ht="30.75" x14ac:dyDescent="0.45">
      <c r="A98" s="11"/>
      <c r="B98" s="11"/>
      <c r="C98" s="11"/>
      <c r="D98" s="48">
        <v>92</v>
      </c>
      <c r="E98" s="49"/>
      <c r="F98" s="49"/>
      <c r="G98" s="50"/>
      <c r="H98" s="52"/>
      <c r="I98" s="52"/>
      <c r="J98" s="52"/>
      <c r="K98" s="50"/>
      <c r="L98" s="53"/>
      <c r="M98" s="53"/>
      <c r="N98" s="53"/>
      <c r="O98" s="12"/>
      <c r="P98" s="12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1"/>
      <c r="AK98" s="14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</row>
    <row r="99" spans="1:58" ht="30.75" x14ac:dyDescent="0.45">
      <c r="A99" s="11"/>
      <c r="B99" s="11"/>
      <c r="C99" s="11"/>
      <c r="D99" s="48">
        <v>93</v>
      </c>
      <c r="E99" s="49"/>
      <c r="F99" s="49"/>
      <c r="G99" s="50"/>
      <c r="H99" s="52"/>
      <c r="I99" s="52"/>
      <c r="J99" s="52"/>
      <c r="K99" s="50"/>
      <c r="L99" s="53"/>
      <c r="M99" s="53"/>
      <c r="N99" s="53"/>
      <c r="O99" s="12"/>
      <c r="P99" s="12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1"/>
      <c r="AK99" s="14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</row>
    <row r="100" spans="1:58" ht="30.75" x14ac:dyDescent="0.45">
      <c r="A100" s="11"/>
      <c r="B100" s="11"/>
      <c r="C100" s="11"/>
      <c r="D100" s="48">
        <v>94</v>
      </c>
      <c r="E100" s="49"/>
      <c r="F100" s="49"/>
      <c r="G100" s="50"/>
      <c r="H100" s="52"/>
      <c r="I100" s="52"/>
      <c r="J100" s="52"/>
      <c r="K100" s="50"/>
      <c r="L100" s="53"/>
      <c r="M100" s="53"/>
      <c r="N100" s="53"/>
      <c r="O100" s="12"/>
      <c r="P100" s="12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1"/>
      <c r="AK100" s="14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</row>
    <row r="101" spans="1:58" ht="30.75" x14ac:dyDescent="0.45">
      <c r="A101" s="11"/>
      <c r="B101" s="11"/>
      <c r="C101" s="11"/>
      <c r="D101" s="48">
        <v>95</v>
      </c>
      <c r="E101" s="49"/>
      <c r="F101" s="49"/>
      <c r="G101" s="50"/>
      <c r="H101" s="52"/>
      <c r="I101" s="52"/>
      <c r="J101" s="52"/>
      <c r="K101" s="50"/>
      <c r="L101" s="53"/>
      <c r="M101" s="53"/>
      <c r="N101" s="53"/>
      <c r="O101" s="12"/>
      <c r="P101" s="12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1"/>
      <c r="AK101" s="14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</row>
    <row r="102" spans="1:58" ht="30.75" x14ac:dyDescent="0.45">
      <c r="A102" s="11"/>
      <c r="B102" s="11"/>
      <c r="C102" s="11"/>
      <c r="D102" s="48">
        <v>96</v>
      </c>
      <c r="E102" s="49"/>
      <c r="F102" s="49"/>
      <c r="G102" s="50"/>
      <c r="H102" s="52"/>
      <c r="I102" s="52"/>
      <c r="J102" s="52"/>
      <c r="K102" s="50"/>
      <c r="L102" s="53"/>
      <c r="M102" s="53"/>
      <c r="N102" s="53"/>
      <c r="O102" s="12"/>
      <c r="P102" s="12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1"/>
      <c r="AK102" s="14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</row>
    <row r="103" spans="1:58" ht="30.75" x14ac:dyDescent="0.45">
      <c r="A103" s="11"/>
      <c r="B103" s="11"/>
      <c r="C103" s="11"/>
      <c r="D103" s="48">
        <v>97</v>
      </c>
      <c r="E103" s="49"/>
      <c r="F103" s="49"/>
      <c r="G103" s="50"/>
      <c r="H103" s="52"/>
      <c r="I103" s="52"/>
      <c r="J103" s="52"/>
      <c r="K103" s="50"/>
      <c r="L103" s="53"/>
      <c r="M103" s="53"/>
      <c r="N103" s="53"/>
      <c r="O103" s="12"/>
      <c r="P103" s="12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1"/>
      <c r="AK103" s="14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</row>
    <row r="104" spans="1:58" ht="30.75" x14ac:dyDescent="0.45">
      <c r="A104" s="11"/>
      <c r="B104" s="11"/>
      <c r="C104" s="11"/>
      <c r="D104" s="48">
        <v>98</v>
      </c>
      <c r="E104" s="49"/>
      <c r="F104" s="49"/>
      <c r="G104" s="50"/>
      <c r="H104" s="52"/>
      <c r="I104" s="52"/>
      <c r="J104" s="52"/>
      <c r="K104" s="50"/>
      <c r="L104" s="53"/>
      <c r="M104" s="53"/>
      <c r="N104" s="53"/>
      <c r="O104" s="12"/>
      <c r="P104" s="12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1"/>
      <c r="AK104" s="14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</row>
    <row r="105" spans="1:58" ht="30.75" x14ac:dyDescent="0.45">
      <c r="A105" s="11"/>
      <c r="B105" s="11"/>
      <c r="C105" s="11"/>
      <c r="D105" s="48">
        <v>99</v>
      </c>
      <c r="E105" s="49"/>
      <c r="F105" s="49"/>
      <c r="G105" s="50"/>
      <c r="H105" s="52"/>
      <c r="I105" s="52"/>
      <c r="J105" s="52"/>
      <c r="K105" s="50"/>
      <c r="L105" s="53"/>
      <c r="M105" s="53"/>
      <c r="N105" s="53"/>
      <c r="O105" s="12"/>
      <c r="P105" s="12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1"/>
      <c r="AK105" s="14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</row>
    <row r="106" spans="1:58" ht="30.75" x14ac:dyDescent="0.45">
      <c r="A106" s="11"/>
      <c r="B106" s="11"/>
      <c r="C106" s="11"/>
      <c r="D106" s="48">
        <v>100</v>
      </c>
      <c r="E106" s="49"/>
      <c r="F106" s="49"/>
      <c r="G106" s="50"/>
      <c r="H106" s="52"/>
      <c r="I106" s="52"/>
      <c r="J106" s="52"/>
      <c r="K106" s="50"/>
      <c r="L106" s="53"/>
      <c r="M106" s="53"/>
      <c r="N106" s="53"/>
      <c r="O106" s="12"/>
      <c r="P106" s="12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1"/>
      <c r="AK106" s="14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</row>
    <row r="107" spans="1:58" ht="30.75" x14ac:dyDescent="0.45">
      <c r="A107" s="11"/>
      <c r="B107" s="11"/>
      <c r="C107" s="11"/>
      <c r="D107" s="48">
        <v>101</v>
      </c>
      <c r="E107" s="49"/>
      <c r="F107" s="49"/>
      <c r="G107" s="50"/>
      <c r="H107" s="52"/>
      <c r="I107" s="52"/>
      <c r="J107" s="52"/>
      <c r="K107" s="50"/>
      <c r="L107" s="53"/>
      <c r="M107" s="53"/>
      <c r="N107" s="53"/>
      <c r="O107" s="12"/>
      <c r="P107" s="12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1"/>
      <c r="AK107" s="14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</row>
    <row r="108" spans="1:58" ht="30.75" x14ac:dyDescent="0.45">
      <c r="A108" s="11"/>
      <c r="B108" s="11"/>
      <c r="C108" s="11"/>
      <c r="D108" s="48">
        <v>102</v>
      </c>
      <c r="E108" s="49"/>
      <c r="F108" s="49"/>
      <c r="G108" s="50"/>
      <c r="H108" s="52"/>
      <c r="I108" s="52"/>
      <c r="J108" s="52"/>
      <c r="K108" s="50"/>
      <c r="L108" s="53"/>
      <c r="M108" s="53"/>
      <c r="N108" s="53"/>
      <c r="O108" s="12"/>
      <c r="P108" s="12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1"/>
      <c r="AK108" s="14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</row>
    <row r="109" spans="1:58" ht="30.75" x14ac:dyDescent="0.45">
      <c r="A109" s="11"/>
      <c r="B109" s="11"/>
      <c r="C109" s="11"/>
      <c r="D109" s="48">
        <v>103</v>
      </c>
      <c r="E109" s="49"/>
      <c r="F109" s="49"/>
      <c r="G109" s="50"/>
      <c r="H109" s="52"/>
      <c r="I109" s="52"/>
      <c r="J109" s="52"/>
      <c r="K109" s="50"/>
      <c r="L109" s="53"/>
      <c r="M109" s="53"/>
      <c r="N109" s="53"/>
      <c r="O109" s="12"/>
      <c r="P109" s="12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1"/>
      <c r="AK109" s="14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</row>
    <row r="110" spans="1:58" ht="30.75" x14ac:dyDescent="0.45">
      <c r="A110" s="11"/>
      <c r="B110" s="11"/>
      <c r="C110" s="11"/>
      <c r="D110" s="48">
        <v>104</v>
      </c>
      <c r="E110" s="49"/>
      <c r="F110" s="49"/>
      <c r="G110" s="50"/>
      <c r="H110" s="52"/>
      <c r="I110" s="52"/>
      <c r="J110" s="52"/>
      <c r="K110" s="50"/>
      <c r="L110" s="53"/>
      <c r="M110" s="53"/>
      <c r="N110" s="53"/>
      <c r="O110" s="12"/>
      <c r="P110" s="12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1"/>
      <c r="AK110" s="14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</row>
    <row r="111" spans="1:58" ht="30.75" x14ac:dyDescent="0.45">
      <c r="A111" s="11"/>
      <c r="B111" s="11"/>
      <c r="C111" s="11"/>
      <c r="D111" s="48">
        <v>105</v>
      </c>
      <c r="E111" s="49"/>
      <c r="F111" s="49"/>
      <c r="G111" s="50"/>
      <c r="H111" s="52"/>
      <c r="I111" s="52"/>
      <c r="J111" s="52"/>
      <c r="K111" s="50"/>
      <c r="L111" s="53"/>
      <c r="M111" s="53"/>
      <c r="N111" s="53"/>
      <c r="O111" s="12"/>
      <c r="P111" s="12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1"/>
      <c r="AK111" s="14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</row>
    <row r="112" spans="1:58" ht="30.75" x14ac:dyDescent="0.45">
      <c r="A112" s="11"/>
      <c r="B112" s="11"/>
      <c r="C112" s="11"/>
      <c r="D112" s="48">
        <v>106</v>
      </c>
      <c r="E112" s="49"/>
      <c r="F112" s="49"/>
      <c r="G112" s="50"/>
      <c r="H112" s="52"/>
      <c r="I112" s="52"/>
      <c r="J112" s="52"/>
      <c r="K112" s="50"/>
      <c r="L112" s="53"/>
      <c r="M112" s="53"/>
      <c r="N112" s="53"/>
      <c r="O112" s="12"/>
      <c r="P112" s="12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1"/>
      <c r="AK112" s="14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</row>
    <row r="113" spans="1:58" ht="30.75" x14ac:dyDescent="0.45">
      <c r="A113" s="11"/>
      <c r="B113" s="11"/>
      <c r="C113" s="11"/>
      <c r="D113" s="48">
        <v>107</v>
      </c>
      <c r="E113" s="49"/>
      <c r="F113" s="49"/>
      <c r="G113" s="50"/>
      <c r="H113" s="52"/>
      <c r="I113" s="52"/>
      <c r="J113" s="52"/>
      <c r="K113" s="50"/>
      <c r="L113" s="53"/>
      <c r="M113" s="53"/>
      <c r="N113" s="53"/>
      <c r="O113" s="12"/>
      <c r="P113" s="12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1"/>
      <c r="AK113" s="14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</row>
    <row r="114" spans="1:58" ht="30.75" x14ac:dyDescent="0.45">
      <c r="A114" s="11"/>
      <c r="B114" s="11"/>
      <c r="C114" s="11"/>
      <c r="D114" s="48">
        <v>108</v>
      </c>
      <c r="E114" s="49"/>
      <c r="F114" s="49"/>
      <c r="G114" s="50"/>
      <c r="H114" s="52"/>
      <c r="I114" s="52"/>
      <c r="J114" s="52"/>
      <c r="K114" s="50"/>
      <c r="L114" s="53"/>
      <c r="M114" s="53"/>
      <c r="N114" s="53"/>
      <c r="O114" s="12"/>
      <c r="P114" s="12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1"/>
      <c r="AK114" s="14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</row>
    <row r="115" spans="1:58" ht="30.75" x14ac:dyDescent="0.45">
      <c r="A115" s="11"/>
      <c r="B115" s="11"/>
      <c r="C115" s="11"/>
      <c r="D115" s="48">
        <v>109</v>
      </c>
      <c r="E115" s="49"/>
      <c r="F115" s="49"/>
      <c r="G115" s="50"/>
      <c r="H115" s="52"/>
      <c r="I115" s="52"/>
      <c r="J115" s="52"/>
      <c r="K115" s="50"/>
      <c r="L115" s="53"/>
      <c r="M115" s="53"/>
      <c r="N115" s="53"/>
      <c r="O115" s="12"/>
      <c r="P115" s="12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1"/>
      <c r="AK115" s="14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</row>
    <row r="116" spans="1:58" ht="30.75" x14ac:dyDescent="0.45">
      <c r="A116" s="11"/>
      <c r="B116" s="11"/>
      <c r="C116" s="11"/>
      <c r="D116" s="48">
        <v>110</v>
      </c>
      <c r="E116" s="49"/>
      <c r="F116" s="49"/>
      <c r="G116" s="50"/>
      <c r="H116" s="52"/>
      <c r="I116" s="52"/>
      <c r="J116" s="52"/>
      <c r="K116" s="50"/>
      <c r="L116" s="53"/>
      <c r="M116" s="53"/>
      <c r="N116" s="53"/>
      <c r="O116" s="12"/>
      <c r="P116" s="12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1"/>
      <c r="AK116" s="14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</row>
    <row r="117" spans="1:58" ht="30.75" x14ac:dyDescent="0.45">
      <c r="A117" s="11"/>
      <c r="B117" s="11"/>
      <c r="C117" s="11"/>
      <c r="D117" s="48">
        <v>111</v>
      </c>
      <c r="E117" s="49"/>
      <c r="F117" s="49"/>
      <c r="G117" s="50"/>
      <c r="H117" s="52"/>
      <c r="I117" s="52"/>
      <c r="J117" s="52"/>
      <c r="K117" s="50"/>
      <c r="L117" s="53"/>
      <c r="M117" s="53"/>
      <c r="N117" s="53"/>
      <c r="O117" s="12"/>
      <c r="P117" s="12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1"/>
      <c r="AK117" s="14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</row>
    <row r="118" spans="1:58" ht="30.75" x14ac:dyDescent="0.45">
      <c r="A118" s="11"/>
      <c r="B118" s="11"/>
      <c r="C118" s="11"/>
      <c r="D118" s="48">
        <v>112</v>
      </c>
      <c r="E118" s="49"/>
      <c r="F118" s="49"/>
      <c r="G118" s="50"/>
      <c r="H118" s="52"/>
      <c r="I118" s="52"/>
      <c r="J118" s="52"/>
      <c r="K118" s="50"/>
      <c r="L118" s="53"/>
      <c r="M118" s="53"/>
      <c r="N118" s="53"/>
      <c r="O118" s="12"/>
      <c r="P118" s="12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1"/>
      <c r="AK118" s="14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</row>
    <row r="119" spans="1:58" ht="30.75" x14ac:dyDescent="0.45">
      <c r="A119" s="11"/>
      <c r="B119" s="11"/>
      <c r="C119" s="11"/>
      <c r="D119" s="48">
        <v>113</v>
      </c>
      <c r="E119" s="49"/>
      <c r="F119" s="49"/>
      <c r="G119" s="50"/>
      <c r="H119" s="52"/>
      <c r="I119" s="52"/>
      <c r="J119" s="52"/>
      <c r="K119" s="50"/>
      <c r="L119" s="53"/>
      <c r="M119" s="53"/>
      <c r="N119" s="53"/>
      <c r="O119" s="12"/>
      <c r="P119" s="12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1"/>
      <c r="AK119" s="14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</row>
    <row r="120" spans="1:58" ht="30.75" x14ac:dyDescent="0.45">
      <c r="A120" s="11"/>
      <c r="B120" s="11"/>
      <c r="C120" s="11"/>
      <c r="D120" s="48">
        <v>114</v>
      </c>
      <c r="E120" s="49"/>
      <c r="F120" s="49"/>
      <c r="G120" s="50"/>
      <c r="H120" s="52"/>
      <c r="I120" s="52"/>
      <c r="J120" s="52"/>
      <c r="K120" s="50"/>
      <c r="L120" s="53"/>
      <c r="M120" s="53"/>
      <c r="N120" s="53"/>
      <c r="O120" s="12"/>
      <c r="P120" s="12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1"/>
      <c r="AK120" s="14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</row>
    <row r="121" spans="1:58" ht="30.75" x14ac:dyDescent="0.45">
      <c r="A121" s="11"/>
      <c r="B121" s="11"/>
      <c r="C121" s="11"/>
      <c r="D121" s="48">
        <v>115</v>
      </c>
      <c r="E121" s="49"/>
      <c r="F121" s="49"/>
      <c r="G121" s="50"/>
      <c r="H121" s="52"/>
      <c r="I121" s="52"/>
      <c r="J121" s="52"/>
      <c r="K121" s="50"/>
      <c r="L121" s="53"/>
      <c r="M121" s="53"/>
      <c r="N121" s="53"/>
      <c r="O121" s="12"/>
      <c r="P121" s="12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1"/>
      <c r="AK121" s="14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</row>
    <row r="122" spans="1:58" ht="30.75" x14ac:dyDescent="0.45">
      <c r="A122" s="11"/>
      <c r="B122" s="11"/>
      <c r="C122" s="11"/>
      <c r="D122" s="48">
        <v>116</v>
      </c>
      <c r="E122" s="49"/>
      <c r="F122" s="49"/>
      <c r="G122" s="50"/>
      <c r="H122" s="52"/>
      <c r="I122" s="52"/>
      <c r="J122" s="52"/>
      <c r="K122" s="50"/>
      <c r="L122" s="53"/>
      <c r="M122" s="53"/>
      <c r="N122" s="53"/>
      <c r="O122" s="12"/>
      <c r="P122" s="12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1"/>
      <c r="AK122" s="14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</row>
    <row r="123" spans="1:58" ht="30.75" x14ac:dyDescent="0.45">
      <c r="A123" s="11"/>
      <c r="B123" s="11"/>
      <c r="C123" s="11"/>
      <c r="D123" s="48">
        <v>117</v>
      </c>
      <c r="E123" s="49"/>
      <c r="F123" s="49"/>
      <c r="G123" s="50"/>
      <c r="H123" s="52"/>
      <c r="I123" s="52"/>
      <c r="J123" s="52"/>
      <c r="K123" s="50"/>
      <c r="L123" s="53"/>
      <c r="M123" s="53"/>
      <c r="N123" s="53"/>
      <c r="O123" s="12"/>
      <c r="P123" s="12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1"/>
      <c r="AK123" s="14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</row>
    <row r="124" spans="1:58" ht="30.75" x14ac:dyDescent="0.45">
      <c r="A124" s="11"/>
      <c r="B124" s="11"/>
      <c r="C124" s="11"/>
      <c r="D124" s="48">
        <v>118</v>
      </c>
      <c r="E124" s="49"/>
      <c r="F124" s="49"/>
      <c r="G124" s="50"/>
      <c r="H124" s="52"/>
      <c r="I124" s="52"/>
      <c r="J124" s="52"/>
      <c r="K124" s="50"/>
      <c r="L124" s="53"/>
      <c r="M124" s="53"/>
      <c r="N124" s="53"/>
      <c r="O124" s="12"/>
      <c r="P124" s="12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1"/>
      <c r="AK124" s="14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</row>
    <row r="125" spans="1:58" ht="30.75" x14ac:dyDescent="0.45">
      <c r="A125" s="11"/>
      <c r="B125" s="11"/>
      <c r="C125" s="11"/>
      <c r="D125" s="48">
        <v>119</v>
      </c>
      <c r="E125" s="49"/>
      <c r="F125" s="49"/>
      <c r="G125" s="50"/>
      <c r="H125" s="52"/>
      <c r="I125" s="52"/>
      <c r="J125" s="52"/>
      <c r="K125" s="50"/>
      <c r="L125" s="53"/>
      <c r="M125" s="53"/>
      <c r="N125" s="53"/>
      <c r="O125" s="12"/>
      <c r="P125" s="12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1"/>
      <c r="AK125" s="14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</row>
    <row r="126" spans="1:58" ht="30.75" x14ac:dyDescent="0.45">
      <c r="A126" s="11"/>
      <c r="B126" s="11"/>
      <c r="C126" s="11"/>
      <c r="D126" s="48">
        <v>120</v>
      </c>
      <c r="E126" s="49"/>
      <c r="F126" s="49"/>
      <c r="G126" s="50"/>
      <c r="H126" s="52"/>
      <c r="I126" s="52"/>
      <c r="J126" s="52"/>
      <c r="K126" s="50"/>
      <c r="L126" s="53"/>
      <c r="M126" s="53"/>
      <c r="N126" s="53"/>
      <c r="O126" s="12"/>
      <c r="P126" s="12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1"/>
      <c r="AK126" s="14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</row>
    <row r="127" spans="1:58" ht="30.75" x14ac:dyDescent="0.45">
      <c r="A127" s="11"/>
      <c r="B127" s="11"/>
      <c r="C127" s="11"/>
      <c r="D127" s="48">
        <v>121</v>
      </c>
      <c r="E127" s="49"/>
      <c r="F127" s="49"/>
      <c r="G127" s="50"/>
      <c r="H127" s="52"/>
      <c r="I127" s="52"/>
      <c r="J127" s="52"/>
      <c r="K127" s="50"/>
      <c r="L127" s="53"/>
      <c r="M127" s="53"/>
      <c r="N127" s="53"/>
      <c r="O127" s="12"/>
      <c r="P127" s="12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1"/>
      <c r="AK127" s="14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</row>
    <row r="128" spans="1:58" ht="30.75" x14ac:dyDescent="0.45">
      <c r="A128" s="11"/>
      <c r="B128" s="11"/>
      <c r="C128" s="11"/>
      <c r="D128" s="48">
        <v>122</v>
      </c>
      <c r="E128" s="49"/>
      <c r="F128" s="49"/>
      <c r="G128" s="50"/>
      <c r="H128" s="52"/>
      <c r="I128" s="52"/>
      <c r="J128" s="52"/>
      <c r="K128" s="50"/>
      <c r="L128" s="53"/>
      <c r="M128" s="53"/>
      <c r="N128" s="53"/>
      <c r="O128" s="12"/>
      <c r="P128" s="12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1"/>
      <c r="AK128" s="14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</row>
    <row r="129" spans="1:58" ht="30.75" x14ac:dyDescent="0.45">
      <c r="A129" s="11"/>
      <c r="B129" s="11"/>
      <c r="C129" s="11"/>
      <c r="D129" s="48">
        <v>123</v>
      </c>
      <c r="E129" s="49"/>
      <c r="F129" s="49"/>
      <c r="G129" s="50"/>
      <c r="H129" s="52"/>
      <c r="I129" s="52"/>
      <c r="J129" s="52"/>
      <c r="K129" s="50"/>
      <c r="L129" s="53"/>
      <c r="M129" s="53"/>
      <c r="N129" s="53"/>
      <c r="O129" s="12"/>
      <c r="P129" s="12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1"/>
      <c r="AK129" s="14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</row>
    <row r="130" spans="1:58" ht="30.75" x14ac:dyDescent="0.45">
      <c r="A130" s="11"/>
      <c r="B130" s="11"/>
      <c r="C130" s="11"/>
      <c r="D130" s="48">
        <v>124</v>
      </c>
      <c r="E130" s="49"/>
      <c r="F130" s="49"/>
      <c r="G130" s="50"/>
      <c r="H130" s="52"/>
      <c r="I130" s="52"/>
      <c r="J130" s="52"/>
      <c r="K130" s="50"/>
      <c r="L130" s="53"/>
      <c r="M130" s="53"/>
      <c r="N130" s="53"/>
      <c r="O130" s="12"/>
      <c r="P130" s="12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1"/>
      <c r="AK130" s="14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</row>
    <row r="131" spans="1:58" ht="30.75" x14ac:dyDescent="0.45">
      <c r="A131" s="11"/>
      <c r="B131" s="11"/>
      <c r="C131" s="11"/>
      <c r="D131" s="48">
        <v>125</v>
      </c>
      <c r="E131" s="49"/>
      <c r="F131" s="49"/>
      <c r="G131" s="50"/>
      <c r="H131" s="52"/>
      <c r="I131" s="52"/>
      <c r="J131" s="52"/>
      <c r="K131" s="50"/>
      <c r="L131" s="53"/>
      <c r="M131" s="53"/>
      <c r="N131" s="53"/>
      <c r="O131" s="12"/>
      <c r="P131" s="12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1"/>
      <c r="AK131" s="14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</row>
    <row r="132" spans="1:58" ht="30.75" x14ac:dyDescent="0.45">
      <c r="A132" s="11"/>
      <c r="B132" s="11"/>
      <c r="C132" s="11"/>
      <c r="D132" s="48">
        <v>126</v>
      </c>
      <c r="E132" s="49"/>
      <c r="F132" s="49"/>
      <c r="G132" s="50"/>
      <c r="H132" s="52"/>
      <c r="I132" s="52"/>
      <c r="J132" s="52"/>
      <c r="K132" s="50"/>
      <c r="L132" s="53"/>
      <c r="M132" s="53"/>
      <c r="N132" s="53"/>
      <c r="O132" s="12"/>
      <c r="P132" s="12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1"/>
      <c r="AK132" s="14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</row>
    <row r="133" spans="1:58" ht="30.75" x14ac:dyDescent="0.45">
      <c r="A133" s="11"/>
      <c r="B133" s="11"/>
      <c r="C133" s="11"/>
      <c r="D133" s="48">
        <v>127</v>
      </c>
      <c r="E133" s="49"/>
      <c r="F133" s="49"/>
      <c r="G133" s="50"/>
      <c r="H133" s="52"/>
      <c r="I133" s="52"/>
      <c r="J133" s="52"/>
      <c r="K133" s="50"/>
      <c r="L133" s="53"/>
      <c r="M133" s="53"/>
      <c r="N133" s="53"/>
      <c r="O133" s="12"/>
      <c r="P133" s="12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1"/>
      <c r="AK133" s="14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</row>
    <row r="134" spans="1:58" ht="30.75" x14ac:dyDescent="0.45">
      <c r="A134" s="11"/>
      <c r="B134" s="11"/>
      <c r="C134" s="11"/>
      <c r="D134" s="48">
        <v>128</v>
      </c>
      <c r="E134" s="49"/>
      <c r="F134" s="49"/>
      <c r="G134" s="50"/>
      <c r="H134" s="52"/>
      <c r="I134" s="52"/>
      <c r="J134" s="52"/>
      <c r="K134" s="50"/>
      <c r="L134" s="53"/>
      <c r="M134" s="53"/>
      <c r="N134" s="53"/>
      <c r="O134" s="12"/>
      <c r="P134" s="12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1"/>
      <c r="AK134" s="14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</row>
    <row r="135" spans="1:58" ht="30.75" x14ac:dyDescent="0.45">
      <c r="A135" s="11"/>
      <c r="B135" s="11"/>
      <c r="C135" s="11"/>
      <c r="D135" s="48">
        <v>129</v>
      </c>
      <c r="E135" s="49"/>
      <c r="F135" s="49"/>
      <c r="G135" s="50"/>
      <c r="H135" s="52"/>
      <c r="I135" s="52"/>
      <c r="J135" s="52"/>
      <c r="K135" s="50"/>
      <c r="L135" s="53"/>
      <c r="M135" s="53"/>
      <c r="N135" s="53"/>
      <c r="O135" s="12"/>
      <c r="P135" s="12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1"/>
      <c r="AK135" s="14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</row>
    <row r="136" spans="1:58" ht="30.75" x14ac:dyDescent="0.45">
      <c r="A136" s="15"/>
      <c r="B136" s="15"/>
      <c r="C136" s="11"/>
      <c r="D136" s="48">
        <v>130</v>
      </c>
      <c r="E136" s="49"/>
      <c r="F136" s="49"/>
      <c r="G136" s="50"/>
      <c r="H136" s="52"/>
      <c r="I136" s="52"/>
      <c r="J136" s="52"/>
      <c r="K136" s="50"/>
      <c r="L136" s="53"/>
      <c r="M136" s="53"/>
      <c r="N136" s="53"/>
      <c r="O136" s="12"/>
      <c r="P136" s="12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1"/>
      <c r="AK136" s="14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</row>
    <row r="137" spans="1:58" ht="30.75" x14ac:dyDescent="0.45">
      <c r="A137" s="15"/>
      <c r="B137" s="15"/>
      <c r="C137" s="11"/>
      <c r="D137" s="48">
        <v>131</v>
      </c>
      <c r="E137" s="49"/>
      <c r="F137" s="49"/>
      <c r="G137" s="50"/>
      <c r="H137" s="52"/>
      <c r="I137" s="52"/>
      <c r="J137" s="52"/>
      <c r="K137" s="50"/>
      <c r="L137" s="53"/>
      <c r="M137" s="53"/>
      <c r="N137" s="53"/>
      <c r="O137" s="12"/>
      <c r="P137" s="12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1"/>
      <c r="AK137" s="14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</row>
    <row r="138" spans="1:58" ht="30.75" x14ac:dyDescent="0.45">
      <c r="A138" s="15"/>
      <c r="B138" s="15"/>
      <c r="C138" s="11"/>
      <c r="D138" s="48">
        <v>132</v>
      </c>
      <c r="E138" s="49"/>
      <c r="F138" s="49"/>
      <c r="G138" s="50"/>
      <c r="H138" s="52"/>
      <c r="I138" s="52"/>
      <c r="J138" s="52"/>
      <c r="K138" s="50"/>
      <c r="L138" s="53"/>
      <c r="M138" s="53"/>
      <c r="N138" s="53"/>
      <c r="O138" s="12"/>
      <c r="P138" s="12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1"/>
      <c r="AK138" s="14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</row>
    <row r="139" spans="1:58" ht="30.75" x14ac:dyDescent="0.45">
      <c r="A139" s="15"/>
      <c r="B139" s="15"/>
      <c r="C139" s="11"/>
      <c r="D139" s="48">
        <v>133</v>
      </c>
      <c r="E139" s="49"/>
      <c r="F139" s="49"/>
      <c r="G139" s="50"/>
      <c r="H139" s="52"/>
      <c r="I139" s="52"/>
      <c r="J139" s="52"/>
      <c r="K139" s="50"/>
      <c r="L139" s="53"/>
      <c r="M139" s="53"/>
      <c r="N139" s="53"/>
      <c r="O139" s="12"/>
      <c r="P139" s="12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1"/>
      <c r="AK139" s="14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</row>
    <row r="140" spans="1:58" ht="30.75" x14ac:dyDescent="0.45">
      <c r="A140" s="15"/>
      <c r="B140" s="15"/>
      <c r="C140" s="11"/>
      <c r="D140" s="48">
        <v>134</v>
      </c>
      <c r="E140" s="49"/>
      <c r="F140" s="49"/>
      <c r="G140" s="50"/>
      <c r="H140" s="52"/>
      <c r="I140" s="52"/>
      <c r="J140" s="52"/>
      <c r="K140" s="50"/>
      <c r="L140" s="53"/>
      <c r="M140" s="53"/>
      <c r="N140" s="53"/>
      <c r="O140" s="12"/>
      <c r="P140" s="12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1"/>
      <c r="AK140" s="14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</row>
    <row r="141" spans="1:58" ht="30.75" x14ac:dyDescent="0.45">
      <c r="A141" s="15"/>
      <c r="B141" s="15"/>
      <c r="C141" s="11"/>
      <c r="D141" s="48">
        <v>135</v>
      </c>
      <c r="E141" s="49"/>
      <c r="F141" s="49"/>
      <c r="G141" s="50"/>
      <c r="H141" s="52"/>
      <c r="I141" s="52"/>
      <c r="J141" s="52"/>
      <c r="K141" s="50"/>
      <c r="L141" s="53"/>
      <c r="M141" s="53"/>
      <c r="N141" s="53"/>
      <c r="O141" s="12"/>
      <c r="P141" s="12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1"/>
      <c r="AK141" s="14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</row>
    <row r="142" spans="1:58" ht="30.75" x14ac:dyDescent="0.45">
      <c r="A142" s="15"/>
      <c r="B142" s="15"/>
      <c r="C142" s="11"/>
      <c r="D142" s="48">
        <v>136</v>
      </c>
      <c r="E142" s="49"/>
      <c r="F142" s="49"/>
      <c r="G142" s="50"/>
      <c r="H142" s="52"/>
      <c r="I142" s="52"/>
      <c r="J142" s="52"/>
      <c r="K142" s="50"/>
      <c r="L142" s="53"/>
      <c r="M142" s="53"/>
      <c r="N142" s="53"/>
      <c r="O142" s="12"/>
      <c r="P142" s="12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1"/>
      <c r="AK142" s="14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</row>
    <row r="143" spans="1:58" ht="30.75" x14ac:dyDescent="0.45">
      <c r="A143" s="15"/>
      <c r="B143" s="15"/>
      <c r="C143" s="11"/>
      <c r="D143" s="48">
        <v>137</v>
      </c>
      <c r="E143" s="49"/>
      <c r="F143" s="49"/>
      <c r="G143" s="50"/>
      <c r="H143" s="52"/>
      <c r="I143" s="52"/>
      <c r="J143" s="52"/>
      <c r="K143" s="50"/>
      <c r="L143" s="53"/>
      <c r="M143" s="53"/>
      <c r="N143" s="53"/>
      <c r="O143" s="12"/>
      <c r="P143" s="12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1"/>
      <c r="AK143" s="14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</row>
    <row r="144" spans="1:58" ht="30.75" x14ac:dyDescent="0.45">
      <c r="A144" s="15"/>
      <c r="B144" s="15"/>
      <c r="C144" s="11"/>
      <c r="D144" s="48">
        <v>138</v>
      </c>
      <c r="E144" s="49"/>
      <c r="F144" s="49"/>
      <c r="G144" s="50"/>
      <c r="H144" s="52"/>
      <c r="I144" s="52"/>
      <c r="J144" s="52"/>
      <c r="K144" s="50"/>
      <c r="L144" s="53"/>
      <c r="M144" s="53"/>
      <c r="N144" s="53"/>
      <c r="O144" s="12"/>
      <c r="P144" s="12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1"/>
      <c r="AK144" s="14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</row>
    <row r="145" spans="1:58" ht="30.75" x14ac:dyDescent="0.45">
      <c r="A145" s="15"/>
      <c r="B145" s="15"/>
      <c r="C145" s="11"/>
      <c r="D145" s="48">
        <v>139</v>
      </c>
      <c r="E145" s="49"/>
      <c r="F145" s="49"/>
      <c r="G145" s="50"/>
      <c r="H145" s="52"/>
      <c r="I145" s="52"/>
      <c r="J145" s="52"/>
      <c r="K145" s="50"/>
      <c r="L145" s="53"/>
      <c r="M145" s="53"/>
      <c r="N145" s="53"/>
      <c r="O145" s="12"/>
      <c r="P145" s="12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1"/>
      <c r="AK145" s="14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</row>
    <row r="146" spans="1:58" ht="30.75" x14ac:dyDescent="0.45">
      <c r="A146" s="15"/>
      <c r="B146" s="15"/>
      <c r="C146" s="11"/>
      <c r="D146" s="48">
        <v>140</v>
      </c>
      <c r="E146" s="49"/>
      <c r="F146" s="49"/>
      <c r="G146" s="50"/>
      <c r="H146" s="52"/>
      <c r="I146" s="52"/>
      <c r="J146" s="52"/>
      <c r="K146" s="50"/>
      <c r="L146" s="53"/>
      <c r="M146" s="53"/>
      <c r="N146" s="53"/>
      <c r="O146" s="12"/>
      <c r="P146" s="12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1"/>
      <c r="AK146" s="14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</row>
    <row r="147" spans="1:58" ht="30.75" x14ac:dyDescent="0.45">
      <c r="A147" s="15"/>
      <c r="B147" s="15"/>
      <c r="C147" s="11"/>
      <c r="D147" s="48">
        <v>141</v>
      </c>
      <c r="E147" s="49"/>
      <c r="F147" s="49"/>
      <c r="G147" s="50"/>
      <c r="H147" s="52"/>
      <c r="I147" s="52"/>
      <c r="J147" s="52"/>
      <c r="K147" s="50"/>
      <c r="L147" s="53"/>
      <c r="M147" s="53"/>
      <c r="N147" s="53"/>
      <c r="O147" s="12"/>
      <c r="P147" s="12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1"/>
      <c r="AK147" s="14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</row>
    <row r="148" spans="1:58" ht="30.75" x14ac:dyDescent="0.45">
      <c r="A148" s="15"/>
      <c r="B148" s="15"/>
      <c r="C148" s="11"/>
      <c r="D148" s="48">
        <v>142</v>
      </c>
      <c r="E148" s="49"/>
      <c r="F148" s="49"/>
      <c r="G148" s="50"/>
      <c r="H148" s="52"/>
      <c r="I148" s="52"/>
      <c r="J148" s="52"/>
      <c r="K148" s="50"/>
      <c r="L148" s="53"/>
      <c r="M148" s="53"/>
      <c r="N148" s="53"/>
      <c r="O148" s="12"/>
      <c r="P148" s="12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1"/>
      <c r="AK148" s="14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</row>
    <row r="149" spans="1:58" ht="30.75" x14ac:dyDescent="0.45">
      <c r="A149" s="15"/>
      <c r="B149" s="15"/>
      <c r="C149" s="11"/>
      <c r="D149" s="48">
        <v>143</v>
      </c>
      <c r="E149" s="49"/>
      <c r="F149" s="49"/>
      <c r="G149" s="50"/>
      <c r="H149" s="52"/>
      <c r="I149" s="52"/>
      <c r="J149" s="52"/>
      <c r="K149" s="50"/>
      <c r="L149" s="53"/>
      <c r="M149" s="53"/>
      <c r="N149" s="53"/>
      <c r="O149" s="12"/>
      <c r="P149" s="12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1"/>
      <c r="AK149" s="14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</row>
    <row r="150" spans="1:58" ht="30.75" x14ac:dyDescent="0.45">
      <c r="A150" s="15"/>
      <c r="B150" s="15"/>
      <c r="C150" s="11"/>
      <c r="D150" s="48">
        <v>144</v>
      </c>
      <c r="E150" s="49"/>
      <c r="F150" s="49"/>
      <c r="G150" s="50"/>
      <c r="H150" s="52"/>
      <c r="I150" s="52"/>
      <c r="J150" s="52"/>
      <c r="K150" s="50"/>
      <c r="L150" s="53"/>
      <c r="M150" s="53"/>
      <c r="N150" s="53"/>
      <c r="O150" s="12"/>
      <c r="P150" s="12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1"/>
      <c r="AK150" s="14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</row>
    <row r="151" spans="1:58" ht="30.75" x14ac:dyDescent="0.45">
      <c r="A151" s="15"/>
      <c r="B151" s="15"/>
      <c r="C151" s="11"/>
      <c r="D151" s="48">
        <v>145</v>
      </c>
      <c r="E151" s="49"/>
      <c r="F151" s="49"/>
      <c r="G151" s="50"/>
      <c r="H151" s="52"/>
      <c r="I151" s="52"/>
      <c r="J151" s="52"/>
      <c r="K151" s="50"/>
      <c r="L151" s="53"/>
      <c r="M151" s="53"/>
      <c r="N151" s="53"/>
      <c r="O151" s="12"/>
      <c r="P151" s="12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1"/>
      <c r="AK151" s="14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</row>
    <row r="152" spans="1:58" ht="30.75" x14ac:dyDescent="0.45">
      <c r="A152" s="15"/>
      <c r="B152" s="15"/>
      <c r="C152" s="11"/>
      <c r="D152" s="48">
        <v>146</v>
      </c>
      <c r="E152" s="49"/>
      <c r="F152" s="49"/>
      <c r="G152" s="50"/>
      <c r="H152" s="52"/>
      <c r="I152" s="52"/>
      <c r="J152" s="52"/>
      <c r="K152" s="50"/>
      <c r="L152" s="53"/>
      <c r="M152" s="53"/>
      <c r="N152" s="53"/>
      <c r="O152" s="12"/>
      <c r="P152" s="12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1"/>
      <c r="AK152" s="14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</row>
    <row r="153" spans="1:58" ht="30.75" x14ac:dyDescent="0.45">
      <c r="A153" s="15"/>
      <c r="B153" s="15"/>
      <c r="C153" s="11"/>
      <c r="D153" s="48">
        <v>147</v>
      </c>
      <c r="E153" s="49"/>
      <c r="F153" s="49"/>
      <c r="G153" s="50"/>
      <c r="H153" s="52"/>
      <c r="I153" s="52"/>
      <c r="J153" s="52"/>
      <c r="K153" s="50"/>
      <c r="L153" s="53"/>
      <c r="M153" s="53"/>
      <c r="N153" s="53"/>
      <c r="O153" s="12"/>
      <c r="P153" s="12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1"/>
      <c r="AK153" s="14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</row>
    <row r="154" spans="1:58" ht="30.75" x14ac:dyDescent="0.45">
      <c r="A154" s="15"/>
      <c r="B154" s="15"/>
      <c r="C154" s="11"/>
      <c r="D154" s="48">
        <v>148</v>
      </c>
      <c r="E154" s="49"/>
      <c r="F154" s="49"/>
      <c r="G154" s="50"/>
      <c r="H154" s="52"/>
      <c r="I154" s="52"/>
      <c r="J154" s="52"/>
      <c r="K154" s="50"/>
      <c r="L154" s="53"/>
      <c r="M154" s="53"/>
      <c r="N154" s="53"/>
      <c r="O154" s="12"/>
      <c r="P154" s="12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1"/>
      <c r="AK154" s="14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</row>
    <row r="155" spans="1:58" ht="30.75" x14ac:dyDescent="0.45">
      <c r="A155" s="15"/>
      <c r="B155" s="15"/>
      <c r="C155" s="11"/>
      <c r="D155" s="48">
        <v>149</v>
      </c>
      <c r="E155" s="49"/>
      <c r="F155" s="49"/>
      <c r="G155" s="50"/>
      <c r="H155" s="52"/>
      <c r="I155" s="52"/>
      <c r="J155" s="52"/>
      <c r="K155" s="50"/>
      <c r="L155" s="53"/>
      <c r="M155" s="53"/>
      <c r="N155" s="53"/>
      <c r="O155" s="12"/>
      <c r="P155" s="12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1"/>
      <c r="AK155" s="14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</row>
    <row r="156" spans="1:58" ht="30.75" x14ac:dyDescent="0.45">
      <c r="A156" s="15"/>
      <c r="B156" s="15"/>
      <c r="C156" s="11"/>
      <c r="D156" s="48">
        <v>150</v>
      </c>
      <c r="E156" s="49"/>
      <c r="F156" s="49"/>
      <c r="G156" s="50"/>
      <c r="H156" s="52"/>
      <c r="I156" s="52"/>
      <c r="J156" s="52"/>
      <c r="K156" s="50"/>
      <c r="L156" s="53"/>
      <c r="M156" s="53"/>
      <c r="N156" s="53"/>
      <c r="O156" s="12"/>
      <c r="P156" s="12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1"/>
      <c r="AK156" s="14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</row>
    <row r="157" spans="1:58" ht="30.75" x14ac:dyDescent="0.45">
      <c r="A157" s="15"/>
      <c r="B157" s="15"/>
      <c r="C157" s="11"/>
      <c r="D157" s="11"/>
      <c r="E157" s="15"/>
      <c r="F157" s="15"/>
      <c r="G157" s="11"/>
      <c r="H157" s="15"/>
      <c r="I157" s="15"/>
      <c r="J157" s="34"/>
      <c r="K157" s="12"/>
      <c r="L157" s="80"/>
      <c r="M157" s="80"/>
      <c r="N157" s="80"/>
      <c r="O157" s="12"/>
      <c r="P157" s="12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1"/>
      <c r="AK157" s="14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</row>
    <row r="158" spans="1:58" ht="30.75" x14ac:dyDescent="0.45">
      <c r="A158" s="15"/>
      <c r="B158" s="15"/>
      <c r="C158" s="11"/>
      <c r="D158" s="11"/>
      <c r="E158" s="15"/>
      <c r="F158" s="15"/>
      <c r="G158" s="11"/>
      <c r="H158" s="15"/>
      <c r="I158" s="15"/>
      <c r="J158" s="34"/>
      <c r="K158" s="12"/>
      <c r="L158" s="80"/>
      <c r="M158" s="80"/>
      <c r="N158" s="80"/>
      <c r="O158" s="12"/>
      <c r="P158" s="12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1"/>
      <c r="AK158" s="14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</row>
    <row r="159" spans="1:58" ht="30.75" x14ac:dyDescent="0.45">
      <c r="A159" s="15"/>
      <c r="B159" s="15"/>
      <c r="C159" s="11"/>
      <c r="D159" s="11"/>
      <c r="E159" s="15"/>
      <c r="F159" s="15"/>
      <c r="G159" s="11"/>
      <c r="H159" s="15"/>
      <c r="I159" s="15"/>
      <c r="J159" s="34"/>
      <c r="K159" s="12"/>
      <c r="L159" s="80"/>
      <c r="M159" s="80"/>
      <c r="N159" s="80"/>
      <c r="O159" s="12"/>
      <c r="P159" s="12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1"/>
      <c r="AK159" s="14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</row>
    <row r="160" spans="1:58" ht="30.75" x14ac:dyDescent="0.45">
      <c r="A160" s="15"/>
      <c r="B160" s="15"/>
      <c r="C160" s="11"/>
      <c r="D160" s="11"/>
      <c r="E160" s="15"/>
      <c r="F160" s="15"/>
      <c r="G160" s="11"/>
      <c r="H160" s="15"/>
      <c r="I160" s="15"/>
      <c r="J160" s="34"/>
      <c r="K160" s="12"/>
      <c r="L160" s="80"/>
      <c r="M160" s="80"/>
      <c r="N160" s="80"/>
      <c r="O160" s="12"/>
      <c r="P160" s="12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1"/>
      <c r="AK160" s="14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</row>
    <row r="161" spans="1:58" ht="30.75" x14ac:dyDescent="0.45">
      <c r="A161" s="15"/>
      <c r="B161" s="15"/>
      <c r="C161" s="11"/>
      <c r="D161" s="11"/>
      <c r="E161" s="15"/>
      <c r="F161" s="15"/>
      <c r="G161" s="11"/>
      <c r="H161" s="15"/>
      <c r="I161" s="15"/>
      <c r="J161" s="34"/>
      <c r="K161" s="12"/>
      <c r="L161" s="80"/>
      <c r="M161" s="80"/>
      <c r="N161" s="80"/>
      <c r="O161" s="12"/>
      <c r="P161" s="12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1"/>
      <c r="AK161" s="14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</row>
    <row r="162" spans="1:58" ht="30.75" x14ac:dyDescent="0.45">
      <c r="A162" s="15"/>
      <c r="B162" s="15"/>
      <c r="C162" s="11"/>
      <c r="D162" s="11"/>
      <c r="E162" s="15"/>
      <c r="F162" s="15"/>
      <c r="G162" s="11"/>
      <c r="H162" s="15"/>
      <c r="I162" s="15"/>
      <c r="J162" s="34"/>
      <c r="K162" s="12"/>
      <c r="L162" s="80"/>
      <c r="M162" s="80"/>
      <c r="N162" s="80"/>
      <c r="O162" s="12"/>
      <c r="P162" s="12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1"/>
      <c r="AK162" s="14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</row>
    <row r="163" spans="1:58" ht="30.75" x14ac:dyDescent="0.45">
      <c r="A163" s="15"/>
      <c r="B163" s="15"/>
      <c r="C163" s="11"/>
      <c r="D163" s="11"/>
      <c r="E163" s="15"/>
      <c r="F163" s="15"/>
      <c r="G163" s="11"/>
      <c r="H163" s="15"/>
      <c r="I163" s="15"/>
      <c r="J163" s="34"/>
      <c r="K163" s="12"/>
      <c r="L163" s="80"/>
      <c r="M163" s="80"/>
      <c r="N163" s="80"/>
      <c r="O163" s="12"/>
      <c r="P163" s="12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1"/>
      <c r="AK163" s="14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</row>
    <row r="164" spans="1:58" ht="30.75" x14ac:dyDescent="0.45">
      <c r="A164" s="15"/>
      <c r="B164" s="15"/>
      <c r="C164" s="11"/>
      <c r="D164" s="11"/>
      <c r="E164" s="15"/>
      <c r="F164" s="15"/>
      <c r="G164" s="11"/>
      <c r="H164" s="15"/>
      <c r="I164" s="15"/>
      <c r="J164" s="34"/>
      <c r="K164" s="12"/>
      <c r="L164" s="80"/>
      <c r="M164" s="80"/>
      <c r="N164" s="80"/>
      <c r="O164" s="12"/>
      <c r="P164" s="12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1"/>
      <c r="AK164" s="14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</row>
    <row r="165" spans="1:58" ht="30.75" x14ac:dyDescent="0.45">
      <c r="A165" s="15"/>
      <c r="B165" s="15"/>
      <c r="C165" s="11"/>
      <c r="D165" s="11"/>
      <c r="E165" s="15"/>
      <c r="F165" s="15"/>
      <c r="G165" s="11"/>
      <c r="H165" s="15"/>
      <c r="I165" s="15"/>
      <c r="J165" s="34"/>
      <c r="K165" s="12"/>
      <c r="L165" s="80"/>
      <c r="M165" s="80"/>
      <c r="N165" s="80"/>
      <c r="O165" s="12"/>
      <c r="P165" s="12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1"/>
      <c r="AK165" s="14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</row>
    <row r="166" spans="1:58" ht="30.75" x14ac:dyDescent="0.45">
      <c r="A166" s="15"/>
      <c r="B166" s="15"/>
      <c r="C166" s="11"/>
      <c r="D166" s="11"/>
      <c r="E166" s="15"/>
      <c r="F166" s="15"/>
      <c r="G166" s="11"/>
      <c r="H166" s="15"/>
      <c r="I166" s="15"/>
      <c r="J166" s="34"/>
      <c r="K166" s="12"/>
      <c r="L166" s="80"/>
      <c r="M166" s="80"/>
      <c r="N166" s="80"/>
      <c r="O166" s="12"/>
      <c r="P166" s="12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1"/>
      <c r="AK166" s="14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</row>
    <row r="167" spans="1:58" ht="30.75" x14ac:dyDescent="0.45">
      <c r="A167" s="15"/>
      <c r="B167" s="15"/>
      <c r="C167" s="11"/>
      <c r="D167" s="11"/>
      <c r="E167" s="15"/>
      <c r="F167" s="15"/>
      <c r="G167" s="11"/>
      <c r="H167" s="15"/>
      <c r="I167" s="15"/>
      <c r="J167" s="34"/>
      <c r="K167" s="12"/>
      <c r="L167" s="80"/>
      <c r="M167" s="80"/>
      <c r="N167" s="80"/>
      <c r="O167" s="12"/>
      <c r="P167" s="12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1"/>
      <c r="AK167" s="14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</row>
    <row r="168" spans="1:58" ht="30.75" x14ac:dyDescent="0.45">
      <c r="A168" s="15"/>
      <c r="B168" s="15"/>
      <c r="C168" s="11"/>
      <c r="D168" s="11"/>
      <c r="E168" s="15"/>
      <c r="F168" s="15"/>
      <c r="G168" s="11"/>
      <c r="H168" s="15"/>
      <c r="I168" s="15"/>
      <c r="J168" s="34"/>
      <c r="K168" s="12"/>
      <c r="L168" s="80"/>
      <c r="M168" s="80"/>
      <c r="N168" s="80"/>
      <c r="O168" s="12"/>
      <c r="P168" s="12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1"/>
      <c r="AK168" s="14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</row>
    <row r="169" spans="1:58" ht="30.75" x14ac:dyDescent="0.45">
      <c r="A169" s="15"/>
      <c r="B169" s="15"/>
      <c r="C169" s="11"/>
      <c r="D169" s="11"/>
      <c r="E169" s="15"/>
      <c r="F169" s="15"/>
      <c r="G169" s="11"/>
      <c r="H169" s="15"/>
      <c r="I169" s="15"/>
      <c r="J169" s="34"/>
      <c r="K169" s="12"/>
      <c r="L169" s="80"/>
      <c r="M169" s="80"/>
      <c r="N169" s="80"/>
      <c r="O169" s="12"/>
      <c r="P169" s="12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1"/>
      <c r="AK169" s="14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</row>
    <row r="170" spans="1:58" ht="30.75" x14ac:dyDescent="0.45">
      <c r="A170" s="15"/>
      <c r="B170" s="15"/>
      <c r="C170" s="11"/>
      <c r="D170" s="11"/>
      <c r="E170" s="15"/>
      <c r="F170" s="15"/>
      <c r="G170" s="11"/>
      <c r="H170" s="15"/>
      <c r="I170" s="15"/>
      <c r="J170" s="34"/>
      <c r="K170" s="12"/>
      <c r="L170" s="80"/>
      <c r="M170" s="80"/>
      <c r="N170" s="80"/>
      <c r="O170" s="12"/>
      <c r="P170" s="12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1"/>
      <c r="AK170" s="14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</row>
    <row r="171" spans="1:58" ht="30.75" x14ac:dyDescent="0.45">
      <c r="A171" s="15"/>
      <c r="B171" s="15"/>
      <c r="C171" s="11"/>
      <c r="D171" s="11"/>
      <c r="E171" s="15"/>
      <c r="F171" s="15"/>
      <c r="G171" s="11"/>
      <c r="H171" s="15"/>
      <c r="I171" s="15"/>
      <c r="J171" s="34"/>
      <c r="K171" s="12"/>
      <c r="L171" s="80"/>
      <c r="M171" s="80"/>
      <c r="N171" s="80"/>
      <c r="O171" s="12"/>
      <c r="P171" s="12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1"/>
      <c r="AK171" s="14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</row>
    <row r="172" spans="1:58" ht="30.75" x14ac:dyDescent="0.45">
      <c r="A172" s="15"/>
      <c r="B172" s="15"/>
      <c r="C172" s="11"/>
      <c r="D172" s="11"/>
      <c r="E172" s="15"/>
      <c r="F172" s="15"/>
      <c r="G172" s="11"/>
      <c r="H172" s="15"/>
      <c r="I172" s="15"/>
      <c r="J172" s="34"/>
      <c r="K172" s="12"/>
      <c r="L172" s="80"/>
      <c r="M172" s="80"/>
      <c r="N172" s="80"/>
      <c r="O172" s="12"/>
      <c r="P172" s="12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1"/>
      <c r="AK172" s="14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</row>
    <row r="173" spans="1:58" ht="30.75" x14ac:dyDescent="0.45">
      <c r="A173" s="15"/>
      <c r="B173" s="15"/>
      <c r="C173" s="11"/>
      <c r="D173" s="11"/>
      <c r="E173" s="15"/>
      <c r="F173" s="15"/>
      <c r="G173" s="11"/>
      <c r="H173" s="15"/>
      <c r="I173" s="15"/>
      <c r="J173" s="34"/>
      <c r="K173" s="12"/>
      <c r="L173" s="80"/>
      <c r="M173" s="80"/>
      <c r="N173" s="80"/>
      <c r="O173" s="12"/>
      <c r="P173" s="12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1"/>
      <c r="AK173" s="14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</row>
    <row r="174" spans="1:58" ht="30.75" x14ac:dyDescent="0.45">
      <c r="A174" s="15"/>
      <c r="B174" s="15"/>
      <c r="C174" s="11"/>
      <c r="D174" s="11"/>
      <c r="E174" s="15"/>
      <c r="F174" s="15"/>
      <c r="G174" s="11"/>
      <c r="H174" s="15"/>
      <c r="I174" s="15"/>
      <c r="J174" s="34"/>
      <c r="K174" s="12"/>
      <c r="L174" s="80"/>
      <c r="M174" s="80"/>
      <c r="N174" s="80"/>
      <c r="O174" s="12"/>
      <c r="P174" s="12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1"/>
      <c r="AK174" s="14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</row>
    <row r="175" spans="1:58" ht="30.75" x14ac:dyDescent="0.45">
      <c r="A175" s="15"/>
      <c r="B175" s="15"/>
      <c r="C175" s="11"/>
      <c r="D175" s="11"/>
      <c r="E175" s="15"/>
      <c r="F175" s="15"/>
      <c r="G175" s="11"/>
      <c r="H175" s="15"/>
      <c r="I175" s="15"/>
      <c r="J175" s="34"/>
      <c r="K175" s="12"/>
      <c r="L175" s="80"/>
      <c r="M175" s="80"/>
      <c r="N175" s="80"/>
      <c r="O175" s="12"/>
      <c r="P175" s="12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1"/>
      <c r="AK175" s="14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</row>
    <row r="176" spans="1:58" ht="30.75" x14ac:dyDescent="0.45">
      <c r="A176" s="15"/>
      <c r="B176" s="15"/>
      <c r="C176" s="11"/>
      <c r="D176" s="11"/>
      <c r="E176" s="15"/>
      <c r="F176" s="15"/>
      <c r="G176" s="11"/>
      <c r="H176" s="15"/>
      <c r="I176" s="15"/>
      <c r="J176" s="34"/>
      <c r="K176" s="12"/>
      <c r="L176" s="80"/>
      <c r="M176" s="80"/>
      <c r="N176" s="80"/>
      <c r="O176" s="12"/>
      <c r="P176" s="12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1"/>
      <c r="AK176" s="14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</row>
    <row r="177" spans="1:58" ht="30.75" x14ac:dyDescent="0.45">
      <c r="A177" s="15"/>
      <c r="B177" s="15"/>
      <c r="C177" s="11"/>
      <c r="D177" s="11"/>
      <c r="E177" s="15"/>
      <c r="F177" s="15"/>
      <c r="G177" s="11"/>
      <c r="H177" s="15"/>
      <c r="I177" s="15"/>
      <c r="J177" s="34"/>
      <c r="K177" s="12"/>
      <c r="L177" s="80"/>
      <c r="M177" s="80"/>
      <c r="N177" s="80"/>
      <c r="O177" s="12"/>
      <c r="P177" s="12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1"/>
      <c r="AK177" s="14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</row>
    <row r="178" spans="1:58" ht="30.75" x14ac:dyDescent="0.45">
      <c r="A178" s="15"/>
      <c r="B178" s="15"/>
      <c r="C178" s="11"/>
      <c r="D178" s="11"/>
      <c r="E178" s="15"/>
      <c r="F178" s="15"/>
      <c r="G178" s="11"/>
      <c r="H178" s="15"/>
      <c r="I178" s="15"/>
      <c r="J178" s="34"/>
      <c r="K178" s="12"/>
      <c r="L178" s="80"/>
      <c r="M178" s="80"/>
      <c r="N178" s="80"/>
      <c r="O178" s="12"/>
      <c r="P178" s="12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1"/>
      <c r="AK178" s="14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</row>
    <row r="179" spans="1:58" ht="30.75" x14ac:dyDescent="0.45">
      <c r="A179" s="15"/>
      <c r="B179" s="15"/>
      <c r="C179" s="11"/>
      <c r="D179" s="11"/>
      <c r="E179" s="15"/>
      <c r="F179" s="15"/>
      <c r="G179" s="11"/>
      <c r="H179" s="15"/>
      <c r="I179" s="15"/>
      <c r="J179" s="34"/>
      <c r="K179" s="12"/>
      <c r="L179" s="80"/>
      <c r="M179" s="80"/>
      <c r="N179" s="80"/>
      <c r="O179" s="12"/>
      <c r="P179" s="12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1"/>
      <c r="AK179" s="14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</row>
    <row r="180" spans="1:58" ht="30.75" x14ac:dyDescent="0.45">
      <c r="A180" s="15"/>
      <c r="B180" s="15"/>
      <c r="C180" s="11"/>
      <c r="D180" s="11"/>
      <c r="E180" s="15"/>
      <c r="F180" s="15"/>
      <c r="G180" s="11"/>
      <c r="H180" s="15"/>
      <c r="I180" s="15"/>
      <c r="J180" s="34"/>
      <c r="K180" s="12"/>
      <c r="L180" s="80"/>
      <c r="M180" s="80"/>
      <c r="N180" s="80"/>
      <c r="O180" s="12"/>
      <c r="P180" s="12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1"/>
      <c r="AK180" s="14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</row>
    <row r="181" spans="1:58" ht="30.75" x14ac:dyDescent="0.45">
      <c r="A181" s="15"/>
      <c r="B181" s="15"/>
      <c r="C181" s="11"/>
      <c r="D181" s="11"/>
      <c r="E181" s="15"/>
      <c r="F181" s="15"/>
      <c r="G181" s="11"/>
      <c r="H181" s="15"/>
      <c r="I181" s="15"/>
      <c r="J181" s="34"/>
      <c r="K181" s="12"/>
      <c r="L181" s="80"/>
      <c r="M181" s="80"/>
      <c r="N181" s="80"/>
      <c r="O181" s="12"/>
      <c r="P181" s="12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1"/>
      <c r="AK181" s="14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</row>
    <row r="182" spans="1:58" ht="30.75" x14ac:dyDescent="0.45">
      <c r="A182" s="15"/>
      <c r="B182" s="15"/>
      <c r="C182" s="11"/>
      <c r="D182" s="11"/>
      <c r="E182" s="15"/>
      <c r="F182" s="15"/>
      <c r="G182" s="11"/>
      <c r="H182" s="15"/>
      <c r="I182" s="15"/>
      <c r="J182" s="34"/>
      <c r="K182" s="12"/>
      <c r="L182" s="80"/>
      <c r="M182" s="80"/>
      <c r="N182" s="80"/>
      <c r="O182" s="12"/>
      <c r="P182" s="12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1"/>
      <c r="AK182" s="14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</row>
    <row r="183" spans="1:58" ht="30.75" x14ac:dyDescent="0.45">
      <c r="A183" s="15"/>
      <c r="B183" s="15"/>
      <c r="C183" s="11"/>
      <c r="D183" s="11"/>
      <c r="E183" s="15"/>
      <c r="F183" s="15"/>
      <c r="G183" s="11"/>
      <c r="H183" s="15"/>
      <c r="I183" s="15"/>
      <c r="J183" s="34"/>
      <c r="K183" s="12"/>
      <c r="L183" s="80"/>
      <c r="M183" s="80"/>
      <c r="N183" s="80"/>
      <c r="O183" s="12"/>
      <c r="P183" s="12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1"/>
      <c r="AK183" s="14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</row>
    <row r="184" spans="1:58" ht="30.75" x14ac:dyDescent="0.45">
      <c r="A184" s="15"/>
      <c r="B184" s="15"/>
      <c r="C184" s="11"/>
      <c r="D184" s="11"/>
      <c r="E184" s="15"/>
      <c r="F184" s="15"/>
      <c r="G184" s="11"/>
      <c r="H184" s="15"/>
      <c r="I184" s="15"/>
      <c r="J184" s="34"/>
      <c r="K184" s="12"/>
      <c r="L184" s="80"/>
      <c r="M184" s="80"/>
      <c r="N184" s="80"/>
      <c r="O184" s="12"/>
      <c r="P184" s="12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1"/>
      <c r="AK184" s="14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</row>
    <row r="185" spans="1:58" ht="30.75" x14ac:dyDescent="0.45">
      <c r="A185" s="15"/>
      <c r="B185" s="15"/>
      <c r="C185" s="11"/>
      <c r="D185" s="11"/>
      <c r="E185" s="15"/>
      <c r="F185" s="15"/>
      <c r="G185" s="11"/>
      <c r="H185" s="15"/>
      <c r="I185" s="15"/>
      <c r="J185" s="34"/>
      <c r="K185" s="12"/>
      <c r="L185" s="80"/>
      <c r="M185" s="80"/>
      <c r="N185" s="80"/>
      <c r="O185" s="12"/>
      <c r="P185" s="12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1"/>
      <c r="AK185" s="14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</row>
    <row r="186" spans="1:58" ht="30.75" x14ac:dyDescent="0.45">
      <c r="A186" s="15"/>
      <c r="B186" s="15"/>
      <c r="C186" s="11"/>
      <c r="D186" s="11"/>
      <c r="E186" s="15"/>
      <c r="F186" s="15"/>
      <c r="G186" s="11"/>
      <c r="H186" s="15"/>
      <c r="I186" s="15"/>
      <c r="J186" s="34"/>
      <c r="K186" s="12"/>
      <c r="L186" s="80"/>
      <c r="M186" s="80"/>
      <c r="N186" s="80"/>
      <c r="O186" s="12"/>
      <c r="P186" s="12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1"/>
      <c r="AK186" s="14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</row>
    <row r="187" spans="1:58" ht="30.75" x14ac:dyDescent="0.45">
      <c r="A187" s="15"/>
      <c r="B187" s="15"/>
      <c r="C187" s="11"/>
      <c r="D187" s="11"/>
      <c r="E187" s="15"/>
      <c r="F187" s="15"/>
      <c r="G187" s="11"/>
      <c r="H187" s="15"/>
      <c r="I187" s="15"/>
      <c r="J187" s="34"/>
      <c r="K187" s="12"/>
      <c r="L187" s="80"/>
      <c r="M187" s="80"/>
      <c r="N187" s="80"/>
      <c r="O187" s="12"/>
      <c r="P187" s="12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1"/>
      <c r="AK187" s="14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</row>
    <row r="188" spans="1:58" ht="30.75" x14ac:dyDescent="0.45">
      <c r="A188" s="15"/>
      <c r="B188" s="15"/>
      <c r="C188" s="11"/>
      <c r="D188" s="11"/>
      <c r="E188" s="15"/>
      <c r="F188" s="15"/>
      <c r="G188" s="11"/>
      <c r="H188" s="15"/>
      <c r="I188" s="15"/>
      <c r="J188" s="34"/>
      <c r="K188" s="12"/>
      <c r="L188" s="80"/>
      <c r="M188" s="80"/>
      <c r="N188" s="80"/>
      <c r="O188" s="12"/>
      <c r="P188" s="12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1"/>
      <c r="AK188" s="14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</row>
    <row r="189" spans="1:58" ht="30.75" x14ac:dyDescent="0.45">
      <c r="A189" s="15"/>
      <c r="B189" s="15"/>
      <c r="C189" s="11"/>
      <c r="D189" s="11"/>
      <c r="E189" s="15"/>
      <c r="F189" s="15"/>
      <c r="G189" s="11"/>
      <c r="H189" s="15"/>
      <c r="I189" s="15"/>
      <c r="J189" s="34"/>
      <c r="K189" s="12"/>
      <c r="L189" s="80"/>
      <c r="M189" s="80"/>
      <c r="N189" s="80"/>
      <c r="O189" s="12"/>
      <c r="P189" s="12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1"/>
      <c r="AK189" s="14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</row>
    <row r="190" spans="1:58" ht="30.75" x14ac:dyDescent="0.45">
      <c r="A190" s="15"/>
      <c r="B190" s="15"/>
      <c r="C190" s="11"/>
      <c r="D190" s="11"/>
      <c r="E190" s="15"/>
      <c r="F190" s="15"/>
      <c r="G190" s="11"/>
      <c r="H190" s="15"/>
      <c r="I190" s="15"/>
      <c r="J190" s="34"/>
      <c r="K190" s="12"/>
      <c r="L190" s="80"/>
      <c r="M190" s="80"/>
      <c r="N190" s="80"/>
      <c r="O190" s="12"/>
      <c r="P190" s="12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1"/>
      <c r="AK190" s="14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</row>
    <row r="191" spans="1:58" ht="30.75" x14ac:dyDescent="0.45">
      <c r="A191" s="15"/>
      <c r="B191" s="15"/>
      <c r="C191" s="11"/>
      <c r="D191" s="11"/>
      <c r="E191" s="15"/>
      <c r="F191" s="15"/>
      <c r="G191" s="11"/>
      <c r="H191" s="15"/>
      <c r="I191" s="15"/>
      <c r="J191" s="34"/>
      <c r="K191" s="12"/>
      <c r="L191" s="80"/>
      <c r="M191" s="80"/>
      <c r="N191" s="80"/>
      <c r="O191" s="12"/>
      <c r="P191" s="12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1"/>
      <c r="AK191" s="14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</row>
    <row r="192" spans="1:58" ht="30.75" x14ac:dyDescent="0.45">
      <c r="A192" s="15"/>
      <c r="B192" s="15"/>
      <c r="C192" s="11"/>
      <c r="D192" s="11"/>
      <c r="E192" s="15"/>
      <c r="F192" s="15"/>
      <c r="G192" s="11"/>
      <c r="H192" s="15"/>
      <c r="I192" s="15"/>
      <c r="J192" s="34"/>
      <c r="K192" s="12"/>
      <c r="L192" s="80"/>
      <c r="M192" s="80"/>
      <c r="N192" s="80"/>
      <c r="O192" s="12"/>
      <c r="P192" s="12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1"/>
      <c r="AK192" s="14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</row>
    <row r="193" spans="1:58" ht="30.75" x14ac:dyDescent="0.45">
      <c r="A193" s="15"/>
      <c r="B193" s="15"/>
      <c r="C193" s="11"/>
      <c r="D193" s="11"/>
      <c r="E193" s="15"/>
      <c r="F193" s="15"/>
      <c r="G193" s="11"/>
      <c r="H193" s="15"/>
      <c r="I193" s="15"/>
      <c r="J193" s="34"/>
      <c r="K193" s="12"/>
      <c r="L193" s="80"/>
      <c r="M193" s="80"/>
      <c r="N193" s="80"/>
      <c r="O193" s="12"/>
      <c r="P193" s="12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1"/>
      <c r="AK193" s="14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</row>
    <row r="194" spans="1:58" ht="30.75" x14ac:dyDescent="0.45">
      <c r="A194" s="15"/>
      <c r="B194" s="15"/>
      <c r="C194" s="11"/>
      <c r="D194" s="11"/>
      <c r="E194" s="15"/>
      <c r="F194" s="15"/>
      <c r="G194" s="11"/>
      <c r="H194" s="15"/>
      <c r="I194" s="15"/>
      <c r="J194" s="34"/>
      <c r="K194" s="12"/>
      <c r="L194" s="80"/>
      <c r="M194" s="80"/>
      <c r="N194" s="80"/>
      <c r="O194" s="12"/>
      <c r="P194" s="12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1"/>
      <c r="AK194" s="14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</row>
    <row r="195" spans="1:58" ht="30.75" x14ac:dyDescent="0.45">
      <c r="A195" s="15"/>
      <c r="B195" s="15"/>
      <c r="C195" s="11"/>
      <c r="D195" s="11"/>
      <c r="E195" s="15"/>
      <c r="F195" s="15"/>
      <c r="G195" s="11"/>
      <c r="H195" s="15"/>
      <c r="I195" s="15"/>
      <c r="J195" s="34"/>
      <c r="K195" s="12"/>
      <c r="L195" s="80"/>
      <c r="M195" s="80"/>
      <c r="N195" s="80"/>
      <c r="O195" s="12"/>
      <c r="P195" s="12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1"/>
      <c r="AK195" s="14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</row>
    <row r="196" spans="1:58" ht="30.75" x14ac:dyDescent="0.45">
      <c r="A196" s="15"/>
      <c r="B196" s="15"/>
      <c r="C196" s="11"/>
      <c r="D196" s="11"/>
      <c r="E196" s="15"/>
      <c r="F196" s="15"/>
      <c r="G196" s="11"/>
      <c r="H196" s="15"/>
      <c r="I196" s="15"/>
      <c r="J196" s="34"/>
      <c r="K196" s="12"/>
      <c r="L196" s="80"/>
      <c r="M196" s="80"/>
      <c r="N196" s="80"/>
      <c r="O196" s="12"/>
      <c r="P196" s="12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1"/>
      <c r="AK196" s="14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</row>
    <row r="197" spans="1:58" ht="30.75" x14ac:dyDescent="0.45">
      <c r="A197" s="15"/>
      <c r="B197" s="15"/>
      <c r="C197" s="11"/>
      <c r="D197" s="11"/>
      <c r="E197" s="15"/>
      <c r="F197" s="15"/>
      <c r="G197" s="11"/>
      <c r="H197" s="15"/>
      <c r="I197" s="15"/>
      <c r="J197" s="34"/>
      <c r="K197" s="12"/>
      <c r="L197" s="80"/>
      <c r="M197" s="80"/>
      <c r="N197" s="80"/>
      <c r="O197" s="12"/>
      <c r="P197" s="12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1"/>
      <c r="AK197" s="14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</row>
    <row r="198" spans="1:58" ht="30.75" x14ac:dyDescent="0.45">
      <c r="A198" s="15"/>
      <c r="B198" s="15"/>
      <c r="C198" s="11"/>
      <c r="D198" s="11"/>
      <c r="E198" s="15"/>
      <c r="F198" s="15"/>
      <c r="G198" s="11"/>
      <c r="H198" s="15"/>
      <c r="I198" s="15"/>
      <c r="J198" s="34"/>
      <c r="K198" s="12"/>
      <c r="L198" s="80"/>
      <c r="M198" s="80"/>
      <c r="N198" s="80"/>
      <c r="O198" s="12"/>
      <c r="P198" s="12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1"/>
      <c r="AK198" s="14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</row>
    <row r="199" spans="1:58" ht="30.75" x14ac:dyDescent="0.45">
      <c r="A199" s="15"/>
      <c r="B199" s="15"/>
      <c r="C199" s="11"/>
      <c r="D199" s="11"/>
      <c r="E199" s="15"/>
      <c r="F199" s="15"/>
      <c r="G199" s="11"/>
      <c r="H199" s="15"/>
      <c r="I199" s="15"/>
      <c r="J199" s="34"/>
      <c r="K199" s="12"/>
      <c r="L199" s="80"/>
      <c r="M199" s="80"/>
      <c r="N199" s="80"/>
      <c r="O199" s="12"/>
      <c r="P199" s="12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1"/>
      <c r="AK199" s="14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</row>
    <row r="200" spans="1:58" ht="30.75" x14ac:dyDescent="0.45">
      <c r="A200" s="15"/>
      <c r="B200" s="15"/>
      <c r="C200" s="11"/>
      <c r="D200" s="11"/>
      <c r="E200" s="15"/>
      <c r="F200" s="15"/>
      <c r="G200" s="11"/>
      <c r="H200" s="15"/>
      <c r="I200" s="15"/>
      <c r="J200" s="34"/>
      <c r="K200" s="12"/>
      <c r="L200" s="80"/>
      <c r="M200" s="80"/>
      <c r="N200" s="80"/>
      <c r="O200" s="12"/>
      <c r="P200" s="12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1"/>
      <c r="AK200" s="14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</row>
    <row r="201" spans="1:58" ht="30.75" x14ac:dyDescent="0.45">
      <c r="A201" s="15"/>
      <c r="B201" s="15"/>
      <c r="C201" s="11"/>
      <c r="D201" s="11"/>
      <c r="E201" s="15"/>
      <c r="F201" s="15"/>
      <c r="G201" s="11"/>
      <c r="H201" s="15"/>
      <c r="I201" s="15"/>
      <c r="J201" s="34"/>
      <c r="K201" s="12"/>
      <c r="L201" s="80"/>
      <c r="M201" s="80"/>
      <c r="N201" s="80"/>
      <c r="O201" s="12"/>
      <c r="P201" s="12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1"/>
      <c r="AK201" s="14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</row>
    <row r="202" spans="1:58" ht="30.75" x14ac:dyDescent="0.45">
      <c r="A202" s="15"/>
      <c r="B202" s="15"/>
      <c r="C202" s="11"/>
      <c r="D202" s="11"/>
      <c r="E202" s="15"/>
      <c r="F202" s="15"/>
      <c r="G202" s="11"/>
      <c r="H202" s="15"/>
      <c r="I202" s="15"/>
      <c r="J202" s="34"/>
      <c r="K202" s="12"/>
      <c r="L202" s="80"/>
      <c r="M202" s="80"/>
      <c r="N202" s="80"/>
      <c r="O202" s="12"/>
      <c r="P202" s="12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1"/>
      <c r="AK202" s="14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</row>
    <row r="203" spans="1:58" ht="30.75" x14ac:dyDescent="0.45">
      <c r="A203" s="15"/>
      <c r="B203" s="15"/>
      <c r="C203" s="11"/>
      <c r="D203" s="11"/>
      <c r="E203" s="15"/>
      <c r="F203" s="15"/>
      <c r="G203" s="11"/>
      <c r="H203" s="15"/>
      <c r="I203" s="15"/>
      <c r="J203" s="34"/>
      <c r="K203" s="12"/>
      <c r="L203" s="80"/>
      <c r="M203" s="80"/>
      <c r="N203" s="80"/>
      <c r="O203" s="12"/>
      <c r="P203" s="12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1"/>
      <c r="AK203" s="14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11"/>
    </row>
    <row r="204" spans="1:58" ht="30.75" x14ac:dyDescent="0.45">
      <c r="A204" s="15"/>
      <c r="B204" s="15"/>
      <c r="C204" s="11"/>
      <c r="D204" s="11"/>
      <c r="E204" s="15"/>
      <c r="F204" s="15"/>
      <c r="G204" s="11"/>
      <c r="H204" s="15"/>
      <c r="I204" s="15"/>
      <c r="J204" s="34"/>
      <c r="K204" s="12"/>
      <c r="L204" s="80"/>
      <c r="M204" s="80"/>
      <c r="N204" s="80"/>
      <c r="O204" s="12"/>
      <c r="P204" s="12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1"/>
      <c r="AK204" s="14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  <c r="BF204" s="11"/>
    </row>
    <row r="205" spans="1:58" ht="30.75" x14ac:dyDescent="0.45">
      <c r="A205" s="15"/>
      <c r="B205" s="15"/>
      <c r="C205" s="11"/>
      <c r="D205" s="11"/>
      <c r="E205" s="15"/>
      <c r="F205" s="15"/>
      <c r="G205" s="11"/>
      <c r="H205" s="15"/>
      <c r="I205" s="15"/>
      <c r="J205" s="34"/>
      <c r="K205" s="12"/>
      <c r="L205" s="80"/>
      <c r="M205" s="80"/>
      <c r="N205" s="80"/>
      <c r="O205" s="12"/>
      <c r="P205" s="12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1"/>
      <c r="AK205" s="14"/>
      <c r="AL205" s="11"/>
      <c r="AM205" s="11"/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1"/>
      <c r="BC205" s="11"/>
      <c r="BD205" s="11"/>
      <c r="BE205" s="11"/>
      <c r="BF205" s="11"/>
    </row>
    <row r="206" spans="1:58" ht="30.75" x14ac:dyDescent="0.45">
      <c r="A206" s="15"/>
      <c r="B206" s="15"/>
      <c r="C206" s="11"/>
      <c r="D206" s="11"/>
      <c r="E206" s="15"/>
      <c r="F206" s="15"/>
      <c r="G206" s="11"/>
      <c r="H206" s="15"/>
      <c r="I206" s="15"/>
      <c r="J206" s="34"/>
      <c r="K206" s="12"/>
      <c r="L206" s="80"/>
      <c r="M206" s="80"/>
      <c r="N206" s="80"/>
      <c r="O206" s="12"/>
      <c r="P206" s="12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1"/>
      <c r="AK206" s="14"/>
      <c r="AL206" s="11"/>
      <c r="AM206" s="11"/>
      <c r="AN206" s="11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11"/>
      <c r="BA206" s="11"/>
      <c r="BB206" s="11"/>
      <c r="BC206" s="11"/>
      <c r="BD206" s="11"/>
      <c r="BE206" s="11"/>
      <c r="BF206" s="11"/>
    </row>
    <row r="207" spans="1:58" ht="30.75" x14ac:dyDescent="0.45">
      <c r="A207" s="15"/>
      <c r="B207" s="15"/>
      <c r="C207" s="11"/>
      <c r="D207" s="11"/>
      <c r="E207" s="15"/>
      <c r="F207" s="15"/>
      <c r="G207" s="11"/>
      <c r="H207" s="15"/>
      <c r="I207" s="15"/>
      <c r="J207" s="34"/>
      <c r="K207" s="12"/>
      <c r="L207" s="80"/>
      <c r="M207" s="80"/>
      <c r="N207" s="80"/>
      <c r="O207" s="12"/>
      <c r="P207" s="12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1"/>
      <c r="AK207" s="14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  <c r="BC207" s="11"/>
      <c r="BD207" s="11"/>
      <c r="BE207" s="11"/>
      <c r="BF207" s="11"/>
    </row>
    <row r="208" spans="1:58" ht="30.75" x14ac:dyDescent="0.45">
      <c r="A208" s="15"/>
      <c r="B208" s="15"/>
      <c r="C208" s="11"/>
      <c r="D208" s="11"/>
      <c r="E208" s="15"/>
      <c r="F208" s="15"/>
      <c r="G208" s="11"/>
      <c r="H208" s="15"/>
      <c r="I208" s="15"/>
      <c r="J208" s="34"/>
      <c r="K208" s="12"/>
      <c r="L208" s="80"/>
      <c r="M208" s="80"/>
      <c r="N208" s="80"/>
      <c r="O208" s="12"/>
      <c r="P208" s="12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1"/>
      <c r="AK208" s="14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1"/>
      <c r="BD208" s="11"/>
      <c r="BE208" s="11"/>
      <c r="BF208" s="11"/>
    </row>
    <row r="209" spans="1:58" ht="30.75" x14ac:dyDescent="0.45">
      <c r="A209" s="15"/>
      <c r="B209" s="15"/>
      <c r="C209" s="11"/>
      <c r="D209" s="11"/>
      <c r="E209" s="15"/>
      <c r="F209" s="15"/>
      <c r="G209" s="11"/>
      <c r="H209" s="15"/>
      <c r="I209" s="15"/>
      <c r="J209" s="34"/>
      <c r="K209" s="12"/>
      <c r="L209" s="80"/>
      <c r="M209" s="80"/>
      <c r="N209" s="80"/>
      <c r="O209" s="12"/>
      <c r="P209" s="12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1"/>
      <c r="AK209" s="14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  <c r="BC209" s="11"/>
      <c r="BD209" s="11"/>
      <c r="BE209" s="11"/>
      <c r="BF209" s="11"/>
    </row>
    <row r="210" spans="1:58" ht="30.75" x14ac:dyDescent="0.45">
      <c r="A210" s="15"/>
      <c r="B210" s="15"/>
      <c r="C210" s="11"/>
      <c r="D210" s="11"/>
      <c r="E210" s="15"/>
      <c r="F210" s="15"/>
      <c r="G210" s="11"/>
      <c r="H210" s="15"/>
      <c r="I210" s="15"/>
      <c r="J210" s="34"/>
      <c r="K210" s="12"/>
      <c r="L210" s="80"/>
      <c r="M210" s="80"/>
      <c r="N210" s="80"/>
      <c r="O210" s="12"/>
      <c r="P210" s="12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1"/>
      <c r="AK210" s="14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  <c r="BC210" s="11"/>
      <c r="BD210" s="11"/>
      <c r="BE210" s="11"/>
      <c r="BF210" s="11"/>
    </row>
    <row r="211" spans="1:58" ht="30.75" x14ac:dyDescent="0.45">
      <c r="A211" s="15"/>
      <c r="B211" s="15"/>
      <c r="C211" s="11"/>
      <c r="D211" s="11"/>
      <c r="E211" s="15"/>
      <c r="F211" s="15"/>
      <c r="G211" s="11"/>
      <c r="H211" s="15"/>
      <c r="I211" s="15"/>
      <c r="J211" s="34"/>
      <c r="K211" s="12"/>
      <c r="L211" s="80"/>
      <c r="M211" s="80"/>
      <c r="N211" s="80"/>
      <c r="O211" s="12"/>
      <c r="P211" s="12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1"/>
      <c r="AK211" s="14"/>
      <c r="AL211" s="11"/>
      <c r="AM211" s="11"/>
      <c r="AN211" s="11"/>
      <c r="AO211" s="11"/>
      <c r="AP211" s="11"/>
      <c r="AQ211" s="11"/>
      <c r="AR211" s="11"/>
      <c r="AS211" s="11"/>
      <c r="AT211" s="11"/>
      <c r="AU211" s="11"/>
      <c r="AV211" s="11"/>
      <c r="AW211" s="11"/>
      <c r="AX211" s="11"/>
      <c r="AY211" s="11"/>
      <c r="AZ211" s="11"/>
      <c r="BA211" s="11"/>
      <c r="BB211" s="11"/>
      <c r="BC211" s="11"/>
      <c r="BD211" s="11"/>
      <c r="BE211" s="11"/>
      <c r="BF211" s="11"/>
    </row>
    <row r="212" spans="1:58" ht="30.75" x14ac:dyDescent="0.45">
      <c r="A212" s="15"/>
      <c r="B212" s="15"/>
      <c r="C212" s="11"/>
      <c r="D212" s="11"/>
      <c r="E212" s="15"/>
      <c r="F212" s="15"/>
      <c r="G212" s="11"/>
      <c r="H212" s="15"/>
      <c r="I212" s="15"/>
      <c r="J212" s="34"/>
      <c r="K212" s="12"/>
      <c r="L212" s="80"/>
      <c r="M212" s="80"/>
      <c r="N212" s="80"/>
      <c r="O212" s="12"/>
      <c r="P212" s="12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1"/>
      <c r="AK212" s="14"/>
      <c r="AL212" s="11"/>
      <c r="AM212" s="11"/>
      <c r="AN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11"/>
      <c r="BA212" s="11"/>
      <c r="BB212" s="11"/>
      <c r="BC212" s="11"/>
      <c r="BD212" s="11"/>
      <c r="BE212" s="11"/>
      <c r="BF212" s="11"/>
    </row>
    <row r="213" spans="1:58" ht="30.75" x14ac:dyDescent="0.45">
      <c r="A213" s="15"/>
      <c r="B213" s="15"/>
      <c r="C213" s="11"/>
      <c r="D213" s="11"/>
      <c r="E213" s="15"/>
      <c r="F213" s="15"/>
      <c r="G213" s="11"/>
      <c r="H213" s="15"/>
      <c r="I213" s="15"/>
      <c r="J213" s="34"/>
      <c r="K213" s="12"/>
      <c r="L213" s="80"/>
      <c r="M213" s="80"/>
      <c r="N213" s="80"/>
      <c r="O213" s="12"/>
      <c r="P213" s="12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1"/>
      <c r="AK213" s="14"/>
      <c r="AL213" s="11"/>
      <c r="AM213" s="11"/>
      <c r="AN213" s="11"/>
      <c r="AO213" s="11"/>
      <c r="AP213" s="11"/>
      <c r="AQ213" s="11"/>
      <c r="AR213" s="11"/>
      <c r="AS213" s="11"/>
      <c r="AT213" s="11"/>
      <c r="AU213" s="11"/>
      <c r="AV213" s="11"/>
      <c r="AW213" s="11"/>
      <c r="AX213" s="11"/>
      <c r="AY213" s="11"/>
      <c r="AZ213" s="11"/>
      <c r="BA213" s="11"/>
      <c r="BB213" s="11"/>
      <c r="BC213" s="11"/>
      <c r="BD213" s="11"/>
      <c r="BE213" s="11"/>
      <c r="BF213" s="11"/>
    </row>
    <row r="214" spans="1:58" ht="30.75" x14ac:dyDescent="0.45">
      <c r="A214" s="15"/>
      <c r="B214" s="15"/>
      <c r="C214" s="11"/>
      <c r="D214" s="11"/>
      <c r="E214" s="15"/>
      <c r="F214" s="15"/>
      <c r="G214" s="11"/>
      <c r="H214" s="15"/>
      <c r="I214" s="15"/>
      <c r="J214" s="34"/>
      <c r="K214" s="12"/>
      <c r="L214" s="80"/>
      <c r="M214" s="80"/>
      <c r="N214" s="80"/>
      <c r="O214" s="12"/>
      <c r="P214" s="12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1"/>
      <c r="AK214" s="14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  <c r="BE214" s="11"/>
      <c r="BF214" s="11"/>
    </row>
    <row r="215" spans="1:58" ht="30.75" x14ac:dyDescent="0.45">
      <c r="A215" s="15"/>
      <c r="B215" s="15"/>
      <c r="C215" s="11"/>
      <c r="D215" s="11"/>
      <c r="E215" s="15"/>
      <c r="F215" s="15"/>
      <c r="G215" s="11"/>
      <c r="H215" s="15"/>
      <c r="I215" s="15"/>
      <c r="J215" s="34"/>
      <c r="K215" s="12"/>
      <c r="L215" s="80"/>
      <c r="M215" s="80"/>
      <c r="N215" s="80"/>
      <c r="O215" s="12"/>
      <c r="P215" s="12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1"/>
      <c r="AK215" s="14"/>
      <c r="AL215" s="11"/>
      <c r="AM215" s="11"/>
      <c r="AN215" s="11"/>
      <c r="AO215" s="11"/>
      <c r="AP215" s="11"/>
      <c r="AQ215" s="11"/>
      <c r="AR215" s="11"/>
      <c r="AS215" s="11"/>
      <c r="AT215" s="11"/>
      <c r="AU215" s="11"/>
      <c r="AV215" s="11"/>
      <c r="AW215" s="11"/>
      <c r="AX215" s="11"/>
      <c r="AY215" s="11"/>
      <c r="AZ215" s="11"/>
      <c r="BA215" s="11"/>
      <c r="BB215" s="11"/>
      <c r="BC215" s="11"/>
      <c r="BD215" s="11"/>
      <c r="BE215" s="11"/>
      <c r="BF215" s="11"/>
    </row>
    <row r="216" spans="1:58" ht="30.75" x14ac:dyDescent="0.45">
      <c r="A216" s="15"/>
      <c r="B216" s="15"/>
      <c r="C216" s="11"/>
      <c r="D216" s="11"/>
      <c r="E216" s="15"/>
      <c r="F216" s="15"/>
      <c r="G216" s="11"/>
      <c r="H216" s="15"/>
      <c r="I216" s="15"/>
      <c r="J216" s="34"/>
      <c r="K216" s="12"/>
      <c r="L216" s="80"/>
      <c r="M216" s="80"/>
      <c r="N216" s="80"/>
      <c r="O216" s="12"/>
      <c r="P216" s="12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1"/>
      <c r="AK216" s="14"/>
      <c r="AL216" s="11"/>
      <c r="AM216" s="11"/>
      <c r="AN216" s="11"/>
      <c r="AO216" s="11"/>
      <c r="AP216" s="11"/>
      <c r="AQ216" s="11"/>
      <c r="AR216" s="11"/>
      <c r="AS216" s="11"/>
      <c r="AT216" s="11"/>
      <c r="AU216" s="11"/>
      <c r="AV216" s="11"/>
      <c r="AW216" s="11"/>
      <c r="AX216" s="11"/>
      <c r="AY216" s="11"/>
      <c r="AZ216" s="11"/>
      <c r="BA216" s="11"/>
      <c r="BB216" s="11"/>
      <c r="BC216" s="11"/>
      <c r="BD216" s="11"/>
      <c r="BE216" s="11"/>
      <c r="BF216" s="11"/>
    </row>
    <row r="217" spans="1:58" ht="30.75" x14ac:dyDescent="0.45">
      <c r="A217" s="15"/>
      <c r="B217" s="15"/>
      <c r="C217" s="11"/>
      <c r="D217" s="11"/>
      <c r="E217" s="15"/>
      <c r="F217" s="15"/>
      <c r="G217" s="11"/>
      <c r="H217" s="15"/>
      <c r="I217" s="15"/>
      <c r="J217" s="34"/>
      <c r="K217" s="12"/>
      <c r="L217" s="80"/>
      <c r="M217" s="80"/>
      <c r="N217" s="80"/>
      <c r="O217" s="12"/>
      <c r="P217" s="12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1"/>
      <c r="AK217" s="14"/>
      <c r="AL217" s="11"/>
      <c r="AM217" s="11"/>
      <c r="AN217" s="11"/>
      <c r="AO217" s="11"/>
      <c r="AP217" s="11"/>
      <c r="AQ217" s="11"/>
      <c r="AR217" s="11"/>
      <c r="AS217" s="11"/>
      <c r="AT217" s="11"/>
      <c r="AU217" s="11"/>
      <c r="AV217" s="11"/>
      <c r="AW217" s="11"/>
      <c r="AX217" s="11"/>
      <c r="AY217" s="11"/>
      <c r="AZ217" s="11"/>
      <c r="BA217" s="11"/>
      <c r="BB217" s="11"/>
      <c r="BC217" s="11"/>
      <c r="BD217" s="11"/>
      <c r="BE217" s="11"/>
      <c r="BF217" s="11"/>
    </row>
    <row r="218" spans="1:58" ht="30.75" x14ac:dyDescent="0.45">
      <c r="A218" s="15"/>
      <c r="B218" s="15"/>
      <c r="C218" s="11"/>
      <c r="D218" s="11"/>
      <c r="E218" s="15"/>
      <c r="F218" s="15"/>
      <c r="G218" s="11"/>
      <c r="H218" s="15"/>
      <c r="I218" s="15"/>
      <c r="J218" s="34"/>
      <c r="K218" s="12"/>
      <c r="L218" s="80"/>
      <c r="M218" s="80"/>
      <c r="N218" s="80"/>
      <c r="O218" s="12"/>
      <c r="P218" s="12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1"/>
      <c r="AK218" s="14"/>
      <c r="AL218" s="11"/>
      <c r="AM218" s="11"/>
      <c r="AN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  <c r="AY218" s="11"/>
      <c r="AZ218" s="11"/>
      <c r="BA218" s="11"/>
      <c r="BB218" s="11"/>
      <c r="BC218" s="11"/>
      <c r="BD218" s="11"/>
      <c r="BE218" s="11"/>
      <c r="BF218" s="11"/>
    </row>
    <row r="219" spans="1:58" ht="30.75" x14ac:dyDescent="0.45">
      <c r="A219" s="15"/>
      <c r="B219" s="15"/>
      <c r="C219" s="11"/>
      <c r="D219" s="11"/>
      <c r="E219" s="15"/>
      <c r="F219" s="15"/>
      <c r="G219" s="11"/>
      <c r="H219" s="15"/>
      <c r="I219" s="15"/>
      <c r="J219" s="34"/>
      <c r="K219" s="12"/>
      <c r="L219" s="80"/>
      <c r="M219" s="80"/>
      <c r="N219" s="80"/>
      <c r="O219" s="12"/>
      <c r="P219" s="12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1"/>
      <c r="AK219" s="14"/>
      <c r="AL219" s="11"/>
      <c r="AM219" s="11"/>
      <c r="AN219" s="11"/>
      <c r="AO219" s="11"/>
      <c r="AP219" s="11"/>
      <c r="AQ219" s="11"/>
      <c r="AR219" s="11"/>
      <c r="AS219" s="11"/>
      <c r="AT219" s="11"/>
      <c r="AU219" s="11"/>
      <c r="AV219" s="11"/>
      <c r="AW219" s="11"/>
      <c r="AX219" s="11"/>
      <c r="AY219" s="11"/>
      <c r="AZ219" s="11"/>
      <c r="BA219" s="11"/>
      <c r="BB219" s="11"/>
      <c r="BC219" s="11"/>
      <c r="BD219" s="11"/>
      <c r="BE219" s="11"/>
      <c r="BF219" s="11"/>
    </row>
    <row r="220" spans="1:58" ht="30.75" x14ac:dyDescent="0.45">
      <c r="A220" s="15"/>
      <c r="B220" s="15"/>
      <c r="C220" s="11"/>
      <c r="D220" s="11"/>
      <c r="E220" s="15"/>
      <c r="F220" s="15"/>
      <c r="G220" s="11"/>
      <c r="H220" s="15"/>
      <c r="I220" s="15"/>
      <c r="J220" s="34"/>
      <c r="K220" s="12"/>
      <c r="L220" s="80"/>
      <c r="M220" s="80"/>
      <c r="N220" s="80"/>
      <c r="O220" s="12"/>
      <c r="P220" s="12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1"/>
      <c r="AK220" s="14"/>
      <c r="AL220" s="11"/>
      <c r="AM220" s="11"/>
      <c r="AN220" s="11"/>
      <c r="AO220" s="11"/>
      <c r="AP220" s="11"/>
      <c r="AQ220" s="11"/>
      <c r="AR220" s="11"/>
      <c r="AS220" s="11"/>
      <c r="AT220" s="11"/>
      <c r="AU220" s="11"/>
      <c r="AV220" s="11"/>
      <c r="AW220" s="11"/>
      <c r="AX220" s="11"/>
      <c r="AY220" s="11"/>
      <c r="AZ220" s="11"/>
      <c r="BA220" s="11"/>
      <c r="BB220" s="11"/>
      <c r="BC220" s="11"/>
      <c r="BD220" s="11"/>
      <c r="BE220" s="11"/>
      <c r="BF220" s="11"/>
    </row>
    <row r="221" spans="1:58" ht="30.75" x14ac:dyDescent="0.45">
      <c r="A221" s="15"/>
      <c r="B221" s="15"/>
      <c r="C221" s="11"/>
      <c r="D221" s="11"/>
      <c r="E221" s="15"/>
      <c r="F221" s="15"/>
      <c r="G221" s="11"/>
      <c r="H221" s="15"/>
      <c r="I221" s="15"/>
      <c r="J221" s="34"/>
      <c r="K221" s="12"/>
      <c r="L221" s="80"/>
      <c r="M221" s="80"/>
      <c r="N221" s="80"/>
      <c r="O221" s="12"/>
      <c r="P221" s="12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1"/>
      <c r="AK221" s="14"/>
      <c r="AL221" s="11"/>
      <c r="AM221" s="11"/>
      <c r="AN221" s="11"/>
      <c r="AO221" s="11"/>
      <c r="AP221" s="11"/>
      <c r="AQ221" s="11"/>
      <c r="AR221" s="11"/>
      <c r="AS221" s="11"/>
      <c r="AT221" s="11"/>
      <c r="AU221" s="11"/>
      <c r="AV221" s="11"/>
      <c r="AW221" s="11"/>
      <c r="AX221" s="11"/>
      <c r="AY221" s="11"/>
      <c r="AZ221" s="11"/>
      <c r="BA221" s="11"/>
      <c r="BB221" s="11"/>
      <c r="BC221" s="11"/>
      <c r="BD221" s="11"/>
      <c r="BE221" s="11"/>
      <c r="BF221" s="11"/>
    </row>
    <row r="222" spans="1:58" ht="30.75" x14ac:dyDescent="0.45">
      <c r="A222" s="15"/>
      <c r="B222" s="15"/>
      <c r="C222" s="11"/>
      <c r="D222" s="11"/>
      <c r="E222" s="15"/>
      <c r="F222" s="15"/>
      <c r="G222" s="11"/>
      <c r="H222" s="15"/>
      <c r="I222" s="15"/>
      <c r="J222" s="34"/>
      <c r="K222" s="12"/>
      <c r="L222" s="80"/>
      <c r="M222" s="80"/>
      <c r="N222" s="80"/>
      <c r="O222" s="12"/>
      <c r="P222" s="34"/>
      <c r="Q222" s="81"/>
      <c r="R222" s="81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1"/>
      <c r="AK222" s="14"/>
      <c r="AL222" s="11"/>
      <c r="AM222" s="11"/>
      <c r="AN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11"/>
      <c r="BA222" s="11"/>
      <c r="BB222" s="11"/>
      <c r="BC222" s="11"/>
      <c r="BD222" s="11"/>
      <c r="BE222" s="11"/>
      <c r="BF222" s="11"/>
    </row>
    <row r="223" spans="1:58" ht="30.75" x14ac:dyDescent="0.45">
      <c r="A223" s="15"/>
      <c r="B223" s="15"/>
      <c r="C223" s="11"/>
      <c r="D223" s="11"/>
      <c r="E223" s="15"/>
      <c r="F223" s="15"/>
      <c r="G223" s="11"/>
      <c r="H223" s="15"/>
      <c r="I223" s="15"/>
      <c r="J223" s="34"/>
      <c r="K223" s="12"/>
      <c r="L223" s="80"/>
      <c r="M223" s="80"/>
      <c r="N223" s="80"/>
      <c r="O223" s="12"/>
      <c r="P223" s="34"/>
      <c r="Q223" s="81"/>
      <c r="R223" s="81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1"/>
      <c r="AK223" s="14"/>
      <c r="AL223" s="11"/>
      <c r="AM223" s="11"/>
      <c r="AN223" s="11"/>
      <c r="AO223" s="11"/>
      <c r="AP223" s="11"/>
      <c r="AQ223" s="11"/>
      <c r="AR223" s="11"/>
      <c r="AS223" s="11"/>
      <c r="AT223" s="11"/>
      <c r="AU223" s="11"/>
      <c r="AV223" s="11"/>
      <c r="AW223" s="11"/>
      <c r="AX223" s="11"/>
      <c r="AY223" s="11"/>
      <c r="AZ223" s="11"/>
      <c r="BA223" s="11"/>
      <c r="BB223" s="11"/>
      <c r="BC223" s="11"/>
      <c r="BD223" s="11"/>
      <c r="BE223" s="11"/>
      <c r="BF223" s="11"/>
    </row>
    <row r="224" spans="1:58" ht="30.75" x14ac:dyDescent="0.45">
      <c r="A224" s="15"/>
      <c r="B224" s="15"/>
      <c r="C224" s="11"/>
      <c r="D224" s="11"/>
      <c r="E224" s="15"/>
      <c r="F224" s="15"/>
      <c r="G224" s="11"/>
      <c r="H224" s="15"/>
      <c r="I224" s="15"/>
      <c r="J224" s="34"/>
      <c r="K224" s="12"/>
      <c r="L224" s="80"/>
      <c r="M224" s="80"/>
      <c r="N224" s="80"/>
      <c r="O224" s="12"/>
      <c r="P224" s="34"/>
      <c r="Q224" s="81"/>
      <c r="R224" s="81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1"/>
      <c r="AK224" s="14"/>
      <c r="AL224" s="11"/>
      <c r="AM224" s="11"/>
      <c r="AN224" s="11"/>
      <c r="AO224" s="11"/>
      <c r="AP224" s="11"/>
      <c r="AQ224" s="11"/>
      <c r="AR224" s="11"/>
      <c r="AS224" s="11"/>
      <c r="AT224" s="11"/>
      <c r="AU224" s="11"/>
      <c r="AV224" s="11"/>
      <c r="AW224" s="11"/>
      <c r="AX224" s="11"/>
      <c r="AY224" s="11"/>
      <c r="AZ224" s="11"/>
      <c r="BA224" s="11"/>
      <c r="BB224" s="11"/>
      <c r="BC224" s="11"/>
      <c r="BD224" s="11"/>
      <c r="BE224" s="11"/>
      <c r="BF224" s="11"/>
    </row>
    <row r="225" spans="1:58" ht="30.75" x14ac:dyDescent="0.45">
      <c r="A225" s="15"/>
      <c r="B225" s="15"/>
      <c r="C225" s="11"/>
      <c r="D225" s="11"/>
      <c r="E225" s="15"/>
      <c r="F225" s="15"/>
      <c r="G225" s="11"/>
      <c r="H225" s="15"/>
      <c r="I225" s="15"/>
      <c r="J225" s="34"/>
      <c r="K225" s="12"/>
      <c r="L225" s="80"/>
      <c r="M225" s="80"/>
      <c r="N225" s="80"/>
      <c r="O225" s="12"/>
      <c r="P225" s="34"/>
      <c r="Q225" s="81"/>
      <c r="R225" s="81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1"/>
      <c r="AK225" s="14"/>
      <c r="AL225" s="11"/>
      <c r="AM225" s="11"/>
      <c r="AN225" s="11"/>
      <c r="AO225" s="11"/>
      <c r="AP225" s="11"/>
      <c r="AQ225" s="11"/>
      <c r="AR225" s="11"/>
      <c r="AS225" s="11"/>
      <c r="AT225" s="11"/>
      <c r="AU225" s="11"/>
      <c r="AV225" s="11"/>
      <c r="AW225" s="11"/>
      <c r="AX225" s="11"/>
      <c r="AY225" s="11"/>
      <c r="AZ225" s="11"/>
      <c r="BA225" s="11"/>
      <c r="BB225" s="11"/>
      <c r="BC225" s="11"/>
      <c r="BD225" s="11"/>
      <c r="BE225" s="11"/>
      <c r="BF225" s="11"/>
    </row>
    <row r="226" spans="1:58" ht="30.75" x14ac:dyDescent="0.45">
      <c r="A226" s="15"/>
      <c r="B226" s="15"/>
      <c r="C226" s="11"/>
      <c r="D226" s="11"/>
      <c r="E226" s="15"/>
      <c r="F226" s="15"/>
      <c r="G226" s="11"/>
      <c r="H226" s="15"/>
      <c r="I226" s="15"/>
      <c r="J226" s="34"/>
      <c r="K226" s="12"/>
      <c r="L226" s="80"/>
      <c r="M226" s="80"/>
      <c r="N226" s="80"/>
      <c r="O226" s="12"/>
      <c r="P226" s="34"/>
      <c r="Q226" s="81"/>
      <c r="R226" s="81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1"/>
      <c r="AK226" s="14"/>
      <c r="AL226" s="11"/>
      <c r="AM226" s="11"/>
      <c r="AN226" s="11"/>
      <c r="AO226" s="11"/>
      <c r="AP226" s="11"/>
      <c r="AQ226" s="11"/>
      <c r="AR226" s="11"/>
      <c r="AS226" s="11"/>
      <c r="AT226" s="11"/>
      <c r="AU226" s="11"/>
      <c r="AV226" s="11"/>
      <c r="AW226" s="11"/>
      <c r="AX226" s="11"/>
      <c r="AY226" s="11"/>
      <c r="AZ226" s="11"/>
      <c r="BA226" s="11"/>
      <c r="BB226" s="11"/>
      <c r="BC226" s="11"/>
      <c r="BD226" s="11"/>
      <c r="BE226" s="11"/>
      <c r="BF226" s="11"/>
    </row>
    <row r="227" spans="1:58" ht="30.75" x14ac:dyDescent="0.45">
      <c r="A227" s="15"/>
      <c r="B227" s="15"/>
      <c r="C227" s="11"/>
      <c r="D227" s="11"/>
      <c r="E227" s="15"/>
      <c r="F227" s="15"/>
      <c r="G227" s="11"/>
      <c r="H227" s="15"/>
      <c r="I227" s="15"/>
      <c r="J227" s="34"/>
      <c r="K227" s="12"/>
      <c r="L227" s="80"/>
      <c r="M227" s="80"/>
      <c r="N227" s="80"/>
      <c r="O227" s="12"/>
      <c r="P227" s="34"/>
      <c r="Q227" s="81"/>
      <c r="R227" s="81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1"/>
      <c r="AK227" s="14"/>
      <c r="AL227" s="11"/>
      <c r="AM227" s="11"/>
      <c r="AN227" s="11"/>
      <c r="AO227" s="11"/>
      <c r="AP227" s="11"/>
      <c r="AQ227" s="11"/>
      <c r="AR227" s="11"/>
      <c r="AS227" s="11"/>
      <c r="AT227" s="11"/>
      <c r="AU227" s="11"/>
      <c r="AV227" s="11"/>
      <c r="AW227" s="11"/>
      <c r="AX227" s="11"/>
      <c r="AY227" s="11"/>
      <c r="AZ227" s="11"/>
      <c r="BA227" s="11"/>
      <c r="BB227" s="11"/>
      <c r="BC227" s="11"/>
      <c r="BD227" s="11"/>
      <c r="BE227" s="11"/>
      <c r="BF227" s="11"/>
    </row>
    <row r="228" spans="1:58" ht="30.75" x14ac:dyDescent="0.45">
      <c r="A228" s="15"/>
      <c r="B228" s="15"/>
      <c r="C228" s="11"/>
      <c r="D228" s="11"/>
      <c r="E228" s="15"/>
      <c r="F228" s="15"/>
      <c r="G228" s="11"/>
      <c r="H228" s="15"/>
      <c r="I228" s="15"/>
      <c r="J228" s="34"/>
      <c r="K228" s="12"/>
      <c r="L228" s="80"/>
      <c r="M228" s="80"/>
      <c r="N228" s="80"/>
      <c r="O228" s="12"/>
      <c r="P228" s="34"/>
      <c r="Q228" s="81"/>
      <c r="R228" s="81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1"/>
      <c r="AK228" s="14"/>
      <c r="AL228" s="11"/>
      <c r="AM228" s="11"/>
      <c r="AN228" s="11"/>
      <c r="AO228" s="11"/>
      <c r="AP228" s="11"/>
      <c r="AQ228" s="11"/>
      <c r="AR228" s="11"/>
      <c r="AS228" s="11"/>
      <c r="AT228" s="11"/>
      <c r="AU228" s="11"/>
      <c r="AV228" s="11"/>
      <c r="AW228" s="11"/>
      <c r="AX228" s="11"/>
      <c r="AY228" s="11"/>
      <c r="AZ228" s="11"/>
      <c r="BA228" s="11"/>
      <c r="BB228" s="11"/>
      <c r="BC228" s="11"/>
      <c r="BD228" s="11"/>
      <c r="BE228" s="11"/>
      <c r="BF228" s="11"/>
    </row>
    <row r="229" spans="1:58" ht="30.75" x14ac:dyDescent="0.45">
      <c r="A229" s="15"/>
      <c r="B229" s="15"/>
      <c r="C229" s="11"/>
      <c r="D229" s="11"/>
      <c r="E229" s="15"/>
      <c r="F229" s="15"/>
      <c r="G229" s="11"/>
      <c r="H229" s="15"/>
      <c r="I229" s="15"/>
      <c r="J229" s="34"/>
      <c r="K229" s="12"/>
      <c r="L229" s="80"/>
      <c r="M229" s="80"/>
      <c r="N229" s="80"/>
      <c r="O229" s="12"/>
      <c r="P229" s="34"/>
      <c r="Q229" s="81"/>
      <c r="R229" s="81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1"/>
      <c r="AK229" s="14"/>
      <c r="AL229" s="11"/>
      <c r="AM229" s="11"/>
      <c r="AN229" s="11"/>
      <c r="AO229" s="11"/>
      <c r="AP229" s="11"/>
      <c r="AQ229" s="11"/>
      <c r="AR229" s="11"/>
      <c r="AS229" s="11"/>
      <c r="AT229" s="11"/>
      <c r="AU229" s="11"/>
      <c r="AV229" s="11"/>
      <c r="AW229" s="11"/>
      <c r="AX229" s="11"/>
      <c r="AY229" s="11"/>
      <c r="AZ229" s="11"/>
      <c r="BA229" s="11"/>
      <c r="BB229" s="11"/>
      <c r="BC229" s="11"/>
      <c r="BD229" s="11"/>
      <c r="BE229" s="11"/>
      <c r="BF229" s="11"/>
    </row>
    <row r="230" spans="1:58" ht="30.75" x14ac:dyDescent="0.45">
      <c r="A230" s="15"/>
      <c r="B230" s="15"/>
      <c r="C230" s="11"/>
      <c r="D230" s="11"/>
      <c r="E230" s="15"/>
      <c r="F230" s="15"/>
      <c r="G230" s="11"/>
      <c r="H230" s="15"/>
      <c r="I230" s="15"/>
      <c r="J230" s="34"/>
      <c r="K230" s="12"/>
      <c r="L230" s="80"/>
      <c r="M230" s="80"/>
      <c r="N230" s="80"/>
      <c r="O230" s="12"/>
      <c r="P230" s="34"/>
      <c r="Q230" s="81"/>
      <c r="R230" s="81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1"/>
      <c r="AK230" s="14"/>
      <c r="AL230" s="11"/>
      <c r="AM230" s="11"/>
      <c r="AN230" s="11"/>
      <c r="AO230" s="11"/>
      <c r="AP230" s="11"/>
      <c r="AQ230" s="11"/>
      <c r="AR230" s="11"/>
      <c r="AS230" s="11"/>
      <c r="AT230" s="11"/>
      <c r="AU230" s="11"/>
      <c r="AV230" s="11"/>
      <c r="AW230" s="11"/>
      <c r="AX230" s="11"/>
      <c r="AY230" s="11"/>
      <c r="AZ230" s="11"/>
      <c r="BA230" s="11"/>
      <c r="BB230" s="11"/>
      <c r="BC230" s="11"/>
      <c r="BD230" s="11"/>
      <c r="BE230" s="11"/>
      <c r="BF230" s="11"/>
    </row>
    <row r="231" spans="1:58" ht="30.75" x14ac:dyDescent="0.45">
      <c r="A231" s="15"/>
      <c r="B231" s="15"/>
      <c r="C231" s="11"/>
      <c r="D231" s="11"/>
      <c r="E231" s="15"/>
      <c r="F231" s="15"/>
      <c r="G231" s="11"/>
      <c r="H231" s="15"/>
      <c r="I231" s="15"/>
      <c r="J231" s="34"/>
      <c r="K231" s="12"/>
      <c r="L231" s="80"/>
      <c r="M231" s="80"/>
      <c r="N231" s="80"/>
      <c r="O231" s="12"/>
      <c r="P231" s="34"/>
      <c r="Q231" s="81"/>
      <c r="R231" s="81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1"/>
      <c r="AK231" s="14"/>
      <c r="AL231" s="11"/>
      <c r="AM231" s="11"/>
      <c r="AN231" s="11"/>
      <c r="AO231" s="11"/>
      <c r="AP231" s="11"/>
      <c r="AQ231" s="11"/>
      <c r="AR231" s="11"/>
      <c r="AS231" s="11"/>
      <c r="AT231" s="11"/>
      <c r="AU231" s="11"/>
      <c r="AV231" s="11"/>
      <c r="AW231" s="11"/>
      <c r="AX231" s="11"/>
      <c r="AY231" s="11"/>
      <c r="AZ231" s="11"/>
      <c r="BA231" s="11"/>
      <c r="BB231" s="11"/>
      <c r="BC231" s="11"/>
      <c r="BD231" s="11"/>
      <c r="BE231" s="11"/>
      <c r="BF231" s="11"/>
    </row>
    <row r="232" spans="1:58" ht="30.75" x14ac:dyDescent="0.45">
      <c r="A232" s="15"/>
      <c r="B232" s="15"/>
      <c r="C232" s="11"/>
      <c r="D232" s="11"/>
      <c r="E232" s="15"/>
      <c r="F232" s="15"/>
      <c r="G232" s="11"/>
      <c r="H232" s="15"/>
      <c r="I232" s="15"/>
      <c r="J232" s="34"/>
      <c r="K232" s="12"/>
      <c r="L232" s="80"/>
      <c r="M232" s="80"/>
      <c r="N232" s="80"/>
      <c r="O232" s="12"/>
      <c r="P232" s="34"/>
      <c r="Q232" s="81"/>
      <c r="R232" s="81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1"/>
      <c r="AK232" s="14"/>
      <c r="AL232" s="11"/>
      <c r="AM232" s="11"/>
      <c r="AN232" s="11"/>
      <c r="AO232" s="11"/>
      <c r="AP232" s="11"/>
      <c r="AQ232" s="11"/>
      <c r="AR232" s="11"/>
      <c r="AS232" s="11"/>
      <c r="AT232" s="11"/>
      <c r="AU232" s="11"/>
      <c r="AV232" s="11"/>
      <c r="AW232" s="11"/>
      <c r="AX232" s="11"/>
      <c r="AY232" s="11"/>
      <c r="AZ232" s="11"/>
      <c r="BA232" s="11"/>
      <c r="BB232" s="11"/>
      <c r="BC232" s="11"/>
      <c r="BD232" s="11"/>
      <c r="BE232" s="11"/>
      <c r="BF232" s="11"/>
    </row>
    <row r="233" spans="1:58" ht="30.75" x14ac:dyDescent="0.45">
      <c r="A233" s="15"/>
      <c r="B233" s="15"/>
      <c r="C233" s="11"/>
      <c r="D233" s="11"/>
      <c r="E233" s="15"/>
      <c r="F233" s="15"/>
      <c r="G233" s="11"/>
      <c r="H233" s="15"/>
      <c r="I233" s="15"/>
      <c r="J233" s="34"/>
      <c r="K233" s="12"/>
      <c r="L233" s="80"/>
      <c r="M233" s="80"/>
      <c r="N233" s="80"/>
      <c r="O233" s="12"/>
      <c r="P233" s="34"/>
      <c r="Q233" s="81"/>
      <c r="R233" s="81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1"/>
      <c r="AK233" s="14"/>
      <c r="AL233" s="11"/>
      <c r="AM233" s="11"/>
      <c r="AN233" s="11"/>
      <c r="AO233" s="11"/>
      <c r="AP233" s="11"/>
      <c r="AQ233" s="11"/>
      <c r="AR233" s="11"/>
      <c r="AS233" s="11"/>
      <c r="AT233" s="11"/>
      <c r="AU233" s="11"/>
      <c r="AV233" s="11"/>
      <c r="AW233" s="11"/>
      <c r="AX233" s="11"/>
      <c r="AY233" s="11"/>
      <c r="AZ233" s="11"/>
      <c r="BA233" s="11"/>
      <c r="BB233" s="11"/>
      <c r="BC233" s="11"/>
      <c r="BD233" s="11"/>
      <c r="BE233" s="11"/>
      <c r="BF233" s="11"/>
    </row>
    <row r="234" spans="1:58" ht="30.75" x14ac:dyDescent="0.45">
      <c r="A234" s="15"/>
      <c r="B234" s="15"/>
      <c r="C234" s="11"/>
      <c r="D234" s="11"/>
      <c r="E234" s="15"/>
      <c r="F234" s="15"/>
      <c r="G234" s="11"/>
      <c r="H234" s="15"/>
      <c r="I234" s="15"/>
      <c r="J234" s="34"/>
      <c r="K234" s="12"/>
      <c r="L234" s="80"/>
      <c r="M234" s="80"/>
      <c r="N234" s="80"/>
      <c r="O234" s="12"/>
      <c r="P234" s="34"/>
      <c r="Q234" s="81"/>
      <c r="R234" s="81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1"/>
      <c r="AK234" s="14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  <c r="AY234" s="11"/>
      <c r="AZ234" s="11"/>
      <c r="BA234" s="11"/>
      <c r="BB234" s="11"/>
      <c r="BC234" s="11"/>
      <c r="BD234" s="11"/>
      <c r="BE234" s="11"/>
      <c r="BF234" s="11"/>
    </row>
    <row r="235" spans="1:58" ht="30.75" x14ac:dyDescent="0.45">
      <c r="A235" s="15"/>
      <c r="B235" s="15"/>
      <c r="C235" s="11"/>
      <c r="D235" s="11"/>
      <c r="E235" s="15"/>
      <c r="F235" s="15"/>
      <c r="G235" s="11"/>
      <c r="H235" s="15"/>
      <c r="I235" s="15"/>
      <c r="J235" s="34"/>
      <c r="K235" s="12"/>
      <c r="L235" s="80"/>
      <c r="M235" s="80"/>
      <c r="N235" s="80"/>
      <c r="O235" s="12"/>
      <c r="P235" s="34"/>
      <c r="Q235" s="81"/>
      <c r="R235" s="81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1"/>
      <c r="AK235" s="14"/>
      <c r="AL235" s="11"/>
      <c r="AM235" s="11"/>
      <c r="AN235" s="11"/>
      <c r="AO235" s="11"/>
      <c r="AP235" s="11"/>
      <c r="AQ235" s="11"/>
      <c r="AR235" s="11"/>
      <c r="AS235" s="11"/>
      <c r="AT235" s="11"/>
      <c r="AU235" s="11"/>
      <c r="AV235" s="11"/>
      <c r="AW235" s="11"/>
      <c r="AX235" s="11"/>
      <c r="AY235" s="11"/>
      <c r="AZ235" s="11"/>
      <c r="BA235" s="11"/>
      <c r="BB235" s="11"/>
      <c r="BC235" s="11"/>
      <c r="BD235" s="11"/>
      <c r="BE235" s="11"/>
      <c r="BF235" s="11"/>
    </row>
    <row r="236" spans="1:58" ht="30.75" x14ac:dyDescent="0.45">
      <c r="A236" s="15"/>
      <c r="B236" s="15"/>
      <c r="C236" s="11"/>
      <c r="D236" s="11"/>
      <c r="E236" s="15"/>
      <c r="F236" s="15"/>
      <c r="G236" s="11"/>
      <c r="H236" s="15"/>
      <c r="I236" s="15"/>
      <c r="J236" s="34"/>
      <c r="K236" s="12"/>
      <c r="L236" s="80"/>
      <c r="M236" s="80"/>
      <c r="N236" s="80"/>
      <c r="O236" s="12"/>
      <c r="P236" s="34"/>
      <c r="Q236" s="81"/>
      <c r="R236" s="81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1"/>
      <c r="AK236" s="14"/>
      <c r="AL236" s="11"/>
      <c r="AM236" s="11"/>
      <c r="AN236" s="11"/>
      <c r="AO236" s="11"/>
      <c r="AP236" s="11"/>
      <c r="AQ236" s="11"/>
      <c r="AR236" s="11"/>
      <c r="AS236" s="11"/>
      <c r="AT236" s="11"/>
      <c r="AU236" s="11"/>
      <c r="AV236" s="11"/>
      <c r="AW236" s="11"/>
      <c r="AX236" s="11"/>
      <c r="AY236" s="11"/>
      <c r="AZ236" s="11"/>
      <c r="BA236" s="11"/>
      <c r="BB236" s="11"/>
      <c r="BC236" s="11"/>
      <c r="BD236" s="11"/>
      <c r="BE236" s="11"/>
      <c r="BF236" s="11"/>
    </row>
    <row r="237" spans="1:58" ht="30.75" x14ac:dyDescent="0.45">
      <c r="A237" s="15"/>
      <c r="B237" s="15"/>
      <c r="C237" s="11"/>
      <c r="D237" s="11"/>
      <c r="E237" s="15"/>
      <c r="F237" s="15"/>
      <c r="G237" s="11"/>
      <c r="H237" s="15"/>
      <c r="I237" s="15"/>
      <c r="J237" s="34"/>
      <c r="K237" s="12"/>
      <c r="L237" s="80"/>
      <c r="M237" s="80"/>
      <c r="N237" s="80"/>
      <c r="O237" s="12"/>
      <c r="P237" s="34"/>
      <c r="Q237" s="81"/>
      <c r="R237" s="81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1"/>
      <c r="AK237" s="14"/>
      <c r="AL237" s="11"/>
      <c r="AM237" s="11"/>
      <c r="AN237" s="11"/>
      <c r="AO237" s="11"/>
      <c r="AP237" s="11"/>
      <c r="AQ237" s="11"/>
      <c r="AR237" s="11"/>
      <c r="AS237" s="11"/>
      <c r="AT237" s="11"/>
      <c r="AU237" s="11"/>
      <c r="AV237" s="11"/>
      <c r="AW237" s="11"/>
      <c r="AX237" s="11"/>
      <c r="AY237" s="11"/>
      <c r="AZ237" s="11"/>
      <c r="BA237" s="11"/>
      <c r="BB237" s="11"/>
      <c r="BC237" s="11"/>
      <c r="BD237" s="11"/>
      <c r="BE237" s="11"/>
      <c r="BF237" s="11"/>
    </row>
    <row r="238" spans="1:58" ht="30.75" x14ac:dyDescent="0.45">
      <c r="A238" s="15"/>
      <c r="B238" s="15"/>
      <c r="C238" s="11"/>
      <c r="D238" s="11"/>
      <c r="E238" s="15"/>
      <c r="F238" s="15"/>
      <c r="G238" s="11"/>
      <c r="H238" s="15"/>
      <c r="I238" s="15"/>
      <c r="J238" s="34"/>
      <c r="K238" s="12"/>
      <c r="L238" s="80"/>
      <c r="M238" s="80"/>
      <c r="N238" s="80"/>
      <c r="O238" s="12"/>
      <c r="P238" s="34"/>
      <c r="Q238" s="81"/>
      <c r="R238" s="81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1"/>
      <c r="AK238" s="14"/>
      <c r="AL238" s="11"/>
      <c r="AM238" s="11"/>
      <c r="AN238" s="11"/>
      <c r="AO238" s="11"/>
      <c r="AP238" s="11"/>
      <c r="AQ238" s="11"/>
      <c r="AR238" s="11"/>
      <c r="AS238" s="11"/>
      <c r="AT238" s="11"/>
      <c r="AU238" s="11"/>
      <c r="AV238" s="11"/>
      <c r="AW238" s="11"/>
      <c r="AX238" s="11"/>
      <c r="AY238" s="11"/>
      <c r="AZ238" s="11"/>
      <c r="BA238" s="11"/>
      <c r="BB238" s="11"/>
      <c r="BC238" s="11"/>
      <c r="BD238" s="11"/>
      <c r="BE238" s="11"/>
      <c r="BF238" s="11"/>
    </row>
    <row r="239" spans="1:58" ht="30.75" x14ac:dyDescent="0.45">
      <c r="A239" s="15"/>
      <c r="B239" s="15"/>
      <c r="C239" s="11"/>
      <c r="D239" s="11"/>
      <c r="E239" s="15"/>
      <c r="F239" s="15"/>
      <c r="G239" s="11"/>
      <c r="H239" s="15"/>
      <c r="I239" s="15"/>
      <c r="J239" s="34"/>
      <c r="K239" s="12"/>
      <c r="L239" s="80"/>
      <c r="M239" s="80"/>
      <c r="N239" s="80"/>
      <c r="O239" s="12"/>
      <c r="P239" s="34"/>
      <c r="Q239" s="81"/>
      <c r="R239" s="81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1"/>
      <c r="AK239" s="14"/>
      <c r="AL239" s="11"/>
      <c r="AM239" s="11"/>
      <c r="AN239" s="11"/>
      <c r="AO239" s="11"/>
      <c r="AP239" s="11"/>
      <c r="AQ239" s="11"/>
      <c r="AR239" s="11"/>
      <c r="AS239" s="11"/>
      <c r="AT239" s="11"/>
      <c r="AU239" s="11"/>
      <c r="AV239" s="11"/>
      <c r="AW239" s="11"/>
      <c r="AX239" s="11"/>
      <c r="AY239" s="11"/>
      <c r="AZ239" s="11"/>
      <c r="BA239" s="11"/>
      <c r="BB239" s="11"/>
      <c r="BC239" s="11"/>
      <c r="BD239" s="11"/>
      <c r="BE239" s="11"/>
      <c r="BF239" s="11"/>
    </row>
    <row r="240" spans="1:58" ht="30.75" x14ac:dyDescent="0.45">
      <c r="A240" s="15"/>
      <c r="B240" s="15"/>
      <c r="C240" s="11"/>
      <c r="D240" s="11"/>
      <c r="E240" s="15"/>
      <c r="F240" s="15"/>
      <c r="G240" s="11"/>
      <c r="H240" s="15"/>
      <c r="I240" s="15"/>
      <c r="J240" s="34"/>
      <c r="K240" s="12"/>
      <c r="L240" s="80"/>
      <c r="M240" s="80"/>
      <c r="N240" s="80"/>
      <c r="O240" s="12"/>
      <c r="P240" s="34"/>
      <c r="Q240" s="81"/>
      <c r="R240" s="81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1"/>
      <c r="AK240" s="14"/>
      <c r="AL240" s="11"/>
      <c r="AM240" s="11"/>
      <c r="AN240" s="11"/>
      <c r="AO240" s="11"/>
      <c r="AP240" s="11"/>
      <c r="AQ240" s="11"/>
      <c r="AR240" s="11"/>
      <c r="AS240" s="11"/>
      <c r="AT240" s="11"/>
      <c r="AU240" s="11"/>
      <c r="AV240" s="11"/>
      <c r="AW240" s="11"/>
      <c r="AX240" s="11"/>
      <c r="AY240" s="11"/>
      <c r="AZ240" s="11"/>
      <c r="BA240" s="11"/>
      <c r="BB240" s="11"/>
      <c r="BC240" s="11"/>
      <c r="BD240" s="11"/>
      <c r="BE240" s="11"/>
      <c r="BF240" s="11"/>
    </row>
    <row r="241" spans="1:58" ht="30.75" x14ac:dyDescent="0.45">
      <c r="A241" s="15"/>
      <c r="B241" s="15"/>
      <c r="C241" s="11"/>
      <c r="D241" s="11"/>
      <c r="E241" s="15"/>
      <c r="F241" s="15"/>
      <c r="G241" s="11"/>
      <c r="H241" s="15"/>
      <c r="I241" s="15"/>
      <c r="J241" s="34"/>
      <c r="K241" s="12"/>
      <c r="L241" s="80"/>
      <c r="M241" s="80"/>
      <c r="N241" s="80"/>
      <c r="O241" s="12"/>
      <c r="P241" s="34"/>
      <c r="Q241" s="81"/>
      <c r="R241" s="81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1"/>
      <c r="AK241" s="14"/>
      <c r="AL241" s="11"/>
      <c r="AM241" s="11"/>
      <c r="AN241" s="11"/>
      <c r="AO241" s="11"/>
      <c r="AP241" s="11"/>
      <c r="AQ241" s="11"/>
      <c r="AR241" s="11"/>
      <c r="AS241" s="11"/>
      <c r="AT241" s="11"/>
      <c r="AU241" s="11"/>
      <c r="AV241" s="11"/>
      <c r="AW241" s="11"/>
      <c r="AX241" s="11"/>
      <c r="AY241" s="11"/>
      <c r="AZ241" s="11"/>
      <c r="BA241" s="11"/>
      <c r="BB241" s="11"/>
      <c r="BC241" s="11"/>
      <c r="BD241" s="11"/>
      <c r="BE241" s="11"/>
      <c r="BF241" s="11"/>
    </row>
    <row r="242" spans="1:58" ht="30.75" x14ac:dyDescent="0.45">
      <c r="A242" s="15"/>
      <c r="B242" s="15"/>
      <c r="C242" s="11"/>
      <c r="D242" s="11"/>
      <c r="E242" s="15"/>
      <c r="F242" s="15"/>
      <c r="G242" s="11"/>
      <c r="H242" s="15"/>
      <c r="I242" s="15"/>
      <c r="J242" s="34"/>
      <c r="K242" s="12"/>
      <c r="L242" s="80"/>
      <c r="M242" s="80"/>
      <c r="N242" s="80"/>
      <c r="O242" s="12"/>
      <c r="P242" s="34"/>
      <c r="Q242" s="81"/>
      <c r="R242" s="81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1"/>
      <c r="AK242" s="14"/>
      <c r="AL242" s="11"/>
      <c r="AM242" s="11"/>
      <c r="AN242" s="11"/>
      <c r="AO242" s="11"/>
      <c r="AP242" s="11"/>
      <c r="AQ242" s="11"/>
      <c r="AR242" s="11"/>
      <c r="AS242" s="11"/>
      <c r="AT242" s="11"/>
      <c r="AU242" s="11"/>
      <c r="AV242" s="11"/>
      <c r="AW242" s="11"/>
      <c r="AX242" s="11"/>
      <c r="AY242" s="11"/>
      <c r="AZ242" s="11"/>
      <c r="BA242" s="11"/>
      <c r="BB242" s="11"/>
      <c r="BC242" s="11"/>
      <c r="BD242" s="11"/>
      <c r="BE242" s="11"/>
      <c r="BF242" s="11"/>
    </row>
    <row r="243" spans="1:58" ht="30.75" x14ac:dyDescent="0.45">
      <c r="A243" s="15"/>
      <c r="B243" s="15"/>
      <c r="C243" s="11"/>
      <c r="D243" s="11"/>
      <c r="E243" s="15"/>
      <c r="F243" s="15"/>
      <c r="G243" s="11"/>
      <c r="H243" s="15"/>
      <c r="I243" s="15"/>
      <c r="J243" s="34"/>
      <c r="K243" s="12"/>
      <c r="L243" s="80"/>
      <c r="M243" s="80"/>
      <c r="N243" s="80"/>
      <c r="O243" s="12"/>
      <c r="P243" s="34"/>
      <c r="Q243" s="81"/>
      <c r="R243" s="81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1"/>
      <c r="AK243" s="14"/>
      <c r="AL243" s="11"/>
      <c r="AM243" s="11"/>
      <c r="AN243" s="11"/>
      <c r="AO243" s="11"/>
      <c r="AP243" s="11"/>
      <c r="AQ243" s="11"/>
      <c r="AR243" s="11"/>
      <c r="AS243" s="11"/>
      <c r="AT243" s="11"/>
      <c r="AU243" s="11"/>
      <c r="AV243" s="11"/>
      <c r="AW243" s="11"/>
      <c r="AX243" s="11"/>
      <c r="AY243" s="11"/>
      <c r="AZ243" s="11"/>
      <c r="BA243" s="11"/>
      <c r="BB243" s="11"/>
      <c r="BC243" s="11"/>
      <c r="BD243" s="11"/>
      <c r="BE243" s="11"/>
      <c r="BF243" s="11"/>
    </row>
    <row r="244" spans="1:58" ht="30.75" x14ac:dyDescent="0.45">
      <c r="A244" s="15"/>
      <c r="B244" s="15"/>
      <c r="C244" s="11"/>
      <c r="D244" s="11"/>
      <c r="E244" s="15"/>
      <c r="F244" s="15"/>
      <c r="G244" s="11"/>
      <c r="H244" s="15"/>
      <c r="I244" s="15"/>
      <c r="J244" s="34"/>
      <c r="K244" s="12"/>
      <c r="L244" s="80"/>
      <c r="M244" s="80"/>
      <c r="N244" s="80"/>
      <c r="O244" s="12"/>
      <c r="P244" s="34"/>
      <c r="Q244" s="81"/>
      <c r="R244" s="81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1"/>
      <c r="AK244" s="14"/>
      <c r="AL244" s="11"/>
      <c r="AM244" s="11"/>
      <c r="AN244" s="11"/>
      <c r="AO244" s="11"/>
      <c r="AP244" s="11"/>
      <c r="AQ244" s="11"/>
      <c r="AR244" s="11"/>
      <c r="AS244" s="11"/>
      <c r="AT244" s="11"/>
      <c r="AU244" s="11"/>
      <c r="AV244" s="11"/>
      <c r="AW244" s="11"/>
      <c r="AX244" s="11"/>
      <c r="AY244" s="11"/>
      <c r="AZ244" s="11"/>
      <c r="BA244" s="11"/>
      <c r="BB244" s="11"/>
      <c r="BC244" s="11"/>
      <c r="BD244" s="11"/>
      <c r="BE244" s="11"/>
      <c r="BF244" s="11"/>
    </row>
    <row r="245" spans="1:58" ht="30.75" x14ac:dyDescent="0.45">
      <c r="A245" s="15"/>
      <c r="B245" s="15"/>
      <c r="C245" s="11"/>
      <c r="D245" s="11"/>
      <c r="E245" s="15"/>
      <c r="F245" s="15"/>
      <c r="G245" s="11"/>
      <c r="H245" s="15"/>
      <c r="I245" s="15"/>
      <c r="J245" s="34"/>
      <c r="K245" s="12"/>
      <c r="L245" s="80"/>
      <c r="M245" s="80"/>
      <c r="N245" s="80"/>
      <c r="O245" s="12"/>
      <c r="P245" s="34"/>
      <c r="Q245" s="81"/>
      <c r="R245" s="81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1"/>
      <c r="AK245" s="14"/>
      <c r="AL245" s="11"/>
      <c r="AM245" s="11"/>
      <c r="AN245" s="11"/>
      <c r="AO245" s="11"/>
      <c r="AP245" s="11"/>
      <c r="AQ245" s="11"/>
      <c r="AR245" s="11"/>
      <c r="AS245" s="11"/>
      <c r="AT245" s="11"/>
      <c r="AU245" s="11"/>
      <c r="AV245" s="11"/>
      <c r="AW245" s="11"/>
      <c r="AX245" s="11"/>
      <c r="AY245" s="11"/>
      <c r="AZ245" s="11"/>
      <c r="BA245" s="11"/>
      <c r="BB245" s="11"/>
      <c r="BC245" s="11"/>
      <c r="BD245" s="11"/>
      <c r="BE245" s="11"/>
      <c r="BF245" s="11"/>
    </row>
    <row r="246" spans="1:58" ht="30.75" x14ac:dyDescent="0.45">
      <c r="A246" s="15"/>
      <c r="B246" s="15"/>
      <c r="C246" s="11"/>
      <c r="D246" s="11"/>
      <c r="E246" s="15"/>
      <c r="F246" s="15"/>
      <c r="G246" s="11"/>
      <c r="H246" s="15"/>
      <c r="I246" s="15"/>
      <c r="J246" s="34"/>
      <c r="K246" s="12"/>
      <c r="L246" s="80"/>
      <c r="M246" s="80"/>
      <c r="N246" s="80"/>
      <c r="O246" s="12"/>
      <c r="P246" s="34"/>
      <c r="Q246" s="81"/>
      <c r="R246" s="81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1"/>
      <c r="AK246" s="14"/>
      <c r="AL246" s="11"/>
      <c r="AM246" s="11"/>
      <c r="AN246" s="11"/>
      <c r="AO246" s="11"/>
      <c r="AP246" s="11"/>
      <c r="AQ246" s="11"/>
      <c r="AR246" s="11"/>
      <c r="AS246" s="11"/>
      <c r="AT246" s="11"/>
      <c r="AU246" s="11"/>
      <c r="AV246" s="11"/>
      <c r="AW246" s="11"/>
      <c r="AX246" s="11"/>
      <c r="AY246" s="11"/>
      <c r="AZ246" s="11"/>
      <c r="BA246" s="11"/>
      <c r="BB246" s="11"/>
      <c r="BC246" s="11"/>
      <c r="BD246" s="11"/>
      <c r="BE246" s="11"/>
      <c r="BF246" s="11"/>
    </row>
    <row r="247" spans="1:58" ht="30.75" x14ac:dyDescent="0.45">
      <c r="A247" s="15"/>
      <c r="B247" s="15"/>
      <c r="C247" s="11"/>
      <c r="D247" s="11"/>
      <c r="E247" s="15"/>
      <c r="F247" s="15"/>
      <c r="G247" s="11"/>
      <c r="H247" s="15"/>
      <c r="I247" s="15"/>
      <c r="J247" s="34"/>
      <c r="K247" s="12"/>
      <c r="L247" s="80"/>
      <c r="M247" s="80"/>
      <c r="N247" s="80"/>
      <c r="O247" s="12"/>
      <c r="P247" s="34"/>
      <c r="Q247" s="81"/>
      <c r="R247" s="81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1"/>
      <c r="AK247" s="14"/>
      <c r="AL247" s="11"/>
      <c r="AM247" s="11"/>
      <c r="AN247" s="11"/>
      <c r="AO247" s="11"/>
      <c r="AP247" s="11"/>
      <c r="AQ247" s="11"/>
      <c r="AR247" s="11"/>
      <c r="AS247" s="11"/>
      <c r="AT247" s="11"/>
      <c r="AU247" s="11"/>
      <c r="AV247" s="11"/>
      <c r="AW247" s="11"/>
      <c r="AX247" s="11"/>
      <c r="AY247" s="11"/>
      <c r="AZ247" s="11"/>
      <c r="BA247" s="11"/>
      <c r="BB247" s="11"/>
      <c r="BC247" s="11"/>
      <c r="BD247" s="11"/>
      <c r="BE247" s="11"/>
      <c r="BF247" s="11"/>
    </row>
    <row r="248" spans="1:58" ht="30.75" x14ac:dyDescent="0.45">
      <c r="A248" s="15"/>
      <c r="B248" s="15"/>
      <c r="C248" s="11"/>
      <c r="D248" s="11"/>
      <c r="E248" s="15"/>
      <c r="F248" s="15"/>
      <c r="G248" s="11"/>
      <c r="H248" s="15"/>
      <c r="I248" s="15"/>
      <c r="J248" s="34"/>
      <c r="K248" s="12"/>
      <c r="L248" s="80"/>
      <c r="M248" s="80"/>
      <c r="N248" s="80"/>
      <c r="O248" s="12"/>
      <c r="P248" s="34"/>
      <c r="Q248" s="81"/>
      <c r="R248" s="81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1"/>
      <c r="AK248" s="14"/>
      <c r="AL248" s="11"/>
      <c r="AM248" s="11"/>
      <c r="AN248" s="11"/>
      <c r="AO248" s="11"/>
      <c r="AP248" s="11"/>
      <c r="AQ248" s="11"/>
      <c r="AR248" s="11"/>
      <c r="AS248" s="11"/>
      <c r="AT248" s="11"/>
      <c r="AU248" s="11"/>
      <c r="AV248" s="11"/>
      <c r="AW248" s="11"/>
      <c r="AX248" s="11"/>
      <c r="AY248" s="11"/>
      <c r="AZ248" s="11"/>
      <c r="BA248" s="11"/>
      <c r="BB248" s="11"/>
      <c r="BC248" s="11"/>
      <c r="BD248" s="11"/>
      <c r="BE248" s="11"/>
      <c r="BF248" s="11"/>
    </row>
    <row r="249" spans="1:58" ht="30.75" x14ac:dyDescent="0.45">
      <c r="A249" s="15"/>
      <c r="B249" s="15"/>
      <c r="C249" s="11"/>
      <c r="D249" s="11"/>
      <c r="E249" s="15"/>
      <c r="F249" s="15"/>
      <c r="G249" s="11"/>
      <c r="H249" s="15"/>
      <c r="I249" s="15"/>
      <c r="J249" s="34"/>
      <c r="K249" s="12"/>
      <c r="L249" s="80"/>
      <c r="M249" s="80"/>
      <c r="N249" s="80"/>
      <c r="O249" s="12"/>
      <c r="P249" s="34"/>
      <c r="Q249" s="81"/>
      <c r="R249" s="81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1"/>
      <c r="AK249" s="14"/>
      <c r="AL249" s="11"/>
      <c r="AM249" s="11"/>
      <c r="AN249" s="11"/>
      <c r="AO249" s="11"/>
      <c r="AP249" s="11"/>
      <c r="AQ249" s="11"/>
      <c r="AR249" s="11"/>
      <c r="AS249" s="11"/>
      <c r="AT249" s="11"/>
      <c r="AU249" s="11"/>
      <c r="AV249" s="11"/>
      <c r="AW249" s="11"/>
      <c r="AX249" s="11"/>
      <c r="AY249" s="11"/>
      <c r="AZ249" s="11"/>
      <c r="BA249" s="11"/>
      <c r="BB249" s="11"/>
      <c r="BC249" s="11"/>
      <c r="BD249" s="11"/>
      <c r="BE249" s="11"/>
      <c r="BF249" s="11"/>
    </row>
    <row r="250" spans="1:58" ht="30.75" x14ac:dyDescent="0.45">
      <c r="A250" s="15"/>
      <c r="B250" s="15"/>
      <c r="C250" s="11"/>
      <c r="D250" s="11"/>
      <c r="E250" s="15"/>
      <c r="F250" s="15"/>
      <c r="G250" s="11"/>
      <c r="H250" s="15"/>
      <c r="I250" s="15"/>
      <c r="J250" s="34"/>
      <c r="K250" s="12"/>
      <c r="L250" s="80"/>
      <c r="M250" s="80"/>
      <c r="N250" s="80"/>
      <c r="O250" s="12"/>
      <c r="P250" s="34"/>
      <c r="Q250" s="81"/>
      <c r="R250" s="81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1"/>
      <c r="AK250" s="14"/>
      <c r="AL250" s="11"/>
      <c r="AM250" s="11"/>
      <c r="AN250" s="11"/>
      <c r="AO250" s="11"/>
      <c r="AP250" s="11"/>
      <c r="AQ250" s="11"/>
      <c r="AR250" s="11"/>
      <c r="AS250" s="11"/>
      <c r="AT250" s="11"/>
      <c r="AU250" s="11"/>
      <c r="AV250" s="11"/>
      <c r="AW250" s="11"/>
      <c r="AX250" s="11"/>
      <c r="AY250" s="11"/>
      <c r="AZ250" s="11"/>
      <c r="BA250" s="11"/>
      <c r="BB250" s="11"/>
      <c r="BC250" s="11"/>
      <c r="BD250" s="11"/>
      <c r="BE250" s="11"/>
      <c r="BF250" s="11"/>
    </row>
    <row r="251" spans="1:58" ht="30.75" x14ac:dyDescent="0.45">
      <c r="A251" s="15"/>
      <c r="B251" s="15"/>
      <c r="C251" s="11"/>
      <c r="D251" s="11"/>
      <c r="E251" s="15"/>
      <c r="F251" s="15"/>
      <c r="G251" s="11"/>
      <c r="H251" s="15"/>
      <c r="I251" s="15"/>
      <c r="J251" s="34"/>
      <c r="K251" s="12"/>
      <c r="L251" s="80"/>
      <c r="M251" s="80"/>
      <c r="N251" s="80"/>
      <c r="O251" s="12"/>
      <c r="P251" s="34"/>
      <c r="Q251" s="81"/>
      <c r="R251" s="81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1"/>
      <c r="AK251" s="14"/>
      <c r="AL251" s="11"/>
      <c r="AM251" s="11"/>
      <c r="AN251" s="11"/>
      <c r="AO251" s="11"/>
      <c r="AP251" s="11"/>
      <c r="AQ251" s="11"/>
      <c r="AR251" s="11"/>
      <c r="AS251" s="11"/>
      <c r="AT251" s="11"/>
      <c r="AU251" s="11"/>
      <c r="AV251" s="11"/>
      <c r="AW251" s="11"/>
      <c r="AX251" s="11"/>
      <c r="AY251" s="11"/>
      <c r="AZ251" s="11"/>
      <c r="BA251" s="11"/>
      <c r="BB251" s="11"/>
      <c r="BC251" s="11"/>
      <c r="BD251" s="11"/>
      <c r="BE251" s="11"/>
      <c r="BF251" s="11"/>
    </row>
    <row r="252" spans="1:58" ht="30.75" x14ac:dyDescent="0.45">
      <c r="A252" s="15"/>
      <c r="B252" s="15"/>
      <c r="C252" s="11"/>
      <c r="D252" s="11"/>
      <c r="E252" s="15"/>
      <c r="F252" s="15"/>
      <c r="G252" s="11"/>
      <c r="H252" s="15"/>
      <c r="I252" s="15"/>
      <c r="J252" s="34"/>
      <c r="K252" s="12"/>
      <c r="L252" s="80"/>
      <c r="M252" s="80"/>
      <c r="N252" s="80"/>
      <c r="O252" s="12"/>
      <c r="P252" s="34"/>
      <c r="Q252" s="81"/>
      <c r="R252" s="81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1"/>
      <c r="AK252" s="14"/>
      <c r="AL252" s="11"/>
      <c r="AM252" s="11"/>
      <c r="AN252" s="11"/>
      <c r="AO252" s="11"/>
      <c r="AP252" s="11"/>
      <c r="AQ252" s="11"/>
      <c r="AR252" s="11"/>
      <c r="AS252" s="11"/>
      <c r="AT252" s="11"/>
      <c r="AU252" s="11"/>
      <c r="AV252" s="11"/>
      <c r="AW252" s="11"/>
      <c r="AX252" s="11"/>
      <c r="AY252" s="11"/>
      <c r="AZ252" s="11"/>
      <c r="BA252" s="11"/>
      <c r="BB252" s="11"/>
      <c r="BC252" s="11"/>
      <c r="BD252" s="11"/>
      <c r="BE252" s="11"/>
      <c r="BF252" s="11"/>
    </row>
    <row r="253" spans="1:58" ht="30.75" x14ac:dyDescent="0.45">
      <c r="A253" s="15"/>
      <c r="B253" s="15"/>
      <c r="C253" s="11"/>
      <c r="D253" s="11"/>
      <c r="E253" s="15"/>
      <c r="F253" s="15"/>
      <c r="G253" s="11"/>
      <c r="H253" s="15"/>
      <c r="I253" s="15"/>
      <c r="J253" s="34"/>
      <c r="K253" s="12"/>
      <c r="L253" s="80"/>
      <c r="M253" s="80"/>
      <c r="N253" s="80"/>
      <c r="O253" s="12"/>
      <c r="P253" s="34"/>
      <c r="Q253" s="81"/>
      <c r="R253" s="81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1"/>
      <c r="AK253" s="14"/>
      <c r="AL253" s="11"/>
      <c r="AM253" s="11"/>
      <c r="AN253" s="11"/>
      <c r="AO253" s="11"/>
      <c r="AP253" s="11"/>
      <c r="AQ253" s="11"/>
      <c r="AR253" s="11"/>
      <c r="AS253" s="11"/>
      <c r="AT253" s="11"/>
      <c r="AU253" s="11"/>
      <c r="AV253" s="11"/>
      <c r="AW253" s="11"/>
      <c r="AX253" s="11"/>
      <c r="AY253" s="11"/>
      <c r="AZ253" s="11"/>
      <c r="BA253" s="11"/>
      <c r="BB253" s="11"/>
      <c r="BC253" s="11"/>
      <c r="BD253" s="11"/>
      <c r="BE253" s="11"/>
      <c r="BF253" s="11"/>
    </row>
    <row r="254" spans="1:58" ht="30.75" x14ac:dyDescent="0.45">
      <c r="A254" s="15"/>
      <c r="B254" s="15"/>
      <c r="C254" s="11"/>
      <c r="D254" s="11"/>
      <c r="E254" s="15"/>
      <c r="F254" s="15"/>
      <c r="G254" s="11"/>
      <c r="H254" s="15"/>
      <c r="I254" s="15"/>
      <c r="J254" s="34"/>
      <c r="K254" s="12"/>
      <c r="L254" s="80"/>
      <c r="M254" s="80"/>
      <c r="N254" s="80"/>
      <c r="O254" s="12"/>
      <c r="P254" s="34"/>
      <c r="Q254" s="81"/>
      <c r="R254" s="81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1"/>
      <c r="AK254" s="14"/>
      <c r="AL254" s="11"/>
      <c r="AM254" s="11"/>
      <c r="AN254" s="11"/>
      <c r="AO254" s="11"/>
      <c r="AP254" s="11"/>
      <c r="AQ254" s="11"/>
      <c r="AR254" s="11"/>
      <c r="AS254" s="11"/>
      <c r="AT254" s="11"/>
      <c r="AU254" s="11"/>
      <c r="AV254" s="11"/>
      <c r="AW254" s="11"/>
      <c r="AX254" s="11"/>
      <c r="AY254" s="11"/>
      <c r="AZ254" s="11"/>
      <c r="BA254" s="11"/>
      <c r="BB254" s="11"/>
      <c r="BC254" s="11"/>
      <c r="BD254" s="11"/>
      <c r="BE254" s="11"/>
      <c r="BF254" s="11"/>
    </row>
    <row r="255" spans="1:58" ht="30.75" x14ac:dyDescent="0.45">
      <c r="A255" s="15"/>
      <c r="B255" s="15"/>
      <c r="C255" s="11"/>
      <c r="D255" s="11"/>
      <c r="E255" s="15"/>
      <c r="F255" s="15"/>
      <c r="G255" s="11"/>
      <c r="H255" s="15"/>
      <c r="I255" s="15"/>
      <c r="J255" s="34"/>
      <c r="K255" s="12"/>
      <c r="L255" s="80"/>
      <c r="M255" s="80"/>
      <c r="N255" s="80"/>
      <c r="O255" s="12"/>
      <c r="P255" s="34"/>
      <c r="Q255" s="81"/>
      <c r="R255" s="81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1"/>
      <c r="AK255" s="14"/>
      <c r="AL255" s="11"/>
      <c r="AM255" s="11"/>
      <c r="AN255" s="11"/>
      <c r="AO255" s="11"/>
      <c r="AP255" s="11"/>
      <c r="AQ255" s="11"/>
      <c r="AR255" s="11"/>
      <c r="AS255" s="11"/>
      <c r="AT255" s="11"/>
      <c r="AU255" s="11"/>
      <c r="AV255" s="11"/>
      <c r="AW255" s="11"/>
      <c r="AX255" s="11"/>
      <c r="AY255" s="11"/>
      <c r="AZ255" s="11"/>
      <c r="BA255" s="11"/>
      <c r="BB255" s="11"/>
      <c r="BC255" s="11"/>
      <c r="BD255" s="11"/>
      <c r="BE255" s="11"/>
      <c r="BF255" s="11"/>
    </row>
    <row r="256" spans="1:58" ht="30.75" x14ac:dyDescent="0.45">
      <c r="A256" s="15"/>
      <c r="B256" s="15"/>
      <c r="C256" s="11"/>
      <c r="D256" s="11"/>
      <c r="E256" s="15"/>
      <c r="F256" s="15"/>
      <c r="G256" s="11"/>
      <c r="H256" s="15"/>
      <c r="I256" s="15"/>
      <c r="J256" s="34"/>
      <c r="K256" s="12"/>
      <c r="L256" s="80"/>
      <c r="M256" s="80"/>
      <c r="N256" s="80"/>
      <c r="O256" s="12"/>
      <c r="P256" s="34"/>
      <c r="Q256" s="81"/>
      <c r="R256" s="81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1"/>
      <c r="AK256" s="14"/>
      <c r="AL256" s="11"/>
      <c r="AM256" s="11"/>
      <c r="AN256" s="11"/>
      <c r="AO256" s="11"/>
      <c r="AP256" s="11"/>
      <c r="AQ256" s="11"/>
      <c r="AR256" s="11"/>
      <c r="AS256" s="11"/>
      <c r="AT256" s="11"/>
      <c r="AU256" s="11"/>
      <c r="AV256" s="11"/>
      <c r="AW256" s="11"/>
      <c r="AX256" s="11"/>
      <c r="AY256" s="11"/>
      <c r="AZ256" s="11"/>
      <c r="BA256" s="11"/>
      <c r="BB256" s="11"/>
      <c r="BC256" s="11"/>
      <c r="BD256" s="11"/>
      <c r="BE256" s="11"/>
      <c r="BF256" s="11"/>
    </row>
    <row r="257" spans="1:58" ht="30.75" x14ac:dyDescent="0.45">
      <c r="A257" s="15"/>
      <c r="B257" s="15"/>
      <c r="C257" s="11"/>
      <c r="D257" s="11"/>
      <c r="E257" s="15"/>
      <c r="F257" s="15"/>
      <c r="G257" s="11"/>
      <c r="H257" s="15"/>
      <c r="I257" s="15"/>
      <c r="J257" s="34"/>
      <c r="K257" s="12"/>
      <c r="L257" s="80"/>
      <c r="M257" s="80"/>
      <c r="N257" s="80"/>
      <c r="O257" s="12"/>
      <c r="P257" s="34"/>
      <c r="Q257" s="81"/>
      <c r="R257" s="81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1"/>
      <c r="AK257" s="14"/>
      <c r="AL257" s="11"/>
      <c r="AM257" s="11"/>
      <c r="AN257" s="11"/>
      <c r="AO257" s="11"/>
      <c r="AP257" s="11"/>
      <c r="AQ257" s="11"/>
      <c r="AR257" s="11"/>
      <c r="AS257" s="11"/>
      <c r="AT257" s="11"/>
      <c r="AU257" s="11"/>
      <c r="AV257" s="11"/>
      <c r="AW257" s="11"/>
      <c r="AX257" s="11"/>
      <c r="AY257" s="11"/>
      <c r="AZ257" s="11"/>
      <c r="BA257" s="11"/>
      <c r="BB257" s="11"/>
      <c r="BC257" s="11"/>
      <c r="BD257" s="11"/>
      <c r="BE257" s="11"/>
      <c r="BF257" s="11"/>
    </row>
    <row r="258" spans="1:58" ht="30.75" x14ac:dyDescent="0.45">
      <c r="A258" s="15"/>
      <c r="B258" s="15"/>
      <c r="C258" s="11"/>
      <c r="D258" s="11"/>
      <c r="E258" s="15"/>
      <c r="F258" s="15"/>
      <c r="G258" s="11"/>
      <c r="H258" s="15"/>
      <c r="I258" s="15"/>
      <c r="J258" s="34"/>
      <c r="K258" s="12"/>
      <c r="L258" s="80"/>
      <c r="M258" s="80"/>
      <c r="N258" s="80"/>
      <c r="O258" s="12"/>
      <c r="P258" s="34"/>
      <c r="Q258" s="81"/>
      <c r="R258" s="81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1"/>
      <c r="AK258" s="14"/>
      <c r="AL258" s="11"/>
      <c r="AM258" s="11"/>
      <c r="AN258" s="11"/>
      <c r="AO258" s="11"/>
      <c r="AP258" s="11"/>
      <c r="AQ258" s="11"/>
      <c r="AR258" s="11"/>
      <c r="AS258" s="11"/>
      <c r="AT258" s="11"/>
      <c r="AU258" s="11"/>
      <c r="AV258" s="11"/>
      <c r="AW258" s="11"/>
      <c r="AX258" s="11"/>
      <c r="AY258" s="11"/>
      <c r="AZ258" s="11"/>
      <c r="BA258" s="11"/>
      <c r="BB258" s="11"/>
      <c r="BC258" s="11"/>
      <c r="BD258" s="11"/>
      <c r="BE258" s="11"/>
      <c r="BF258" s="11"/>
    </row>
    <row r="259" spans="1:58" ht="30.75" x14ac:dyDescent="0.45">
      <c r="A259" s="15"/>
      <c r="B259" s="15"/>
      <c r="C259" s="11"/>
      <c r="D259" s="11"/>
      <c r="E259" s="15"/>
      <c r="F259" s="15"/>
      <c r="G259" s="11"/>
      <c r="H259" s="15"/>
      <c r="I259" s="15"/>
      <c r="J259" s="34"/>
      <c r="K259" s="12"/>
      <c r="L259" s="80"/>
      <c r="M259" s="80"/>
      <c r="N259" s="80"/>
      <c r="O259" s="12"/>
      <c r="P259" s="34"/>
      <c r="Q259" s="81"/>
      <c r="R259" s="81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1"/>
      <c r="AK259" s="14"/>
      <c r="AL259" s="11"/>
      <c r="AM259" s="11"/>
      <c r="AN259" s="11"/>
      <c r="AO259" s="11"/>
      <c r="AP259" s="11"/>
      <c r="AQ259" s="11"/>
      <c r="AR259" s="11"/>
      <c r="AS259" s="11"/>
      <c r="AT259" s="11"/>
      <c r="AU259" s="11"/>
      <c r="AV259" s="11"/>
      <c r="AW259" s="11"/>
      <c r="AX259" s="11"/>
      <c r="AY259" s="11"/>
      <c r="AZ259" s="11"/>
      <c r="BA259" s="11"/>
      <c r="BB259" s="11"/>
      <c r="BC259" s="11"/>
      <c r="BD259" s="11"/>
      <c r="BE259" s="11"/>
      <c r="BF259" s="11"/>
    </row>
    <row r="260" spans="1:58" ht="30.75" x14ac:dyDescent="0.45">
      <c r="A260" s="15"/>
      <c r="B260" s="15"/>
      <c r="C260" s="11"/>
      <c r="D260" s="11"/>
      <c r="E260" s="15"/>
      <c r="F260" s="15"/>
      <c r="G260" s="11"/>
      <c r="H260" s="15"/>
      <c r="I260" s="15"/>
      <c r="J260" s="34"/>
      <c r="K260" s="12"/>
      <c r="L260" s="80"/>
      <c r="M260" s="80"/>
      <c r="N260" s="80"/>
      <c r="O260" s="12"/>
      <c r="P260" s="34"/>
      <c r="Q260" s="81"/>
      <c r="R260" s="81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1"/>
      <c r="AK260" s="14"/>
      <c r="AL260" s="11"/>
      <c r="AM260" s="11"/>
      <c r="AN260" s="11"/>
      <c r="AO260" s="11"/>
      <c r="AP260" s="11"/>
      <c r="AQ260" s="11"/>
      <c r="AR260" s="11"/>
      <c r="AS260" s="11"/>
      <c r="AT260" s="11"/>
      <c r="AU260" s="11"/>
      <c r="AV260" s="11"/>
      <c r="AW260" s="11"/>
      <c r="AX260" s="11"/>
      <c r="AY260" s="11"/>
      <c r="AZ260" s="11"/>
      <c r="BA260" s="11"/>
      <c r="BB260" s="11"/>
      <c r="BC260" s="11"/>
      <c r="BD260" s="11"/>
      <c r="BE260" s="11"/>
      <c r="BF260" s="11"/>
    </row>
    <row r="261" spans="1:58" ht="30.75" x14ac:dyDescent="0.45">
      <c r="A261" s="15"/>
      <c r="B261" s="15"/>
      <c r="C261" s="11"/>
      <c r="D261" s="11"/>
      <c r="E261" s="15"/>
      <c r="F261" s="15"/>
      <c r="G261" s="11"/>
      <c r="H261" s="15"/>
      <c r="I261" s="15"/>
      <c r="J261" s="34"/>
      <c r="K261" s="12"/>
      <c r="L261" s="80"/>
      <c r="M261" s="80"/>
      <c r="N261" s="80"/>
      <c r="O261" s="12"/>
      <c r="P261" s="34"/>
      <c r="Q261" s="81"/>
      <c r="R261" s="81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1"/>
      <c r="AK261" s="14"/>
      <c r="AL261" s="11"/>
      <c r="AM261" s="11"/>
      <c r="AN261" s="11"/>
      <c r="AO261" s="11"/>
      <c r="AP261" s="11"/>
      <c r="AQ261" s="11"/>
      <c r="AR261" s="11"/>
      <c r="AS261" s="11"/>
      <c r="AT261" s="11"/>
      <c r="AU261" s="11"/>
      <c r="AV261" s="11"/>
      <c r="AW261" s="11"/>
      <c r="AX261" s="11"/>
      <c r="AY261" s="11"/>
      <c r="AZ261" s="11"/>
      <c r="BA261" s="11"/>
      <c r="BB261" s="11"/>
      <c r="BC261" s="11"/>
      <c r="BD261" s="11"/>
      <c r="BE261" s="11"/>
      <c r="BF261" s="11"/>
    </row>
    <row r="262" spans="1:58" ht="30.75" x14ac:dyDescent="0.45">
      <c r="A262" s="15"/>
      <c r="B262" s="15"/>
      <c r="C262" s="11"/>
      <c r="D262" s="11"/>
      <c r="E262" s="15"/>
      <c r="F262" s="15"/>
      <c r="G262" s="11"/>
      <c r="H262" s="15"/>
      <c r="I262" s="15"/>
      <c r="J262" s="34"/>
      <c r="K262" s="12"/>
      <c r="L262" s="80"/>
      <c r="M262" s="80"/>
      <c r="N262" s="80"/>
      <c r="O262" s="12"/>
      <c r="P262" s="34"/>
      <c r="Q262" s="81"/>
      <c r="R262" s="81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1"/>
      <c r="AK262" s="14"/>
      <c r="AL262" s="11"/>
      <c r="AM262" s="11"/>
      <c r="AN262" s="11"/>
      <c r="AO262" s="11"/>
      <c r="AP262" s="11"/>
      <c r="AQ262" s="11"/>
      <c r="AR262" s="11"/>
      <c r="AS262" s="11"/>
      <c r="AT262" s="11"/>
      <c r="AU262" s="11"/>
      <c r="AV262" s="11"/>
      <c r="AW262" s="11"/>
      <c r="AX262" s="11"/>
      <c r="AY262" s="11"/>
      <c r="AZ262" s="11"/>
      <c r="BA262" s="11"/>
      <c r="BB262" s="11"/>
      <c r="BC262" s="11"/>
      <c r="BD262" s="11"/>
      <c r="BE262" s="11"/>
      <c r="BF262" s="11"/>
    </row>
    <row r="263" spans="1:58" ht="30.75" x14ac:dyDescent="0.45">
      <c r="A263" s="15"/>
      <c r="B263" s="15"/>
      <c r="C263" s="11"/>
      <c r="D263" s="11"/>
      <c r="E263" s="15"/>
      <c r="F263" s="15"/>
      <c r="G263" s="11"/>
      <c r="H263" s="15"/>
      <c r="I263" s="15"/>
      <c r="J263" s="34"/>
      <c r="K263" s="12"/>
      <c r="L263" s="80"/>
      <c r="M263" s="80"/>
      <c r="N263" s="80"/>
      <c r="O263" s="12"/>
      <c r="P263" s="34"/>
      <c r="Q263" s="81"/>
      <c r="R263" s="81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1"/>
      <c r="AK263" s="14"/>
      <c r="AL263" s="11"/>
      <c r="AM263" s="11"/>
      <c r="AN263" s="11"/>
      <c r="AO263" s="11"/>
      <c r="AP263" s="11"/>
      <c r="AQ263" s="11"/>
      <c r="AR263" s="11"/>
      <c r="AS263" s="11"/>
      <c r="AT263" s="11"/>
      <c r="AU263" s="11"/>
      <c r="AV263" s="11"/>
      <c r="AW263" s="11"/>
      <c r="AX263" s="11"/>
      <c r="AY263" s="11"/>
      <c r="AZ263" s="11"/>
      <c r="BA263" s="11"/>
      <c r="BB263" s="11"/>
      <c r="BC263" s="11"/>
      <c r="BD263" s="11"/>
      <c r="BE263" s="11"/>
      <c r="BF263" s="11"/>
    </row>
    <row r="264" spans="1:58" ht="30.75" x14ac:dyDescent="0.45">
      <c r="A264" s="15"/>
      <c r="B264" s="15"/>
      <c r="C264" s="11"/>
      <c r="D264" s="11"/>
      <c r="E264" s="15"/>
      <c r="F264" s="15"/>
      <c r="G264" s="11"/>
      <c r="H264" s="15"/>
      <c r="I264" s="15"/>
      <c r="J264" s="34"/>
      <c r="K264" s="12"/>
      <c r="L264" s="80"/>
      <c r="M264" s="80"/>
      <c r="N264" s="80"/>
      <c r="O264" s="12"/>
      <c r="P264" s="34"/>
      <c r="Q264" s="81"/>
      <c r="R264" s="81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1"/>
      <c r="AK264" s="14"/>
      <c r="AL264" s="11"/>
      <c r="AM264" s="11"/>
      <c r="AN264" s="11"/>
      <c r="AO264" s="11"/>
      <c r="AP264" s="11"/>
      <c r="AQ264" s="11"/>
      <c r="AR264" s="11"/>
      <c r="AS264" s="11"/>
      <c r="AT264" s="11"/>
      <c r="AU264" s="11"/>
      <c r="AV264" s="11"/>
      <c r="AW264" s="11"/>
      <c r="AX264" s="11"/>
      <c r="AY264" s="11"/>
      <c r="AZ264" s="11"/>
      <c r="BA264" s="11"/>
      <c r="BB264" s="11"/>
      <c r="BC264" s="11"/>
      <c r="BD264" s="11"/>
      <c r="BE264" s="11"/>
      <c r="BF264" s="11"/>
    </row>
    <row r="265" spans="1:58" ht="30.75" x14ac:dyDescent="0.45">
      <c r="A265" s="15"/>
      <c r="B265" s="15"/>
      <c r="C265" s="11"/>
      <c r="D265" s="11"/>
      <c r="E265" s="15"/>
      <c r="F265" s="15"/>
      <c r="G265" s="11"/>
      <c r="H265" s="15"/>
      <c r="I265" s="15"/>
      <c r="J265" s="34"/>
      <c r="K265" s="12"/>
      <c r="L265" s="80"/>
      <c r="M265" s="80"/>
      <c r="N265" s="80"/>
      <c r="O265" s="12"/>
      <c r="P265" s="34"/>
      <c r="Q265" s="81"/>
      <c r="R265" s="81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1"/>
      <c r="AK265" s="14"/>
      <c r="AL265" s="11"/>
      <c r="AM265" s="11"/>
      <c r="AN265" s="11"/>
      <c r="AO265" s="11"/>
      <c r="AP265" s="11"/>
      <c r="AQ265" s="11"/>
      <c r="AR265" s="11"/>
      <c r="AS265" s="11"/>
      <c r="AT265" s="11"/>
      <c r="AU265" s="11"/>
      <c r="AV265" s="11"/>
      <c r="AW265" s="11"/>
      <c r="AX265" s="11"/>
      <c r="AY265" s="11"/>
      <c r="AZ265" s="11"/>
      <c r="BA265" s="11"/>
      <c r="BB265" s="11"/>
      <c r="BC265" s="11"/>
      <c r="BD265" s="11"/>
      <c r="BE265" s="11"/>
      <c r="BF265" s="11"/>
    </row>
    <row r="266" spans="1:58" ht="30.75" x14ac:dyDescent="0.45">
      <c r="A266" s="15"/>
      <c r="B266" s="15"/>
      <c r="C266" s="11"/>
      <c r="D266" s="11"/>
      <c r="E266" s="15"/>
      <c r="F266" s="15"/>
      <c r="G266" s="11"/>
      <c r="H266" s="15"/>
      <c r="I266" s="15"/>
      <c r="J266" s="34"/>
      <c r="K266" s="12"/>
      <c r="L266" s="80"/>
      <c r="M266" s="80"/>
      <c r="N266" s="80"/>
      <c r="O266" s="12"/>
      <c r="P266" s="34"/>
      <c r="Q266" s="81"/>
      <c r="R266" s="81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1"/>
      <c r="AK266" s="14"/>
      <c r="AL266" s="11"/>
      <c r="AM266" s="11"/>
      <c r="AN266" s="11"/>
      <c r="AO266" s="11"/>
      <c r="AP266" s="11"/>
      <c r="AQ266" s="11"/>
      <c r="AR266" s="11"/>
      <c r="AS266" s="11"/>
      <c r="AT266" s="11"/>
      <c r="AU266" s="11"/>
      <c r="AV266" s="11"/>
      <c r="AW266" s="11"/>
      <c r="AX266" s="11"/>
      <c r="AY266" s="11"/>
      <c r="AZ266" s="11"/>
      <c r="BA266" s="11"/>
      <c r="BB266" s="11"/>
      <c r="BC266" s="11"/>
      <c r="BD266" s="11"/>
      <c r="BE266" s="11"/>
      <c r="BF266" s="11"/>
    </row>
    <row r="267" spans="1:58" ht="30.75" x14ac:dyDescent="0.45">
      <c r="A267" s="15"/>
      <c r="B267" s="15"/>
      <c r="C267" s="11"/>
      <c r="D267" s="11"/>
      <c r="E267" s="15"/>
      <c r="F267" s="15"/>
      <c r="G267" s="11"/>
      <c r="H267" s="15"/>
      <c r="I267" s="15"/>
      <c r="J267" s="34"/>
      <c r="K267" s="12"/>
      <c r="L267" s="80"/>
      <c r="M267" s="80"/>
      <c r="N267" s="80"/>
      <c r="O267" s="12"/>
      <c r="P267" s="34"/>
      <c r="Q267" s="81"/>
      <c r="R267" s="81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1"/>
      <c r="AK267" s="14"/>
      <c r="AL267" s="11"/>
      <c r="AM267" s="11"/>
      <c r="AN267" s="11"/>
      <c r="AO267" s="11"/>
      <c r="AP267" s="11"/>
      <c r="AQ267" s="11"/>
      <c r="AR267" s="11"/>
      <c r="AS267" s="11"/>
      <c r="AT267" s="11"/>
      <c r="AU267" s="11"/>
      <c r="AV267" s="11"/>
      <c r="AW267" s="11"/>
      <c r="AX267" s="11"/>
      <c r="AY267" s="11"/>
      <c r="AZ267" s="11"/>
      <c r="BA267" s="11"/>
      <c r="BB267" s="11"/>
      <c r="BC267" s="11"/>
      <c r="BD267" s="11"/>
      <c r="BE267" s="11"/>
      <c r="BF267" s="11"/>
    </row>
    <row r="268" spans="1:58" ht="30.75" x14ac:dyDescent="0.45">
      <c r="A268" s="15"/>
      <c r="B268" s="15"/>
      <c r="C268" s="11"/>
      <c r="D268" s="11"/>
      <c r="E268" s="15"/>
      <c r="F268" s="15"/>
      <c r="G268" s="11"/>
      <c r="H268" s="15"/>
      <c r="I268" s="15"/>
      <c r="J268" s="34"/>
      <c r="K268" s="12"/>
      <c r="L268" s="80"/>
      <c r="M268" s="80"/>
      <c r="N268" s="80"/>
      <c r="O268" s="12"/>
      <c r="P268" s="34"/>
      <c r="Q268" s="81"/>
      <c r="R268" s="81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1"/>
      <c r="AK268" s="14"/>
      <c r="AL268" s="11"/>
      <c r="AM268" s="11"/>
      <c r="AN268" s="11"/>
      <c r="AO268" s="11"/>
      <c r="AP268" s="11"/>
      <c r="AQ268" s="11"/>
      <c r="AR268" s="11"/>
      <c r="AS268" s="11"/>
      <c r="AT268" s="11"/>
      <c r="AU268" s="11"/>
      <c r="AV268" s="11"/>
      <c r="AW268" s="11"/>
      <c r="AX268" s="11"/>
      <c r="AY268" s="11"/>
      <c r="AZ268" s="11"/>
      <c r="BA268" s="11"/>
      <c r="BB268" s="11"/>
      <c r="BC268" s="11"/>
      <c r="BD268" s="11"/>
      <c r="BE268" s="11"/>
      <c r="BF268" s="11"/>
    </row>
    <row r="269" spans="1:58" ht="30.75" x14ac:dyDescent="0.45">
      <c r="A269" s="15"/>
      <c r="B269" s="15"/>
      <c r="C269" s="11"/>
      <c r="D269" s="11"/>
      <c r="E269" s="15"/>
      <c r="F269" s="15"/>
      <c r="G269" s="11"/>
      <c r="H269" s="15"/>
      <c r="I269" s="15"/>
      <c r="J269" s="34"/>
      <c r="K269" s="12"/>
      <c r="L269" s="80"/>
      <c r="M269" s="80"/>
      <c r="N269" s="80"/>
      <c r="O269" s="12"/>
      <c r="P269" s="34"/>
      <c r="Q269" s="81"/>
      <c r="R269" s="81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1"/>
      <c r="AK269" s="14"/>
      <c r="AL269" s="11"/>
      <c r="AM269" s="11"/>
      <c r="AN269" s="11"/>
      <c r="AO269" s="11"/>
      <c r="AP269" s="11"/>
      <c r="AQ269" s="11"/>
      <c r="AR269" s="11"/>
      <c r="AS269" s="11"/>
      <c r="AT269" s="11"/>
      <c r="AU269" s="11"/>
      <c r="AV269" s="11"/>
      <c r="AW269" s="11"/>
      <c r="AX269" s="11"/>
      <c r="AY269" s="11"/>
      <c r="AZ269" s="11"/>
      <c r="BA269" s="11"/>
      <c r="BB269" s="11"/>
      <c r="BC269" s="11"/>
      <c r="BD269" s="11"/>
      <c r="BE269" s="11"/>
      <c r="BF269" s="11"/>
    </row>
    <row r="270" spans="1:58" ht="30.75" x14ac:dyDescent="0.45">
      <c r="A270" s="15"/>
      <c r="B270" s="15"/>
      <c r="C270" s="11"/>
      <c r="D270" s="11"/>
      <c r="E270" s="15"/>
      <c r="F270" s="15"/>
      <c r="G270" s="11"/>
      <c r="H270" s="15"/>
      <c r="I270" s="15"/>
      <c r="J270" s="34"/>
      <c r="K270" s="12"/>
      <c r="L270" s="80"/>
      <c r="M270" s="80"/>
      <c r="N270" s="80"/>
      <c r="O270" s="12"/>
      <c r="P270" s="34"/>
      <c r="Q270" s="81"/>
      <c r="R270" s="81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1"/>
      <c r="AK270" s="14"/>
      <c r="AL270" s="11"/>
      <c r="AM270" s="11"/>
      <c r="AN270" s="11"/>
      <c r="AO270" s="11"/>
      <c r="AP270" s="11"/>
      <c r="AQ270" s="11"/>
      <c r="AR270" s="11"/>
      <c r="AS270" s="11"/>
      <c r="AT270" s="11"/>
      <c r="AU270" s="11"/>
      <c r="AV270" s="11"/>
      <c r="AW270" s="11"/>
      <c r="AX270" s="11"/>
      <c r="AY270" s="11"/>
      <c r="AZ270" s="11"/>
      <c r="BA270" s="11"/>
      <c r="BB270" s="11"/>
      <c r="BC270" s="11"/>
      <c r="BD270" s="11"/>
      <c r="BE270" s="11"/>
      <c r="BF270" s="11"/>
    </row>
    <row r="271" spans="1:58" ht="30.75" x14ac:dyDescent="0.45">
      <c r="A271" s="15"/>
      <c r="B271" s="15"/>
      <c r="C271" s="11"/>
      <c r="D271" s="11"/>
      <c r="E271" s="15"/>
      <c r="F271" s="15"/>
      <c r="G271" s="11"/>
      <c r="H271" s="15"/>
      <c r="I271" s="15"/>
      <c r="J271" s="34"/>
      <c r="K271" s="12"/>
      <c r="L271" s="80"/>
      <c r="M271" s="80"/>
      <c r="N271" s="80"/>
      <c r="O271" s="12"/>
      <c r="P271" s="34"/>
      <c r="Q271" s="81"/>
      <c r="R271" s="81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1"/>
      <c r="AK271" s="14"/>
      <c r="AL271" s="11"/>
      <c r="AM271" s="11"/>
      <c r="AN271" s="11"/>
      <c r="AO271" s="11"/>
      <c r="AP271" s="11"/>
      <c r="AQ271" s="11"/>
      <c r="AR271" s="11"/>
      <c r="AS271" s="11"/>
      <c r="AT271" s="11"/>
      <c r="AU271" s="11"/>
      <c r="AV271" s="11"/>
      <c r="AW271" s="11"/>
      <c r="AX271" s="11"/>
      <c r="AY271" s="11"/>
      <c r="AZ271" s="11"/>
      <c r="BA271" s="11"/>
      <c r="BB271" s="11"/>
      <c r="BC271" s="11"/>
      <c r="BD271" s="11"/>
      <c r="BE271" s="11"/>
      <c r="BF271" s="11"/>
    </row>
    <row r="272" spans="1:58" ht="30.75" x14ac:dyDescent="0.45">
      <c r="A272" s="15"/>
      <c r="B272" s="15"/>
      <c r="C272" s="11"/>
      <c r="D272" s="11"/>
      <c r="E272" s="15"/>
      <c r="F272" s="15"/>
      <c r="G272" s="11"/>
      <c r="H272" s="15"/>
      <c r="I272" s="15"/>
      <c r="J272" s="34"/>
      <c r="K272" s="12"/>
      <c r="L272" s="80"/>
      <c r="M272" s="80"/>
      <c r="N272" s="80"/>
      <c r="O272" s="12"/>
      <c r="P272" s="34"/>
      <c r="Q272" s="81"/>
      <c r="R272" s="81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1"/>
      <c r="AK272" s="14"/>
      <c r="AL272" s="11"/>
      <c r="AM272" s="11"/>
      <c r="AN272" s="11"/>
      <c r="AO272" s="11"/>
      <c r="AP272" s="11"/>
      <c r="AQ272" s="11"/>
      <c r="AR272" s="11"/>
      <c r="AS272" s="11"/>
      <c r="AT272" s="11"/>
      <c r="AU272" s="11"/>
      <c r="AV272" s="11"/>
      <c r="AW272" s="11"/>
      <c r="AX272" s="11"/>
      <c r="AY272" s="11"/>
      <c r="AZ272" s="11"/>
      <c r="BA272" s="11"/>
      <c r="BB272" s="11"/>
      <c r="BC272" s="11"/>
      <c r="BD272" s="11"/>
      <c r="BE272" s="11"/>
      <c r="BF272" s="11"/>
    </row>
    <row r="273" spans="1:58" ht="30.75" x14ac:dyDescent="0.45">
      <c r="A273" s="15"/>
      <c r="B273" s="15"/>
      <c r="C273" s="11"/>
      <c r="D273" s="11"/>
      <c r="E273" s="15"/>
      <c r="F273" s="15"/>
      <c r="G273" s="11"/>
      <c r="H273" s="15"/>
      <c r="I273" s="15"/>
      <c r="J273" s="34"/>
      <c r="K273" s="12"/>
      <c r="L273" s="80"/>
      <c r="M273" s="80"/>
      <c r="N273" s="80"/>
      <c r="O273" s="12"/>
      <c r="P273" s="34"/>
      <c r="Q273" s="81"/>
      <c r="R273" s="81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1"/>
      <c r="AK273" s="14"/>
      <c r="AL273" s="11"/>
      <c r="AM273" s="11"/>
      <c r="AN273" s="11"/>
      <c r="AO273" s="11"/>
      <c r="AP273" s="11"/>
      <c r="AQ273" s="11"/>
      <c r="AR273" s="11"/>
      <c r="AS273" s="11"/>
      <c r="AT273" s="11"/>
      <c r="AU273" s="11"/>
      <c r="AV273" s="11"/>
      <c r="AW273" s="11"/>
      <c r="AX273" s="11"/>
      <c r="AY273" s="11"/>
      <c r="AZ273" s="11"/>
      <c r="BA273" s="11"/>
      <c r="BB273" s="11"/>
      <c r="BC273" s="11"/>
      <c r="BD273" s="11"/>
      <c r="BE273" s="11"/>
      <c r="BF273" s="11"/>
    </row>
    <row r="274" spans="1:58" ht="30.75" x14ac:dyDescent="0.45">
      <c r="A274" s="15"/>
      <c r="B274" s="15"/>
      <c r="C274" s="11"/>
      <c r="D274" s="11"/>
      <c r="E274" s="15"/>
      <c r="F274" s="15"/>
      <c r="G274" s="11"/>
      <c r="H274" s="15"/>
      <c r="I274" s="15"/>
      <c r="J274" s="34"/>
      <c r="K274" s="12"/>
      <c r="L274" s="80"/>
      <c r="M274" s="80"/>
      <c r="N274" s="80"/>
      <c r="O274" s="12"/>
      <c r="P274" s="34"/>
      <c r="Q274" s="81"/>
      <c r="R274" s="81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1"/>
      <c r="AK274" s="14"/>
      <c r="AL274" s="11"/>
      <c r="AM274" s="11"/>
      <c r="AN274" s="11"/>
      <c r="AO274" s="11"/>
      <c r="AP274" s="11"/>
      <c r="AQ274" s="11"/>
      <c r="AR274" s="11"/>
      <c r="AS274" s="11"/>
      <c r="AT274" s="11"/>
      <c r="AU274" s="11"/>
      <c r="AV274" s="11"/>
      <c r="AW274" s="11"/>
      <c r="AX274" s="11"/>
      <c r="AY274" s="11"/>
      <c r="AZ274" s="11"/>
      <c r="BA274" s="11"/>
      <c r="BB274" s="11"/>
      <c r="BC274" s="11"/>
      <c r="BD274" s="11"/>
      <c r="BE274" s="11"/>
      <c r="BF274" s="11"/>
    </row>
    <row r="275" spans="1:58" ht="30.75" x14ac:dyDescent="0.45">
      <c r="A275" s="15"/>
      <c r="B275" s="15"/>
      <c r="C275" s="11"/>
      <c r="D275" s="11"/>
      <c r="E275" s="15"/>
      <c r="F275" s="15"/>
      <c r="G275" s="11"/>
      <c r="H275" s="15"/>
      <c r="I275" s="15"/>
      <c r="J275" s="34"/>
      <c r="K275" s="12"/>
      <c r="L275" s="80"/>
      <c r="M275" s="80"/>
      <c r="N275" s="80"/>
      <c r="O275" s="12"/>
      <c r="P275" s="34"/>
      <c r="Q275" s="81"/>
      <c r="R275" s="81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1"/>
      <c r="AK275" s="14"/>
      <c r="AL275" s="11"/>
      <c r="AM275" s="11"/>
      <c r="AN275" s="11"/>
      <c r="AO275" s="11"/>
      <c r="AP275" s="11"/>
      <c r="AQ275" s="11"/>
      <c r="AR275" s="11"/>
      <c r="AS275" s="11"/>
      <c r="AT275" s="11"/>
      <c r="AU275" s="11"/>
      <c r="AV275" s="11"/>
      <c r="AW275" s="11"/>
      <c r="AX275" s="11"/>
      <c r="AY275" s="11"/>
      <c r="AZ275" s="11"/>
      <c r="BA275" s="11"/>
      <c r="BB275" s="11"/>
      <c r="BC275" s="11"/>
      <c r="BD275" s="11"/>
      <c r="BE275" s="11"/>
      <c r="BF275" s="11"/>
    </row>
    <row r="276" spans="1:58" ht="30.75" x14ac:dyDescent="0.45">
      <c r="A276" s="15"/>
      <c r="B276" s="15"/>
      <c r="C276" s="11"/>
      <c r="D276" s="11"/>
      <c r="E276" s="15"/>
      <c r="F276" s="15"/>
      <c r="G276" s="11"/>
      <c r="H276" s="15"/>
      <c r="I276" s="15"/>
      <c r="J276" s="34"/>
      <c r="K276" s="12"/>
      <c r="L276" s="80"/>
      <c r="M276" s="80"/>
      <c r="N276" s="80"/>
      <c r="O276" s="12"/>
      <c r="P276" s="34"/>
      <c r="Q276" s="81"/>
      <c r="R276" s="81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1"/>
      <c r="AK276" s="14"/>
      <c r="AL276" s="11"/>
      <c r="AM276" s="11"/>
      <c r="AN276" s="11"/>
      <c r="AO276" s="11"/>
      <c r="AP276" s="11"/>
      <c r="AQ276" s="11"/>
      <c r="AR276" s="11"/>
      <c r="AS276" s="11"/>
      <c r="AT276" s="11"/>
      <c r="AU276" s="11"/>
      <c r="AV276" s="11"/>
      <c r="AW276" s="11"/>
      <c r="AX276" s="11"/>
      <c r="AY276" s="11"/>
      <c r="AZ276" s="11"/>
      <c r="BA276" s="11"/>
      <c r="BB276" s="11"/>
      <c r="BC276" s="11"/>
      <c r="BD276" s="11"/>
      <c r="BE276" s="11"/>
      <c r="BF276" s="11"/>
    </row>
    <row r="277" spans="1:58" ht="30.75" x14ac:dyDescent="0.45">
      <c r="A277" s="15"/>
      <c r="B277" s="15"/>
      <c r="C277" s="11"/>
      <c r="D277" s="11"/>
      <c r="E277" s="15"/>
      <c r="F277" s="15"/>
      <c r="G277" s="11"/>
      <c r="H277" s="15"/>
      <c r="I277" s="15"/>
      <c r="J277" s="34"/>
      <c r="K277" s="12"/>
      <c r="L277" s="80"/>
      <c r="M277" s="80"/>
      <c r="N277" s="80"/>
      <c r="O277" s="12"/>
      <c r="P277" s="34"/>
      <c r="Q277" s="81"/>
      <c r="R277" s="81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1"/>
      <c r="AK277" s="14"/>
      <c r="AL277" s="11"/>
      <c r="AM277" s="11"/>
      <c r="AN277" s="11"/>
      <c r="AO277" s="11"/>
      <c r="AP277" s="11"/>
      <c r="AQ277" s="11"/>
      <c r="AR277" s="11"/>
      <c r="AS277" s="11"/>
      <c r="AT277" s="11"/>
      <c r="AU277" s="11"/>
      <c r="AV277" s="11"/>
      <c r="AW277" s="11"/>
      <c r="AX277" s="11"/>
      <c r="AY277" s="11"/>
      <c r="AZ277" s="11"/>
      <c r="BA277" s="11"/>
      <c r="BB277" s="11"/>
      <c r="BC277" s="11"/>
      <c r="BD277" s="11"/>
      <c r="BE277" s="11"/>
      <c r="BF277" s="11"/>
    </row>
    <row r="278" spans="1:58" ht="30.75" x14ac:dyDescent="0.45">
      <c r="A278" s="15"/>
      <c r="B278" s="15"/>
      <c r="C278" s="11"/>
      <c r="D278" s="11"/>
      <c r="E278" s="15"/>
      <c r="F278" s="15"/>
      <c r="G278" s="11"/>
      <c r="H278" s="15"/>
      <c r="I278" s="15"/>
      <c r="J278" s="34"/>
      <c r="K278" s="12"/>
      <c r="L278" s="80"/>
      <c r="M278" s="80"/>
      <c r="N278" s="80"/>
      <c r="O278" s="12"/>
      <c r="P278" s="34"/>
      <c r="Q278" s="81"/>
      <c r="R278" s="81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1"/>
      <c r="AK278" s="14"/>
      <c r="AL278" s="11"/>
      <c r="AM278" s="11"/>
      <c r="AN278" s="11"/>
      <c r="AO278" s="11"/>
      <c r="AP278" s="11"/>
      <c r="AQ278" s="11"/>
      <c r="AR278" s="11"/>
      <c r="AS278" s="11"/>
      <c r="AT278" s="11"/>
      <c r="AU278" s="11"/>
      <c r="AV278" s="11"/>
      <c r="AW278" s="11"/>
      <c r="AX278" s="11"/>
      <c r="AY278" s="11"/>
      <c r="AZ278" s="11"/>
      <c r="BA278" s="11"/>
      <c r="BB278" s="11"/>
      <c r="BC278" s="11"/>
      <c r="BD278" s="11"/>
      <c r="BE278" s="11"/>
      <c r="BF278" s="11"/>
    </row>
    <row r="279" spans="1:58" ht="30.75" x14ac:dyDescent="0.45">
      <c r="A279" s="15"/>
      <c r="B279" s="15"/>
      <c r="C279" s="11"/>
      <c r="D279" s="11"/>
      <c r="E279" s="15"/>
      <c r="F279" s="15"/>
      <c r="G279" s="11"/>
      <c r="H279" s="15"/>
      <c r="I279" s="15"/>
      <c r="J279" s="34"/>
      <c r="K279" s="12"/>
      <c r="L279" s="80"/>
      <c r="M279" s="80"/>
      <c r="N279" s="80"/>
      <c r="O279" s="12"/>
      <c r="P279" s="34"/>
      <c r="Q279" s="81"/>
      <c r="R279" s="81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1"/>
      <c r="AK279" s="14"/>
      <c r="AL279" s="11"/>
      <c r="AM279" s="11"/>
      <c r="AN279" s="11"/>
      <c r="AO279" s="11"/>
      <c r="AP279" s="11"/>
      <c r="AQ279" s="11"/>
      <c r="AR279" s="11"/>
      <c r="AS279" s="11"/>
      <c r="AT279" s="11"/>
      <c r="AU279" s="11"/>
      <c r="AV279" s="11"/>
      <c r="AW279" s="11"/>
      <c r="AX279" s="11"/>
      <c r="AY279" s="11"/>
      <c r="AZ279" s="11"/>
      <c r="BA279" s="11"/>
      <c r="BB279" s="11"/>
      <c r="BC279" s="11"/>
      <c r="BD279" s="11"/>
      <c r="BE279" s="11"/>
      <c r="BF279" s="11"/>
    </row>
    <row r="280" spans="1:58" ht="30.75" x14ac:dyDescent="0.45">
      <c r="A280" s="15"/>
      <c r="B280" s="15"/>
      <c r="C280" s="11"/>
      <c r="D280" s="11"/>
      <c r="E280" s="15"/>
      <c r="F280" s="15"/>
      <c r="G280" s="11"/>
      <c r="H280" s="15"/>
      <c r="I280" s="15"/>
      <c r="J280" s="34"/>
      <c r="K280" s="12"/>
      <c r="L280" s="80"/>
      <c r="M280" s="80"/>
      <c r="N280" s="80"/>
      <c r="O280" s="12"/>
      <c r="P280" s="34"/>
      <c r="Q280" s="81"/>
      <c r="R280" s="81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1"/>
      <c r="AK280" s="14"/>
      <c r="AL280" s="11"/>
      <c r="AM280" s="11"/>
      <c r="AN280" s="11"/>
      <c r="AO280" s="11"/>
      <c r="AP280" s="11"/>
      <c r="AQ280" s="11"/>
      <c r="AR280" s="11"/>
      <c r="AS280" s="11"/>
      <c r="AT280" s="11"/>
      <c r="AU280" s="11"/>
      <c r="AV280" s="11"/>
      <c r="AW280" s="11"/>
      <c r="AX280" s="11"/>
      <c r="AY280" s="11"/>
      <c r="AZ280" s="11"/>
      <c r="BA280" s="11"/>
      <c r="BB280" s="11"/>
      <c r="BC280" s="11"/>
      <c r="BD280" s="11"/>
      <c r="BE280" s="11"/>
      <c r="BF280" s="11"/>
    </row>
    <row r="281" spans="1:58" ht="30.75" x14ac:dyDescent="0.45">
      <c r="A281" s="15"/>
      <c r="B281" s="15"/>
      <c r="C281" s="11"/>
      <c r="D281" s="11"/>
      <c r="E281" s="15"/>
      <c r="F281" s="15"/>
      <c r="G281" s="11"/>
      <c r="H281" s="15"/>
      <c r="I281" s="15"/>
      <c r="J281" s="34"/>
      <c r="K281" s="12"/>
      <c r="L281" s="80"/>
      <c r="M281" s="80"/>
      <c r="N281" s="80"/>
      <c r="O281" s="12"/>
      <c r="P281" s="34"/>
      <c r="Q281" s="81"/>
      <c r="R281" s="81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1"/>
      <c r="AK281" s="14"/>
      <c r="AL281" s="11"/>
      <c r="AM281" s="11"/>
      <c r="AN281" s="11"/>
      <c r="AO281" s="11"/>
      <c r="AP281" s="11"/>
      <c r="AQ281" s="11"/>
      <c r="AR281" s="11"/>
      <c r="AS281" s="11"/>
      <c r="AT281" s="11"/>
      <c r="AU281" s="11"/>
      <c r="AV281" s="11"/>
      <c r="AW281" s="11"/>
      <c r="AX281" s="11"/>
      <c r="AY281" s="11"/>
      <c r="AZ281" s="11"/>
      <c r="BA281" s="11"/>
      <c r="BB281" s="11"/>
      <c r="BC281" s="11"/>
      <c r="BD281" s="11"/>
      <c r="BE281" s="11"/>
      <c r="BF281" s="11"/>
    </row>
    <row r="282" spans="1:58" ht="30.75" x14ac:dyDescent="0.45">
      <c r="A282" s="15"/>
      <c r="B282" s="15"/>
      <c r="C282" s="11"/>
      <c r="D282" s="11"/>
      <c r="E282" s="15"/>
      <c r="F282" s="15"/>
      <c r="G282" s="11"/>
      <c r="H282" s="15"/>
      <c r="I282" s="15"/>
      <c r="J282" s="34"/>
      <c r="K282" s="12"/>
      <c r="L282" s="80"/>
      <c r="M282" s="80"/>
      <c r="N282" s="80"/>
      <c r="O282" s="12"/>
      <c r="P282" s="34"/>
      <c r="Q282" s="81"/>
      <c r="R282" s="81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1"/>
      <c r="AK282" s="14"/>
      <c r="AL282" s="11"/>
      <c r="AM282" s="11"/>
      <c r="AN282" s="11"/>
      <c r="AO282" s="11"/>
      <c r="AP282" s="11"/>
      <c r="AQ282" s="11"/>
      <c r="AR282" s="11"/>
      <c r="AS282" s="11"/>
      <c r="AT282" s="11"/>
      <c r="AU282" s="11"/>
      <c r="AV282" s="11"/>
      <c r="AW282" s="11"/>
      <c r="AX282" s="11"/>
      <c r="AY282" s="11"/>
      <c r="AZ282" s="11"/>
      <c r="BA282" s="11"/>
      <c r="BB282" s="11"/>
      <c r="BC282" s="11"/>
      <c r="BD282" s="11"/>
      <c r="BE282" s="11"/>
      <c r="BF282" s="11"/>
    </row>
    <row r="283" spans="1:58" ht="30.75" x14ac:dyDescent="0.45">
      <c r="A283" s="15"/>
      <c r="B283" s="15"/>
      <c r="C283" s="11"/>
      <c r="D283" s="11"/>
      <c r="E283" s="15"/>
      <c r="F283" s="15"/>
      <c r="G283" s="11"/>
      <c r="H283" s="15"/>
      <c r="I283" s="15"/>
      <c r="J283" s="34"/>
      <c r="K283" s="12"/>
      <c r="L283" s="80"/>
      <c r="M283" s="80"/>
      <c r="N283" s="80"/>
      <c r="O283" s="12"/>
      <c r="P283" s="34"/>
      <c r="Q283" s="81"/>
      <c r="R283" s="81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1"/>
      <c r="AK283" s="14"/>
      <c r="AL283" s="11"/>
      <c r="AM283" s="11"/>
      <c r="AN283" s="11"/>
      <c r="AO283" s="11"/>
      <c r="AP283" s="11"/>
      <c r="AQ283" s="11"/>
      <c r="AR283" s="11"/>
      <c r="AS283" s="11"/>
      <c r="AT283" s="11"/>
      <c r="AU283" s="11"/>
      <c r="AV283" s="11"/>
      <c r="AW283" s="11"/>
      <c r="AX283" s="11"/>
      <c r="AY283" s="11"/>
      <c r="AZ283" s="11"/>
      <c r="BA283" s="11"/>
      <c r="BB283" s="11"/>
      <c r="BC283" s="11"/>
      <c r="BD283" s="11"/>
      <c r="BE283" s="11"/>
      <c r="BF283" s="11"/>
    </row>
    <row r="284" spans="1:58" ht="30.75" x14ac:dyDescent="0.45">
      <c r="A284" s="15"/>
      <c r="B284" s="15"/>
      <c r="C284" s="11"/>
      <c r="D284" s="11"/>
      <c r="E284" s="15"/>
      <c r="F284" s="15"/>
      <c r="G284" s="11"/>
      <c r="H284" s="15"/>
      <c r="I284" s="15"/>
      <c r="J284" s="34"/>
      <c r="K284" s="12"/>
      <c r="L284" s="80"/>
      <c r="M284" s="80"/>
      <c r="N284" s="80"/>
      <c r="O284" s="12"/>
      <c r="P284" s="34"/>
      <c r="Q284" s="81"/>
      <c r="R284" s="81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1"/>
      <c r="AK284" s="14"/>
      <c r="AL284" s="11"/>
      <c r="AM284" s="11"/>
      <c r="AN284" s="11"/>
      <c r="AO284" s="11"/>
      <c r="AP284" s="11"/>
      <c r="AQ284" s="11"/>
      <c r="AR284" s="11"/>
      <c r="AS284" s="11"/>
      <c r="AT284" s="11"/>
      <c r="AU284" s="11"/>
      <c r="AV284" s="11"/>
      <c r="AW284" s="11"/>
      <c r="AX284" s="11"/>
      <c r="AY284" s="11"/>
      <c r="AZ284" s="11"/>
      <c r="BA284" s="11"/>
      <c r="BB284" s="11"/>
      <c r="BC284" s="11"/>
      <c r="BD284" s="11"/>
      <c r="BE284" s="11"/>
      <c r="BF284" s="11"/>
    </row>
    <row r="285" spans="1:58" ht="30.75" x14ac:dyDescent="0.45">
      <c r="A285" s="15"/>
      <c r="B285" s="15"/>
      <c r="C285" s="11"/>
      <c r="D285" s="11"/>
      <c r="E285" s="15"/>
      <c r="F285" s="15"/>
      <c r="G285" s="11"/>
      <c r="H285" s="15"/>
      <c r="I285" s="15"/>
      <c r="J285" s="34"/>
      <c r="K285" s="12"/>
      <c r="L285" s="80"/>
      <c r="M285" s="80"/>
      <c r="N285" s="80"/>
      <c r="O285" s="12"/>
      <c r="P285" s="34"/>
      <c r="Q285" s="81"/>
      <c r="R285" s="81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1"/>
      <c r="AK285" s="14"/>
      <c r="AL285" s="11"/>
      <c r="AM285" s="11"/>
      <c r="AN285" s="11"/>
      <c r="AO285" s="11"/>
      <c r="AP285" s="11"/>
      <c r="AQ285" s="11"/>
      <c r="AR285" s="11"/>
      <c r="AS285" s="11"/>
      <c r="AT285" s="11"/>
      <c r="AU285" s="11"/>
      <c r="AV285" s="11"/>
      <c r="AW285" s="11"/>
      <c r="AX285" s="11"/>
      <c r="AY285" s="11"/>
      <c r="AZ285" s="11"/>
      <c r="BA285" s="11"/>
      <c r="BB285" s="11"/>
      <c r="BC285" s="11"/>
      <c r="BD285" s="11"/>
      <c r="BE285" s="11"/>
      <c r="BF285" s="11"/>
    </row>
    <row r="286" spans="1:58" ht="30.75" x14ac:dyDescent="0.45">
      <c r="A286" s="15"/>
      <c r="B286" s="15"/>
      <c r="C286" s="11"/>
      <c r="D286" s="11"/>
      <c r="E286" s="15"/>
      <c r="F286" s="15"/>
      <c r="G286" s="11"/>
      <c r="H286" s="15"/>
      <c r="I286" s="15"/>
      <c r="J286" s="34"/>
      <c r="K286" s="12"/>
      <c r="L286" s="80"/>
      <c r="M286" s="80"/>
      <c r="N286" s="80"/>
      <c r="O286" s="12"/>
      <c r="P286" s="34"/>
      <c r="Q286" s="81"/>
      <c r="R286" s="81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1"/>
      <c r="AK286" s="14"/>
      <c r="AL286" s="11"/>
      <c r="AM286" s="11"/>
      <c r="AN286" s="11"/>
      <c r="AO286" s="11"/>
      <c r="AP286" s="11"/>
      <c r="AQ286" s="11"/>
      <c r="AR286" s="11"/>
      <c r="AS286" s="11"/>
      <c r="AT286" s="11"/>
      <c r="AU286" s="11"/>
      <c r="AV286" s="11"/>
      <c r="AW286" s="11"/>
      <c r="AX286" s="11"/>
      <c r="AY286" s="11"/>
      <c r="AZ286" s="11"/>
      <c r="BA286" s="11"/>
      <c r="BB286" s="11"/>
      <c r="BC286" s="11"/>
      <c r="BD286" s="11"/>
      <c r="BE286" s="11"/>
      <c r="BF286" s="11"/>
    </row>
    <row r="287" spans="1:58" ht="30.75" x14ac:dyDescent="0.45">
      <c r="A287" s="15"/>
      <c r="B287" s="15"/>
      <c r="C287" s="11"/>
      <c r="D287" s="11"/>
      <c r="E287" s="15"/>
      <c r="F287" s="15"/>
      <c r="G287" s="11"/>
      <c r="H287" s="15"/>
      <c r="I287" s="15"/>
      <c r="J287" s="34"/>
      <c r="K287" s="12"/>
      <c r="L287" s="80"/>
      <c r="M287" s="80"/>
      <c r="N287" s="80"/>
      <c r="O287" s="12"/>
      <c r="P287" s="34"/>
      <c r="Q287" s="81"/>
      <c r="R287" s="81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1"/>
      <c r="AK287" s="14"/>
      <c r="AL287" s="11"/>
      <c r="AM287" s="11"/>
      <c r="AN287" s="11"/>
      <c r="AO287" s="11"/>
      <c r="AP287" s="11"/>
      <c r="AQ287" s="11"/>
      <c r="AR287" s="11"/>
      <c r="AS287" s="11"/>
      <c r="AT287" s="11"/>
      <c r="AU287" s="11"/>
      <c r="AV287" s="11"/>
      <c r="AW287" s="11"/>
      <c r="AX287" s="11"/>
      <c r="AY287" s="11"/>
      <c r="AZ287" s="11"/>
      <c r="BA287" s="11"/>
      <c r="BB287" s="11"/>
      <c r="BC287" s="11"/>
      <c r="BD287" s="11"/>
      <c r="BE287" s="11"/>
      <c r="BF287" s="11"/>
    </row>
    <row r="288" spans="1:58" ht="30.75" x14ac:dyDescent="0.45">
      <c r="A288" s="15"/>
      <c r="B288" s="15"/>
      <c r="C288" s="11"/>
      <c r="D288" s="11"/>
      <c r="E288" s="15"/>
      <c r="F288" s="15"/>
      <c r="G288" s="11"/>
      <c r="H288" s="15"/>
      <c r="I288" s="15"/>
      <c r="J288" s="34"/>
      <c r="K288" s="12"/>
      <c r="L288" s="80"/>
      <c r="M288" s="80"/>
      <c r="N288" s="80"/>
      <c r="O288" s="12"/>
      <c r="P288" s="34"/>
      <c r="Q288" s="81"/>
      <c r="R288" s="81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1"/>
      <c r="AK288" s="14"/>
      <c r="AL288" s="11"/>
      <c r="AM288" s="11"/>
      <c r="AN288" s="11"/>
      <c r="AO288" s="11"/>
      <c r="AP288" s="11"/>
      <c r="AQ288" s="11"/>
      <c r="AR288" s="11"/>
      <c r="AS288" s="11"/>
      <c r="AT288" s="11"/>
      <c r="AU288" s="11"/>
      <c r="AV288" s="11"/>
      <c r="AW288" s="11"/>
      <c r="AX288" s="11"/>
      <c r="AY288" s="11"/>
      <c r="AZ288" s="11"/>
      <c r="BA288" s="11"/>
      <c r="BB288" s="11"/>
      <c r="BC288" s="11"/>
      <c r="BD288" s="11"/>
      <c r="BE288" s="11"/>
      <c r="BF288" s="11"/>
    </row>
    <row r="289" spans="1:58" ht="30.75" x14ac:dyDescent="0.45">
      <c r="A289" s="15"/>
      <c r="B289" s="15"/>
      <c r="C289" s="11"/>
      <c r="D289" s="11"/>
      <c r="E289" s="15"/>
      <c r="F289" s="15"/>
      <c r="G289" s="11"/>
      <c r="H289" s="15"/>
      <c r="I289" s="15"/>
      <c r="J289" s="34"/>
      <c r="K289" s="12"/>
      <c r="L289" s="80"/>
      <c r="M289" s="80"/>
      <c r="N289" s="80"/>
      <c r="O289" s="12"/>
      <c r="P289" s="34"/>
      <c r="Q289" s="81"/>
      <c r="R289" s="81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1"/>
      <c r="AK289" s="14"/>
      <c r="AL289" s="11"/>
      <c r="AM289" s="11"/>
      <c r="AN289" s="11"/>
      <c r="AO289" s="11"/>
      <c r="AP289" s="11"/>
      <c r="AQ289" s="11"/>
      <c r="AR289" s="11"/>
      <c r="AS289" s="11"/>
      <c r="AT289" s="11"/>
      <c r="AU289" s="11"/>
      <c r="AV289" s="11"/>
      <c r="AW289" s="11"/>
      <c r="AX289" s="11"/>
      <c r="AY289" s="11"/>
      <c r="AZ289" s="11"/>
      <c r="BA289" s="11"/>
      <c r="BB289" s="11"/>
      <c r="BC289" s="11"/>
      <c r="BD289" s="11"/>
      <c r="BE289" s="11"/>
      <c r="BF289" s="11"/>
    </row>
    <row r="290" spans="1:58" ht="30.75" x14ac:dyDescent="0.45">
      <c r="A290" s="15"/>
      <c r="B290" s="15"/>
      <c r="C290" s="11"/>
      <c r="D290" s="11"/>
      <c r="E290" s="15"/>
      <c r="F290" s="15"/>
      <c r="G290" s="11"/>
      <c r="H290" s="15"/>
      <c r="I290" s="15"/>
      <c r="J290" s="34"/>
      <c r="K290" s="12"/>
      <c r="L290" s="80"/>
      <c r="M290" s="80"/>
      <c r="N290" s="80"/>
      <c r="O290" s="12"/>
      <c r="P290" s="34"/>
      <c r="Q290" s="81"/>
      <c r="R290" s="81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1"/>
      <c r="AK290" s="14"/>
      <c r="AL290" s="11"/>
      <c r="AM290" s="11"/>
      <c r="AN290" s="11"/>
      <c r="AO290" s="11"/>
      <c r="AP290" s="11"/>
      <c r="AQ290" s="11"/>
      <c r="AR290" s="11"/>
      <c r="AS290" s="11"/>
      <c r="AT290" s="11"/>
      <c r="AU290" s="11"/>
      <c r="AV290" s="11"/>
      <c r="AW290" s="11"/>
      <c r="AX290" s="11"/>
      <c r="AY290" s="11"/>
      <c r="AZ290" s="11"/>
      <c r="BA290" s="11"/>
      <c r="BB290" s="11"/>
      <c r="BC290" s="11"/>
      <c r="BD290" s="11"/>
      <c r="BE290" s="11"/>
      <c r="BF290" s="11"/>
    </row>
    <row r="291" spans="1:58" ht="30.75" x14ac:dyDescent="0.45">
      <c r="A291" s="15"/>
      <c r="B291" s="15"/>
      <c r="C291" s="11"/>
      <c r="D291" s="11"/>
      <c r="E291" s="15"/>
      <c r="F291" s="15"/>
      <c r="G291" s="11"/>
      <c r="H291" s="15"/>
      <c r="I291" s="15"/>
      <c r="J291" s="34"/>
      <c r="K291" s="12"/>
      <c r="L291" s="80"/>
      <c r="M291" s="80"/>
      <c r="N291" s="80"/>
      <c r="O291" s="12"/>
      <c r="P291" s="34"/>
      <c r="Q291" s="81"/>
      <c r="R291" s="81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1"/>
      <c r="AK291" s="14"/>
      <c r="AL291" s="11"/>
      <c r="AM291" s="11"/>
      <c r="AN291" s="11"/>
      <c r="AO291" s="11"/>
      <c r="AP291" s="11"/>
      <c r="AQ291" s="11"/>
      <c r="AR291" s="11"/>
      <c r="AS291" s="11"/>
      <c r="AT291" s="11"/>
      <c r="AU291" s="11"/>
      <c r="AV291" s="11"/>
      <c r="AW291" s="11"/>
      <c r="AX291" s="11"/>
      <c r="AY291" s="11"/>
      <c r="AZ291" s="11"/>
      <c r="BA291" s="11"/>
      <c r="BB291" s="11"/>
      <c r="BC291" s="11"/>
      <c r="BD291" s="11"/>
      <c r="BE291" s="11"/>
      <c r="BF291" s="11"/>
    </row>
    <row r="292" spans="1:58" ht="30.75" x14ac:dyDescent="0.45">
      <c r="A292" s="15"/>
      <c r="B292" s="15"/>
      <c r="C292" s="11"/>
      <c r="D292" s="11"/>
      <c r="E292" s="15"/>
      <c r="F292" s="15"/>
      <c r="G292" s="11"/>
      <c r="H292" s="15"/>
      <c r="I292" s="15"/>
      <c r="J292" s="34"/>
      <c r="K292" s="12"/>
      <c r="L292" s="80"/>
      <c r="M292" s="80"/>
      <c r="N292" s="80"/>
      <c r="O292" s="12"/>
      <c r="P292" s="34"/>
      <c r="Q292" s="81"/>
      <c r="R292" s="81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1"/>
      <c r="AK292" s="14"/>
      <c r="AL292" s="11"/>
      <c r="AM292" s="11"/>
      <c r="AN292" s="11"/>
      <c r="AO292" s="11"/>
      <c r="AP292" s="11"/>
      <c r="AQ292" s="11"/>
      <c r="AR292" s="11"/>
      <c r="AS292" s="11"/>
      <c r="AT292" s="11"/>
      <c r="AU292" s="11"/>
      <c r="AV292" s="11"/>
      <c r="AW292" s="11"/>
      <c r="AX292" s="11"/>
      <c r="AY292" s="11"/>
      <c r="AZ292" s="11"/>
      <c r="BA292" s="11"/>
      <c r="BB292" s="11"/>
      <c r="BC292" s="11"/>
      <c r="BD292" s="11"/>
      <c r="BE292" s="11"/>
      <c r="BF292" s="11"/>
    </row>
    <row r="293" spans="1:58" ht="30.75" x14ac:dyDescent="0.45">
      <c r="A293" s="15"/>
      <c r="B293" s="15"/>
      <c r="C293" s="11"/>
      <c r="D293" s="11"/>
      <c r="E293" s="15"/>
      <c r="F293" s="15"/>
      <c r="G293" s="11"/>
      <c r="H293" s="15"/>
      <c r="I293" s="15"/>
      <c r="J293" s="34"/>
      <c r="K293" s="12"/>
      <c r="L293" s="80"/>
      <c r="M293" s="80"/>
      <c r="N293" s="80"/>
      <c r="O293" s="12"/>
      <c r="P293" s="34"/>
      <c r="Q293" s="81"/>
      <c r="R293" s="81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1"/>
      <c r="AK293" s="14"/>
      <c r="AL293" s="11"/>
      <c r="AM293" s="11"/>
      <c r="AN293" s="11"/>
      <c r="AO293" s="11"/>
      <c r="AP293" s="11"/>
      <c r="AQ293" s="11"/>
      <c r="AR293" s="11"/>
      <c r="AS293" s="11"/>
      <c r="AT293" s="11"/>
      <c r="AU293" s="11"/>
      <c r="AV293" s="11"/>
      <c r="AW293" s="11"/>
      <c r="AX293" s="11"/>
      <c r="AY293" s="11"/>
      <c r="AZ293" s="11"/>
      <c r="BA293" s="11"/>
      <c r="BB293" s="11"/>
      <c r="BC293" s="11"/>
      <c r="BD293" s="11"/>
      <c r="BE293" s="11"/>
      <c r="BF293" s="11"/>
    </row>
    <row r="294" spans="1:58" ht="30.75" x14ac:dyDescent="0.45">
      <c r="A294" s="15"/>
      <c r="B294" s="15"/>
      <c r="C294" s="11"/>
      <c r="D294" s="11"/>
      <c r="E294" s="15"/>
      <c r="F294" s="15"/>
      <c r="G294" s="11"/>
      <c r="H294" s="15"/>
      <c r="I294" s="15"/>
      <c r="J294" s="34"/>
      <c r="K294" s="12"/>
      <c r="L294" s="80"/>
      <c r="M294" s="80"/>
      <c r="N294" s="80"/>
      <c r="O294" s="12"/>
      <c r="P294" s="34"/>
      <c r="Q294" s="81"/>
      <c r="R294" s="81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1"/>
      <c r="AK294" s="14"/>
      <c r="AL294" s="11"/>
      <c r="AM294" s="11"/>
      <c r="AN294" s="11"/>
      <c r="AO294" s="11"/>
      <c r="AP294" s="11"/>
      <c r="AQ294" s="11"/>
      <c r="AR294" s="11"/>
      <c r="AS294" s="11"/>
      <c r="AT294" s="11"/>
      <c r="AU294" s="11"/>
      <c r="AV294" s="11"/>
      <c r="AW294" s="11"/>
      <c r="AX294" s="11"/>
      <c r="AY294" s="11"/>
      <c r="AZ294" s="11"/>
      <c r="BA294" s="11"/>
      <c r="BB294" s="11"/>
      <c r="BC294" s="11"/>
      <c r="BD294" s="11"/>
      <c r="BE294" s="11"/>
      <c r="BF294" s="11"/>
    </row>
    <row r="295" spans="1:58" ht="30.75" x14ac:dyDescent="0.45">
      <c r="A295" s="15"/>
      <c r="B295" s="15"/>
      <c r="C295" s="11"/>
      <c r="D295" s="11"/>
      <c r="E295" s="15"/>
      <c r="F295" s="15"/>
      <c r="G295" s="11"/>
      <c r="H295" s="15"/>
      <c r="I295" s="15"/>
      <c r="J295" s="34"/>
      <c r="K295" s="12"/>
      <c r="L295" s="80"/>
      <c r="M295" s="80"/>
      <c r="N295" s="80"/>
      <c r="O295" s="12"/>
      <c r="P295" s="34"/>
      <c r="Q295" s="81"/>
      <c r="R295" s="81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1"/>
      <c r="AK295" s="14"/>
      <c r="AL295" s="11"/>
      <c r="AM295" s="11"/>
      <c r="AN295" s="11"/>
      <c r="AO295" s="11"/>
      <c r="AP295" s="11"/>
      <c r="AQ295" s="11"/>
      <c r="AR295" s="11"/>
      <c r="AS295" s="11"/>
      <c r="AT295" s="11"/>
      <c r="AU295" s="11"/>
      <c r="AV295" s="11"/>
      <c r="AW295" s="11"/>
      <c r="AX295" s="11"/>
      <c r="AY295" s="11"/>
      <c r="AZ295" s="11"/>
      <c r="BA295" s="11"/>
      <c r="BB295" s="11"/>
      <c r="BC295" s="11"/>
      <c r="BD295" s="11"/>
      <c r="BE295" s="11"/>
      <c r="BF295" s="11"/>
    </row>
    <row r="296" spans="1:58" ht="30.75" x14ac:dyDescent="0.45">
      <c r="A296" s="15"/>
      <c r="B296" s="15"/>
      <c r="C296" s="11"/>
      <c r="D296" s="11"/>
      <c r="E296" s="15"/>
      <c r="F296" s="15"/>
      <c r="G296" s="11"/>
      <c r="H296" s="15"/>
      <c r="I296" s="15"/>
      <c r="J296" s="34"/>
      <c r="K296" s="12"/>
      <c r="L296" s="80"/>
      <c r="M296" s="80"/>
      <c r="N296" s="80"/>
      <c r="O296" s="12"/>
      <c r="P296" s="34"/>
      <c r="Q296" s="81"/>
      <c r="R296" s="81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1"/>
      <c r="AK296" s="14"/>
      <c r="AL296" s="11"/>
      <c r="AM296" s="11"/>
      <c r="AN296" s="11"/>
      <c r="AO296" s="11"/>
      <c r="AP296" s="11"/>
      <c r="AQ296" s="11"/>
      <c r="AR296" s="11"/>
      <c r="AS296" s="11"/>
      <c r="AT296" s="11"/>
      <c r="AU296" s="11"/>
      <c r="AV296" s="11"/>
      <c r="AW296" s="11"/>
      <c r="AX296" s="11"/>
      <c r="AY296" s="11"/>
      <c r="AZ296" s="11"/>
      <c r="BA296" s="11"/>
      <c r="BB296" s="11"/>
      <c r="BC296" s="11"/>
      <c r="BD296" s="11"/>
      <c r="BE296" s="11"/>
      <c r="BF296" s="11"/>
    </row>
    <row r="297" spans="1:58" ht="30.75" x14ac:dyDescent="0.45">
      <c r="A297" s="15"/>
      <c r="B297" s="15"/>
      <c r="C297" s="11"/>
      <c r="D297" s="11"/>
      <c r="E297" s="15"/>
      <c r="F297" s="15"/>
      <c r="G297" s="11"/>
      <c r="H297" s="15"/>
      <c r="I297" s="15"/>
      <c r="J297" s="34"/>
      <c r="K297" s="12"/>
      <c r="L297" s="80"/>
      <c r="M297" s="80"/>
      <c r="N297" s="80"/>
      <c r="O297" s="12"/>
      <c r="P297" s="34"/>
      <c r="Q297" s="81"/>
      <c r="R297" s="81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1"/>
      <c r="AK297" s="14"/>
      <c r="AL297" s="11"/>
      <c r="AM297" s="11"/>
      <c r="AN297" s="11"/>
      <c r="AO297" s="11"/>
      <c r="AP297" s="11"/>
      <c r="AQ297" s="11"/>
      <c r="AR297" s="11"/>
      <c r="AS297" s="11"/>
      <c r="AT297" s="11"/>
      <c r="AU297" s="11"/>
      <c r="AV297" s="11"/>
      <c r="AW297" s="11"/>
      <c r="AX297" s="11"/>
      <c r="AY297" s="11"/>
      <c r="AZ297" s="11"/>
      <c r="BA297" s="11"/>
      <c r="BB297" s="11"/>
      <c r="BC297" s="11"/>
      <c r="BD297" s="11"/>
      <c r="BE297" s="11"/>
      <c r="BF297" s="11"/>
    </row>
    <row r="298" spans="1:58" ht="30.75" x14ac:dyDescent="0.45">
      <c r="A298" s="15"/>
      <c r="B298" s="15"/>
      <c r="C298" s="11"/>
      <c r="D298" s="11"/>
      <c r="E298" s="15"/>
      <c r="F298" s="15"/>
      <c r="G298" s="11"/>
      <c r="H298" s="15"/>
      <c r="I298" s="15"/>
      <c r="J298" s="34"/>
      <c r="K298" s="12"/>
      <c r="L298" s="80"/>
      <c r="M298" s="80"/>
      <c r="N298" s="80"/>
      <c r="O298" s="12"/>
      <c r="P298" s="34"/>
      <c r="Q298" s="81"/>
      <c r="R298" s="81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1"/>
      <c r="AK298" s="14"/>
      <c r="AL298" s="11"/>
      <c r="AM298" s="11"/>
      <c r="AN298" s="11"/>
      <c r="AO298" s="11"/>
      <c r="AP298" s="11"/>
      <c r="AQ298" s="11"/>
      <c r="AR298" s="11"/>
      <c r="AS298" s="11"/>
      <c r="AT298" s="11"/>
      <c r="AU298" s="11"/>
      <c r="AV298" s="11"/>
      <c r="AW298" s="11"/>
      <c r="AX298" s="11"/>
      <c r="AY298" s="11"/>
      <c r="AZ298" s="11"/>
      <c r="BA298" s="11"/>
      <c r="BB298" s="11"/>
      <c r="BC298" s="11"/>
      <c r="BD298" s="11"/>
      <c r="BE298" s="11"/>
      <c r="BF298" s="11"/>
    </row>
    <row r="299" spans="1:58" ht="30.75" x14ac:dyDescent="0.45">
      <c r="A299" s="15"/>
      <c r="B299" s="15"/>
      <c r="C299" s="11"/>
      <c r="D299" s="11"/>
      <c r="E299" s="15"/>
      <c r="F299" s="15"/>
      <c r="G299" s="11"/>
      <c r="H299" s="15"/>
      <c r="I299" s="15"/>
      <c r="J299" s="34"/>
      <c r="K299" s="12"/>
      <c r="L299" s="80"/>
      <c r="M299" s="80"/>
      <c r="N299" s="80"/>
      <c r="O299" s="12"/>
      <c r="P299" s="34"/>
      <c r="Q299" s="81"/>
      <c r="R299" s="81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1"/>
      <c r="AK299" s="14"/>
      <c r="AL299" s="11"/>
      <c r="AM299" s="11"/>
      <c r="AN299" s="11"/>
      <c r="AO299" s="11"/>
      <c r="AP299" s="11"/>
      <c r="AQ299" s="11"/>
      <c r="AR299" s="11"/>
      <c r="AS299" s="11"/>
      <c r="AT299" s="11"/>
      <c r="AU299" s="11"/>
      <c r="AV299" s="11"/>
      <c r="AW299" s="11"/>
      <c r="AX299" s="11"/>
      <c r="AY299" s="11"/>
      <c r="AZ299" s="11"/>
      <c r="BA299" s="11"/>
      <c r="BB299" s="11"/>
      <c r="BC299" s="11"/>
      <c r="BD299" s="11"/>
      <c r="BE299" s="11"/>
      <c r="BF299" s="11"/>
    </row>
    <row r="300" spans="1:58" ht="30.75" x14ac:dyDescent="0.45">
      <c r="A300" s="15"/>
      <c r="B300" s="15"/>
      <c r="C300" s="11"/>
      <c r="D300" s="11"/>
      <c r="E300" s="15"/>
      <c r="F300" s="15"/>
      <c r="G300" s="11"/>
      <c r="H300" s="15"/>
      <c r="I300" s="15"/>
      <c r="J300" s="34"/>
      <c r="K300" s="12"/>
      <c r="L300" s="80"/>
      <c r="M300" s="80"/>
      <c r="N300" s="80"/>
      <c r="O300" s="12"/>
      <c r="P300" s="34"/>
      <c r="Q300" s="81"/>
      <c r="R300" s="81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1"/>
      <c r="AK300" s="14"/>
      <c r="AL300" s="11"/>
      <c r="AM300" s="11"/>
      <c r="AN300" s="11"/>
      <c r="AO300" s="11"/>
      <c r="AP300" s="11"/>
      <c r="AQ300" s="11"/>
      <c r="AR300" s="11"/>
      <c r="AS300" s="11"/>
      <c r="AT300" s="11"/>
      <c r="AU300" s="11"/>
      <c r="AV300" s="11"/>
      <c r="AW300" s="11"/>
      <c r="AX300" s="11"/>
      <c r="AY300" s="11"/>
      <c r="AZ300" s="11"/>
      <c r="BA300" s="11"/>
      <c r="BB300" s="11"/>
      <c r="BC300" s="11"/>
      <c r="BD300" s="11"/>
      <c r="BE300" s="11"/>
      <c r="BF300" s="11"/>
    </row>
    <row r="301" spans="1:58" ht="30.75" x14ac:dyDescent="0.45">
      <c r="A301" s="15"/>
      <c r="B301" s="15"/>
      <c r="C301" s="11"/>
      <c r="D301" s="11"/>
      <c r="E301" s="15"/>
      <c r="F301" s="15"/>
      <c r="G301" s="11"/>
      <c r="H301" s="15"/>
      <c r="I301" s="15"/>
      <c r="J301" s="34"/>
      <c r="K301" s="12"/>
      <c r="L301" s="80"/>
      <c r="M301" s="80"/>
      <c r="N301" s="80"/>
      <c r="O301" s="12"/>
      <c r="P301" s="34"/>
      <c r="Q301" s="81"/>
      <c r="R301" s="81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1"/>
      <c r="AK301" s="14"/>
      <c r="AL301" s="11"/>
      <c r="AM301" s="11"/>
      <c r="AN301" s="11"/>
      <c r="AO301" s="11"/>
      <c r="AP301" s="11"/>
      <c r="AQ301" s="11"/>
      <c r="AR301" s="11"/>
      <c r="AS301" s="11"/>
      <c r="AT301" s="11"/>
      <c r="AU301" s="11"/>
      <c r="AV301" s="11"/>
      <c r="AW301" s="11"/>
      <c r="AX301" s="11"/>
      <c r="AY301" s="11"/>
      <c r="AZ301" s="11"/>
      <c r="BA301" s="11"/>
      <c r="BB301" s="11"/>
      <c r="BC301" s="11"/>
      <c r="BD301" s="11"/>
      <c r="BE301" s="11"/>
      <c r="BF301" s="11"/>
    </row>
    <row r="302" spans="1:58" ht="30.75" x14ac:dyDescent="0.45">
      <c r="A302" s="15"/>
      <c r="B302" s="15"/>
      <c r="C302" s="11"/>
      <c r="D302" s="11"/>
      <c r="E302" s="15"/>
      <c r="F302" s="15"/>
      <c r="G302" s="11"/>
      <c r="H302" s="15"/>
      <c r="I302" s="15"/>
      <c r="J302" s="34"/>
      <c r="K302" s="12"/>
      <c r="L302" s="80"/>
      <c r="M302" s="80"/>
      <c r="N302" s="80"/>
      <c r="O302" s="12"/>
      <c r="P302" s="34"/>
      <c r="Q302" s="81"/>
      <c r="R302" s="81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1"/>
      <c r="AK302" s="14"/>
      <c r="AL302" s="11"/>
      <c r="AM302" s="11"/>
      <c r="AN302" s="11"/>
      <c r="AO302" s="11"/>
      <c r="AP302" s="11"/>
      <c r="AQ302" s="11"/>
      <c r="AR302" s="11"/>
      <c r="AS302" s="11"/>
      <c r="AT302" s="11"/>
      <c r="AU302" s="11"/>
      <c r="AV302" s="11"/>
      <c r="AW302" s="11"/>
      <c r="AX302" s="11"/>
      <c r="AY302" s="11"/>
      <c r="AZ302" s="11"/>
      <c r="BA302" s="11"/>
      <c r="BB302" s="11"/>
      <c r="BC302" s="11"/>
      <c r="BD302" s="11"/>
      <c r="BE302" s="11"/>
      <c r="BF302" s="11"/>
    </row>
    <row r="303" spans="1:58" ht="30.75" x14ac:dyDescent="0.45">
      <c r="A303" s="15"/>
      <c r="B303" s="15"/>
      <c r="C303" s="11"/>
      <c r="D303" s="11"/>
      <c r="E303" s="15"/>
      <c r="F303" s="15"/>
      <c r="G303" s="11"/>
      <c r="H303" s="15"/>
      <c r="I303" s="15"/>
      <c r="J303" s="34"/>
      <c r="K303" s="12"/>
      <c r="L303" s="80"/>
      <c r="M303" s="80"/>
      <c r="N303" s="80"/>
      <c r="O303" s="12"/>
      <c r="P303" s="34"/>
      <c r="Q303" s="81"/>
      <c r="R303" s="81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1"/>
      <c r="AK303" s="14"/>
      <c r="AL303" s="11"/>
      <c r="AM303" s="11"/>
      <c r="AN303" s="11"/>
      <c r="AO303" s="11"/>
      <c r="AP303" s="11"/>
      <c r="AQ303" s="11"/>
      <c r="AR303" s="11"/>
      <c r="AS303" s="11"/>
      <c r="AT303" s="11"/>
      <c r="AU303" s="11"/>
      <c r="AV303" s="11"/>
      <c r="AW303" s="11"/>
      <c r="AX303" s="11"/>
      <c r="AY303" s="11"/>
      <c r="AZ303" s="11"/>
      <c r="BA303" s="11"/>
      <c r="BB303" s="11"/>
      <c r="BC303" s="11"/>
      <c r="BD303" s="11"/>
      <c r="BE303" s="11"/>
      <c r="BF303" s="11"/>
    </row>
    <row r="304" spans="1:58" ht="30.75" x14ac:dyDescent="0.45">
      <c r="A304" s="15"/>
      <c r="B304" s="15"/>
      <c r="C304" s="11"/>
      <c r="D304" s="11"/>
      <c r="E304" s="15"/>
      <c r="F304" s="15"/>
      <c r="G304" s="11"/>
      <c r="H304" s="15"/>
      <c r="I304" s="15"/>
      <c r="J304" s="34"/>
      <c r="K304" s="12"/>
      <c r="L304" s="80"/>
      <c r="M304" s="80"/>
      <c r="N304" s="80"/>
      <c r="O304" s="12"/>
      <c r="P304" s="34"/>
      <c r="Q304" s="81"/>
      <c r="R304" s="81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1"/>
      <c r="AK304" s="14"/>
      <c r="AL304" s="11"/>
      <c r="AM304" s="11"/>
      <c r="AN304" s="11"/>
      <c r="AO304" s="11"/>
      <c r="AP304" s="11"/>
      <c r="AQ304" s="11"/>
      <c r="AR304" s="11"/>
      <c r="AS304" s="11"/>
      <c r="AT304" s="11"/>
      <c r="AU304" s="11"/>
      <c r="AV304" s="11"/>
      <c r="AW304" s="11"/>
      <c r="AX304" s="11"/>
      <c r="AY304" s="11"/>
      <c r="AZ304" s="11"/>
      <c r="BA304" s="11"/>
      <c r="BB304" s="11"/>
      <c r="BC304" s="11"/>
      <c r="BD304" s="11"/>
      <c r="BE304" s="11"/>
      <c r="BF304" s="11"/>
    </row>
    <row r="305" spans="1:58" ht="30.75" x14ac:dyDescent="0.45">
      <c r="A305" s="15"/>
      <c r="B305" s="15"/>
      <c r="C305" s="11"/>
      <c r="D305" s="11"/>
      <c r="E305" s="15"/>
      <c r="F305" s="15"/>
      <c r="G305" s="11"/>
      <c r="H305" s="15"/>
      <c r="I305" s="15"/>
      <c r="J305" s="34"/>
      <c r="K305" s="12"/>
      <c r="L305" s="80"/>
      <c r="M305" s="80"/>
      <c r="N305" s="80"/>
      <c r="O305" s="12"/>
      <c r="P305" s="34"/>
      <c r="Q305" s="81"/>
      <c r="R305" s="81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1"/>
      <c r="AK305" s="14"/>
      <c r="AL305" s="11"/>
      <c r="AM305" s="11"/>
      <c r="AN305" s="11"/>
      <c r="AO305" s="11"/>
      <c r="AP305" s="11"/>
      <c r="AQ305" s="11"/>
      <c r="AR305" s="11"/>
      <c r="AS305" s="11"/>
      <c r="AT305" s="11"/>
      <c r="AU305" s="11"/>
      <c r="AV305" s="11"/>
      <c r="AW305" s="11"/>
      <c r="AX305" s="11"/>
      <c r="AY305" s="11"/>
      <c r="AZ305" s="11"/>
      <c r="BA305" s="11"/>
      <c r="BB305" s="11"/>
      <c r="BC305" s="11"/>
      <c r="BD305" s="11"/>
      <c r="BE305" s="11"/>
      <c r="BF305" s="11"/>
    </row>
    <row r="306" spans="1:58" ht="30.75" x14ac:dyDescent="0.45">
      <c r="A306" s="15"/>
      <c r="B306" s="15"/>
      <c r="C306" s="11"/>
      <c r="D306" s="11"/>
      <c r="E306" s="15"/>
      <c r="F306" s="15"/>
      <c r="G306" s="11"/>
      <c r="H306" s="15"/>
      <c r="I306" s="15"/>
      <c r="J306" s="34"/>
      <c r="K306" s="12"/>
      <c r="L306" s="80"/>
      <c r="M306" s="80"/>
      <c r="N306" s="80"/>
      <c r="O306" s="12"/>
      <c r="P306" s="34"/>
      <c r="Q306" s="81"/>
      <c r="R306" s="81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1"/>
      <c r="AK306" s="14"/>
      <c r="AL306" s="11"/>
      <c r="AM306" s="11"/>
      <c r="AN306" s="11"/>
      <c r="AO306" s="11"/>
      <c r="AP306" s="11"/>
      <c r="AQ306" s="11"/>
      <c r="AR306" s="11"/>
      <c r="AS306" s="11"/>
      <c r="AT306" s="11"/>
      <c r="AU306" s="11"/>
      <c r="AV306" s="11"/>
      <c r="AW306" s="11"/>
      <c r="AX306" s="11"/>
      <c r="AY306" s="11"/>
      <c r="AZ306" s="11"/>
      <c r="BA306" s="11"/>
      <c r="BB306" s="11"/>
      <c r="BC306" s="11"/>
      <c r="BD306" s="11"/>
      <c r="BE306" s="11"/>
      <c r="BF306" s="11"/>
    </row>
    <row r="307" spans="1:58" ht="30.75" x14ac:dyDescent="0.45">
      <c r="A307" s="15"/>
      <c r="B307" s="15"/>
      <c r="C307" s="11"/>
      <c r="D307" s="11"/>
      <c r="E307" s="15"/>
      <c r="F307" s="15"/>
      <c r="G307" s="11"/>
      <c r="H307" s="15"/>
      <c r="I307" s="15"/>
      <c r="J307" s="34"/>
      <c r="K307" s="12"/>
      <c r="L307" s="80"/>
      <c r="M307" s="80"/>
      <c r="N307" s="80"/>
      <c r="O307" s="12"/>
      <c r="P307" s="34"/>
      <c r="Q307" s="81"/>
      <c r="R307" s="81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1"/>
      <c r="AK307" s="14"/>
      <c r="AL307" s="11"/>
      <c r="AM307" s="11"/>
      <c r="AN307" s="11"/>
      <c r="AO307" s="11"/>
      <c r="AP307" s="11"/>
      <c r="AQ307" s="11"/>
      <c r="AR307" s="11"/>
      <c r="AS307" s="11"/>
      <c r="AT307" s="11"/>
      <c r="AU307" s="11"/>
      <c r="AV307" s="11"/>
      <c r="AW307" s="11"/>
      <c r="AX307" s="11"/>
      <c r="AY307" s="11"/>
      <c r="AZ307" s="11"/>
      <c r="BA307" s="11"/>
      <c r="BB307" s="11"/>
      <c r="BC307" s="11"/>
      <c r="BD307" s="11"/>
      <c r="BE307" s="11"/>
      <c r="BF307" s="11"/>
    </row>
    <row r="308" spans="1:58" ht="30.75" x14ac:dyDescent="0.45">
      <c r="A308" s="15"/>
      <c r="B308" s="15"/>
      <c r="C308" s="11"/>
      <c r="D308" s="11"/>
      <c r="E308" s="15"/>
      <c r="F308" s="15"/>
      <c r="G308" s="11"/>
      <c r="H308" s="15"/>
      <c r="I308" s="15"/>
      <c r="J308" s="34"/>
      <c r="K308" s="12"/>
      <c r="L308" s="80"/>
      <c r="M308" s="80"/>
      <c r="N308" s="80"/>
      <c r="O308" s="12"/>
      <c r="P308" s="34"/>
      <c r="Q308" s="81"/>
      <c r="R308" s="81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1"/>
      <c r="AK308" s="14"/>
      <c r="AL308" s="11"/>
      <c r="AM308" s="11"/>
      <c r="AN308" s="11"/>
      <c r="AO308" s="11"/>
      <c r="AP308" s="11"/>
      <c r="AQ308" s="11"/>
      <c r="AR308" s="11"/>
      <c r="AS308" s="11"/>
      <c r="AT308" s="11"/>
      <c r="AU308" s="11"/>
      <c r="AV308" s="11"/>
      <c r="AW308" s="11"/>
      <c r="AX308" s="11"/>
      <c r="AY308" s="11"/>
      <c r="AZ308" s="11"/>
      <c r="BA308" s="11"/>
      <c r="BB308" s="11"/>
      <c r="BC308" s="11"/>
      <c r="BD308" s="11"/>
      <c r="BE308" s="11"/>
      <c r="BF308" s="11"/>
    </row>
    <row r="309" spans="1:58" ht="30.75" x14ac:dyDescent="0.45">
      <c r="A309" s="15"/>
      <c r="B309" s="15"/>
      <c r="C309" s="11"/>
      <c r="D309" s="11"/>
      <c r="E309" s="15"/>
      <c r="F309" s="15"/>
      <c r="G309" s="11"/>
      <c r="H309" s="15"/>
      <c r="I309" s="15"/>
      <c r="J309" s="34"/>
      <c r="K309" s="12"/>
      <c r="L309" s="80"/>
      <c r="M309" s="80"/>
      <c r="N309" s="80"/>
      <c r="O309" s="12"/>
      <c r="P309" s="34"/>
      <c r="Q309" s="81"/>
      <c r="R309" s="81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1"/>
      <c r="AK309" s="14"/>
      <c r="AL309" s="11"/>
      <c r="AM309" s="11"/>
      <c r="AN309" s="11"/>
      <c r="AO309" s="11"/>
      <c r="AP309" s="11"/>
      <c r="AQ309" s="11"/>
      <c r="AR309" s="11"/>
      <c r="AS309" s="11"/>
      <c r="AT309" s="11"/>
      <c r="AU309" s="11"/>
      <c r="AV309" s="11"/>
      <c r="AW309" s="11"/>
      <c r="AX309" s="11"/>
      <c r="AY309" s="11"/>
      <c r="AZ309" s="11"/>
      <c r="BA309" s="11"/>
      <c r="BB309" s="11"/>
      <c r="BC309" s="11"/>
      <c r="BD309" s="11"/>
      <c r="BE309" s="11"/>
      <c r="BF309" s="11"/>
    </row>
    <row r="310" spans="1:58" ht="30.75" x14ac:dyDescent="0.45">
      <c r="A310" s="15"/>
      <c r="B310" s="15"/>
      <c r="C310" s="11"/>
      <c r="D310" s="11"/>
      <c r="E310" s="15"/>
      <c r="F310" s="15"/>
      <c r="G310" s="11"/>
      <c r="H310" s="15"/>
      <c r="I310" s="15"/>
      <c r="J310" s="34"/>
      <c r="K310" s="12"/>
      <c r="L310" s="80"/>
      <c r="M310" s="80"/>
      <c r="N310" s="80"/>
      <c r="O310" s="12"/>
      <c r="P310" s="34"/>
      <c r="Q310" s="81"/>
      <c r="R310" s="81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1"/>
      <c r="AK310" s="14"/>
      <c r="AL310" s="11"/>
      <c r="AM310" s="11"/>
      <c r="AN310" s="11"/>
      <c r="AO310" s="11"/>
      <c r="AP310" s="11"/>
      <c r="AQ310" s="11"/>
      <c r="AR310" s="11"/>
      <c r="AS310" s="11"/>
      <c r="AT310" s="11"/>
      <c r="AU310" s="11"/>
      <c r="AV310" s="11"/>
      <c r="AW310" s="11"/>
      <c r="AX310" s="11"/>
      <c r="AY310" s="11"/>
      <c r="AZ310" s="11"/>
      <c r="BA310" s="11"/>
      <c r="BB310" s="11"/>
      <c r="BC310" s="11"/>
      <c r="BD310" s="11"/>
      <c r="BE310" s="11"/>
      <c r="BF310" s="11"/>
    </row>
    <row r="311" spans="1:58" ht="30.75" x14ac:dyDescent="0.45">
      <c r="A311" s="15"/>
      <c r="B311" s="15"/>
      <c r="C311" s="11"/>
      <c r="D311" s="11"/>
      <c r="E311" s="15"/>
      <c r="F311" s="15"/>
      <c r="G311" s="11"/>
      <c r="H311" s="15"/>
      <c r="I311" s="15"/>
      <c r="J311" s="34"/>
      <c r="K311" s="12"/>
      <c r="L311" s="80"/>
      <c r="M311" s="80"/>
      <c r="N311" s="80"/>
      <c r="O311" s="12"/>
      <c r="P311" s="34"/>
      <c r="Q311" s="81"/>
      <c r="R311" s="81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1"/>
      <c r="AK311" s="14"/>
      <c r="AL311" s="11"/>
      <c r="AM311" s="11"/>
      <c r="AN311" s="11"/>
      <c r="AO311" s="11"/>
      <c r="AP311" s="11"/>
      <c r="AQ311" s="11"/>
      <c r="AR311" s="11"/>
      <c r="AS311" s="11"/>
      <c r="AT311" s="11"/>
      <c r="AU311" s="11"/>
      <c r="AV311" s="11"/>
      <c r="AW311" s="11"/>
      <c r="AX311" s="11"/>
      <c r="AY311" s="11"/>
      <c r="AZ311" s="11"/>
      <c r="BA311" s="11"/>
      <c r="BB311" s="11"/>
      <c r="BC311" s="11"/>
      <c r="BD311" s="11"/>
      <c r="BE311" s="11"/>
      <c r="BF311" s="11"/>
    </row>
    <row r="312" spans="1:58" ht="30.75" x14ac:dyDescent="0.45">
      <c r="A312" s="15"/>
      <c r="B312" s="15"/>
      <c r="C312" s="11"/>
      <c r="D312" s="11"/>
      <c r="E312" s="15"/>
      <c r="F312" s="15"/>
      <c r="G312" s="11"/>
      <c r="H312" s="15"/>
      <c r="I312" s="15"/>
      <c r="J312" s="34"/>
      <c r="K312" s="12"/>
      <c r="L312" s="80"/>
      <c r="M312" s="80"/>
      <c r="N312" s="80"/>
      <c r="O312" s="12"/>
      <c r="P312" s="34"/>
      <c r="Q312" s="81"/>
      <c r="R312" s="81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1"/>
      <c r="AK312" s="14"/>
      <c r="AL312" s="11"/>
      <c r="AM312" s="11"/>
      <c r="AN312" s="11"/>
      <c r="AO312" s="11"/>
      <c r="AP312" s="11"/>
      <c r="AQ312" s="11"/>
      <c r="AR312" s="11"/>
      <c r="AS312" s="11"/>
      <c r="AT312" s="11"/>
      <c r="AU312" s="11"/>
      <c r="AV312" s="11"/>
      <c r="AW312" s="11"/>
      <c r="AX312" s="11"/>
      <c r="AY312" s="11"/>
      <c r="AZ312" s="11"/>
      <c r="BA312" s="11"/>
      <c r="BB312" s="11"/>
      <c r="BC312" s="11"/>
      <c r="BD312" s="11"/>
      <c r="BE312" s="11"/>
      <c r="BF312" s="11"/>
    </row>
    <row r="313" spans="1:58" ht="30.75" x14ac:dyDescent="0.45">
      <c r="A313" s="15"/>
      <c r="B313" s="15"/>
      <c r="C313" s="11"/>
      <c r="D313" s="11"/>
      <c r="E313" s="15"/>
      <c r="F313" s="15"/>
      <c r="G313" s="11"/>
      <c r="H313" s="15"/>
      <c r="I313" s="15"/>
      <c r="J313" s="34"/>
      <c r="K313" s="12"/>
      <c r="L313" s="80"/>
      <c r="M313" s="80"/>
      <c r="N313" s="80"/>
      <c r="O313" s="12"/>
      <c r="P313" s="34"/>
      <c r="Q313" s="81"/>
      <c r="R313" s="81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1"/>
      <c r="AK313" s="14"/>
      <c r="AL313" s="11"/>
      <c r="AM313" s="11"/>
      <c r="AN313" s="11"/>
      <c r="AO313" s="11"/>
      <c r="AP313" s="11"/>
      <c r="AQ313" s="11"/>
      <c r="AR313" s="11"/>
      <c r="AS313" s="11"/>
      <c r="AT313" s="11"/>
      <c r="AU313" s="11"/>
      <c r="AV313" s="11"/>
      <c r="AW313" s="11"/>
      <c r="AX313" s="11"/>
      <c r="AY313" s="11"/>
      <c r="AZ313" s="11"/>
      <c r="BA313" s="11"/>
      <c r="BB313" s="11"/>
      <c r="BC313" s="11"/>
      <c r="BD313" s="11"/>
      <c r="BE313" s="11"/>
      <c r="BF313" s="11"/>
    </row>
    <row r="314" spans="1:58" ht="30.75" x14ac:dyDescent="0.45">
      <c r="A314" s="15"/>
      <c r="B314" s="15"/>
      <c r="C314" s="11"/>
      <c r="D314" s="11"/>
      <c r="E314" s="15"/>
      <c r="F314" s="15"/>
      <c r="G314" s="11"/>
      <c r="H314" s="15"/>
      <c r="I314" s="15"/>
      <c r="J314" s="34"/>
      <c r="K314" s="12"/>
      <c r="L314" s="80"/>
      <c r="M314" s="80"/>
      <c r="N314" s="80"/>
      <c r="O314" s="12"/>
      <c r="P314" s="34"/>
      <c r="Q314" s="81"/>
      <c r="R314" s="81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1"/>
      <c r="AK314" s="14"/>
      <c r="AL314" s="11"/>
      <c r="AM314" s="11"/>
      <c r="AN314" s="11"/>
      <c r="AO314" s="11"/>
      <c r="AP314" s="11"/>
      <c r="AQ314" s="11"/>
      <c r="AR314" s="11"/>
      <c r="AS314" s="11"/>
      <c r="AT314" s="11"/>
      <c r="AU314" s="11"/>
      <c r="AV314" s="11"/>
      <c r="AW314" s="11"/>
      <c r="AX314" s="11"/>
      <c r="AY314" s="11"/>
      <c r="AZ314" s="11"/>
      <c r="BA314" s="11"/>
      <c r="BB314" s="11"/>
      <c r="BC314" s="11"/>
      <c r="BD314" s="11"/>
      <c r="BE314" s="11"/>
      <c r="BF314" s="11"/>
    </row>
    <row r="315" spans="1:58" ht="30.75" x14ac:dyDescent="0.45">
      <c r="A315" s="15"/>
      <c r="B315" s="15"/>
      <c r="C315" s="11"/>
      <c r="D315" s="11"/>
      <c r="E315" s="15"/>
      <c r="F315" s="15"/>
      <c r="G315" s="11"/>
      <c r="H315" s="15"/>
      <c r="I315" s="15"/>
      <c r="J315" s="34"/>
      <c r="K315" s="12"/>
      <c r="L315" s="80"/>
      <c r="M315" s="80"/>
      <c r="N315" s="80"/>
      <c r="O315" s="12"/>
      <c r="P315" s="34"/>
      <c r="Q315" s="81"/>
      <c r="R315" s="81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1"/>
      <c r="AK315" s="14"/>
      <c r="AL315" s="11"/>
      <c r="AM315" s="11"/>
      <c r="AN315" s="11"/>
      <c r="AO315" s="11"/>
      <c r="AP315" s="11"/>
      <c r="AQ315" s="11"/>
      <c r="AR315" s="11"/>
      <c r="AS315" s="11"/>
      <c r="AT315" s="11"/>
      <c r="AU315" s="11"/>
      <c r="AV315" s="11"/>
      <c r="AW315" s="11"/>
      <c r="AX315" s="11"/>
      <c r="AY315" s="11"/>
      <c r="AZ315" s="11"/>
      <c r="BA315" s="11"/>
      <c r="BB315" s="11"/>
      <c r="BC315" s="11"/>
      <c r="BD315" s="11"/>
      <c r="BE315" s="11"/>
      <c r="BF315" s="11"/>
    </row>
    <row r="316" spans="1:58" ht="30.75" x14ac:dyDescent="0.45">
      <c r="A316" s="15"/>
      <c r="B316" s="15"/>
      <c r="C316" s="11"/>
      <c r="D316" s="11"/>
      <c r="E316" s="15"/>
      <c r="F316" s="15"/>
      <c r="G316" s="11"/>
      <c r="H316" s="15"/>
      <c r="I316" s="15"/>
      <c r="J316" s="34"/>
      <c r="K316" s="12"/>
      <c r="L316" s="80"/>
      <c r="M316" s="80"/>
      <c r="N316" s="80"/>
      <c r="O316" s="12"/>
      <c r="P316" s="34"/>
      <c r="Q316" s="81"/>
      <c r="R316" s="81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1"/>
      <c r="AK316" s="14"/>
      <c r="AL316" s="11"/>
      <c r="AM316" s="11"/>
      <c r="AN316" s="11"/>
      <c r="AO316" s="11"/>
      <c r="AP316" s="11"/>
      <c r="AQ316" s="11"/>
      <c r="AR316" s="11"/>
      <c r="AS316" s="11"/>
      <c r="AT316" s="11"/>
      <c r="AU316" s="11"/>
      <c r="AV316" s="11"/>
      <c r="AW316" s="11"/>
      <c r="AX316" s="11"/>
      <c r="AY316" s="11"/>
      <c r="AZ316" s="11"/>
      <c r="BA316" s="11"/>
      <c r="BB316" s="11"/>
      <c r="BC316" s="11"/>
      <c r="BD316" s="11"/>
      <c r="BE316" s="11"/>
      <c r="BF316" s="11"/>
    </row>
    <row r="317" spans="1:58" ht="30.75" x14ac:dyDescent="0.45">
      <c r="A317" s="15"/>
      <c r="B317" s="15"/>
      <c r="C317" s="11"/>
      <c r="D317" s="11"/>
      <c r="E317" s="15"/>
      <c r="F317" s="15"/>
      <c r="G317" s="11"/>
      <c r="H317" s="15"/>
      <c r="I317" s="15"/>
      <c r="J317" s="34"/>
      <c r="K317" s="12"/>
      <c r="L317" s="80"/>
      <c r="M317" s="80"/>
      <c r="N317" s="80"/>
      <c r="O317" s="12"/>
      <c r="P317" s="34"/>
      <c r="Q317" s="81"/>
      <c r="R317" s="81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1"/>
      <c r="AK317" s="14"/>
      <c r="AL317" s="11"/>
      <c r="AM317" s="11"/>
      <c r="AN317" s="11"/>
      <c r="AO317" s="11"/>
      <c r="AP317" s="11"/>
      <c r="AQ317" s="11"/>
      <c r="AR317" s="11"/>
      <c r="AS317" s="11"/>
      <c r="AT317" s="11"/>
      <c r="AU317" s="11"/>
      <c r="AV317" s="11"/>
      <c r="AW317" s="11"/>
      <c r="AX317" s="11"/>
      <c r="AY317" s="11"/>
      <c r="AZ317" s="11"/>
      <c r="BA317" s="11"/>
      <c r="BB317" s="11"/>
      <c r="BC317" s="11"/>
      <c r="BD317" s="11"/>
      <c r="BE317" s="11"/>
      <c r="BF317" s="11"/>
    </row>
    <row r="318" spans="1:58" ht="30.75" x14ac:dyDescent="0.45">
      <c r="A318" s="15"/>
      <c r="B318" s="15"/>
      <c r="C318" s="11"/>
      <c r="D318" s="11"/>
      <c r="E318" s="15"/>
      <c r="F318" s="15"/>
      <c r="G318" s="11"/>
      <c r="H318" s="15"/>
      <c r="I318" s="15"/>
      <c r="J318" s="34"/>
      <c r="K318" s="12"/>
      <c r="L318" s="80"/>
      <c r="M318" s="80"/>
      <c r="N318" s="80"/>
      <c r="O318" s="12"/>
      <c r="P318" s="34"/>
      <c r="Q318" s="81"/>
      <c r="R318" s="81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1"/>
      <c r="AK318" s="14"/>
      <c r="AL318" s="11"/>
      <c r="AM318" s="11"/>
      <c r="AN318" s="11"/>
      <c r="AO318" s="11"/>
      <c r="AP318" s="11"/>
      <c r="AQ318" s="11"/>
      <c r="AR318" s="11"/>
      <c r="AS318" s="11"/>
      <c r="AT318" s="11"/>
      <c r="AU318" s="11"/>
      <c r="AV318" s="11"/>
      <c r="AW318" s="11"/>
      <c r="AX318" s="11"/>
      <c r="AY318" s="11"/>
      <c r="AZ318" s="11"/>
      <c r="BA318" s="11"/>
      <c r="BB318" s="11"/>
      <c r="BC318" s="11"/>
      <c r="BD318" s="11"/>
      <c r="BE318" s="11"/>
      <c r="BF318" s="11"/>
    </row>
    <row r="319" spans="1:58" ht="30.75" x14ac:dyDescent="0.45">
      <c r="A319" s="15"/>
      <c r="B319" s="15"/>
      <c r="C319" s="11"/>
      <c r="D319" s="11"/>
      <c r="E319" s="15"/>
      <c r="F319" s="15"/>
      <c r="G319" s="11"/>
      <c r="H319" s="15"/>
      <c r="I319" s="15"/>
      <c r="J319" s="34"/>
      <c r="K319" s="12"/>
      <c r="L319" s="80"/>
      <c r="M319" s="80"/>
      <c r="N319" s="80"/>
      <c r="O319" s="12"/>
      <c r="P319" s="34"/>
      <c r="Q319" s="81"/>
      <c r="R319" s="81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1"/>
      <c r="AK319" s="14"/>
      <c r="AL319" s="11"/>
      <c r="AM319" s="11"/>
      <c r="AN319" s="11"/>
      <c r="AO319" s="11"/>
      <c r="AP319" s="11"/>
      <c r="AQ319" s="11"/>
      <c r="AR319" s="11"/>
      <c r="AS319" s="11"/>
      <c r="AT319" s="11"/>
      <c r="AU319" s="11"/>
      <c r="AV319" s="11"/>
      <c r="AW319" s="11"/>
      <c r="AX319" s="11"/>
      <c r="AY319" s="11"/>
      <c r="AZ319" s="11"/>
      <c r="BA319" s="11"/>
      <c r="BB319" s="11"/>
      <c r="BC319" s="11"/>
      <c r="BD319" s="11"/>
      <c r="BE319" s="11"/>
      <c r="BF319" s="11"/>
    </row>
    <row r="320" spans="1:58" ht="30.75" x14ac:dyDescent="0.45">
      <c r="A320" s="15"/>
      <c r="B320" s="15"/>
      <c r="C320" s="11"/>
      <c r="D320" s="11"/>
      <c r="E320" s="15"/>
      <c r="F320" s="15"/>
      <c r="G320" s="11"/>
      <c r="H320" s="15"/>
      <c r="I320" s="15"/>
      <c r="J320" s="34"/>
      <c r="K320" s="12"/>
      <c r="L320" s="80"/>
      <c r="M320" s="80"/>
      <c r="N320" s="80"/>
      <c r="O320" s="12"/>
      <c r="P320" s="34"/>
      <c r="Q320" s="81"/>
      <c r="R320" s="81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1"/>
      <c r="AK320" s="14"/>
      <c r="AL320" s="11"/>
      <c r="AM320" s="11"/>
      <c r="AN320" s="11"/>
      <c r="AO320" s="11"/>
      <c r="AP320" s="11"/>
      <c r="AQ320" s="11"/>
      <c r="AR320" s="11"/>
      <c r="AS320" s="11"/>
      <c r="AT320" s="11"/>
      <c r="AU320" s="11"/>
      <c r="AV320" s="11"/>
      <c r="AW320" s="11"/>
      <c r="AX320" s="11"/>
      <c r="AY320" s="11"/>
      <c r="AZ320" s="11"/>
      <c r="BA320" s="11"/>
      <c r="BB320" s="11"/>
      <c r="BC320" s="11"/>
      <c r="BD320" s="11"/>
      <c r="BE320" s="11"/>
      <c r="BF320" s="11"/>
    </row>
    <row r="321" spans="1:58" ht="30.75" x14ac:dyDescent="0.45">
      <c r="A321" s="15"/>
      <c r="B321" s="15"/>
      <c r="C321" s="11"/>
      <c r="D321" s="11"/>
      <c r="E321" s="15"/>
      <c r="F321" s="15"/>
      <c r="G321" s="11"/>
      <c r="H321" s="15"/>
      <c r="I321" s="15"/>
      <c r="J321" s="34"/>
      <c r="K321" s="12"/>
      <c r="L321" s="80"/>
      <c r="M321" s="80"/>
      <c r="N321" s="80"/>
      <c r="O321" s="12"/>
      <c r="P321" s="34"/>
      <c r="Q321" s="81"/>
      <c r="R321" s="81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1"/>
      <c r="AK321" s="14"/>
      <c r="AL321" s="11"/>
      <c r="AM321" s="11"/>
      <c r="AN321" s="11"/>
      <c r="AO321" s="11"/>
      <c r="AP321" s="11"/>
      <c r="AQ321" s="11"/>
      <c r="AR321" s="11"/>
      <c r="AS321" s="11"/>
      <c r="AT321" s="11"/>
      <c r="AU321" s="11"/>
      <c r="AV321" s="11"/>
      <c r="AW321" s="11"/>
      <c r="AX321" s="11"/>
      <c r="AY321" s="11"/>
      <c r="AZ321" s="11"/>
      <c r="BA321" s="11"/>
      <c r="BB321" s="11"/>
      <c r="BC321" s="11"/>
      <c r="BD321" s="11"/>
      <c r="BE321" s="11"/>
      <c r="BF321" s="11"/>
    </row>
    <row r="322" spans="1:58" ht="30.75" x14ac:dyDescent="0.45">
      <c r="A322" s="15"/>
      <c r="B322" s="15"/>
      <c r="C322" s="11"/>
      <c r="D322" s="11"/>
      <c r="E322" s="15"/>
      <c r="F322" s="15"/>
      <c r="G322" s="11"/>
      <c r="H322" s="15"/>
      <c r="I322" s="15"/>
      <c r="J322" s="34"/>
      <c r="K322" s="12"/>
      <c r="L322" s="80"/>
      <c r="M322" s="80"/>
      <c r="N322" s="80"/>
      <c r="O322" s="12"/>
      <c r="P322" s="34"/>
      <c r="Q322" s="81"/>
      <c r="R322" s="81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1"/>
      <c r="AK322" s="14"/>
      <c r="AL322" s="11"/>
      <c r="AM322" s="11"/>
      <c r="AN322" s="11"/>
      <c r="AO322" s="11"/>
      <c r="AP322" s="11"/>
      <c r="AQ322" s="11"/>
      <c r="AR322" s="11"/>
      <c r="AS322" s="11"/>
      <c r="AT322" s="11"/>
      <c r="AU322" s="11"/>
      <c r="AV322" s="11"/>
      <c r="AW322" s="11"/>
      <c r="AX322" s="11"/>
      <c r="AY322" s="11"/>
      <c r="AZ322" s="11"/>
      <c r="BA322" s="11"/>
      <c r="BB322" s="11"/>
      <c r="BC322" s="11"/>
      <c r="BD322" s="11"/>
      <c r="BE322" s="11"/>
      <c r="BF322" s="11"/>
    </row>
    <row r="323" spans="1:58" ht="30.75" x14ac:dyDescent="0.45">
      <c r="A323" s="15"/>
      <c r="B323" s="15"/>
      <c r="C323" s="11"/>
      <c r="D323" s="11"/>
      <c r="E323" s="15"/>
      <c r="F323" s="15"/>
      <c r="G323" s="11"/>
      <c r="H323" s="15"/>
      <c r="I323" s="15"/>
      <c r="J323" s="34"/>
      <c r="K323" s="12"/>
      <c r="L323" s="80"/>
      <c r="M323" s="80"/>
      <c r="N323" s="80"/>
      <c r="O323" s="12"/>
      <c r="P323" s="34"/>
      <c r="Q323" s="81"/>
      <c r="R323" s="81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1"/>
      <c r="AK323" s="14"/>
      <c r="AL323" s="11"/>
      <c r="AM323" s="11"/>
      <c r="AN323" s="11"/>
      <c r="AO323" s="11"/>
      <c r="AP323" s="11"/>
      <c r="AQ323" s="11"/>
      <c r="AR323" s="11"/>
      <c r="AS323" s="11"/>
      <c r="AT323" s="11"/>
      <c r="AU323" s="11"/>
      <c r="AV323" s="11"/>
      <c r="AW323" s="11"/>
      <c r="AX323" s="11"/>
      <c r="AY323" s="11"/>
      <c r="AZ323" s="11"/>
      <c r="BA323" s="11"/>
      <c r="BB323" s="11"/>
      <c r="BC323" s="11"/>
      <c r="BD323" s="11"/>
      <c r="BE323" s="11"/>
      <c r="BF323" s="11"/>
    </row>
    <row r="324" spans="1:58" ht="30.75" x14ac:dyDescent="0.45">
      <c r="A324" s="15"/>
      <c r="B324" s="15"/>
      <c r="C324" s="11"/>
      <c r="D324" s="11"/>
      <c r="E324" s="15"/>
      <c r="F324" s="15"/>
      <c r="G324" s="11"/>
      <c r="H324" s="15"/>
      <c r="I324" s="15"/>
      <c r="J324" s="34"/>
      <c r="K324" s="12"/>
      <c r="L324" s="80"/>
      <c r="M324" s="80"/>
      <c r="N324" s="80"/>
      <c r="O324" s="12"/>
      <c r="P324" s="34"/>
      <c r="Q324" s="81"/>
      <c r="R324" s="81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1"/>
      <c r="AK324" s="14"/>
      <c r="AL324" s="11"/>
      <c r="AM324" s="11"/>
      <c r="AN324" s="11"/>
      <c r="AO324" s="11"/>
      <c r="AP324" s="11"/>
      <c r="AQ324" s="11"/>
      <c r="AR324" s="11"/>
      <c r="AS324" s="11"/>
      <c r="AT324" s="11"/>
      <c r="AU324" s="11"/>
      <c r="AV324" s="11"/>
      <c r="AW324" s="11"/>
      <c r="AX324" s="11"/>
      <c r="AY324" s="11"/>
      <c r="AZ324" s="11"/>
      <c r="BA324" s="11"/>
      <c r="BB324" s="11"/>
      <c r="BC324" s="11"/>
      <c r="BD324" s="11"/>
      <c r="BE324" s="11"/>
      <c r="BF324" s="11"/>
    </row>
    <row r="325" spans="1:58" ht="30.75" x14ac:dyDescent="0.45">
      <c r="A325" s="15"/>
      <c r="B325" s="15"/>
      <c r="C325" s="11"/>
      <c r="D325" s="11"/>
      <c r="E325" s="15"/>
      <c r="F325" s="15"/>
      <c r="G325" s="11"/>
      <c r="H325" s="15"/>
      <c r="I325" s="15"/>
      <c r="J325" s="34"/>
      <c r="K325" s="12"/>
      <c r="L325" s="80"/>
      <c r="M325" s="80"/>
      <c r="N325" s="80"/>
      <c r="O325" s="12"/>
      <c r="P325" s="34"/>
      <c r="Q325" s="81"/>
      <c r="R325" s="81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1"/>
      <c r="AK325" s="14"/>
      <c r="AL325" s="11"/>
      <c r="AM325" s="11"/>
      <c r="AN325" s="11"/>
      <c r="AO325" s="11"/>
      <c r="AP325" s="11"/>
      <c r="AQ325" s="11"/>
      <c r="AR325" s="11"/>
      <c r="AS325" s="11"/>
      <c r="AT325" s="11"/>
      <c r="AU325" s="11"/>
      <c r="AV325" s="11"/>
      <c r="AW325" s="11"/>
      <c r="AX325" s="11"/>
      <c r="AY325" s="11"/>
      <c r="AZ325" s="11"/>
      <c r="BA325" s="11"/>
      <c r="BB325" s="11"/>
      <c r="BC325" s="11"/>
      <c r="BD325" s="11"/>
      <c r="BE325" s="11"/>
      <c r="BF325" s="11"/>
    </row>
    <row r="326" spans="1:58" ht="30.75" x14ac:dyDescent="0.45">
      <c r="A326" s="15"/>
      <c r="B326" s="15"/>
      <c r="C326" s="11"/>
      <c r="D326" s="11"/>
      <c r="E326" s="15"/>
      <c r="F326" s="15"/>
      <c r="G326" s="11"/>
      <c r="H326" s="15"/>
      <c r="I326" s="15"/>
      <c r="J326" s="34"/>
      <c r="K326" s="12"/>
      <c r="L326" s="80"/>
      <c r="M326" s="80"/>
      <c r="N326" s="80"/>
      <c r="O326" s="12"/>
      <c r="P326" s="34"/>
      <c r="Q326" s="81"/>
      <c r="R326" s="81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1"/>
      <c r="AK326" s="14"/>
      <c r="AL326" s="11"/>
      <c r="AM326" s="11"/>
      <c r="AN326" s="11"/>
      <c r="AO326" s="11"/>
      <c r="AP326" s="11"/>
      <c r="AQ326" s="11"/>
      <c r="AR326" s="11"/>
      <c r="AS326" s="11"/>
      <c r="AT326" s="11"/>
      <c r="AU326" s="11"/>
      <c r="AV326" s="11"/>
      <c r="AW326" s="11"/>
      <c r="AX326" s="11"/>
      <c r="AY326" s="11"/>
      <c r="AZ326" s="11"/>
      <c r="BA326" s="11"/>
      <c r="BB326" s="11"/>
      <c r="BC326" s="11"/>
      <c r="BD326" s="11"/>
      <c r="BE326" s="11"/>
      <c r="BF326" s="11"/>
    </row>
    <row r="327" spans="1:58" ht="30.75" x14ac:dyDescent="0.45">
      <c r="A327" s="15"/>
      <c r="B327" s="15"/>
      <c r="C327" s="11"/>
      <c r="D327" s="11"/>
      <c r="E327" s="15"/>
      <c r="F327" s="15"/>
      <c r="G327" s="11"/>
      <c r="H327" s="15"/>
      <c r="I327" s="15"/>
      <c r="J327" s="34"/>
      <c r="K327" s="12"/>
      <c r="L327" s="80"/>
      <c r="M327" s="80"/>
      <c r="N327" s="80"/>
      <c r="O327" s="12"/>
      <c r="P327" s="34"/>
      <c r="Q327" s="81"/>
      <c r="R327" s="81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1"/>
      <c r="AK327" s="14"/>
      <c r="AL327" s="11"/>
      <c r="AM327" s="11"/>
      <c r="AN327" s="11"/>
      <c r="AO327" s="11"/>
      <c r="AP327" s="11"/>
      <c r="AQ327" s="11"/>
      <c r="AR327" s="11"/>
      <c r="AS327" s="11"/>
      <c r="AT327" s="11"/>
      <c r="AU327" s="11"/>
      <c r="AV327" s="11"/>
      <c r="AW327" s="11"/>
      <c r="AX327" s="11"/>
      <c r="AY327" s="11"/>
      <c r="AZ327" s="11"/>
      <c r="BA327" s="11"/>
      <c r="BB327" s="11"/>
      <c r="BC327" s="11"/>
      <c r="BD327" s="11"/>
      <c r="BE327" s="11"/>
      <c r="BF327" s="11"/>
    </row>
    <row r="328" spans="1:58" ht="30.75" x14ac:dyDescent="0.45">
      <c r="A328" s="15"/>
      <c r="B328" s="15"/>
      <c r="C328" s="11"/>
      <c r="D328" s="11"/>
      <c r="E328" s="15"/>
      <c r="F328" s="15"/>
      <c r="G328" s="11"/>
      <c r="H328" s="15"/>
      <c r="I328" s="15"/>
      <c r="J328" s="34"/>
      <c r="K328" s="12"/>
      <c r="L328" s="80"/>
      <c r="M328" s="80"/>
      <c r="N328" s="80"/>
      <c r="O328" s="12"/>
      <c r="P328" s="34"/>
      <c r="Q328" s="81"/>
      <c r="R328" s="81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1"/>
      <c r="AK328" s="14"/>
      <c r="AL328" s="11"/>
      <c r="AM328" s="11"/>
      <c r="AN328" s="11"/>
      <c r="AO328" s="11"/>
      <c r="AP328" s="11"/>
      <c r="AQ328" s="11"/>
      <c r="AR328" s="11"/>
      <c r="AS328" s="11"/>
      <c r="AT328" s="11"/>
      <c r="AU328" s="11"/>
      <c r="AV328" s="11"/>
      <c r="AW328" s="11"/>
      <c r="AX328" s="11"/>
      <c r="AY328" s="11"/>
      <c r="AZ328" s="11"/>
      <c r="BA328" s="11"/>
      <c r="BB328" s="11"/>
      <c r="BC328" s="11"/>
      <c r="BD328" s="11"/>
      <c r="BE328" s="11"/>
      <c r="BF328" s="11"/>
    </row>
    <row r="329" spans="1:58" ht="30.75" x14ac:dyDescent="0.45">
      <c r="A329" s="15"/>
      <c r="B329" s="15"/>
      <c r="C329" s="11"/>
      <c r="D329" s="11"/>
      <c r="E329" s="15"/>
      <c r="F329" s="15"/>
      <c r="G329" s="11"/>
      <c r="H329" s="15"/>
      <c r="I329" s="15"/>
      <c r="J329" s="34"/>
      <c r="K329" s="12"/>
      <c r="L329" s="80"/>
      <c r="M329" s="80"/>
      <c r="N329" s="80"/>
      <c r="O329" s="12"/>
      <c r="P329" s="34"/>
      <c r="Q329" s="81"/>
      <c r="R329" s="81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1"/>
      <c r="AK329" s="14"/>
      <c r="AL329" s="11"/>
      <c r="AM329" s="11"/>
      <c r="AN329" s="11"/>
      <c r="AO329" s="11"/>
      <c r="AP329" s="11"/>
      <c r="AQ329" s="11"/>
      <c r="AR329" s="11"/>
      <c r="AS329" s="11"/>
      <c r="AT329" s="11"/>
      <c r="AU329" s="11"/>
      <c r="AV329" s="11"/>
      <c r="AW329" s="11"/>
      <c r="AX329" s="11"/>
      <c r="AY329" s="11"/>
      <c r="AZ329" s="11"/>
      <c r="BA329" s="11"/>
      <c r="BB329" s="11"/>
      <c r="BC329" s="11"/>
      <c r="BD329" s="11"/>
      <c r="BE329" s="11"/>
      <c r="BF329" s="11"/>
    </row>
    <row r="330" spans="1:58" ht="30.75" x14ac:dyDescent="0.45">
      <c r="A330" s="15"/>
      <c r="B330" s="15"/>
      <c r="C330" s="11"/>
      <c r="D330" s="11"/>
      <c r="E330" s="15"/>
      <c r="F330" s="15"/>
      <c r="G330" s="11"/>
      <c r="H330" s="15"/>
      <c r="I330" s="15"/>
      <c r="J330" s="34"/>
      <c r="K330" s="12"/>
      <c r="L330" s="80"/>
      <c r="M330" s="80"/>
      <c r="N330" s="80"/>
      <c r="O330" s="12"/>
      <c r="P330" s="34"/>
      <c r="Q330" s="81"/>
      <c r="R330" s="81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1"/>
      <c r="AK330" s="14"/>
      <c r="AL330" s="11"/>
      <c r="AM330" s="11"/>
      <c r="AN330" s="11"/>
      <c r="AO330" s="11"/>
      <c r="AP330" s="11"/>
      <c r="AQ330" s="11"/>
      <c r="AR330" s="11"/>
      <c r="AS330" s="11"/>
      <c r="AT330" s="11"/>
      <c r="AU330" s="11"/>
      <c r="AV330" s="11"/>
      <c r="AW330" s="11"/>
      <c r="AX330" s="11"/>
      <c r="AY330" s="11"/>
      <c r="AZ330" s="11"/>
      <c r="BA330" s="11"/>
      <c r="BB330" s="11"/>
      <c r="BC330" s="11"/>
      <c r="BD330" s="11"/>
      <c r="BE330" s="11"/>
      <c r="BF330" s="11"/>
    </row>
    <row r="331" spans="1:58" ht="30.75" x14ac:dyDescent="0.45">
      <c r="A331" s="15"/>
      <c r="B331" s="15"/>
      <c r="C331" s="11"/>
      <c r="D331" s="11"/>
      <c r="E331" s="15"/>
      <c r="F331" s="15"/>
      <c r="G331" s="11"/>
      <c r="H331" s="15"/>
      <c r="I331" s="15"/>
      <c r="J331" s="34"/>
      <c r="K331" s="12"/>
      <c r="L331" s="80"/>
      <c r="M331" s="80"/>
      <c r="N331" s="80"/>
      <c r="O331" s="12"/>
      <c r="P331" s="34"/>
      <c r="Q331" s="81"/>
      <c r="R331" s="81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1"/>
      <c r="AK331" s="14"/>
      <c r="AL331" s="11"/>
      <c r="AM331" s="11"/>
      <c r="AN331" s="11"/>
      <c r="AO331" s="11"/>
      <c r="AP331" s="11"/>
      <c r="AQ331" s="11"/>
      <c r="AR331" s="11"/>
      <c r="AS331" s="11"/>
      <c r="AT331" s="11"/>
      <c r="AU331" s="11"/>
      <c r="AV331" s="11"/>
      <c r="AW331" s="11"/>
      <c r="AX331" s="11"/>
      <c r="AY331" s="11"/>
      <c r="AZ331" s="11"/>
      <c r="BA331" s="11"/>
      <c r="BB331" s="11"/>
      <c r="BC331" s="11"/>
      <c r="BD331" s="11"/>
      <c r="BE331" s="11"/>
      <c r="BF331" s="11"/>
    </row>
    <row r="332" spans="1:58" ht="30.75" x14ac:dyDescent="0.45">
      <c r="A332" s="15"/>
      <c r="B332" s="15"/>
      <c r="C332" s="11"/>
      <c r="D332" s="11"/>
      <c r="E332" s="15"/>
      <c r="F332" s="15"/>
      <c r="G332" s="11"/>
      <c r="H332" s="15"/>
      <c r="I332" s="15"/>
      <c r="J332" s="34"/>
      <c r="K332" s="12"/>
      <c r="L332" s="80"/>
      <c r="M332" s="80"/>
      <c r="N332" s="80"/>
      <c r="O332" s="12"/>
      <c r="P332" s="34"/>
      <c r="Q332" s="81"/>
      <c r="R332" s="81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1"/>
      <c r="AK332" s="14"/>
      <c r="AL332" s="11"/>
      <c r="AM332" s="11"/>
      <c r="AN332" s="11"/>
      <c r="AO332" s="11"/>
      <c r="AP332" s="11"/>
      <c r="AQ332" s="11"/>
      <c r="AR332" s="11"/>
      <c r="AS332" s="11"/>
      <c r="AT332" s="11"/>
      <c r="AU332" s="11"/>
      <c r="AV332" s="11"/>
      <c r="AW332" s="11"/>
      <c r="AX332" s="11"/>
      <c r="AY332" s="11"/>
      <c r="AZ332" s="11"/>
      <c r="BA332" s="11"/>
      <c r="BB332" s="11"/>
      <c r="BC332" s="11"/>
      <c r="BD332" s="11"/>
      <c r="BE332" s="11"/>
      <c r="BF332" s="11"/>
    </row>
    <row r="333" spans="1:58" ht="30.75" x14ac:dyDescent="0.45">
      <c r="A333" s="15"/>
      <c r="B333" s="15"/>
      <c r="C333" s="11"/>
      <c r="D333" s="11"/>
      <c r="E333" s="15"/>
      <c r="F333" s="15"/>
      <c r="G333" s="11"/>
      <c r="H333" s="15"/>
      <c r="I333" s="15"/>
      <c r="J333" s="34"/>
      <c r="K333" s="12"/>
      <c r="L333" s="80"/>
      <c r="M333" s="80"/>
      <c r="N333" s="80"/>
      <c r="O333" s="12"/>
      <c r="P333" s="34"/>
      <c r="Q333" s="81"/>
      <c r="R333" s="81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1"/>
      <c r="AK333" s="14"/>
      <c r="AL333" s="11"/>
      <c r="AM333" s="11"/>
      <c r="AN333" s="11"/>
      <c r="AO333" s="11"/>
      <c r="AP333" s="11"/>
      <c r="AQ333" s="11"/>
      <c r="AR333" s="11"/>
      <c r="AS333" s="11"/>
      <c r="AT333" s="11"/>
      <c r="AU333" s="11"/>
      <c r="AV333" s="11"/>
      <c r="AW333" s="11"/>
      <c r="AX333" s="11"/>
      <c r="AY333" s="11"/>
      <c r="AZ333" s="11"/>
      <c r="BA333" s="11"/>
      <c r="BB333" s="11"/>
      <c r="BC333" s="11"/>
      <c r="BD333" s="11"/>
      <c r="BE333" s="11"/>
      <c r="BF333" s="11"/>
    </row>
    <row r="334" spans="1:58" ht="30.75" x14ac:dyDescent="0.45">
      <c r="A334" s="15"/>
      <c r="B334" s="15"/>
      <c r="C334" s="11"/>
      <c r="D334" s="11"/>
      <c r="E334" s="15"/>
      <c r="F334" s="15"/>
      <c r="G334" s="11"/>
      <c r="H334" s="15"/>
      <c r="I334" s="15"/>
      <c r="J334" s="34"/>
      <c r="K334" s="12"/>
      <c r="L334" s="80"/>
      <c r="M334" s="80"/>
      <c r="N334" s="80"/>
      <c r="O334" s="12"/>
      <c r="P334" s="34"/>
      <c r="Q334" s="81"/>
      <c r="R334" s="81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1"/>
      <c r="AK334" s="14"/>
      <c r="AL334" s="11"/>
      <c r="AM334" s="11"/>
      <c r="AN334" s="11"/>
      <c r="AO334" s="11"/>
      <c r="AP334" s="11"/>
      <c r="AQ334" s="11"/>
      <c r="AR334" s="11"/>
      <c r="AS334" s="11"/>
      <c r="AT334" s="11"/>
      <c r="AU334" s="11"/>
      <c r="AV334" s="11"/>
      <c r="AW334" s="11"/>
      <c r="AX334" s="11"/>
      <c r="AY334" s="11"/>
      <c r="AZ334" s="11"/>
      <c r="BA334" s="11"/>
      <c r="BB334" s="11"/>
      <c r="BC334" s="11"/>
      <c r="BD334" s="11"/>
      <c r="BE334" s="11"/>
      <c r="BF334" s="11"/>
    </row>
    <row r="335" spans="1:58" ht="30.75" x14ac:dyDescent="0.45">
      <c r="A335" s="15"/>
      <c r="B335" s="15"/>
      <c r="C335" s="11"/>
      <c r="D335" s="11"/>
      <c r="E335" s="15"/>
      <c r="F335" s="15"/>
      <c r="G335" s="11"/>
      <c r="H335" s="15"/>
      <c r="I335" s="15"/>
      <c r="J335" s="34"/>
      <c r="K335" s="12"/>
      <c r="L335" s="80"/>
      <c r="M335" s="80"/>
      <c r="N335" s="80"/>
      <c r="O335" s="12"/>
      <c r="P335" s="34"/>
      <c r="Q335" s="81"/>
      <c r="R335" s="81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1"/>
      <c r="AK335" s="14"/>
      <c r="AL335" s="11"/>
      <c r="AM335" s="11"/>
      <c r="AN335" s="11"/>
      <c r="AO335" s="11"/>
      <c r="AP335" s="11"/>
      <c r="AQ335" s="11"/>
      <c r="AR335" s="11"/>
      <c r="AS335" s="11"/>
      <c r="AT335" s="11"/>
      <c r="AU335" s="11"/>
      <c r="AV335" s="11"/>
      <c r="AW335" s="11"/>
      <c r="AX335" s="11"/>
      <c r="AY335" s="11"/>
      <c r="AZ335" s="11"/>
      <c r="BA335" s="11"/>
      <c r="BB335" s="11"/>
      <c r="BC335" s="11"/>
      <c r="BD335" s="11"/>
      <c r="BE335" s="11"/>
      <c r="BF335" s="11"/>
    </row>
    <row r="336" spans="1:58" ht="30.75" x14ac:dyDescent="0.45">
      <c r="A336" s="15"/>
      <c r="B336" s="15"/>
      <c r="C336" s="11"/>
      <c r="D336" s="11"/>
      <c r="E336" s="15"/>
      <c r="F336" s="15"/>
      <c r="G336" s="11"/>
      <c r="H336" s="15"/>
      <c r="I336" s="15"/>
      <c r="J336" s="34"/>
      <c r="K336" s="12"/>
      <c r="L336" s="80"/>
      <c r="M336" s="80"/>
      <c r="N336" s="80"/>
      <c r="O336" s="12"/>
      <c r="P336" s="34"/>
      <c r="Q336" s="81"/>
      <c r="R336" s="81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1"/>
      <c r="AK336" s="14"/>
      <c r="AL336" s="11"/>
      <c r="AM336" s="11"/>
      <c r="AN336" s="11"/>
      <c r="AO336" s="11"/>
      <c r="AP336" s="11"/>
      <c r="AQ336" s="11"/>
      <c r="AR336" s="11"/>
      <c r="AS336" s="11"/>
      <c r="AT336" s="11"/>
      <c r="AU336" s="11"/>
      <c r="AV336" s="11"/>
      <c r="AW336" s="11"/>
      <c r="AX336" s="11"/>
      <c r="AY336" s="11"/>
      <c r="AZ336" s="11"/>
      <c r="BA336" s="11"/>
      <c r="BB336" s="11"/>
      <c r="BC336" s="11"/>
      <c r="BD336" s="11"/>
      <c r="BE336" s="11"/>
      <c r="BF336" s="11"/>
    </row>
    <row r="337" spans="1:58" ht="30.75" x14ac:dyDescent="0.45">
      <c r="A337" s="15"/>
      <c r="B337" s="15"/>
      <c r="C337" s="11"/>
      <c r="D337" s="11"/>
      <c r="E337" s="15"/>
      <c r="F337" s="15"/>
      <c r="G337" s="11"/>
      <c r="H337" s="15"/>
      <c r="I337" s="15"/>
      <c r="J337" s="34"/>
      <c r="K337" s="12"/>
      <c r="L337" s="80"/>
      <c r="M337" s="80"/>
      <c r="N337" s="80"/>
      <c r="O337" s="12"/>
      <c r="P337" s="34"/>
      <c r="Q337" s="81"/>
      <c r="R337" s="81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1"/>
      <c r="AK337" s="14"/>
      <c r="AL337" s="11"/>
      <c r="AM337" s="11"/>
      <c r="AN337" s="11"/>
      <c r="AO337" s="11"/>
      <c r="AP337" s="11"/>
      <c r="AQ337" s="11"/>
      <c r="AR337" s="11"/>
      <c r="AS337" s="11"/>
      <c r="AT337" s="11"/>
      <c r="AU337" s="11"/>
      <c r="AV337" s="11"/>
      <c r="AW337" s="11"/>
      <c r="AX337" s="11"/>
      <c r="AY337" s="11"/>
      <c r="AZ337" s="11"/>
      <c r="BA337" s="11"/>
      <c r="BB337" s="11"/>
      <c r="BC337" s="11"/>
      <c r="BD337" s="11"/>
      <c r="BE337" s="11"/>
      <c r="BF337" s="11"/>
    </row>
    <row r="338" spans="1:58" ht="30.75" x14ac:dyDescent="0.45">
      <c r="A338" s="15"/>
      <c r="B338" s="15"/>
      <c r="C338" s="11"/>
      <c r="D338" s="11"/>
      <c r="E338" s="15"/>
      <c r="F338" s="15"/>
      <c r="G338" s="11"/>
      <c r="H338" s="15"/>
      <c r="I338" s="15"/>
      <c r="J338" s="34"/>
      <c r="K338" s="12"/>
      <c r="L338" s="80"/>
      <c r="M338" s="80"/>
      <c r="N338" s="80"/>
      <c r="O338" s="12"/>
      <c r="P338" s="34"/>
      <c r="Q338" s="81"/>
      <c r="R338" s="81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1"/>
      <c r="AK338" s="14"/>
      <c r="AL338" s="11"/>
      <c r="AM338" s="11"/>
      <c r="AN338" s="11"/>
      <c r="AO338" s="11"/>
      <c r="AP338" s="11"/>
      <c r="AQ338" s="11"/>
      <c r="AR338" s="11"/>
      <c r="AS338" s="11"/>
      <c r="AT338" s="11"/>
      <c r="AU338" s="11"/>
      <c r="AV338" s="11"/>
      <c r="AW338" s="11"/>
      <c r="AX338" s="11"/>
      <c r="AY338" s="11"/>
      <c r="AZ338" s="11"/>
      <c r="BA338" s="11"/>
      <c r="BB338" s="11"/>
      <c r="BC338" s="11"/>
      <c r="BD338" s="11"/>
      <c r="BE338" s="11"/>
      <c r="BF338" s="11"/>
    </row>
  </sheetData>
  <mergeCells count="33">
    <mergeCell ref="A27:B27"/>
    <mergeCell ref="A30:B30"/>
    <mergeCell ref="A31:B37"/>
    <mergeCell ref="P31:R31"/>
    <mergeCell ref="P32:R37"/>
    <mergeCell ref="A18:A19"/>
    <mergeCell ref="B18:B19"/>
    <mergeCell ref="P18:Q18"/>
    <mergeCell ref="P20:R20"/>
    <mergeCell ref="A21:A22"/>
    <mergeCell ref="B21:B22"/>
    <mergeCell ref="P21:R29"/>
    <mergeCell ref="A24:A25"/>
    <mergeCell ref="B24:B25"/>
    <mergeCell ref="A26:B26"/>
    <mergeCell ref="A12:A13"/>
    <mergeCell ref="B12:B13"/>
    <mergeCell ref="P14:Q14"/>
    <mergeCell ref="A15:A16"/>
    <mergeCell ref="B15:B16"/>
    <mergeCell ref="P16:Q16"/>
    <mergeCell ref="A5:A7"/>
    <mergeCell ref="B5:B7"/>
    <mergeCell ref="P6:Q6"/>
    <mergeCell ref="A9:A10"/>
    <mergeCell ref="B9:B10"/>
    <mergeCell ref="P10:Q10"/>
    <mergeCell ref="H1:L1"/>
    <mergeCell ref="M1:O1"/>
    <mergeCell ref="E3:F3"/>
    <mergeCell ref="H3:J3"/>
    <mergeCell ref="L3:N3"/>
    <mergeCell ref="A4:B4"/>
  </mergeCells>
  <dataValidations count="2">
    <dataValidation type="decimal" allowBlank="1" showInputMessage="1" showErrorMessage="1" sqref="B5:B7 B9:B10 B12:B13 B18:B19 B21:B22 B24:B25">
      <formula1>0</formula1>
      <formula2>100</formula2>
    </dataValidation>
    <dataValidation type="list" allowBlank="1" showInputMessage="1" showErrorMessage="1" sqref="M1">
      <formula1>$AK:$AK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'C:\Users\HP\Music\[Damis_.xlsm]RAPPORT'!#REF!</xm:f>
          </x14:formula1>
          <xm:sqref>H1:L1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EXPORT_2024.08.05-16.34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Gaspard Sourgen</cp:lastModifiedBy>
  <dcterms:created xsi:type="dcterms:W3CDTF">2024-08-05T13:42:39Z</dcterms:created>
  <dcterms:modified xsi:type="dcterms:W3CDTF">2024-08-05T14:34:20Z</dcterms:modified>
</cp:coreProperties>
</file>