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tables/table2.xml" ContentType="application/vnd.openxmlformats-officedocument.spreadsheetml.table+xml"/>
  <Override PartName="/xl/comments2.xml" ContentType="application/vnd.openxmlformats-officedocument.spreadsheetml.comments+xml"/>
  <Override PartName="/xl/threadedComments/threadedComment2.xml" ContentType="application/vnd.ms-excel.threadedcomments+xml"/>
  <Override PartName="/xl/tables/table3.xml" ContentType="application/vnd.openxmlformats-officedocument.spreadsheetml.table+xml"/>
  <Override PartName="/xl/comments3.xml" ContentType="application/vnd.openxmlformats-officedocument.spreadsheetml.comments+xml"/>
  <Override PartName="/xl/threadedComments/threadedComment3.xml" ContentType="application/vnd.ms-excel.threadedcomments+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https://dexia-my.sharepoint.com/personal/fl9000956_dexia_org/Documents/Bureau/"/>
    </mc:Choice>
  </mc:AlternateContent>
  <xr:revisionPtr revIDLastSave="78" documentId="8_{B363179E-0461-4094-AC81-933B8B323C21}" xr6:coauthVersionLast="47" xr6:coauthVersionMax="47" xr10:uidLastSave="{05BE92DF-852D-4DEC-A038-3ED88549FD6A}"/>
  <bookViews>
    <workbookView xWindow="-120" yWindow="-120" windowWidth="29040" windowHeight="15840" firstSheet="1" activeTab="1" xr2:uid="{7DE5E8F8-4C97-40E3-B1DD-676ECD3FA576}"/>
  </bookViews>
  <sheets>
    <sheet name="Exec_Risks_FO to BO setup" sheetId="2" state="hidden" r:id="rId1"/>
    <sheet name="F1" sheetId="8" r:id="rId2"/>
    <sheet name="F2" sheetId="4" r:id="rId3"/>
    <sheet name="Conso" sheetId="11" r:id="rId4"/>
  </sheets>
  <externalReferences>
    <externalReference r:id="rId5"/>
  </externalReferences>
  <definedNames>
    <definedName name="_xlnm._FilterDatabase" localSheetId="0" hidden="1">'Exec_Risks_FO to BO setup'!$B$8:$R$8</definedName>
    <definedName name="_xlnm._FilterDatabase" localSheetId="1" hidden="1">'F1'!$B$8:$R$8</definedName>
    <definedName name="_xlnm._FilterDatabase" localSheetId="2" hidden="1">'F2'!$B$8:$R$8</definedName>
    <definedName name="impact" localSheetId="0">[1]!Table37[Natural language]</definedName>
    <definedName name="impact" localSheetId="1">[1]!Table37[Natural language]</definedName>
    <definedName name="impact" localSheetId="2">[1]!Table37[Natural language]</definedName>
    <definedName name="impact">[1]!Table37[Natural language]</definedName>
    <definedName name="Priority" localSheetId="0">[1]!Table8[Priority]</definedName>
    <definedName name="Priority" localSheetId="1">[1]!Table8[Priority]</definedName>
    <definedName name="Priority" localSheetId="2">[1]!Table8[Priority]</definedName>
    <definedName name="Priority">[1]!Table8[Priority]</definedName>
    <definedName name="Probability" localSheetId="0">[1]!Table37[Natural language]</definedName>
    <definedName name="Probability" localSheetId="1">[1]!Table37[Natural language]</definedName>
    <definedName name="Probability" localSheetId="2">[1]!Table37[Natural language]</definedName>
    <definedName name="Probability">[1]!Table37[Natural language]</definedName>
    <definedName name="Proximity" localSheetId="0">[1]!Table6[Proximity]</definedName>
    <definedName name="Proximity" localSheetId="1">[1]!Table6[Proximity]</definedName>
    <definedName name="Proximity" localSheetId="2">[1]!Table6[Proximity]</definedName>
    <definedName name="Proximity">[1]!Table6[Proximity]</definedName>
    <definedName name="Risk_Response" localSheetId="0">[1]!Table5[Response Type]</definedName>
    <definedName name="Risk_Response" localSheetId="1">[1]!Table5[Response Type]</definedName>
    <definedName name="Risk_Response" localSheetId="2">[1]!Table5[Response Type]</definedName>
    <definedName name="Risk_Response">[1]!Table5[Response Type]</definedName>
    <definedName name="Risk_Type" localSheetId="0">[1]!Table1[Risk Type]</definedName>
    <definedName name="Risk_Type" localSheetId="1">[1]!Table1[Risk Type]</definedName>
    <definedName name="Risk_Type" localSheetId="2">[1]!Table1[Risk Type]</definedName>
    <definedName name="Risk_Type">[1]!Table1[Risk Type]</definedName>
    <definedName name="Severity">[1]Ref!$D$34:$G$37</definedName>
    <definedName name="Severity_Imp">[1]Ref!$D$33:$G$33</definedName>
    <definedName name="Severity_Prob">[1]Ref!$C$34:$C$37</definedName>
    <definedName name="specS">#REF!</definedName>
    <definedName name="Stream" localSheetId="0">[1]!Table26[Application]</definedName>
    <definedName name="Stream" localSheetId="1">[1]!Table26[Application]</definedName>
    <definedName name="Stream" localSheetId="2">[1]!Table26[Application]</definedName>
    <definedName name="Stream">[1]!Table26[Application]</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15" i="8" l="1"/>
  <c r="P14" i="8"/>
  <c r="P13" i="8"/>
  <c r="P12" i="8"/>
  <c r="P11" i="8"/>
  <c r="P10" i="8"/>
  <c r="P9" i="8"/>
  <c r="P10" i="4"/>
  <c r="P9" i="2"/>
  <c r="P13" i="4" l="1"/>
  <c r="P12" i="4"/>
  <c r="P11" i="4"/>
  <c r="P9" i="4"/>
  <c r="P14" i="2" l="1"/>
  <c r="P11" i="2"/>
  <c r="P13" i="2"/>
  <c r="P12" i="2"/>
  <c r="P10"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tc={2A5C96BD-7248-4EDE-863E-CF456C314CC4}</author>
    <author>tc={9515D48E-044C-43C6-AF30-9496B564436B}</author>
    <author>tc={839C78E3-78F0-428F-93E6-C93B70FB6C64}</author>
  </authors>
  <commentList>
    <comment ref="G10" authorId="0" shapeId="0" xr:uid="{2A5C96BD-7248-4EDE-863E-CF456C314CC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Demander plus de précisions à Olivier L. sur les spécificités
Quels blocs d'activités sont concernés?</t>
      </text>
    </comment>
    <comment ref="G11" authorId="1" shapeId="0" xr:uid="{9515D48E-044C-43C6-AF30-9496B564436B}">
      <text>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Peut-on donner des exemples concrets à ce stade ? </t>
      </text>
    </comment>
    <comment ref="R12" authorId="2" shapeId="0" xr:uid="{839C78E3-78F0-428F-93E6-C93B70FB6C6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Un suivi régulier est réalisé par le COO (J Le Naour) et des actions de prévention de ce risques sont mises en place</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tc={82B9DB11-30F5-4B96-BEB7-82C6E2458181}</author>
    <author>tc={8F7DE18E-C0B3-4F7A-BAB0-36E3416FC4FD}</author>
    <author>tc={AC627379-1065-423F-AB27-9F330E57354D}</author>
    <author>tc={7F4349C9-822B-4275-955A-8E140B1ED958}</author>
  </authors>
  <commentList>
    <comment ref="G10" authorId="0" shapeId="0" xr:uid="{82B9DB11-30F5-4B96-BEB7-82C6E245818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Demander plus de précisions à Olivier L. sur les spécificités
Quels blocs d'activités sont concernés?
Réponse :
    Front office tools pour par exemple recréer des vues globales sur des trades représentés en plusieurs opérations liées dans Aladdin, maintien ou développement de fonctionnalités "manquantes" dans Aladdin (eg intégration automatique des deals Markit dans Aladdin ce qui ne semble pas être possible à date), ...Cela concerne potentiellement toute la sphère F&amp;M (F&amp;T, TSD,...). Gestion Middle Office des paiements, Check compliance (KYC tool,screening des paiements...), P&amp;L reconciliation si les métriques proposées ne corespondent pas aux besoins de FMR en terme piliers, méthodo de calcul des sensis...</t>
      </text>
    </comment>
    <comment ref="G11" authorId="1" shapeId="0" xr:uid="{8F7DE18E-C0B3-4F7A-BAB0-36E3416FC4F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Peut-on donner des exemples concrets à ce stade ? 
Réponse :
    cf plus haut, par ailleurs risque sur certains sujets de devoir garder des applications (eg LMS pour la prévision de tréso) ou d'en redévelopper/installer de nouvelles si BKR ne fournit pas les solutions dans Aladdin (via reportings ou outil dédié).</t>
      </text>
    </comment>
    <comment ref="R11" authorId="2" shapeId="0" xr:uid="{AC627379-1065-423F-AB27-9F330E57354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Pas toujours faisable car on reste avec un bilan de CIB avec beaucoup de produits complexes et en tant que membre direct des CCP on a aussi des obligations spécifiques...</t>
      </text>
    </comment>
    <comment ref="R12" authorId="3" shapeId="0" xr:uid="{7F4349C9-822B-4275-955A-8E140B1ED95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Un suivi régulier est réalisé par le COO (J Le Naour) et des actions de prévention de ce risques sont mises en place</t>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tc={5707DE52-655B-4256-B6CD-7932DB36F88B}</author>
    <author>tc={C00DA623-DDEA-4590-8EE3-2B6F1A667538}</author>
    <author>tc={757C60A4-D007-4740-A72D-72BF807A46F4}</author>
    <author>tc={7FE041D8-3E57-4B7C-B949-AA3B5D9D18F8}</author>
  </authors>
  <commentList>
    <comment ref="N9" authorId="0" shapeId="0" xr:uid="{5707DE52-655B-4256-B6CD-7932DB36F88B}">
      <text>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Je me demande si ce n'est pas un risque majeur (délai démarrage, retain, etc.) </t>
      </text>
    </comment>
    <comment ref="W9" authorId="1" shapeId="0" xr:uid="{C00DA623-DDEA-4590-8EE3-2B6F1A667538}">
      <text>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Sommes nous vraiment sur un Risque net Medium ? </t>
      </text>
    </comment>
    <comment ref="G10" authorId="2" shapeId="0" xr:uid="{757C60A4-D007-4740-A72D-72BF807A46F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Demander plus de précisions à Olivier L. sur les spécificités
Quels blocs d'activités sont concernés?
Réponse :
    Front office tools pour par exemple recréer des vues globales sur des trades représentés en plusieurs opérations liées dans Aladdin, maintien ou développement de fonctionnalités "manquantes" dans Aladdin (eg intégration automatique des deals Markit dans Aladdin ce qui ne semble pas être possible à date), ...Cela concerne potentiellement toute la sphère F&amp;M (F&amp;T, TSD,...). Gestion Middle Office des paiements, Check compliance (KYC tool,screening des paiements...), P&amp;L reconciliation si les métriques proposées ne corespondent pas aux besoins de FMR en terme piliers, méthodo de calcul des sensis...</t>
      </text>
    </comment>
    <comment ref="G11" authorId="3" shapeId="0" xr:uid="{7FE041D8-3E57-4B7C-B949-AA3B5D9D18F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Peut-on donner des exemples concrets à ce stade ? 
Réponse :
    cf plus haut, par ailleurs risque sur certains sujets de devoir garder des applications (eg LMS pour la prévision de tréso) ou d'en redévelopper/installer de nouvelles si BKR ne fournit pas les solutions dans Aladdin (via reportings ou outil dédié).</t>
      </text>
    </comment>
  </commentList>
</comments>
</file>

<file path=xl/sharedStrings.xml><?xml version="1.0" encoding="utf-8"?>
<sst xmlns="http://schemas.openxmlformats.org/spreadsheetml/2006/main" count="253" uniqueCount="129">
  <si>
    <t>Risk Identification &amp; Description</t>
  </si>
  <si>
    <t>Risk Impact Description &amp; Nature</t>
  </si>
  <si>
    <t>Impact Category</t>
  </si>
  <si>
    <t>Risk Evaluation</t>
  </si>
  <si>
    <t>Risk Mitigation</t>
  </si>
  <si>
    <t>R_ID</t>
  </si>
  <si>
    <t>Transformation project</t>
  </si>
  <si>
    <t>Risk Categories</t>
  </si>
  <si>
    <t>Risk Cause Description</t>
  </si>
  <si>
    <t>Risk Cause Type</t>
  </si>
  <si>
    <t>Risk Impact Description</t>
  </si>
  <si>
    <t>Impact Nature</t>
  </si>
  <si>
    <t>Financial</t>
  </si>
  <si>
    <t>Man-Days Lost</t>
  </si>
  <si>
    <t>Regulatory</t>
  </si>
  <si>
    <t>Reputation</t>
  </si>
  <si>
    <t>Work Envirnment</t>
  </si>
  <si>
    <t>Impact</t>
  </si>
  <si>
    <t>Probability</t>
  </si>
  <si>
    <t>GRE
P x I</t>
  </si>
  <si>
    <t>Mitigation Type</t>
  </si>
  <si>
    <t>Mitigation Action</t>
  </si>
  <si>
    <t>Output</t>
  </si>
  <si>
    <t>Owner</t>
  </si>
  <si>
    <t>Key Contributor</t>
  </si>
  <si>
    <t>Due date</t>
  </si>
  <si>
    <t>Target NRE</t>
  </si>
  <si>
    <t>Status</t>
  </si>
  <si>
    <t>Comments</t>
  </si>
  <si>
    <t>Commentaires</t>
  </si>
  <si>
    <t>IT</t>
  </si>
  <si>
    <t>High</t>
  </si>
  <si>
    <t>FO to BO Stream Leader</t>
  </si>
  <si>
    <t>Medium</t>
  </si>
  <si>
    <t>Operational Continuity</t>
  </si>
  <si>
    <t>People</t>
  </si>
  <si>
    <t>Too much efforts can lead to a decrease in work quality 
Risk of project coordination and execution 
Risk of Burnout</t>
  </si>
  <si>
    <t>Prevention</t>
  </si>
  <si>
    <t>Currently pool of ressources identified and available to work on the first phase until end of June
An adjustment of workload and sizing should be refined for the other phases in order to balance the different tasks between build &amp; run
Backfill should be put in place</t>
  </si>
  <si>
    <t>Capacity planning</t>
  </si>
  <si>
    <t>F&amp;M</t>
  </si>
  <si>
    <t xml:space="preserve">At start of each stream phase </t>
  </si>
  <si>
    <t>Standardization/ Simplification</t>
  </si>
  <si>
    <t>Risk of an increase of Dexia retain Organization due to insufficient coverage of Dexia specifics by BLK Aladdin solution</t>
  </si>
  <si>
    <t>Risk of significant increase on the number of EUCs to be developed and managed by Dexia resulting from service provider (BLK) offers simplification</t>
  </si>
  <si>
    <t>Ensure trainings on Aladdin and provide support to help Dexia users maximise Aladdin's capabilities to avoid devlopment of new EUC's
Work closely with BLK Provider in order to improve data integration, reducing consequently the EUC's need</t>
  </si>
  <si>
    <t>Aladdin trainings and workshops</t>
  </si>
  <si>
    <t>BLK
F&amp;M</t>
  </si>
  <si>
    <t>2Q2024</t>
  </si>
  <si>
    <t>Process</t>
  </si>
  <si>
    <t xml:space="preserve">Risk of sginifcant increase on the number of interfaces between Dexia and BLK / EY due the adding of new components within Dexia retain orgnization </t>
  </si>
  <si>
    <t>Need to simplify Dexia's target operating model to enable acceptance, where appropriate, of solutions proposed by the service providers (BLK, EY)</t>
  </si>
  <si>
    <t>Retain Organisation TOM</t>
  </si>
  <si>
    <t>E2E Stream Leader</t>
  </si>
  <si>
    <t>3Q2024</t>
  </si>
  <si>
    <t>Risk of departure of CHFS BO &amp; IT key satff in charge of Market activties due to a lack of visibility on their perspectives within the company</t>
  </si>
  <si>
    <t>Strong Operational Risk in case of CHFS key resources departure
Risk of service level degradation</t>
  </si>
  <si>
    <t>CHFS should meet its commitments to Dexia and ensure service level going to end</t>
  </si>
  <si>
    <t>CHFS SLA</t>
  </si>
  <si>
    <t>Legal
CHFS</t>
  </si>
  <si>
    <t>A close monitoring by Dexia COO with CHFS Top management including prevention actions towards key ressources</t>
  </si>
  <si>
    <t>CHFS prevention actions</t>
  </si>
  <si>
    <t>COO</t>
  </si>
  <si>
    <t>CHFS</t>
  </si>
  <si>
    <t>Major</t>
  </si>
  <si>
    <t>Low</t>
  </si>
  <si>
    <t>Other</t>
  </si>
  <si>
    <t>Risk of strain on F&amp;M key resources due to heavy workload on TOM26 implementation phase in addition to their run activity</t>
  </si>
  <si>
    <t>Risk Execution - Fo to Bo setup</t>
  </si>
  <si>
    <t>R1</t>
  </si>
  <si>
    <t>R2</t>
  </si>
  <si>
    <t>R3</t>
  </si>
  <si>
    <t>R4</t>
  </si>
  <si>
    <t>R5</t>
  </si>
  <si>
    <t>R6</t>
  </si>
  <si>
    <t>R7</t>
  </si>
  <si>
    <t>S1</t>
  </si>
  <si>
    <t>S2</t>
  </si>
  <si>
    <t>S3</t>
  </si>
  <si>
    <t>S4</t>
  </si>
  <si>
    <t>S5</t>
  </si>
  <si>
    <t>S6</t>
  </si>
  <si>
    <t>S7</t>
  </si>
  <si>
    <t>T1</t>
  </si>
  <si>
    <t>T2</t>
  </si>
  <si>
    <t>T3</t>
  </si>
  <si>
    <t>T4</t>
  </si>
  <si>
    <t>RID</t>
  </si>
  <si>
    <t>RIDN</t>
  </si>
  <si>
    <t>RE</t>
  </si>
  <si>
    <t>RM</t>
  </si>
  <si>
    <t>RC</t>
  </si>
  <si>
    <t>RCD</t>
  </si>
  <si>
    <t>RCT</t>
  </si>
  <si>
    <t>MT</t>
  </si>
  <si>
    <t>MA</t>
  </si>
  <si>
    <t xml:space="preserve">Fo to Bo </t>
  </si>
  <si>
    <t xml:space="preserve">BLK MKT </t>
  </si>
  <si>
    <t>TEST 1</t>
  </si>
  <si>
    <t>TEST 2</t>
  </si>
  <si>
    <t>TEST 3</t>
  </si>
  <si>
    <t>TEST 4</t>
  </si>
  <si>
    <t>TEST 5</t>
  </si>
  <si>
    <t>Q1</t>
  </si>
  <si>
    <t>Q2</t>
  </si>
  <si>
    <t>Q3</t>
  </si>
  <si>
    <t>Q4</t>
  </si>
  <si>
    <t>Q5</t>
  </si>
  <si>
    <t>U1</t>
  </si>
  <si>
    <t>U2</t>
  </si>
  <si>
    <t>U3</t>
  </si>
  <si>
    <t>U4</t>
  </si>
  <si>
    <t>U5</t>
  </si>
  <si>
    <t>GAP 1</t>
  </si>
  <si>
    <t>GAP 2</t>
  </si>
  <si>
    <t>GAP 3</t>
  </si>
  <si>
    <t>GAP 4</t>
  </si>
  <si>
    <t>GAP 5</t>
  </si>
  <si>
    <t>ERIC</t>
  </si>
  <si>
    <t>MICHEL</t>
  </si>
  <si>
    <t>BENOIT</t>
  </si>
  <si>
    <t>MARC</t>
  </si>
  <si>
    <t>LAURENT</t>
  </si>
  <si>
    <t>PIERRE</t>
  </si>
  <si>
    <t>THIBAULT</t>
  </si>
  <si>
    <t>MAURICE</t>
  </si>
  <si>
    <t>ABDUL</t>
  </si>
  <si>
    <t>DENIS</t>
  </si>
  <si>
    <t>OLIVIER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</si>
</sst>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9]d\-mmm\-yy;@"/>
  </numFmts>
  <fonts count="17" x14ac:knownFonts="1">
    <font>
      <sz val="11"/>
      <color theme="1"/>
      <name val="Calibri"/>
      <family val="2"/>
      <scheme val="minor"/>
    </font>
    <font>
      <sz val="11"/>
      <color theme="1"/>
      <name val="Calibri"/>
      <family val="2"/>
      <scheme val="minor"/>
    </font>
    <font>
      <b/>
      <sz val="11"/>
      <color theme="0"/>
      <name val="Calibri"/>
      <family val="2"/>
      <scheme val="minor"/>
    </font>
    <font>
      <sz val="10"/>
      <name val="Arial"/>
      <family val="2"/>
    </font>
    <font>
      <b/>
      <sz val="11"/>
      <color theme="0"/>
      <name val="Arial"/>
      <family val="2"/>
    </font>
    <font>
      <b/>
      <sz val="10"/>
      <color indexed="9"/>
      <name val="Arial"/>
      <family val="2"/>
    </font>
    <font>
      <sz val="9"/>
      <color theme="0"/>
      <name val="Arial"/>
      <family val="2"/>
    </font>
    <font>
      <b/>
      <sz val="10"/>
      <name val="Arial"/>
      <family val="2"/>
    </font>
    <font>
      <sz val="9"/>
      <name val="Arial"/>
      <family val="2"/>
    </font>
    <font>
      <i/>
      <sz val="9"/>
      <name val="Arial"/>
      <family val="2"/>
    </font>
    <font>
      <i/>
      <sz val="10"/>
      <name val="Arial"/>
      <family val="2"/>
    </font>
    <font>
      <sz val="9"/>
      <color rgb="FF0070C0"/>
      <name val="Arial"/>
      <family val="2"/>
    </font>
    <font>
      <sz val="9"/>
      <color theme="1"/>
      <name val="Arial"/>
      <family val="2"/>
    </font>
    <font>
      <b/>
      <sz val="14"/>
      <name val="Arial"/>
      <family val="2"/>
    </font>
    <font>
      <sz val="9"/>
      <name val="Arial"/>
    </font>
    <font>
      <sz val="8"/>
      <name val="Calibri"/>
      <family val="2"/>
      <scheme val="minor"/>
    </font>
    <font>
      <sz val="9"/>
      <color indexed="81"/>
      <name val="Tahoma"/>
      <charset val="1"/>
    </font>
  </fonts>
  <fills count="6">
    <fill>
      <patternFill patternType="none"/>
    </fill>
    <fill>
      <patternFill patternType="gray125"/>
    </fill>
    <fill>
      <patternFill patternType="solid">
        <fgColor theme="0" tint="-0.499984740745262"/>
        <bgColor indexed="64"/>
      </patternFill>
    </fill>
    <fill>
      <patternFill patternType="solid">
        <fgColor theme="3" tint="0.59999389629810485"/>
        <bgColor indexed="64"/>
      </patternFill>
    </fill>
    <fill>
      <patternFill patternType="solid">
        <fgColor theme="4"/>
        <bgColor indexed="64"/>
      </patternFill>
    </fill>
    <fill>
      <patternFill patternType="solid">
        <fgColor rgb="FFFF0000"/>
        <bgColor indexed="64"/>
      </patternFill>
    </fill>
  </fills>
  <borders count="22">
    <border>
      <left/>
      <right/>
      <top/>
      <bottom/>
      <diagonal/>
    </border>
    <border>
      <left style="medium">
        <color auto="1"/>
      </left>
      <right/>
      <top style="medium">
        <color auto="1"/>
      </top>
      <bottom style="medium">
        <color theme="0"/>
      </bottom>
      <diagonal/>
    </border>
    <border>
      <left/>
      <right/>
      <top style="medium">
        <color auto="1"/>
      </top>
      <bottom style="medium">
        <color theme="0"/>
      </bottom>
      <diagonal/>
    </border>
    <border>
      <left/>
      <right/>
      <top style="medium">
        <color auto="1"/>
      </top>
      <bottom style="thin">
        <color auto="1"/>
      </bottom>
      <diagonal/>
    </border>
    <border>
      <left style="medium">
        <color theme="0"/>
      </left>
      <right/>
      <top style="medium">
        <color auto="1"/>
      </top>
      <bottom style="thin">
        <color auto="1"/>
      </bottom>
      <diagonal/>
    </border>
    <border>
      <left/>
      <right style="medium">
        <color theme="0"/>
      </right>
      <top style="medium">
        <color auto="1"/>
      </top>
      <bottom style="thin">
        <color auto="1"/>
      </bottom>
      <diagonal/>
    </border>
    <border>
      <left/>
      <right/>
      <top style="medium">
        <color auto="1"/>
      </top>
      <bottom/>
      <diagonal/>
    </border>
    <border>
      <left style="thin">
        <color auto="1"/>
      </left>
      <right/>
      <top style="medium">
        <color auto="1"/>
      </top>
      <bottom/>
      <diagonal/>
    </border>
    <border>
      <left/>
      <right style="medium">
        <color auto="1"/>
      </right>
      <top style="medium">
        <color auto="1"/>
      </top>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auto="1"/>
      </left>
      <right style="medium">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auto="1"/>
      </left>
      <right style="thin">
        <color auto="1"/>
      </right>
      <top style="hair">
        <color auto="1"/>
      </top>
      <bottom style="thin">
        <color auto="1"/>
      </bottom>
      <diagonal/>
    </border>
  </borders>
  <cellStyleXfs count="4">
    <xf numFmtId="0" fontId="0" fillId="0" borderId="0"/>
    <xf numFmtId="0" fontId="3" fillId="0" borderId="0"/>
    <xf numFmtId="0" fontId="1" fillId="0" borderId="0"/>
    <xf numFmtId="0" fontId="3" fillId="0" borderId="0"/>
  </cellStyleXfs>
  <cellXfs count="96">
    <xf numFmtId="0" fontId="0" fillId="0" borderId="0" xfId="0"/>
    <xf numFmtId="0" fontId="3" fillId="0" borderId="0" xfId="1" applyAlignment="1">
      <alignment vertical="center"/>
    </xf>
    <xf numFmtId="0" fontId="3" fillId="0" borderId="0" xfId="1" applyAlignment="1">
      <alignment horizontal="center" vertical="center"/>
    </xf>
    <xf numFmtId="0" fontId="3" fillId="0" borderId="0" xfId="1" applyAlignment="1">
      <alignment vertical="center" wrapText="1"/>
    </xf>
    <xf numFmtId="0" fontId="3" fillId="0" borderId="0" xfId="1" applyAlignment="1">
      <alignment horizontal="center" vertical="center" wrapText="1"/>
    </xf>
    <xf numFmtId="0" fontId="4" fillId="2" borderId="3" xfId="2" applyFont="1" applyFill="1" applyBorder="1" applyAlignment="1">
      <alignment horizontal="center" vertical="center" wrapText="1"/>
    </xf>
    <xf numFmtId="0" fontId="4" fillId="2" borderId="6" xfId="2" applyFont="1" applyFill="1" applyBorder="1" applyAlignment="1">
      <alignment horizontal="center" vertical="center" wrapText="1"/>
    </xf>
    <xf numFmtId="0" fontId="4" fillId="2" borderId="7" xfId="2" applyFont="1" applyFill="1" applyBorder="1" applyAlignment="1">
      <alignment horizontal="center" vertical="center" wrapText="1"/>
    </xf>
    <xf numFmtId="0" fontId="4" fillId="2" borderId="8" xfId="2" applyFont="1" applyFill="1" applyBorder="1" applyAlignment="1">
      <alignment horizontal="center" vertical="center" wrapText="1"/>
    </xf>
    <xf numFmtId="0" fontId="4" fillId="2" borderId="0" xfId="2" applyFont="1" applyFill="1" applyAlignment="1">
      <alignment horizontal="center" vertical="center" wrapText="1"/>
    </xf>
    <xf numFmtId="0" fontId="2" fillId="0" borderId="0" xfId="2" applyFont="1" applyAlignment="1">
      <alignment vertical="center" wrapText="1"/>
    </xf>
    <xf numFmtId="0" fontId="5" fillId="0" borderId="0" xfId="1" applyFont="1" applyAlignment="1">
      <alignment horizontal="center" vertical="center" wrapText="1"/>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6" fillId="4" borderId="10" xfId="0" applyFont="1" applyFill="1" applyBorder="1" applyAlignment="1">
      <alignment horizontal="center" vertical="center" wrapText="1"/>
    </xf>
    <xf numFmtId="0" fontId="6" fillId="4" borderId="11" xfId="0" applyFont="1" applyFill="1" applyBorder="1" applyAlignment="1">
      <alignment horizontal="center" vertical="center" wrapText="1"/>
    </xf>
    <xf numFmtId="0" fontId="6" fillId="4" borderId="12" xfId="0" applyFont="1" applyFill="1" applyBorder="1" applyAlignment="1">
      <alignment horizontal="center" vertical="center" wrapText="1"/>
    </xf>
    <xf numFmtId="0" fontId="6" fillId="4" borderId="13" xfId="0" applyFont="1" applyFill="1" applyBorder="1" applyAlignment="1">
      <alignment horizontal="center" vertical="center" wrapText="1"/>
    </xf>
    <xf numFmtId="0" fontId="6" fillId="4" borderId="14" xfId="0" applyFont="1" applyFill="1" applyBorder="1" applyAlignment="1">
      <alignment horizontal="center" vertical="center" wrapText="1"/>
    </xf>
    <xf numFmtId="0" fontId="7" fillId="0" borderId="0" xfId="1" applyFont="1" applyAlignment="1">
      <alignment horizontal="center" vertical="center" wrapText="1"/>
    </xf>
    <xf numFmtId="0" fontId="7" fillId="0" borderId="0" xfId="1" applyFont="1" applyAlignment="1">
      <alignment horizontal="center" vertical="center"/>
    </xf>
    <xf numFmtId="0" fontId="7" fillId="0" borderId="0" xfId="1" applyFont="1" applyAlignment="1">
      <alignment vertical="center" wrapText="1"/>
    </xf>
    <xf numFmtId="0" fontId="3" fillId="0" borderId="0" xfId="1" applyAlignment="1">
      <alignment horizontal="left" vertical="center"/>
    </xf>
    <xf numFmtId="0" fontId="8" fillId="0" borderId="15" xfId="3" applyFont="1" applyBorder="1" applyAlignment="1">
      <alignment horizontal="center" vertical="center" wrapText="1"/>
    </xf>
    <xf numFmtId="0" fontId="8" fillId="0" borderId="16" xfId="3" applyFont="1" applyBorder="1" applyAlignment="1">
      <alignment horizontal="center" vertical="center" wrapText="1"/>
    </xf>
    <xf numFmtId="0" fontId="8" fillId="0" borderId="17" xfId="3" applyFont="1" applyBorder="1" applyAlignment="1">
      <alignment horizontal="left" vertical="center" wrapText="1"/>
    </xf>
    <xf numFmtId="0" fontId="8" fillId="0" borderId="10" xfId="1" applyFont="1" applyBorder="1" applyAlignment="1">
      <alignment vertical="center" wrapText="1"/>
    </xf>
    <xf numFmtId="0" fontId="8" fillId="0" borderId="11" xfId="3" applyFont="1" applyBorder="1" applyAlignment="1">
      <alignment horizontal="center" vertical="center" wrapText="1"/>
    </xf>
    <xf numFmtId="0" fontId="8" fillId="0" borderId="11" xfId="3" applyFont="1" applyBorder="1" applyAlignment="1">
      <alignment horizontal="center" wrapText="1"/>
    </xf>
    <xf numFmtId="0" fontId="8" fillId="0" borderId="10" xfId="3" applyFont="1" applyBorder="1" applyAlignment="1">
      <alignment horizontal="center" vertical="center" wrapText="1"/>
    </xf>
    <xf numFmtId="0" fontId="8" fillId="0" borderId="10" xfId="1" applyFont="1" applyBorder="1" applyAlignment="1">
      <alignment horizontal="center" vertical="center" wrapText="1"/>
    </xf>
    <xf numFmtId="0" fontId="8" fillId="0" borderId="10" xfId="1" applyFont="1" applyBorder="1" applyAlignment="1">
      <alignment vertical="center"/>
    </xf>
    <xf numFmtId="0" fontId="8" fillId="0" borderId="10" xfId="1" applyFont="1" applyBorder="1" applyAlignment="1">
      <alignment horizontal="center" vertical="center"/>
    </xf>
    <xf numFmtId="0" fontId="10" fillId="0" borderId="0" xfId="1" applyFont="1" applyAlignment="1">
      <alignment vertical="center" wrapText="1"/>
    </xf>
    <xf numFmtId="0" fontId="8" fillId="0" borderId="11" xfId="1" applyFont="1" applyBorder="1" applyAlignment="1">
      <alignment vertical="center" wrapText="1"/>
    </xf>
    <xf numFmtId="0" fontId="10" fillId="0" borderId="0" xfId="1" applyFont="1" applyAlignment="1">
      <alignment horizontal="center" vertical="center"/>
    </xf>
    <xf numFmtId="0" fontId="10" fillId="0" borderId="0" xfId="1" applyFont="1" applyAlignment="1">
      <alignment horizontal="left" vertical="center"/>
    </xf>
    <xf numFmtId="0" fontId="10" fillId="0" borderId="0" xfId="1" applyFont="1" applyAlignment="1">
      <alignment vertical="center"/>
    </xf>
    <xf numFmtId="0" fontId="9" fillId="0" borderId="10" xfId="1" applyFont="1" applyBorder="1" applyAlignment="1">
      <alignment vertical="center" wrapText="1"/>
    </xf>
    <xf numFmtId="0" fontId="8" fillId="0" borderId="10" xfId="3" applyFont="1" applyBorder="1" applyAlignment="1">
      <alignment horizontal="left" vertical="center" wrapText="1"/>
    </xf>
    <xf numFmtId="0" fontId="9" fillId="0" borderId="10" xfId="1" applyFont="1" applyBorder="1" applyAlignment="1">
      <alignment horizontal="left" vertical="center" wrapText="1"/>
    </xf>
    <xf numFmtId="0" fontId="8" fillId="0" borderId="19" xfId="1" applyFont="1" applyBorder="1" applyAlignment="1">
      <alignment vertical="center"/>
    </xf>
    <xf numFmtId="0" fontId="8" fillId="0" borderId="19" xfId="1" applyFont="1" applyBorder="1" applyAlignment="1">
      <alignment horizontal="center" vertical="center" wrapText="1"/>
    </xf>
    <xf numFmtId="0" fontId="8" fillId="0" borderId="19" xfId="3" applyFont="1" applyBorder="1" applyAlignment="1">
      <alignment horizontal="center" vertical="center" wrapText="1"/>
    </xf>
    <xf numFmtId="0" fontId="8" fillId="0" borderId="19" xfId="1" applyFont="1" applyBorder="1" applyAlignment="1">
      <alignment horizontal="center" vertical="center"/>
    </xf>
    <xf numFmtId="0" fontId="8" fillId="0" borderId="10" xfId="1" applyFont="1" applyBorder="1" applyAlignment="1">
      <alignment horizontal="left" vertical="center" wrapText="1"/>
    </xf>
    <xf numFmtId="0" fontId="11" fillId="0" borderId="11" xfId="3" applyFont="1" applyBorder="1" applyAlignment="1">
      <alignment horizontal="left" vertical="center" wrapText="1"/>
    </xf>
    <xf numFmtId="0" fontId="8" fillId="0" borderId="20" xfId="3" applyFont="1" applyBorder="1" applyAlignment="1">
      <alignment horizontal="center" vertical="center" wrapText="1"/>
    </xf>
    <xf numFmtId="0" fontId="8" fillId="0" borderId="11" xfId="3" applyFont="1" applyBorder="1" applyAlignment="1">
      <alignment horizontal="left" vertical="center" wrapText="1"/>
    </xf>
    <xf numFmtId="0" fontId="8" fillId="0" borderId="18" xfId="3" applyFont="1" applyBorder="1" applyAlignment="1">
      <alignment horizontal="left" vertical="center" wrapText="1"/>
    </xf>
    <xf numFmtId="0" fontId="12" fillId="0" borderId="10" xfId="3" applyFont="1" applyBorder="1" applyAlignment="1">
      <alignment horizontal="center" vertical="center" wrapText="1"/>
    </xf>
    <xf numFmtId="0" fontId="12" fillId="0" borderId="10" xfId="3" quotePrefix="1" applyFont="1" applyBorder="1" applyAlignment="1">
      <alignment horizontal="left" vertical="center" wrapText="1"/>
    </xf>
    <xf numFmtId="0" fontId="12" fillId="0" borderId="10" xfId="3" applyFont="1" applyBorder="1" applyAlignment="1">
      <alignment horizontal="left" vertical="center" wrapText="1"/>
    </xf>
    <xf numFmtId="0" fontId="12" fillId="5" borderId="11" xfId="3" applyFont="1" applyFill="1" applyBorder="1" applyAlignment="1">
      <alignment horizontal="center" vertical="center" wrapText="1"/>
    </xf>
    <xf numFmtId="0" fontId="12" fillId="0" borderId="10" xfId="1" applyFont="1" applyBorder="1" applyAlignment="1">
      <alignment horizontal="left" vertical="center" wrapText="1"/>
    </xf>
    <xf numFmtId="0" fontId="12" fillId="0" borderId="10" xfId="3" applyFont="1" applyBorder="1" applyAlignment="1">
      <alignment horizontal="center" wrapText="1"/>
    </xf>
    <xf numFmtId="0" fontId="12" fillId="5" borderId="10" xfId="3" applyFont="1" applyFill="1" applyBorder="1" applyAlignment="1">
      <alignment horizontal="center" vertical="center" wrapText="1"/>
    </xf>
    <xf numFmtId="0" fontId="12" fillId="0" borderId="10" xfId="1" applyFont="1" applyBorder="1" applyAlignment="1">
      <alignment vertical="center" wrapText="1"/>
    </xf>
    <xf numFmtId="0" fontId="12" fillId="0" borderId="19" xfId="3" applyFont="1" applyBorder="1" applyAlignment="1">
      <alignment horizontal="center" vertical="center" wrapText="1"/>
    </xf>
    <xf numFmtId="0" fontId="12" fillId="0" borderId="19" xfId="3" quotePrefix="1" applyFont="1" applyBorder="1" applyAlignment="1">
      <alignment horizontal="left" vertical="center" wrapText="1"/>
    </xf>
    <xf numFmtId="0" fontId="12" fillId="0" borderId="19" xfId="3" applyFont="1" applyBorder="1" applyAlignment="1">
      <alignment horizontal="left" vertical="center" wrapText="1"/>
    </xf>
    <xf numFmtId="0" fontId="12" fillId="0" borderId="19" xfId="3" applyFont="1" applyBorder="1" applyAlignment="1">
      <alignment horizontal="center" wrapText="1"/>
    </xf>
    <xf numFmtId="0" fontId="12" fillId="0" borderId="19" xfId="1" applyFont="1" applyBorder="1" applyAlignment="1">
      <alignment vertical="center"/>
    </xf>
    <xf numFmtId="0" fontId="12" fillId="0" borderId="19" xfId="1" applyFont="1" applyBorder="1" applyAlignment="1">
      <alignment vertical="center" wrapText="1"/>
    </xf>
    <xf numFmtId="0" fontId="8" fillId="0" borderId="21" xfId="3" applyFont="1" applyBorder="1" applyAlignment="1">
      <alignment horizontal="center" vertical="center" wrapText="1"/>
    </xf>
    <xf numFmtId="0" fontId="8" fillId="0" borderId="21" xfId="3" applyFont="1" applyBorder="1" applyAlignment="1">
      <alignment horizontal="left" vertical="center" wrapText="1"/>
    </xf>
    <xf numFmtId="0" fontId="8" fillId="0" borderId="21" xfId="3" applyFont="1" applyBorder="1" applyAlignment="1">
      <alignment horizontal="center" wrapText="1"/>
    </xf>
    <xf numFmtId="0" fontId="11" fillId="0" borderId="21" xfId="3" applyFont="1" applyBorder="1" applyAlignment="1">
      <alignment horizontal="center" vertical="center" wrapText="1"/>
    </xf>
    <xf numFmtId="0" fontId="8" fillId="0" borderId="21" xfId="1" applyFont="1" applyBorder="1" applyAlignment="1">
      <alignment vertical="center"/>
    </xf>
    <xf numFmtId="0" fontId="8" fillId="0" borderId="21" xfId="1" applyFont="1" applyBorder="1" applyAlignment="1">
      <alignment vertical="center" wrapText="1"/>
    </xf>
    <xf numFmtId="0" fontId="8" fillId="0" borderId="14" xfId="1" applyFont="1" applyBorder="1" applyAlignment="1">
      <alignment vertical="center" wrapText="1"/>
    </xf>
    <xf numFmtId="0" fontId="8" fillId="0" borderId="11" xfId="1" applyFont="1" applyBorder="1" applyAlignment="1">
      <alignment vertical="center"/>
    </xf>
    <xf numFmtId="164" fontId="8" fillId="0" borderId="10" xfId="3" applyNumberFormat="1" applyFont="1" applyBorder="1" applyAlignment="1">
      <alignment horizontal="center" vertical="center" wrapText="1"/>
    </xf>
    <xf numFmtId="164" fontId="8" fillId="0" borderId="19" xfId="3" applyNumberFormat="1" applyFont="1" applyBorder="1" applyAlignment="1">
      <alignment horizontal="center" vertical="center" wrapText="1"/>
    </xf>
    <xf numFmtId="0" fontId="12" fillId="0" borderId="10" xfId="1" applyFont="1" applyBorder="1" applyAlignment="1">
      <alignment vertical="center"/>
    </xf>
    <xf numFmtId="0" fontId="12" fillId="0" borderId="10" xfId="1" applyFont="1" applyBorder="1" applyAlignment="1">
      <alignment horizontal="center" vertical="center" wrapText="1"/>
    </xf>
    <xf numFmtId="0" fontId="13" fillId="0" borderId="0" xfId="1" applyFont="1" applyAlignment="1">
      <alignment horizontal="center" vertical="center"/>
    </xf>
    <xf numFmtId="0" fontId="4" fillId="2" borderId="3" xfId="2" applyFont="1" applyFill="1" applyBorder="1" applyAlignment="1">
      <alignment horizontal="center" vertical="center" wrapText="1"/>
    </xf>
    <xf numFmtId="0" fontId="11" fillId="0" borderId="11" xfId="3" applyFont="1" applyBorder="1" applyAlignment="1">
      <alignment horizontal="center" vertical="center" wrapText="1"/>
    </xf>
    <xf numFmtId="0" fontId="14" fillId="0" borderId="10" xfId="1" applyFont="1" applyFill="1" applyBorder="1" applyAlignment="1">
      <alignment vertical="center"/>
    </xf>
    <xf numFmtId="0" fontId="14" fillId="0" borderId="10" xfId="1" applyFont="1" applyFill="1" applyBorder="1" applyAlignment="1">
      <alignment horizontal="center" vertical="center"/>
    </xf>
    <xf numFmtId="0" fontId="11" fillId="0" borderId="20" xfId="3" applyFont="1" applyFill="1" applyBorder="1" applyAlignment="1">
      <alignment horizontal="center" vertical="center" wrapText="1"/>
    </xf>
    <xf numFmtId="0" fontId="11" fillId="0" borderId="10" xfId="3" applyFont="1" applyFill="1" applyBorder="1" applyAlignment="1">
      <alignment horizontal="center" vertical="center" wrapText="1"/>
    </xf>
    <xf numFmtId="0" fontId="11" fillId="0" borderId="11" xfId="3" applyFont="1" applyFill="1" applyBorder="1" applyAlignment="1">
      <alignment horizontal="center" vertical="center" wrapText="1"/>
    </xf>
    <xf numFmtId="0" fontId="11" fillId="0" borderId="18" xfId="3" applyFont="1" applyFill="1" applyBorder="1" applyAlignment="1">
      <alignment horizontal="left" vertical="center" wrapText="1"/>
    </xf>
    <xf numFmtId="0" fontId="11" fillId="0" borderId="10" xfId="1" applyFont="1" applyFill="1" applyBorder="1" applyAlignment="1">
      <alignment horizontal="center" vertical="center" wrapText="1"/>
    </xf>
    <xf numFmtId="0" fontId="11" fillId="0" borderId="10" xfId="1" applyFont="1" applyFill="1" applyBorder="1" applyAlignment="1">
      <alignment vertical="center"/>
    </xf>
    <xf numFmtId="0" fontId="11" fillId="0" borderId="10" xfId="1" applyFont="1" applyFill="1" applyBorder="1" applyAlignment="1">
      <alignment horizontal="center" vertical="center"/>
    </xf>
    <xf numFmtId="0" fontId="11" fillId="0" borderId="10" xfId="1" applyFont="1" applyFill="1" applyBorder="1" applyAlignment="1">
      <alignment vertical="center" wrapText="1"/>
    </xf>
    <xf numFmtId="0" fontId="8" fillId="0" borderId="10" xfId="3" applyFont="1" applyBorder="1" applyAlignment="1">
      <alignment vertical="center" wrapText="1"/>
    </xf>
    <xf numFmtId="0" fontId="4" fillId="2" borderId="3" xfId="2" applyFont="1" applyFill="1" applyBorder="1" applyAlignment="1">
      <alignment horizontal="center" vertical="center" wrapText="1"/>
    </xf>
    <xf numFmtId="0" fontId="4" fillId="2" borderId="1" xfId="2" applyFont="1" applyFill="1" applyBorder="1" applyAlignment="1">
      <alignment horizontal="center" vertical="center" wrapText="1"/>
    </xf>
    <xf numFmtId="0" fontId="4" fillId="2" borderId="2" xfId="2" applyFont="1" applyFill="1" applyBorder="1" applyAlignment="1">
      <alignment horizontal="center" vertical="center" wrapText="1"/>
    </xf>
    <xf numFmtId="0" fontId="4" fillId="2" borderId="4" xfId="2" applyFont="1" applyFill="1" applyBorder="1" applyAlignment="1">
      <alignment horizontal="center" vertical="center" wrapText="1"/>
    </xf>
    <xf numFmtId="0" fontId="4" fillId="2" borderId="5" xfId="2" applyFont="1" applyFill="1" applyBorder="1" applyAlignment="1">
      <alignment horizontal="center" vertical="center" wrapText="1"/>
    </xf>
    <xf numFmtId="0" fontId="4" fillId="2" borderId="3" xfId="2" applyFont="1" applyFill="1" applyBorder="1" applyAlignment="1">
      <alignment horizontal="center" vertical="center" wrapText="1"/>
    </xf>
  </cellXfs>
  <cellStyles count="4">
    <cellStyle name="Normal" xfId="0" builtinId="0"/>
    <cellStyle name="Normal 10 2 2" xfId="2" xr:uid="{1C07BC4F-A511-4CE7-865C-420E1570FC10}"/>
    <cellStyle name="Normal 2 2" xfId="1" xr:uid="{C36102E7-0C5E-44FF-AFA9-BCE25008AE6B}"/>
    <cellStyle name="Normal 7 2" xfId="3" xr:uid="{7079D283-D302-40EF-81C4-F00DC22D008B}"/>
  </cellStyles>
  <dxfs count="135">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ont>
        <color theme="1"/>
      </font>
      <fill>
        <patternFill>
          <bgColor rgb="FF92D050"/>
        </patternFill>
      </fill>
    </dxf>
    <dxf>
      <font>
        <color theme="1"/>
      </font>
      <fill>
        <patternFill>
          <bgColor rgb="FFFFFF00"/>
        </patternFill>
      </fill>
    </dxf>
    <dxf>
      <font>
        <color theme="1"/>
      </font>
      <fill>
        <patternFill>
          <bgColor rgb="FFFF9900"/>
        </patternFill>
      </fill>
    </dxf>
    <dxf>
      <font>
        <color theme="0"/>
      </font>
      <fill>
        <patternFill>
          <bgColor rgb="FFFF0000"/>
        </patternFill>
      </fill>
    </dxf>
    <dxf>
      <font>
        <color theme="1"/>
      </font>
      <fill>
        <patternFill>
          <bgColor rgb="FF92D050"/>
        </patternFill>
      </fill>
    </dxf>
    <dxf>
      <font>
        <color theme="1"/>
      </font>
      <fill>
        <patternFill>
          <bgColor rgb="FFFFFF00"/>
        </patternFill>
      </fill>
    </dxf>
    <dxf>
      <font>
        <color theme="1"/>
      </font>
      <fill>
        <patternFill>
          <bgColor rgb="FFFF9900"/>
        </patternFill>
      </fill>
    </dxf>
    <dxf>
      <font>
        <color theme="0"/>
      </font>
      <fill>
        <patternFill>
          <bgColor rgb="FFFF0000"/>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rgb="FFFFC000"/>
        </patternFill>
      </fill>
    </dxf>
    <dxf>
      <font>
        <color theme="1"/>
      </font>
      <fill>
        <patternFill>
          <bgColor rgb="FF92D050"/>
        </patternFill>
      </fill>
    </dxf>
    <dxf>
      <font>
        <color theme="1"/>
      </font>
      <fill>
        <patternFill>
          <bgColor rgb="FFFFFF00"/>
        </patternFill>
      </fill>
    </dxf>
    <dxf>
      <font>
        <color theme="1"/>
      </font>
      <fill>
        <patternFill>
          <bgColor rgb="FFFF9900"/>
        </patternFill>
      </fill>
    </dxf>
    <dxf>
      <font>
        <color theme="0"/>
      </font>
      <fill>
        <patternFill>
          <bgColor rgb="FFFF0000"/>
        </patternFill>
      </fill>
    </dxf>
    <dxf>
      <font>
        <color theme="1"/>
      </font>
      <fill>
        <patternFill>
          <bgColor rgb="FF92D050"/>
        </patternFill>
      </fill>
    </dxf>
    <dxf>
      <font>
        <color theme="1"/>
      </font>
      <fill>
        <patternFill>
          <bgColor rgb="FFFFFF00"/>
        </patternFill>
      </fill>
    </dxf>
    <dxf>
      <font>
        <color theme="1"/>
      </font>
      <fill>
        <patternFill>
          <bgColor rgb="FFFF9900"/>
        </patternFill>
      </fill>
    </dxf>
    <dxf>
      <font>
        <color theme="0"/>
      </font>
      <fill>
        <patternFill>
          <bgColor rgb="FFFF0000"/>
        </patternFill>
      </fill>
    </dxf>
    <dxf>
      <font>
        <b val="0"/>
        <i val="0"/>
        <strike val="0"/>
        <condense val="0"/>
        <extend val="0"/>
        <outline val="0"/>
        <shadow val="0"/>
        <u val="none"/>
        <vertAlign val="baseline"/>
        <sz val="9"/>
        <color theme="1"/>
        <name val="Arial"/>
        <family val="2"/>
        <scheme val="none"/>
      </font>
      <fill>
        <patternFill patternType="none">
          <fgColor indexed="64"/>
          <bgColor auto="1"/>
        </patternFill>
      </fill>
      <alignment horizontal="left"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theme="1"/>
        <name val="Arial"/>
        <family val="2"/>
        <scheme val="none"/>
      </font>
      <fill>
        <patternFill patternType="none">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theme="1"/>
        <name val="Arial"/>
        <family val="2"/>
        <scheme val="none"/>
      </font>
      <fill>
        <patternFill patternType="none">
          <fgColor indexed="64"/>
          <bgColor auto="1"/>
        </patternFill>
      </fill>
      <alignment horizontal="left"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numFmt numFmtId="164" formatCode="[$-409]d\-mmm\-yy;@"/>
      <fill>
        <patternFill patternType="none">
          <fgColor indexed="64"/>
          <bgColor indexed="65"/>
        </patternFill>
      </fill>
      <alignment horizontal="center" vertical="center" textRotation="0" wrapText="1"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general" vertical="center" textRotation="0" wrapText="0" indent="0" justifyLastLine="0" shrinkToFit="0" readingOrder="0"/>
      <border diagonalUp="0" diagonalDown="0" outline="0">
        <left style="thin">
          <color indexed="64"/>
        </left>
        <right style="thin">
          <color auto="1"/>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right style="thin">
          <color indexed="64"/>
        </right>
        <top/>
        <bottom style="thin">
          <color indexed="64"/>
        </bottom>
      </border>
    </dxf>
    <dxf>
      <border outline="0">
        <left style="medium">
          <color rgb="FF000000"/>
        </left>
        <top style="medium">
          <color rgb="FFFFFFFF"/>
        </top>
        <bottom style="thin">
          <color rgb="FF000000"/>
        </bottom>
      </border>
    </dxf>
    <dxf>
      <font>
        <strike val="0"/>
        <outline val="0"/>
        <shadow val="0"/>
        <u val="none"/>
        <vertAlign val="baseline"/>
        <sz val="9"/>
        <name val="Arial"/>
        <scheme val="none"/>
      </font>
      <fill>
        <patternFill patternType="none">
          <fgColor rgb="FF000000"/>
          <bgColor auto="1"/>
        </patternFill>
      </fill>
      <alignment vertical="center" indent="0" justifyLastLine="0" shrinkToFit="0" readingOrder="0"/>
    </dxf>
    <dxf>
      <font>
        <strike val="0"/>
        <outline val="0"/>
        <shadow val="0"/>
        <u val="none"/>
        <vertAlign val="baseline"/>
        <sz val="9"/>
        <name val="Arial"/>
        <scheme val="none"/>
      </font>
      <fill>
        <patternFill patternType="none">
          <fgColor indexed="64"/>
          <bgColor auto="1"/>
        </patternFill>
      </fill>
      <alignment vertical="center" indent="0" justifyLastLine="0" shrinkToFit="0" readingOrder="0"/>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style="thin">
          <color indexed="64"/>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style="thin">
          <color indexed="64"/>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right style="thin">
          <color indexed="64"/>
        </right>
        <top/>
        <bottom style="thin">
          <color indexed="64"/>
        </bottom>
      </border>
    </dxf>
    <dxf>
      <border outline="0">
        <left style="medium">
          <color rgb="FF000000"/>
        </left>
        <top style="medium">
          <color rgb="FFFFFFFF"/>
        </top>
        <bottom style="thin">
          <color rgb="FF000000"/>
        </bottom>
      </border>
    </dxf>
    <dxf>
      <font>
        <strike val="0"/>
        <outline val="0"/>
        <shadow val="0"/>
        <u val="none"/>
        <vertAlign val="baseline"/>
        <sz val="9"/>
        <name val="Arial"/>
        <scheme val="none"/>
      </font>
      <fill>
        <patternFill patternType="none">
          <fgColor rgb="FF000000"/>
          <bgColor auto="1"/>
        </patternFill>
      </fill>
      <alignment vertical="center" indent="0" justifyLastLine="0" shrinkToFit="0" readingOrder="0"/>
    </dxf>
    <dxf>
      <font>
        <strike val="0"/>
        <outline val="0"/>
        <shadow val="0"/>
        <u val="none"/>
        <vertAlign val="baseline"/>
        <sz val="9"/>
        <name val="Arial"/>
        <scheme val="none"/>
      </font>
      <fill>
        <patternFill patternType="none">
          <fgColor indexed="64"/>
          <bgColor auto="1"/>
        </patternFill>
      </fill>
      <alignment vertical="center" indent="0" justifyLastLine="0" shrinkToFit="0" readingOrder="0"/>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style="thin">
          <color indexed="64"/>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auto="1"/>
        </top>
        <bottom style="thin">
          <color auto="1"/>
        </bottom>
      </border>
    </dxf>
    <dxf>
      <font>
        <b val="0"/>
        <i val="0"/>
        <strike val="0"/>
        <condense val="0"/>
        <extend val="0"/>
        <outline val="0"/>
        <shadow val="0"/>
        <u val="none"/>
        <vertAlign val="baseline"/>
        <sz val="9"/>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style="thin">
          <color indexed="64"/>
        </bottom>
        <vertical/>
        <horizontal/>
      </border>
    </dxf>
    <dxf>
      <font>
        <b val="0"/>
        <i val="0"/>
        <strike val="0"/>
        <condense val="0"/>
        <extend val="0"/>
        <outline val="0"/>
        <shadow val="0"/>
        <u val="none"/>
        <vertAlign val="baseline"/>
        <sz val="9"/>
        <color auto="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right style="thin">
          <color indexed="64"/>
        </right>
        <top/>
        <bottom style="thin">
          <color indexed="64"/>
        </bottom>
      </border>
    </dxf>
    <dxf>
      <border outline="0">
        <left style="medium">
          <color rgb="FF000000"/>
        </left>
        <top style="medium">
          <color rgb="FFFFFFFF"/>
        </top>
        <bottom style="thin">
          <color rgb="FF000000"/>
        </bottom>
      </border>
    </dxf>
    <dxf>
      <font>
        <strike val="0"/>
        <outline val="0"/>
        <shadow val="0"/>
        <u val="none"/>
        <vertAlign val="baseline"/>
        <sz val="9"/>
        <name val="Arial"/>
        <scheme val="none"/>
      </font>
      <fill>
        <patternFill patternType="none">
          <fgColor rgb="FF000000"/>
          <bgColor auto="1"/>
        </patternFill>
      </fill>
      <alignment vertical="center" indent="0" justifyLastLine="0" shrinkToFit="0" readingOrder="0"/>
    </dxf>
    <dxf>
      <font>
        <strike val="0"/>
        <outline val="0"/>
        <shadow val="0"/>
        <u val="none"/>
        <vertAlign val="baseline"/>
        <sz val="9"/>
        <name val="Arial"/>
        <scheme val="none"/>
      </font>
      <fill>
        <patternFill patternType="none">
          <fgColor indexed="64"/>
          <bgColor auto="1"/>
        </patternFill>
      </fill>
      <alignment vertical="center"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exia.sharepoint.com/sites/TOM26Executionrisks/Documents%20partages/General/TOM%2026%20Execution%20risks%20Masterfile/20240403_Masterfile_Execution_Risk_V02.xlsx" TargetMode="External"/><Relationship Id="rId1" Type="http://schemas.openxmlformats.org/officeDocument/2006/relationships/externalLinkPath" Target="https://dexia.sharepoint.com/sites/TOM26Executionrisks/Documents%20partages/General/TOM%2026%20Execution%20risks%20Masterfile/20240403_Masterfile_Execution_Risk_V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driveId="b!XwBc9Fd1tEeoxhFtpWIwAkW5vgA-rtpGkA9Y9stjA3OPyPE7WGuxQoLlIRC8hKF2" itemId="01TJYS2NZGPWQSFIO36NH2X2KP2ZO6RSJD">
      <xxl21:absoluteUrl r:id="rId2"/>
    </xxl21:alternateUrls>
    <sheetNames>
      <sheetName val="Execution_Risks_TOM_Global"/>
      <sheetName val="Execution_Risks_TOM_Market"/>
      <sheetName val="Execution_Risks_TOM_Finance"/>
      <sheetName val="Execution_Risks_TOM_Risk"/>
      <sheetName val="Execution_Risks_TOM_Data"/>
      <sheetName val="Execution_Risks_E2E"/>
      <sheetName val="Execution_Risks_TOM_Credit"/>
      <sheetName val="Execution_Risks_Scirocco"/>
      <sheetName val="Execution_Risks_TOM_Refrential"/>
      <sheetName val="Confilct ressources risks"/>
      <sheetName val="Ref"/>
      <sheetName val="Severity Matrix"/>
      <sheetName val="Mitigation Matrix"/>
      <sheetName val="Référence"/>
      <sheetName val="20240403_Masterfile_Execution_R"/>
    </sheetNames>
    <sheetDataSet>
      <sheetData sheetId="0"/>
      <sheetData sheetId="1"/>
      <sheetData sheetId="2"/>
      <sheetData sheetId="3"/>
      <sheetData sheetId="4"/>
      <sheetData sheetId="5"/>
      <sheetData sheetId="6"/>
      <sheetData sheetId="7"/>
      <sheetData sheetId="8"/>
      <sheetData sheetId="9"/>
      <sheetData sheetId="10">
        <row r="33">
          <cell r="D33" t="str">
            <v>Low</v>
          </cell>
          <cell r="E33" t="str">
            <v>Medium</v>
          </cell>
          <cell r="F33" t="str">
            <v>High</v>
          </cell>
          <cell r="G33" t="str">
            <v>Major</v>
          </cell>
        </row>
        <row r="34">
          <cell r="C34" t="str">
            <v>Low</v>
          </cell>
          <cell r="D34" t="str">
            <v>Low</v>
          </cell>
          <cell r="E34" t="str">
            <v>Low</v>
          </cell>
          <cell r="F34" t="str">
            <v>Medium</v>
          </cell>
          <cell r="G34" t="str">
            <v>High</v>
          </cell>
        </row>
        <row r="35">
          <cell r="C35" t="str">
            <v>Medium</v>
          </cell>
          <cell r="D35" t="str">
            <v>Low</v>
          </cell>
          <cell r="E35" t="str">
            <v>Medium</v>
          </cell>
          <cell r="F35" t="str">
            <v>High</v>
          </cell>
          <cell r="G35" t="str">
            <v>High</v>
          </cell>
        </row>
        <row r="36">
          <cell r="C36" t="str">
            <v>High</v>
          </cell>
          <cell r="D36" t="str">
            <v>Medium</v>
          </cell>
          <cell r="E36" t="str">
            <v>High</v>
          </cell>
          <cell r="F36" t="str">
            <v>High</v>
          </cell>
          <cell r="G36" t="str">
            <v>Major</v>
          </cell>
        </row>
        <row r="37">
          <cell r="C37" t="str">
            <v>Very High</v>
          </cell>
          <cell r="D37" t="str">
            <v>High</v>
          </cell>
          <cell r="E37" t="str">
            <v>High</v>
          </cell>
          <cell r="F37" t="str">
            <v>Major</v>
          </cell>
          <cell r="G37" t="str">
            <v>Major</v>
          </cell>
        </row>
      </sheetData>
      <sheetData sheetId="11"/>
      <sheetData sheetId="12"/>
      <sheetData sheetId="13"/>
      <sheetData sheetId="14"/>
    </sheetDataSet>
  </externalBook>
</externalLink>
</file>

<file path=xl/persons/person.xml><?xml version="1.0" encoding="utf-8"?>
<personList xmlns="http://schemas.microsoft.com/office/spreadsheetml/2018/threadedcomments" xmlns:x="http://schemas.openxmlformats.org/spreadsheetml/2006/main">
  <person displayName="LEROY OL OLIVIER (Dexia)" id="{2827954D-DF83-4FE6-9FBE-3554B83CF406}" userId="S::FL0000220@dexia.org::b51cd99e-49ef-4a9a-ae5b-6d545030baa1" providerId="AD"/>
  <person displayName="KERAMANE FK Férial (Exterieur Dexia)" id="{7207E823-4117-4354-A645-AF470967DA40}" userId="S::FL9000403@dexia.org::d9018f2f-8f62-4ddf-9394-cee79d4dc8a7" providerId="AD"/>
  <person displayName="NACCACHE MN Michael (Exterieur Dexia)" id="{5B53B1FF-F904-4844-BC55-F13A74332D71}" userId="S::FL9000956@dexia.org::14f0c726-bc3f-4e33-a9ef-0555fce563b0" providerId="AD"/>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0C65810-78C3-430E-8EAB-B77EB405B6B8}" name="Table91413" displayName="Table91413" ref="B8:Z14" totalsRowShown="0" headerRowDxfId="134" dataDxfId="133" tableBorderDxfId="132">
  <autoFilter ref="B8:Z14" xr:uid="{00000000-0009-0000-0100-00000C000000}"/>
  <tableColumns count="25">
    <tableColumn id="1" xr3:uid="{E4245649-D29A-40EE-9DB1-9A95A2815899}" name="R_ID" dataDxfId="131" dataCellStyle="Normal 7 2"/>
    <tableColumn id="23" xr3:uid="{F6397DD8-CD0E-440A-9868-B2E8E68275C8}" name="Transformation project" dataDxfId="130" dataCellStyle="Normal 7 2"/>
    <tableColumn id="4" xr3:uid="{B58A9645-4297-4E0C-B20D-64B42326AAD2}" name="Risk Categories" dataDxfId="129" dataCellStyle="Normal 7 2"/>
    <tableColumn id="5" xr3:uid="{60918E7F-078A-484A-8DCD-171220AA0AE2}" name="Risk Cause Description" dataDxfId="128" dataCellStyle="Normal 7 2"/>
    <tableColumn id="9" xr3:uid="{C532949E-2006-49F2-9732-FF51310C4A2F}" name="Risk Cause Type" dataDxfId="127" dataCellStyle="Normal 7 2"/>
    <tableColumn id="6" xr3:uid="{3E536B8B-E5F7-4097-8392-E19BDC8723AD}" name="Risk Impact Description" dataDxfId="126" dataCellStyle="Normal 7 2"/>
    <tableColumn id="3" xr3:uid="{C75131F7-CB65-46A2-BBE3-29AA3C94F01F}" name="Impact Nature" dataDxfId="125" dataCellStyle="Normal 7 2"/>
    <tableColumn id="7" xr3:uid="{B73464E7-93D2-4D05-89BB-CF04DACD2352}" name="Financial" dataDxfId="124" dataCellStyle="Normal 7 2"/>
    <tableColumn id="18" xr3:uid="{9DA3A366-2A0E-443F-B4FE-9E401E555FC0}" name="Man-Days Lost" dataDxfId="123" dataCellStyle="Normal 7 2"/>
    <tableColumn id="16" xr3:uid="{DCB36F2C-E11D-4692-A2D9-89ED97CB9E97}" name="Regulatory" dataDxfId="122" dataCellStyle="Normal 7 2"/>
    <tableColumn id="15" xr3:uid="{91BC6386-F1AB-4672-A65D-832E7F890AAC}" name="Reputation" dataDxfId="121" dataCellStyle="Normal 7 2"/>
    <tableColumn id="10" xr3:uid="{F6CA6146-5C1C-432A-968C-78A65838CE26}" name="Work Envirnment" dataDxfId="120" dataCellStyle="Normal 7 2"/>
    <tableColumn id="22" xr3:uid="{82765AE6-F740-4119-B008-8916E8615340}" name="Impact" dataDxfId="119" dataCellStyle="Normal 7 2"/>
    <tableColumn id="21" xr3:uid="{1ACC09FB-C7B3-4963-B1ED-3032F2091471}" name="Probability" dataDxfId="118" dataCellStyle="Normal 7 2"/>
    <tableColumn id="20" xr3:uid="{148B7222-A77B-457F-8ACF-9FFD66FDBF95}" name="GRE_x000a_P x I" dataDxfId="117" dataCellStyle="Normal 7 2">
      <calculatedColumnFormula>IF(AND(N9&lt;&gt;"",O9&lt;&gt;""),INDEX(Severity,MATCH(N9,Severity_Imp,0),MATCH(O9,Severity_Prob,0)),"")</calculatedColumnFormula>
    </tableColumn>
    <tableColumn id="2" xr3:uid="{51CB8846-3BB1-416E-AED2-8B5DE8BD1FDA}" name="Mitigation Type" dataDxfId="116" dataCellStyle="Normal 2 2"/>
    <tableColumn id="17" xr3:uid="{F60B84AF-761A-4AD2-A6AC-07E36A2B688F}" name="Mitigation Action" dataDxfId="115" dataCellStyle="Normal 2 2"/>
    <tableColumn id="14" xr3:uid="{58F95922-5473-443D-8FA3-D7EE85EFC5F5}" name="Output" dataDxfId="114" dataCellStyle="Normal 2 2"/>
    <tableColumn id="11" xr3:uid="{7B86B1F1-CF33-45B6-B814-C7BE3E4E48F0}" name="Owner" dataDxfId="113" dataCellStyle="Normal 2 2"/>
    <tableColumn id="13" xr3:uid="{74F09852-5C30-43DA-A7FD-222AA6E28FC6}" name="Key Contributor" dataDxfId="112" dataCellStyle="Normal 2 2"/>
    <tableColumn id="26" xr3:uid="{C5A36BA9-60D0-4040-B778-EBD186F42E8D}" name="Due date" dataDxfId="111" dataCellStyle="Normal 7 2"/>
    <tableColumn id="25" xr3:uid="{53EEF79C-86CA-4A89-944B-053230134CBF}" name="Target NRE" dataDxfId="110" dataCellStyle="Normal 2 2"/>
    <tableColumn id="28" xr3:uid="{E2C20293-50BA-46A9-82CA-216FF94D5528}" name="Status" dataDxfId="109" dataCellStyle="Normal 2 2"/>
    <tableColumn id="27" xr3:uid="{B17FF136-B7DA-40BF-A5FC-C70C2F103183}" name="Comments" dataDxfId="108" dataCellStyle="Normal 2 2"/>
    <tableColumn id="8" xr3:uid="{B4217835-ACE8-48D5-803A-915EC80B8249}" name="Commentaires" dataDxfId="107" dataCellStyle="Normal 2 2"/>
  </tableColumns>
  <tableStyleInfo name="TableStyleMedium1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61EF6102-ACD5-4F83-B177-6869F26A64BD}" name="Table9141316" displayName="Table9141316" ref="B8:Z15" totalsRowShown="0" headerRowDxfId="106" dataDxfId="105" tableBorderDxfId="104">
  <tableColumns count="25">
    <tableColumn id="1" xr3:uid="{8AF4C2A2-7D47-4EEA-9C1B-CAA6C53AC38C}" name="R_ID" dataDxfId="103" dataCellStyle="Normal 7 2"/>
    <tableColumn id="23" xr3:uid="{74557804-C773-479E-AC7F-9C04CFCFAE77}" name="Transformation project" dataDxfId="102" dataCellStyle="Normal 7 2"/>
    <tableColumn id="4" xr3:uid="{A740E710-18CB-4C16-A808-82A6A3424470}" name="RC" dataDxfId="101" dataCellStyle="Normal 7 2"/>
    <tableColumn id="5" xr3:uid="{3552BCDE-2C68-4A32-8D49-A000C37D9AC9}" name="RCD" dataDxfId="100" dataCellStyle="Normal 7 2"/>
    <tableColumn id="9" xr3:uid="{31E592AB-EDA2-43F1-820F-EB70DC312EA2}" name="RCT" dataDxfId="99" dataCellStyle="Normal 7 2"/>
    <tableColumn id="6" xr3:uid="{D588947B-C400-4694-B042-4E49330F3514}" name="RID" dataDxfId="98" dataCellStyle="Normal 7 2"/>
    <tableColumn id="3" xr3:uid="{39FE2BC1-8B05-4DD2-910B-3C2F8B6BC605}" name="Impact Nature" dataDxfId="97" dataCellStyle="Normal 7 2"/>
    <tableColumn id="7" xr3:uid="{158BBDFA-EFB2-465C-A29E-3DF62C5A327D}" name="Financial" dataDxfId="96" dataCellStyle="Normal 7 2"/>
    <tableColumn id="18" xr3:uid="{34BE7F54-B6FC-4B0E-BF59-1A269F50CEC7}" name="Man-Days Lost" dataDxfId="95" dataCellStyle="Normal 7 2"/>
    <tableColumn id="16" xr3:uid="{024189AE-874F-4DD8-8D42-DE7F1703484B}" name="Regulatory" dataDxfId="94" dataCellStyle="Normal 7 2"/>
    <tableColumn id="15" xr3:uid="{17BCBA00-82A2-4221-96E0-B34C76F41DFF}" name="Reputation" dataDxfId="93" dataCellStyle="Normal 7 2"/>
    <tableColumn id="10" xr3:uid="{4367B999-BC38-41DA-BE41-538BBA6A9485}" name="Work Envirnment" dataDxfId="92" dataCellStyle="Normal 7 2"/>
    <tableColumn id="22" xr3:uid="{97F28FA2-F392-491E-A890-32BE92E2E9B6}" name="Impact" dataDxfId="91" dataCellStyle="Normal 7 2"/>
    <tableColumn id="21" xr3:uid="{5C54406B-C3A9-4674-9249-75561095DC7D}" name="Probability" dataDxfId="90" dataCellStyle="Normal 7 2"/>
    <tableColumn id="20" xr3:uid="{B9D06BEE-DBAE-4C99-A374-FF66B0E49B69}" name="GRE_x000a_P x I" dataDxfId="89" dataCellStyle="Normal 7 2">
      <calculatedColumnFormula>IF(AND(N9&lt;&gt;"",O9&lt;&gt;""),INDEX(Severity,MATCH(N9,Severity_Imp,0),MATCH(O9,Severity_Prob,0)),"")</calculatedColumnFormula>
    </tableColumn>
    <tableColumn id="2" xr3:uid="{8D76D875-40DC-4095-A264-E77E03E8476F}" name="MT" dataDxfId="88" dataCellStyle="Normal 2 2"/>
    <tableColumn id="17" xr3:uid="{01E1A033-4B78-4D20-97FA-DA449AEF6D7E}" name="MA" dataDxfId="87" dataCellStyle="Normal 2 2"/>
    <tableColumn id="14" xr3:uid="{12F37FE0-9528-4266-B461-87FC95BD8B50}" name="Output" dataDxfId="86" dataCellStyle="Normal 2 2"/>
    <tableColumn id="11" xr3:uid="{01413AA3-2397-4E59-AB0C-9CA4214D6527}" name="Owner" dataDxfId="85" dataCellStyle="Normal 2 2"/>
    <tableColumn id="13" xr3:uid="{8A019459-F72B-4518-98D2-7B155408C2E8}" name="Key Contributor" dataDxfId="84" dataCellStyle="Normal 2 2"/>
    <tableColumn id="26" xr3:uid="{80A52D9D-88DB-4533-872F-04A28DA8A1CE}" name="Due date" dataDxfId="83" dataCellStyle="Normal 7 2"/>
    <tableColumn id="25" xr3:uid="{00734029-2485-4B31-878A-03C9DA7794C5}" name="Target NRE" dataDxfId="82" dataCellStyle="Normal 2 2"/>
    <tableColumn id="28" xr3:uid="{925BBC13-2CFF-4BE8-9343-484EC8E328FD}" name="Status" dataDxfId="81" dataCellStyle="Normal 2 2"/>
    <tableColumn id="27" xr3:uid="{048EFAF4-C623-4F61-98EA-7DAEB1173820}" name="Comments" dataDxfId="80" dataCellStyle="Normal 2 2"/>
    <tableColumn id="8" xr3:uid="{D4C13DA7-EF4C-40D9-9177-C5FCDAB2789C}" name="Commentaires" dataDxfId="79" dataCellStyle="Normal 2 2"/>
  </tableColumns>
  <tableStyleInfo name="TableStyleMedium1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7EAE88DF-9BA3-4B33-9E10-606F0AD684F6}" name="Table9141312" displayName="Table9141312" ref="B8:Z13" totalsRowShown="0" headerRowDxfId="78" dataDxfId="77" tableBorderDxfId="76">
  <tableColumns count="25">
    <tableColumn id="1" xr3:uid="{BD29C2B1-0857-49E3-9E5A-9354D80F7C77}" name="R_ID" dataDxfId="75" dataCellStyle="Normal 7 2"/>
    <tableColumn id="23" xr3:uid="{F8402390-744D-40E5-BA60-368D508C0F59}" name="Transformation project" dataDxfId="74" dataCellStyle="Normal 7 2"/>
    <tableColumn id="4" xr3:uid="{1CDE4F29-CAEC-4D4C-B4CF-E98D407849A3}" name="RC" dataDxfId="54" dataCellStyle="Normal 7 2"/>
    <tableColumn id="5" xr3:uid="{A2A24DB6-F067-4418-93DA-6B1DB12B640D}" name="RCD" dataDxfId="53" dataCellStyle="Normal 7 2"/>
    <tableColumn id="9" xr3:uid="{BA2145A6-4298-4063-A3A7-8E8A7F0418EB}" name="RCT" dataDxfId="52" dataCellStyle="Normal 7 2"/>
    <tableColumn id="6" xr3:uid="{91B054D8-E3F4-473F-8837-E7D62107B0ED}" name="RID" dataDxfId="51" dataCellStyle="Normal 7 2"/>
    <tableColumn id="3" xr3:uid="{6BCDB899-D0C3-41DD-AA31-E8152CF8C9DB}" name="Impact Nature" dataDxfId="73" dataCellStyle="Normal 7 2"/>
    <tableColumn id="7" xr3:uid="{EA9D8087-31A4-49CB-9B22-0287B244E91C}" name="Financial" dataDxfId="72" dataCellStyle="Normal 7 2"/>
    <tableColumn id="18" xr3:uid="{E5CDFBC3-1F2B-4358-8431-5B4657040510}" name="Man-Days Lost" dataDxfId="71" dataCellStyle="Normal 7 2"/>
    <tableColumn id="16" xr3:uid="{927A9348-F0CC-405E-9F2E-B09963CE4E3E}" name="Regulatory" dataDxfId="70" dataCellStyle="Normal 7 2"/>
    <tableColumn id="15" xr3:uid="{4376A93A-3939-4847-817E-12082B39F6F5}" name="Reputation" dataDxfId="69" dataCellStyle="Normal 7 2"/>
    <tableColumn id="10" xr3:uid="{190C79C4-676A-4987-A915-D429ABEFDFC7}" name="Work Envirnment" dataDxfId="68" dataCellStyle="Normal 7 2"/>
    <tableColumn id="22" xr3:uid="{36EF105E-F514-47B9-95B6-D747B2B81225}" name="Impact" dataDxfId="67" dataCellStyle="Normal 7 2"/>
    <tableColumn id="21" xr3:uid="{D850E084-CF27-49E3-8192-88B0EF93915C}" name="Probability" dataDxfId="66" dataCellStyle="Normal 7 2"/>
    <tableColumn id="20" xr3:uid="{73645B52-1C61-4BF1-9ED6-3BDC981E41D9}" name="GRE_x000a_P x I" dataDxfId="65" dataCellStyle="Normal 7 2">
      <calculatedColumnFormula>IF(AND(N9&lt;&gt;"",O9&lt;&gt;""),INDEX(Severity,MATCH(N9,Severity_Imp,0),MATCH(O9,Severity_Prob,0)),"")</calculatedColumnFormula>
    </tableColumn>
    <tableColumn id="2" xr3:uid="{AD78462C-8D3A-416A-961B-37DC50F7394E}" name="MT" dataDxfId="64" dataCellStyle="Normal 2 2"/>
    <tableColumn id="17" xr3:uid="{AF95CAE1-9587-47E4-BCAB-639492B7DADC}" name="MA" dataDxfId="63" dataCellStyle="Normal 2 2"/>
    <tableColumn id="14" xr3:uid="{BB57C1EA-2A00-464F-BA14-3BCD1E7C9779}" name="Output" dataDxfId="62" dataCellStyle="Normal 2 2"/>
    <tableColumn id="11" xr3:uid="{BE57531D-73E6-414C-906A-5A3259BA8D0E}" name="Owner" dataDxfId="61" dataCellStyle="Normal 2 2"/>
    <tableColumn id="13" xr3:uid="{F7D39CCA-8B9D-473E-93AE-81713B69DB32}" name="Key Contributor" dataDxfId="60" dataCellStyle="Normal 2 2"/>
    <tableColumn id="26" xr3:uid="{FC8B515C-08DD-437E-B894-9A083A417CD5}" name="Due date" dataDxfId="59" dataCellStyle="Normal 7 2"/>
    <tableColumn id="25" xr3:uid="{EE99FBCA-8478-4634-AFF7-3C50E443B462}" name="Target NRE" dataDxfId="58" dataCellStyle="Normal 2 2"/>
    <tableColumn id="28" xr3:uid="{5FF85099-9C08-410A-B3AC-4D399B25860B}" name="Status" dataDxfId="57" dataCellStyle="Normal 2 2"/>
    <tableColumn id="27" xr3:uid="{91669EB8-E8EA-4048-B90E-F4A85E37690C}" name="Comments" dataDxfId="56" dataCellStyle="Normal 2 2"/>
    <tableColumn id="8" xr3:uid="{6DF32909-1D01-4188-B524-707DD08FB794}" name="Commentaires" dataDxfId="55" dataCellStyle="Normal 2 2"/>
  </tableColumns>
  <tableStyleInfo name="TableStyleMedium1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G10" dT="2024-05-13T08:08:30.43" personId="{5B53B1FF-F904-4844-BC55-F13A74332D71}" id="{2A5C96BD-7248-4EDE-863E-CF456C314CC4}">
    <text>Demander plus de précisions à Olivier L. sur les spécificités
Quels blocs d'activités sont concernés?</text>
  </threadedComment>
  <threadedComment ref="G11" dT="2024-05-12T10:55:27.32" personId="{7207E823-4117-4354-A645-AF470967DA40}" id="{9515D48E-044C-43C6-AF30-9496B564436B}">
    <text xml:space="preserve">Peut-on donner des exemples concrets à ce stade ? </text>
  </threadedComment>
  <threadedComment ref="R12" dT="2024-05-12T10:57:21.91" personId="{7207E823-4117-4354-A645-AF470967DA40}" id="{839C78E3-78F0-428F-93E6-C93B70FB6C64}">
    <text>Un suivi régulier est réalisé par le COO (J Le Naour) et des actions de prévention de ce risques sont mises en place</text>
  </threadedComment>
</ThreadedComments>
</file>

<file path=xl/threadedComments/threadedComment2.xml><?xml version="1.0" encoding="utf-8"?>
<ThreadedComments xmlns="http://schemas.microsoft.com/office/spreadsheetml/2018/threadedcomments" xmlns:x="http://schemas.openxmlformats.org/spreadsheetml/2006/main">
  <threadedComment ref="G10" dT="2024-05-13T08:08:30.43" personId="{5B53B1FF-F904-4844-BC55-F13A74332D71}" id="{82B9DB11-30F5-4B96-BEB7-82C6E2458181}" done="1">
    <text>Demander plus de précisions à Olivier L. sur les spécificités
Quels blocs d'activités sont concernés?</text>
  </threadedComment>
  <threadedComment ref="G10" dT="2024-05-14T09:54:24.73" personId="{2827954D-DF83-4FE6-9FBE-3554B83CF406}" id="{D74A4D08-BA3C-4330-AF4D-B1C305F5441B}" parentId="{82B9DB11-30F5-4B96-BEB7-82C6E2458181}">
    <text>Front office tools pour par exemple recréer des vues globales sur des trades représentés en plusieurs opérations liées dans Aladdin, maintien ou développement de fonctionnalités "manquantes" dans Aladdin (eg intégration automatique des deals Markit dans Aladdin ce qui ne semble pas être possible à date), ...Cela concerne potentiellement toute la sphère F&amp;M (F&amp;T, TSD,...). Gestion Middle Office des paiements, Check compliance (KYC tool,screening des paiements...), P&amp;L reconciliation si les métriques proposées ne corespondent pas aux besoins de FMR en terme piliers, méthodo de calcul des sensis...</text>
  </threadedComment>
  <threadedComment ref="G11" dT="2024-05-12T10:55:27.32" personId="{7207E823-4117-4354-A645-AF470967DA40}" id="{8F7DE18E-C0B3-4F7A-BAB0-36E3416FC4FD}" done="1">
    <text xml:space="preserve">Peut-on donner des exemples concrets à ce stade ? </text>
  </threadedComment>
  <threadedComment ref="G11" dT="2024-05-14T09:57:24.97" personId="{2827954D-DF83-4FE6-9FBE-3554B83CF406}" id="{4DF60AA9-7E39-4820-9EEE-41DE73AFA693}" parentId="{8F7DE18E-C0B3-4F7A-BAB0-36E3416FC4FD}">
    <text>cf plus haut, par ailleurs risque sur certains sujets de devoir garder des applications (eg LMS pour la prévision de tréso) ou d'en redévelopper/installer de nouvelles si BKR ne fournit pas les solutions dans Aladdin (via reportings ou outil dédié).</text>
  </threadedComment>
  <threadedComment ref="R11" dT="2024-05-14T09:59:45.77" personId="{2827954D-DF83-4FE6-9FBE-3554B83CF406}" id="{AC627379-1065-423F-AB27-9F330E57354D}">
    <text>Pas toujours faisable car on reste avec un bilan de CIB avec beaucoup de produits complexes et en tant que membre direct des CCP on a aussi des obligations spécifiques...</text>
  </threadedComment>
  <threadedComment ref="R12" dT="2024-05-12T10:57:21.91" personId="{7207E823-4117-4354-A645-AF470967DA40}" id="{7F4349C9-822B-4275-955A-8E140B1ED958}">
    <text>Un suivi régulier est réalisé par le COO (J Le Naour) et des actions de prévention de ce risques sont mises en place</text>
  </threadedComment>
</ThreadedComments>
</file>

<file path=xl/threadedComments/threadedComment3.xml><?xml version="1.0" encoding="utf-8"?>
<ThreadedComments xmlns="http://schemas.microsoft.com/office/spreadsheetml/2018/threadedcomments" xmlns:x="http://schemas.openxmlformats.org/spreadsheetml/2006/main">
  <threadedComment ref="N9" dT="2024-05-12T11:03:54.33" personId="{7207E823-4117-4354-A645-AF470967DA40}" id="{5707DE52-655B-4256-B6CD-7932DB36F88B}">
    <text xml:space="preserve">Je me demande si ce n'est pas un risque majeur (délai démarrage, retain, etc.) </text>
  </threadedComment>
  <threadedComment ref="W9" dT="2024-05-12T10:47:47.80" personId="{7207E823-4117-4354-A645-AF470967DA40}" id="{C00DA623-DDEA-4590-8EE3-2B6F1A667538}">
    <text xml:space="preserve">Sommes nous vraiment sur un Risque net Medium ? </text>
  </threadedComment>
  <threadedComment ref="G10" dT="2024-05-13T08:08:30.43" personId="{5B53B1FF-F904-4844-BC55-F13A74332D71}" id="{757C60A4-D007-4740-A72D-72BF807A46F4}" done="1">
    <text>Demander plus de précisions à Olivier L. sur les spécificités
Quels blocs d'activités sont concernés?</text>
  </threadedComment>
  <threadedComment ref="G10" dT="2024-05-14T09:54:24.73" personId="{2827954D-DF83-4FE6-9FBE-3554B83CF406}" id="{A800786B-E375-4063-A59B-EB4A5DED853B}" parentId="{757C60A4-D007-4740-A72D-72BF807A46F4}">
    <text>Front office tools pour par exemple recréer des vues globales sur des trades représentés en plusieurs opérations liées dans Aladdin, maintien ou développement de fonctionnalités "manquantes" dans Aladdin (eg intégration automatique des deals Markit dans Aladdin ce qui ne semble pas être possible à date), ...Cela concerne potentiellement toute la sphère F&amp;M (F&amp;T, TSD,...). Gestion Middle Office des paiements, Check compliance (KYC tool,screening des paiements...), P&amp;L reconciliation si les métriques proposées ne corespondent pas aux besoins de FMR en terme piliers, méthodo de calcul des sensis...</text>
  </threadedComment>
  <threadedComment ref="G11" dT="2024-05-12T10:55:27.32" personId="{7207E823-4117-4354-A645-AF470967DA40}" id="{7FE041D8-3E57-4B7C-B949-AA3B5D9D18F8}" done="1">
    <text xml:space="preserve">Peut-on donner des exemples concrets à ce stade ? </text>
  </threadedComment>
  <threadedComment ref="G11" dT="2024-05-14T09:57:24.97" personId="{2827954D-DF83-4FE6-9FBE-3554B83CF406}" id="{4DC6B4BE-5744-4EE0-A731-40E27EFD74DC}" parentId="{7FE041D8-3E57-4B7C-B949-AA3B5D9D18F8}">
    <text>cf plus haut, par ailleurs risque sur certains sujets de devoir garder des applications (eg LMS pour la prévision de tréso) ou d'en redévelopper/installer de nouvelles si BKR ne fournit pas les solutions dans Aladdin (via reportings ou outil dédié).</text>
  </threadedComment>
</ThreadedComments>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5" Type="http://schemas.microsoft.com/office/2017/10/relationships/threadedComment" Target="../threadedComments/threadedComment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5" Type="http://schemas.microsoft.com/office/2017/10/relationships/threadedComment" Target="../threadedComments/threadedComment3.xml"/><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A6FF5A-11FF-432A-AC6B-66FD5D6B3F3E}">
  <sheetPr>
    <pageSetUpPr fitToPage="1"/>
  </sheetPr>
  <dimension ref="A1:AK14"/>
  <sheetViews>
    <sheetView showGridLines="0" zoomScaleNormal="100" workbookViewId="0">
      <pane xSplit="1" ySplit="8" topLeftCell="B9" activePane="bottomRight" state="frozen"/>
      <selection pane="topRight" activeCell="E42" sqref="E42"/>
      <selection pane="bottomLeft" activeCell="E42" sqref="E42"/>
      <selection pane="bottomRight" activeCell="Q17" sqref="Q17"/>
    </sheetView>
  </sheetViews>
  <sheetFormatPr baseColWidth="10" defaultColWidth="9.140625" defaultRowHeight="15" x14ac:dyDescent="0.25"/>
  <cols>
    <col min="1" max="1" width="1.85546875" style="1" customWidth="1"/>
    <col min="2" max="2" width="5.7109375" style="1" customWidth="1"/>
    <col min="3" max="3" width="11.140625" style="1" hidden="1" customWidth="1"/>
    <col min="4" max="4" width="17.5703125" style="1" customWidth="1"/>
    <col min="5" max="5" width="45.7109375" customWidth="1"/>
    <col min="6" max="6" width="10.140625" style="1" customWidth="1"/>
    <col min="7" max="7" width="45.7109375" style="1" customWidth="1"/>
    <col min="8" max="8" width="8.5703125" style="1" hidden="1" customWidth="1"/>
    <col min="9" max="9" width="9.140625" hidden="1" customWidth="1"/>
    <col min="10" max="13" width="8.7109375" style="1" hidden="1" customWidth="1"/>
    <col min="14" max="16" width="8.7109375" style="1" customWidth="1"/>
    <col min="17" max="17" width="10.42578125" style="1" customWidth="1"/>
    <col min="18" max="18" width="47.5703125" style="1" customWidth="1"/>
    <col min="19" max="19" width="16.7109375" style="1" customWidth="1"/>
    <col min="20" max="20" width="10.7109375" style="1" customWidth="1"/>
    <col min="21" max="21" width="12.7109375" style="1" customWidth="1"/>
    <col min="22" max="24" width="10.28515625" style="2" customWidth="1"/>
    <col min="25" max="25" width="20.28515625" style="2" customWidth="1"/>
    <col min="26" max="26" width="0" hidden="1" customWidth="1"/>
    <col min="28" max="28" width="20.28515625" style="1" hidden="1" customWidth="1"/>
    <col min="29" max="29" width="40.7109375" style="1" customWidth="1"/>
    <col min="30" max="30" width="13.28515625" style="1" customWidth="1"/>
    <col min="31" max="31" width="31.5703125" style="1" customWidth="1"/>
    <col min="32" max="32" width="41.42578125" style="1" bestFit="1" customWidth="1"/>
    <col min="33" max="33" width="9.140625" style="1"/>
    <col min="34" max="34" width="10.140625" style="1" bestFit="1" customWidth="1"/>
    <col min="35" max="35" width="9.140625" style="1"/>
    <col min="36" max="36" width="10" style="1" bestFit="1" customWidth="1"/>
    <col min="37" max="37" width="9.140625" style="1"/>
    <col min="38" max="38" width="9.85546875" style="1" bestFit="1" customWidth="1"/>
    <col min="39" max="39" width="7.5703125" style="1" bestFit="1" customWidth="1"/>
    <col min="40" max="40" width="17.7109375" style="1" bestFit="1" customWidth="1"/>
    <col min="41" max="16384" width="9.140625" style="1"/>
  </cols>
  <sheetData>
    <row r="1" spans="1:37" ht="12.75" x14ac:dyDescent="0.25">
      <c r="E1" s="1"/>
      <c r="I1" s="1"/>
      <c r="Z1" s="1"/>
      <c r="AA1" s="1"/>
    </row>
    <row r="2" spans="1:37" ht="12.75" x14ac:dyDescent="0.25">
      <c r="E2" s="1"/>
      <c r="I2" s="1"/>
      <c r="Z2" s="1"/>
      <c r="AA2" s="1"/>
    </row>
    <row r="3" spans="1:37" ht="12.75" x14ac:dyDescent="0.25">
      <c r="E3" s="1"/>
      <c r="I3" s="1"/>
      <c r="Z3" s="1"/>
      <c r="AA3" s="1"/>
    </row>
    <row r="4" spans="1:37" ht="18" x14ac:dyDescent="0.25">
      <c r="E4" s="1"/>
      <c r="G4" s="76" t="s">
        <v>68</v>
      </c>
      <c r="I4" s="1"/>
      <c r="Z4" s="1"/>
      <c r="AA4" s="1"/>
    </row>
    <row r="5" spans="1:37" ht="12.75" x14ac:dyDescent="0.25">
      <c r="E5" s="1"/>
      <c r="I5" s="1"/>
      <c r="Z5" s="1"/>
      <c r="AA5" s="1"/>
    </row>
    <row r="6" spans="1:37" ht="13.5" thickBot="1" x14ac:dyDescent="0.3">
      <c r="A6" s="3"/>
      <c r="B6" s="3"/>
      <c r="C6" s="3"/>
      <c r="D6" s="3"/>
      <c r="E6" s="3"/>
      <c r="F6" s="3"/>
      <c r="G6" s="3"/>
      <c r="H6" s="3"/>
      <c r="I6" s="3"/>
      <c r="J6" s="3"/>
      <c r="K6" s="3"/>
      <c r="L6" s="3"/>
      <c r="M6" s="3"/>
      <c r="N6" s="3"/>
      <c r="O6" s="3"/>
      <c r="P6" s="3"/>
      <c r="Q6" s="3"/>
      <c r="R6" s="3"/>
      <c r="S6" s="3"/>
      <c r="T6" s="3"/>
      <c r="U6" s="3"/>
      <c r="V6" s="4"/>
      <c r="W6" s="4"/>
      <c r="X6" s="4"/>
      <c r="Y6" s="4"/>
      <c r="Z6" s="3"/>
      <c r="AA6" s="1"/>
    </row>
    <row r="7" spans="1:37" ht="27.75" customHeight="1" thickBot="1" x14ac:dyDescent="0.3">
      <c r="A7" s="3"/>
      <c r="B7" s="91" t="s">
        <v>0</v>
      </c>
      <c r="C7" s="92"/>
      <c r="D7" s="92"/>
      <c r="E7" s="92"/>
      <c r="F7" s="5"/>
      <c r="G7" s="93" t="s">
        <v>1</v>
      </c>
      <c r="H7" s="94"/>
      <c r="I7" s="93" t="s">
        <v>2</v>
      </c>
      <c r="J7" s="95"/>
      <c r="K7" s="95"/>
      <c r="L7" s="95"/>
      <c r="M7" s="94"/>
      <c r="N7" s="93" t="s">
        <v>3</v>
      </c>
      <c r="O7" s="95"/>
      <c r="P7" s="94"/>
      <c r="Q7" s="93" t="s">
        <v>4</v>
      </c>
      <c r="R7" s="95"/>
      <c r="S7" s="6"/>
      <c r="T7" s="6"/>
      <c r="U7" s="6"/>
      <c r="V7" s="6"/>
      <c r="W7" s="6"/>
      <c r="X7" s="7"/>
      <c r="Y7" s="8"/>
      <c r="Z7" s="9"/>
      <c r="AA7" s="1"/>
      <c r="AB7" s="10"/>
    </row>
    <row r="8" spans="1:37" ht="43.5" customHeight="1" x14ac:dyDescent="0.25">
      <c r="A8" s="11"/>
      <c r="B8" s="12" t="s">
        <v>5</v>
      </c>
      <c r="C8" s="13" t="s">
        <v>6</v>
      </c>
      <c r="D8" s="14" t="s">
        <v>7</v>
      </c>
      <c r="E8" s="14" t="s">
        <v>8</v>
      </c>
      <c r="F8" s="15" t="s">
        <v>9</v>
      </c>
      <c r="G8" s="15" t="s">
        <v>10</v>
      </c>
      <c r="H8" s="15" t="s">
        <v>11</v>
      </c>
      <c r="I8" s="14" t="s">
        <v>12</v>
      </c>
      <c r="J8" s="14" t="s">
        <v>13</v>
      </c>
      <c r="K8" s="14" t="s">
        <v>14</v>
      </c>
      <c r="L8" s="14" t="s">
        <v>15</v>
      </c>
      <c r="M8" s="14" t="s">
        <v>16</v>
      </c>
      <c r="N8" s="14" t="s">
        <v>17</v>
      </c>
      <c r="O8" s="14" t="s">
        <v>18</v>
      </c>
      <c r="P8" s="14" t="s">
        <v>19</v>
      </c>
      <c r="Q8" s="14" t="s">
        <v>20</v>
      </c>
      <c r="R8" s="14" t="s">
        <v>21</v>
      </c>
      <c r="S8" s="14" t="s">
        <v>22</v>
      </c>
      <c r="T8" s="14" t="s">
        <v>23</v>
      </c>
      <c r="U8" s="14" t="s">
        <v>24</v>
      </c>
      <c r="V8" s="14" t="s">
        <v>25</v>
      </c>
      <c r="W8" s="16" t="s">
        <v>26</v>
      </c>
      <c r="X8" s="14" t="s">
        <v>27</v>
      </c>
      <c r="Y8" s="17" t="s">
        <v>28</v>
      </c>
      <c r="Z8" s="18" t="s">
        <v>29</v>
      </c>
      <c r="AA8" s="19"/>
      <c r="AB8" s="19"/>
      <c r="AC8" s="19"/>
      <c r="AD8" s="19"/>
      <c r="AE8" s="19"/>
      <c r="AF8" s="19"/>
      <c r="AG8" s="19"/>
      <c r="AH8" s="20"/>
      <c r="AI8" s="19"/>
      <c r="AJ8" s="19"/>
      <c r="AK8" s="21"/>
    </row>
    <row r="9" spans="1:37" s="37" customFormat="1" ht="54.95" customHeight="1" x14ac:dyDescent="0.2">
      <c r="A9" s="33"/>
      <c r="B9" s="50">
        <v>1</v>
      </c>
      <c r="C9" s="50"/>
      <c r="D9" s="50" t="s">
        <v>34</v>
      </c>
      <c r="E9" s="51" t="s">
        <v>67</v>
      </c>
      <c r="F9" s="50" t="s">
        <v>35</v>
      </c>
      <c r="G9" s="52" t="s">
        <v>36</v>
      </c>
      <c r="H9" s="50"/>
      <c r="I9" s="55"/>
      <c r="J9" s="55"/>
      <c r="K9" s="55"/>
      <c r="L9" s="55"/>
      <c r="M9" s="55"/>
      <c r="N9" s="50" t="s">
        <v>31</v>
      </c>
      <c r="O9" s="50" t="s">
        <v>31</v>
      </c>
      <c r="P9" s="56" t="str">
        <f t="shared" ref="P9:P10" si="0">IF(AND(N9&lt;&gt;"",O9&lt;&gt;""),INDEX(Severity,MATCH(N9,Severity_Imp,0),MATCH(O9,Severity_Prob,0)),"")</f>
        <v>High</v>
      </c>
      <c r="Q9" s="74" t="s">
        <v>37</v>
      </c>
      <c r="R9" s="57" t="s">
        <v>38</v>
      </c>
      <c r="S9" s="57" t="s">
        <v>39</v>
      </c>
      <c r="T9" s="57" t="s">
        <v>32</v>
      </c>
      <c r="U9" s="57" t="s">
        <v>40</v>
      </c>
      <c r="V9" s="50" t="s">
        <v>41</v>
      </c>
      <c r="W9" s="50" t="s">
        <v>33</v>
      </c>
      <c r="X9" s="50"/>
      <c r="Y9" s="50"/>
      <c r="Z9" s="38"/>
      <c r="AA9" s="35"/>
      <c r="AB9" s="35"/>
      <c r="AC9" s="36"/>
      <c r="AD9" s="35"/>
      <c r="AE9" s="35"/>
      <c r="AF9" s="35"/>
      <c r="AG9" s="35"/>
      <c r="AJ9" s="35"/>
    </row>
    <row r="10" spans="1:37" s="37" customFormat="1" ht="82.5" customHeight="1" x14ac:dyDescent="0.2">
      <c r="A10" s="33"/>
      <c r="B10" s="50">
        <v>2</v>
      </c>
      <c r="C10" s="50"/>
      <c r="D10" s="50" t="s">
        <v>42</v>
      </c>
      <c r="E10" s="51" t="s">
        <v>43</v>
      </c>
      <c r="F10" s="50" t="s">
        <v>30</v>
      </c>
      <c r="G10" s="52" t="s">
        <v>44</v>
      </c>
      <c r="H10" s="50"/>
      <c r="I10" s="55"/>
      <c r="J10" s="55"/>
      <c r="K10" s="55"/>
      <c r="L10" s="55"/>
      <c r="M10" s="55"/>
      <c r="N10" s="50" t="s">
        <v>33</v>
      </c>
      <c r="O10" s="50" t="s">
        <v>31</v>
      </c>
      <c r="P10" s="53" t="str">
        <f t="shared" si="0"/>
        <v>High</v>
      </c>
      <c r="Q10" s="75" t="s">
        <v>37</v>
      </c>
      <c r="R10" s="54" t="s">
        <v>45</v>
      </c>
      <c r="S10" s="54" t="s">
        <v>46</v>
      </c>
      <c r="T10" s="57" t="s">
        <v>32</v>
      </c>
      <c r="U10" s="54" t="s">
        <v>47</v>
      </c>
      <c r="V10" s="50" t="s">
        <v>48</v>
      </c>
      <c r="W10" s="50" t="s">
        <v>33</v>
      </c>
      <c r="X10" s="50"/>
      <c r="Y10" s="50"/>
      <c r="Z10" s="40"/>
      <c r="AA10" s="35"/>
      <c r="AB10" s="35"/>
      <c r="AC10" s="36"/>
      <c r="AD10" s="35"/>
      <c r="AE10" s="35"/>
      <c r="AF10" s="35"/>
      <c r="AG10" s="35"/>
      <c r="AJ10" s="35"/>
    </row>
    <row r="11" spans="1:37" ht="50.1" customHeight="1" x14ac:dyDescent="0.2">
      <c r="A11" s="3"/>
      <c r="B11" s="50"/>
      <c r="C11" s="50"/>
      <c r="D11" s="50"/>
      <c r="E11" s="51"/>
      <c r="F11" s="50" t="s">
        <v>49</v>
      </c>
      <c r="G11" s="52" t="s">
        <v>50</v>
      </c>
      <c r="H11" s="50"/>
      <c r="I11" s="55"/>
      <c r="J11" s="55"/>
      <c r="K11" s="55"/>
      <c r="L11" s="55"/>
      <c r="M11" s="55"/>
      <c r="N11" s="52" t="s">
        <v>31</v>
      </c>
      <c r="O11" s="52" t="s">
        <v>33</v>
      </c>
      <c r="P11" s="50" t="str">
        <f>IF(AND(N11&lt;&gt;"",O11&lt;&gt;""),INDEX(Severity,MATCH(N11,Severity_Imp,0),MATCH(O11,Severity_Prob,0)),"")</f>
        <v>High</v>
      </c>
      <c r="Q11" s="50" t="s">
        <v>37</v>
      </c>
      <c r="R11" s="52" t="s">
        <v>51</v>
      </c>
      <c r="S11" s="52" t="s">
        <v>52</v>
      </c>
      <c r="T11" s="52" t="s">
        <v>53</v>
      </c>
      <c r="U11" s="52" t="s">
        <v>40</v>
      </c>
      <c r="V11" s="50" t="s">
        <v>54</v>
      </c>
      <c r="W11" s="50" t="s">
        <v>33</v>
      </c>
      <c r="X11" s="52"/>
      <c r="Y11" s="52"/>
      <c r="Z11" s="26"/>
      <c r="AA11" s="2"/>
      <c r="AB11" s="2"/>
      <c r="AC11" s="22"/>
      <c r="AD11" s="2"/>
      <c r="AE11" s="2"/>
      <c r="AF11" s="2"/>
      <c r="AG11" s="2"/>
      <c r="AJ11" s="2"/>
    </row>
    <row r="12" spans="1:37" ht="50.1" customHeight="1" x14ac:dyDescent="0.2">
      <c r="A12" s="3"/>
      <c r="B12" s="58">
        <v>3</v>
      </c>
      <c r="C12" s="58"/>
      <c r="D12" s="58" t="s">
        <v>34</v>
      </c>
      <c r="E12" s="59" t="s">
        <v>55</v>
      </c>
      <c r="F12" s="58" t="s">
        <v>35</v>
      </c>
      <c r="G12" s="60" t="s">
        <v>56</v>
      </c>
      <c r="H12" s="58"/>
      <c r="I12" s="61"/>
      <c r="J12" s="61"/>
      <c r="K12" s="61"/>
      <c r="L12" s="61"/>
      <c r="M12" s="61"/>
      <c r="N12" s="58" t="s">
        <v>31</v>
      </c>
      <c r="O12" s="58" t="s">
        <v>33</v>
      </c>
      <c r="P12" s="58" t="str">
        <f t="shared" ref="P12:P14" si="1">IF(AND(N12&lt;&gt;"",O12&lt;&gt;""),INDEX(Severity,MATCH(N12,Severity_Imp,0),MATCH(O12,Severity_Prob,0)),"")</f>
        <v>High</v>
      </c>
      <c r="Q12" s="62" t="s">
        <v>37</v>
      </c>
      <c r="R12" s="63" t="s">
        <v>57</v>
      </c>
      <c r="S12" s="63" t="s">
        <v>58</v>
      </c>
      <c r="T12" s="63" t="s">
        <v>32</v>
      </c>
      <c r="U12" s="63" t="s">
        <v>59</v>
      </c>
      <c r="V12" s="58"/>
      <c r="W12" s="58" t="s">
        <v>33</v>
      </c>
      <c r="X12" s="58"/>
      <c r="Y12" s="58"/>
      <c r="Z12" s="26"/>
      <c r="AA12" s="2"/>
      <c r="AB12" s="2"/>
      <c r="AC12" s="22"/>
      <c r="AD12" s="2"/>
      <c r="AE12" s="2"/>
      <c r="AF12" s="2"/>
      <c r="AG12" s="2"/>
      <c r="AJ12" s="2"/>
    </row>
    <row r="13" spans="1:37" ht="50.1" customHeight="1" x14ac:dyDescent="0.2">
      <c r="A13" s="3"/>
      <c r="B13" s="64"/>
      <c r="C13" s="64"/>
      <c r="D13" s="64"/>
      <c r="E13" s="65"/>
      <c r="F13" s="64"/>
      <c r="G13" s="65"/>
      <c r="H13" s="64"/>
      <c r="I13" s="66"/>
      <c r="J13" s="66"/>
      <c r="K13" s="66"/>
      <c r="L13" s="66"/>
      <c r="M13" s="66"/>
      <c r="N13" s="64"/>
      <c r="O13" s="64"/>
      <c r="P13" s="67" t="str">
        <f t="shared" si="1"/>
        <v/>
      </c>
      <c r="Q13" s="68"/>
      <c r="R13" s="69" t="s">
        <v>60</v>
      </c>
      <c r="S13" s="69" t="s">
        <v>61</v>
      </c>
      <c r="T13" s="69" t="s">
        <v>62</v>
      </c>
      <c r="U13" s="69" t="s">
        <v>63</v>
      </c>
      <c r="V13" s="64"/>
      <c r="W13" s="64"/>
      <c r="X13" s="64"/>
      <c r="Y13" s="64"/>
      <c r="Z13" s="70"/>
      <c r="AA13" s="2"/>
      <c r="AB13" s="2"/>
      <c r="AC13" s="22"/>
      <c r="AD13" s="2"/>
      <c r="AE13" s="2"/>
      <c r="AF13" s="2"/>
      <c r="AG13" s="2"/>
      <c r="AJ13" s="2"/>
    </row>
    <row r="14" spans="1:37" ht="50.1" customHeight="1" x14ac:dyDescent="0.2">
      <c r="A14" s="3"/>
      <c r="B14" s="27"/>
      <c r="C14" s="27"/>
      <c r="D14" s="27"/>
      <c r="E14" s="48"/>
      <c r="F14" s="27"/>
      <c r="G14" s="46"/>
      <c r="H14" s="27"/>
      <c r="I14" s="28"/>
      <c r="J14" s="28"/>
      <c r="K14" s="28"/>
      <c r="L14" s="28"/>
      <c r="M14" s="28"/>
      <c r="N14" s="48"/>
      <c r="O14" s="48"/>
      <c r="P14" s="48" t="str">
        <f t="shared" si="1"/>
        <v/>
      </c>
      <c r="Q14" s="71"/>
      <c r="R14" s="71"/>
      <c r="S14" s="71"/>
      <c r="T14" s="71"/>
      <c r="U14" s="71"/>
      <c r="V14" s="27"/>
      <c r="W14" s="48"/>
      <c r="X14" s="48"/>
      <c r="Y14" s="48"/>
      <c r="Z14" s="31"/>
      <c r="AA14" s="2"/>
      <c r="AB14" s="2"/>
      <c r="AC14" s="22"/>
      <c r="AD14" s="2"/>
      <c r="AE14" s="2"/>
      <c r="AF14" s="2"/>
      <c r="AG14" s="2"/>
      <c r="AJ14" s="2"/>
    </row>
  </sheetData>
  <mergeCells count="5">
    <mergeCell ref="B7:E7"/>
    <mergeCell ref="G7:H7"/>
    <mergeCell ref="I7:M7"/>
    <mergeCell ref="N7:P7"/>
    <mergeCell ref="Q7:R7"/>
  </mergeCells>
  <conditionalFormatting sqref="P9:P11">
    <cfRule type="containsText" dxfId="50" priority="56" operator="containsText" text="Major">
      <formula>NOT(ISERROR(SEARCH("Major",P9)))</formula>
    </cfRule>
    <cfRule type="containsText" dxfId="49" priority="57" operator="containsText" text="High">
      <formula>NOT(ISERROR(SEARCH("High",P9)))</formula>
    </cfRule>
    <cfRule type="containsText" dxfId="48" priority="58" operator="containsText" text="Medium">
      <formula>NOT(ISERROR(SEARCH("Medium",P9)))</formula>
    </cfRule>
    <cfRule type="containsText" dxfId="47" priority="59" operator="containsText" text="Low">
      <formula>NOT(ISERROR(SEARCH("Low",P9)))</formula>
    </cfRule>
    <cfRule type="containsBlanks" priority="60">
      <formula>LEN(TRIM(P9))=0</formula>
    </cfRule>
  </conditionalFormatting>
  <conditionalFormatting sqref="P10:P11">
    <cfRule type="containsText" dxfId="46" priority="36" operator="containsText" text="Major">
      <formula>NOT(ISERROR(SEARCH("Major",P10)))</formula>
    </cfRule>
    <cfRule type="containsText" dxfId="45" priority="37" operator="containsText" text="High">
      <formula>NOT(ISERROR(SEARCH("High",P10)))</formula>
    </cfRule>
    <cfRule type="containsText" dxfId="44" priority="38" operator="containsText" text="Medium">
      <formula>NOT(ISERROR(SEARCH("Medium",P10)))</formula>
    </cfRule>
    <cfRule type="containsText" dxfId="43" priority="39" operator="containsText" text="Low">
      <formula>NOT(ISERROR(SEARCH("Low",P10)))</formula>
    </cfRule>
    <cfRule type="containsBlanks" priority="40">
      <formula>LEN(TRIM(P10))=0</formula>
    </cfRule>
  </conditionalFormatting>
  <conditionalFormatting sqref="N9:P14 W9:W14">
    <cfRule type="containsText" dxfId="42" priority="16" operator="containsText" text="High">
      <formula>NOT(ISERROR(SEARCH("High",N9)))</formula>
    </cfRule>
    <cfRule type="containsText" dxfId="41" priority="17" operator="containsText" text="Low">
      <formula>NOT(ISERROR(SEARCH("Low",N9)))</formula>
    </cfRule>
    <cfRule type="containsText" dxfId="40" priority="18" operator="containsText" text="Medium">
      <formula>NOT(ISERROR(SEARCH("Medium",N9)))</formula>
    </cfRule>
    <cfRule type="containsText" dxfId="39" priority="19" operator="containsText" text="High">
      <formula>NOT(ISERROR(SEARCH("High",N9)))</formula>
    </cfRule>
    <cfRule type="containsText" dxfId="38" priority="20" operator="containsText" text="Major">
      <formula>NOT(ISERROR(SEARCH("Major",N9)))</formula>
    </cfRule>
  </conditionalFormatting>
  <pageMargins left="0.23622047244094491" right="0.27559055118110237" top="0.39370078740157483" bottom="0.39370078740157483" header="0.31496062992125984" footer="0.27559055118110237"/>
  <pageSetup paperSize="8" scale="54" fitToHeight="2" orientation="landscape" r:id="rId1"/>
  <legacy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49B0CCEE-127B-430B-BE3D-C212B1AD3776}">
          <x14:formula1>
            <xm:f>#REF!</xm:f>
          </x14:formula1>
          <xm:sqref>N9:P14 W9:W14</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798A27-E496-401F-BC9A-6E0A0B1A1EB1}">
  <sheetPr>
    <pageSetUpPr fitToPage="1"/>
  </sheetPr>
  <dimension ref="A1:AK15"/>
  <sheetViews>
    <sheetView showGridLines="0" tabSelected="1" zoomScaleNormal="100" workbookViewId="0">
      <pane xSplit="1" ySplit="8" topLeftCell="F9" activePane="bottomRight" state="frozen"/>
      <selection activeCell="G11" sqref="G11"/>
      <selection pane="topRight" activeCell="G11" sqref="G11"/>
      <selection pane="bottomLeft" activeCell="G11" sqref="G11"/>
      <selection pane="bottomRight" activeCell="Q18" sqref="Q18"/>
    </sheetView>
  </sheetViews>
  <sheetFormatPr baseColWidth="10" defaultColWidth="9.140625" defaultRowHeight="15" x14ac:dyDescent="0.25"/>
  <cols>
    <col min="1" max="1" width="1.85546875" style="1" customWidth="1"/>
    <col min="2" max="2" width="5.7109375" style="1" customWidth="1"/>
    <col min="3" max="3" width="11.140625" style="1" hidden="1" customWidth="1"/>
    <col min="4" max="4" width="17.5703125" style="1" customWidth="1"/>
    <col min="5" max="5" width="45.7109375" customWidth="1"/>
    <col min="6" max="6" width="10.140625" style="1" customWidth="1"/>
    <col min="7" max="7" width="45.7109375" style="1" customWidth="1"/>
    <col min="8" max="8" width="8.5703125" style="1" customWidth="1"/>
    <col min="9" max="9" width="9.140625" customWidth="1"/>
    <col min="10" max="16" width="8.7109375" style="1" customWidth="1"/>
    <col min="17" max="17" width="10.42578125" style="1" customWidth="1"/>
    <col min="18" max="18" width="25.28515625" style="1" customWidth="1"/>
    <col min="19" max="19" width="16.7109375" style="1" customWidth="1"/>
    <col min="20" max="20" width="10.7109375" style="1" customWidth="1"/>
    <col min="21" max="21" width="12.7109375" style="1" customWidth="1"/>
    <col min="22" max="24" width="10.28515625" style="2" customWidth="1"/>
    <col min="25" max="25" width="20.28515625" style="2" customWidth="1"/>
    <col min="26" max="26" width="0" hidden="1" customWidth="1"/>
    <col min="28" max="28" width="20.28515625" style="1" hidden="1" customWidth="1"/>
    <col min="29" max="29" width="40.7109375" style="1" customWidth="1"/>
    <col min="30" max="30" width="13.28515625" style="1" customWidth="1"/>
    <col min="31" max="31" width="31.5703125" style="1" customWidth="1"/>
    <col min="32" max="32" width="41.42578125" style="1" bestFit="1" customWidth="1"/>
    <col min="33" max="33" width="9.140625" style="1"/>
    <col min="34" max="34" width="10.140625" style="1" bestFit="1" customWidth="1"/>
    <col min="35" max="35" width="9.140625" style="1"/>
    <col min="36" max="36" width="10" style="1" bestFit="1" customWidth="1"/>
    <col min="37" max="37" width="9.140625" style="1"/>
    <col min="38" max="38" width="9.85546875" style="1" bestFit="1" customWidth="1"/>
    <col min="39" max="39" width="7.5703125" style="1" bestFit="1" customWidth="1"/>
    <col min="40" max="40" width="17.7109375" style="1" bestFit="1" customWidth="1"/>
    <col min="41" max="16384" width="9.140625" style="1"/>
  </cols>
  <sheetData>
    <row r="1" spans="1:37" ht="12.75" x14ac:dyDescent="0.25">
      <c r="E1" s="1"/>
      <c r="I1" s="1"/>
      <c r="Z1" s="1"/>
      <c r="AA1" s="1"/>
    </row>
    <row r="2" spans="1:37" ht="12.75" x14ac:dyDescent="0.25">
      <c r="E2" s="1"/>
      <c r="I2" s="1"/>
      <c r="Z2" s="1"/>
      <c r="AA2" s="1"/>
    </row>
    <row r="3" spans="1:37" ht="12.75" x14ac:dyDescent="0.25">
      <c r="E3" s="1"/>
      <c r="I3" s="1"/>
      <c r="Z3" s="1"/>
      <c r="AA3" s="1"/>
    </row>
    <row r="4" spans="1:37" ht="18" x14ac:dyDescent="0.25">
      <c r="E4" s="1"/>
      <c r="G4" s="76" t="s">
        <v>96</v>
      </c>
      <c r="I4" s="1"/>
      <c r="Z4" s="1"/>
      <c r="AA4" s="1"/>
    </row>
    <row r="5" spans="1:37" ht="12.75" x14ac:dyDescent="0.25">
      <c r="E5" s="1"/>
      <c r="G5" s="2"/>
      <c r="I5" s="1"/>
      <c r="Z5" s="1"/>
      <c r="AA5" s="1"/>
    </row>
    <row r="6" spans="1:37" ht="13.5" thickBot="1" x14ac:dyDescent="0.3">
      <c r="A6" s="3"/>
      <c r="B6" s="3"/>
      <c r="C6" s="3"/>
      <c r="D6" s="3"/>
      <c r="E6" s="3"/>
      <c r="F6" s="3"/>
      <c r="G6" s="3"/>
      <c r="H6" s="3"/>
      <c r="I6" s="3"/>
      <c r="J6" s="3"/>
      <c r="K6" s="3"/>
      <c r="L6" s="3"/>
      <c r="M6" s="3"/>
      <c r="N6" s="3"/>
      <c r="O6" s="3"/>
      <c r="P6" s="3"/>
      <c r="Q6" s="3"/>
      <c r="R6" s="3"/>
      <c r="S6" s="3"/>
      <c r="T6" s="3"/>
      <c r="U6" s="3"/>
      <c r="V6" s="4"/>
      <c r="W6" s="4"/>
      <c r="X6" s="4"/>
      <c r="Y6" s="4"/>
      <c r="Z6" s="3"/>
      <c r="AA6" s="1"/>
    </row>
    <row r="7" spans="1:37" ht="27.75" customHeight="1" thickBot="1" x14ac:dyDescent="0.3">
      <c r="A7" s="3"/>
      <c r="B7" s="91" t="s">
        <v>87</v>
      </c>
      <c r="C7" s="92"/>
      <c r="D7" s="92"/>
      <c r="E7" s="92"/>
      <c r="F7" s="77"/>
      <c r="G7" s="93" t="s">
        <v>88</v>
      </c>
      <c r="H7" s="94"/>
      <c r="I7" s="93" t="s">
        <v>2</v>
      </c>
      <c r="J7" s="95"/>
      <c r="K7" s="95"/>
      <c r="L7" s="95"/>
      <c r="M7" s="94"/>
      <c r="N7" s="93" t="s">
        <v>89</v>
      </c>
      <c r="O7" s="95"/>
      <c r="P7" s="94"/>
      <c r="Q7" s="93" t="s">
        <v>90</v>
      </c>
      <c r="R7" s="95"/>
      <c r="S7" s="6"/>
      <c r="T7" s="6"/>
      <c r="U7" s="6"/>
      <c r="V7" s="6"/>
      <c r="W7" s="6"/>
      <c r="X7" s="7"/>
      <c r="Y7" s="8"/>
      <c r="Z7" s="9"/>
      <c r="AA7" s="1"/>
      <c r="AB7" s="10"/>
    </row>
    <row r="8" spans="1:37" ht="43.5" customHeight="1" x14ac:dyDescent="0.25">
      <c r="A8" s="11"/>
      <c r="B8" s="12" t="s">
        <v>5</v>
      </c>
      <c r="C8" s="13" t="s">
        <v>6</v>
      </c>
      <c r="D8" s="14" t="s">
        <v>91</v>
      </c>
      <c r="E8" s="14" t="s">
        <v>92</v>
      </c>
      <c r="F8" s="15" t="s">
        <v>93</v>
      </c>
      <c r="G8" s="15" t="s">
        <v>87</v>
      </c>
      <c r="H8" s="15" t="s">
        <v>11</v>
      </c>
      <c r="I8" s="14" t="s">
        <v>12</v>
      </c>
      <c r="J8" s="14" t="s">
        <v>13</v>
      </c>
      <c r="K8" s="14" t="s">
        <v>14</v>
      </c>
      <c r="L8" s="14" t="s">
        <v>15</v>
      </c>
      <c r="M8" s="14" t="s">
        <v>16</v>
      </c>
      <c r="N8" s="14" t="s">
        <v>17</v>
      </c>
      <c r="O8" s="14" t="s">
        <v>18</v>
      </c>
      <c r="P8" s="14" t="s">
        <v>19</v>
      </c>
      <c r="Q8" s="14" t="s">
        <v>94</v>
      </c>
      <c r="R8" s="14" t="s">
        <v>95</v>
      </c>
      <c r="S8" s="14" t="s">
        <v>22</v>
      </c>
      <c r="T8" s="14" t="s">
        <v>23</v>
      </c>
      <c r="U8" s="14" t="s">
        <v>24</v>
      </c>
      <c r="V8" s="14" t="s">
        <v>25</v>
      </c>
      <c r="W8" s="16" t="s">
        <v>26</v>
      </c>
      <c r="X8" s="14" t="s">
        <v>27</v>
      </c>
      <c r="Y8" s="17" t="s">
        <v>28</v>
      </c>
      <c r="Z8" s="18" t="s">
        <v>29</v>
      </c>
      <c r="AA8" s="19"/>
      <c r="AB8" s="19"/>
      <c r="AC8" s="19"/>
      <c r="AD8" s="19"/>
      <c r="AE8" s="19"/>
      <c r="AF8" s="19"/>
      <c r="AG8" s="19"/>
      <c r="AH8" s="20"/>
      <c r="AI8" s="19"/>
      <c r="AJ8" s="19"/>
      <c r="AK8" s="21"/>
    </row>
    <row r="9" spans="1:37" s="37" customFormat="1" ht="12.75" x14ac:dyDescent="0.2">
      <c r="A9" s="33"/>
      <c r="B9" s="50">
        <v>1</v>
      </c>
      <c r="C9" s="50"/>
      <c r="D9" s="50" t="s">
        <v>66</v>
      </c>
      <c r="E9" s="51" t="s">
        <v>69</v>
      </c>
      <c r="F9" s="50" t="s">
        <v>35</v>
      </c>
      <c r="G9" s="52" t="s">
        <v>76</v>
      </c>
      <c r="H9" s="50"/>
      <c r="I9" s="55"/>
      <c r="J9" s="55"/>
      <c r="K9" s="55"/>
      <c r="L9" s="55"/>
      <c r="M9" s="55"/>
      <c r="N9" s="50" t="s">
        <v>65</v>
      </c>
      <c r="O9" s="50" t="s">
        <v>31</v>
      </c>
      <c r="P9" s="56" t="str">
        <f t="shared" ref="P9:P10" si="0">IF(AND(N9&lt;&gt;"",O9&lt;&gt;""),INDEX(Severity,MATCH(N9,Severity_Imp,0),MATCH(O9,Severity_Prob,0)),"")</f>
        <v>Medium</v>
      </c>
      <c r="Q9" s="74" t="s">
        <v>37</v>
      </c>
      <c r="R9" s="57" t="s">
        <v>83</v>
      </c>
      <c r="S9" s="57"/>
      <c r="T9" s="29" t="s">
        <v>124</v>
      </c>
      <c r="U9" s="57"/>
      <c r="V9" s="50"/>
      <c r="W9" s="50"/>
      <c r="X9" s="50"/>
      <c r="Y9" s="50"/>
      <c r="Z9" s="38"/>
      <c r="AA9" s="35"/>
      <c r="AB9" s="35"/>
      <c r="AC9" s="36"/>
      <c r="AD9" s="35"/>
      <c r="AE9" s="35"/>
      <c r="AF9" s="35"/>
      <c r="AG9" s="35"/>
      <c r="AJ9" s="35"/>
    </row>
    <row r="10" spans="1:37" s="37" customFormat="1" ht="82.5" customHeight="1" x14ac:dyDescent="0.2">
      <c r="A10" s="33"/>
      <c r="B10" s="50">
        <v>2</v>
      </c>
      <c r="C10" s="50"/>
      <c r="D10" s="50" t="s">
        <v>66</v>
      </c>
      <c r="E10" s="51" t="s">
        <v>70</v>
      </c>
      <c r="F10" s="50" t="s">
        <v>30</v>
      </c>
      <c r="G10" s="52" t="s">
        <v>77</v>
      </c>
      <c r="H10" s="50"/>
      <c r="I10" s="55"/>
      <c r="J10" s="55"/>
      <c r="K10" s="55"/>
      <c r="L10" s="55"/>
      <c r="M10" s="55"/>
      <c r="N10" s="50" t="s">
        <v>33</v>
      </c>
      <c r="O10" s="50" t="s">
        <v>31</v>
      </c>
      <c r="P10" s="53" t="str">
        <f t="shared" si="0"/>
        <v>High</v>
      </c>
      <c r="Q10" s="75" t="s">
        <v>37</v>
      </c>
      <c r="R10" s="57" t="s">
        <v>84</v>
      </c>
      <c r="S10" s="54"/>
      <c r="T10" s="31" t="s">
        <v>123</v>
      </c>
      <c r="U10" s="54"/>
      <c r="V10" s="50"/>
      <c r="W10" s="50"/>
      <c r="X10" s="50"/>
      <c r="Y10" s="50"/>
      <c r="Z10" s="40"/>
      <c r="AA10" s="35"/>
      <c r="AB10" s="35"/>
      <c r="AC10" s="36"/>
      <c r="AD10" s="35"/>
      <c r="AE10" s="35"/>
      <c r="AF10" s="35"/>
      <c r="AG10" s="35"/>
      <c r="AJ10" s="35"/>
    </row>
    <row r="11" spans="1:37" ht="50.1" customHeight="1" x14ac:dyDescent="0.2">
      <c r="A11" s="3"/>
      <c r="B11" s="50"/>
      <c r="C11" s="50"/>
      <c r="D11" s="50"/>
      <c r="E11" s="51" t="s">
        <v>71</v>
      </c>
      <c r="F11" s="50" t="s">
        <v>49</v>
      </c>
      <c r="G11" s="52" t="s">
        <v>78</v>
      </c>
      <c r="H11" s="50"/>
      <c r="I11" s="55"/>
      <c r="J11" s="55"/>
      <c r="K11" s="55"/>
      <c r="L11" s="55"/>
      <c r="M11" s="55"/>
      <c r="N11" s="52" t="s">
        <v>31</v>
      </c>
      <c r="O11" s="52" t="s">
        <v>33</v>
      </c>
      <c r="P11" s="50" t="str">
        <f>IF(AND(N11&lt;&gt;"",O11&lt;&gt;""),INDEX(Severity,MATCH(N11,Severity_Imp,0),MATCH(O11,Severity_Prob,0)),"")</f>
        <v>High</v>
      </c>
      <c r="Q11" s="50" t="s">
        <v>37</v>
      </c>
      <c r="R11" s="57" t="s">
        <v>85</v>
      </c>
      <c r="S11" s="52"/>
      <c r="T11" s="29" t="s">
        <v>119</v>
      </c>
      <c r="U11" s="52"/>
      <c r="V11" s="50"/>
      <c r="W11" s="50"/>
      <c r="X11" s="52"/>
      <c r="Y11" s="52"/>
      <c r="Z11" s="26"/>
      <c r="AA11" s="2"/>
      <c r="AB11" s="2"/>
      <c r="AC11" s="22"/>
      <c r="AD11" s="2"/>
      <c r="AE11" s="2"/>
      <c r="AF11" s="2"/>
      <c r="AG11" s="2"/>
      <c r="AJ11" s="2"/>
    </row>
    <row r="12" spans="1:37" ht="50.1" customHeight="1" x14ac:dyDescent="0.2">
      <c r="A12" s="3"/>
      <c r="B12" s="50">
        <v>3</v>
      </c>
      <c r="C12" s="50"/>
      <c r="D12" s="50" t="s">
        <v>66</v>
      </c>
      <c r="E12" s="51" t="s">
        <v>72</v>
      </c>
      <c r="F12" s="50" t="s">
        <v>35</v>
      </c>
      <c r="G12" s="52" t="s">
        <v>79</v>
      </c>
      <c r="H12" s="50"/>
      <c r="I12" s="55"/>
      <c r="J12" s="55"/>
      <c r="K12" s="55"/>
      <c r="L12" s="55"/>
      <c r="M12" s="55"/>
      <c r="N12" s="50" t="s">
        <v>31</v>
      </c>
      <c r="O12" s="50" t="s">
        <v>33</v>
      </c>
      <c r="P12" s="50" t="str">
        <f t="shared" ref="P12:P13" si="1">IF(AND(N12&lt;&gt;"",O12&lt;&gt;""),INDEX(Severity,MATCH(N12,Severity_Imp,0),MATCH(O12,Severity_Prob,0)),"")</f>
        <v>High</v>
      </c>
      <c r="Q12" s="74" t="s">
        <v>37</v>
      </c>
      <c r="R12" s="57" t="s">
        <v>86</v>
      </c>
      <c r="S12" s="57"/>
      <c r="T12" s="29" t="s">
        <v>125</v>
      </c>
      <c r="U12" s="57"/>
      <c r="V12" s="50"/>
      <c r="W12" s="50"/>
      <c r="X12" s="50"/>
      <c r="Y12" s="50"/>
      <c r="Z12" s="26"/>
      <c r="AA12" s="2"/>
      <c r="AB12" s="2"/>
      <c r="AC12" s="22"/>
      <c r="AD12" s="2"/>
      <c r="AE12" s="2"/>
      <c r="AF12" s="2"/>
      <c r="AG12" s="2"/>
      <c r="AJ12" s="2"/>
    </row>
    <row r="13" spans="1:37" ht="50.1" customHeight="1" x14ac:dyDescent="0.2">
      <c r="A13" s="3"/>
      <c r="B13" s="27"/>
      <c r="C13" s="27"/>
      <c r="D13" s="27"/>
      <c r="E13" s="51" t="s">
        <v>73</v>
      </c>
      <c r="F13" s="27"/>
      <c r="G13" s="52" t="s">
        <v>80</v>
      </c>
      <c r="H13" s="27"/>
      <c r="I13" s="28"/>
      <c r="J13" s="28"/>
      <c r="K13" s="28"/>
      <c r="L13" s="28"/>
      <c r="M13" s="28"/>
      <c r="N13" s="27"/>
      <c r="O13" s="27"/>
      <c r="P13" s="78" t="str">
        <f t="shared" si="1"/>
        <v/>
      </c>
      <c r="Q13" s="71"/>
      <c r="R13" s="57" t="s">
        <v>83</v>
      </c>
      <c r="S13" s="34"/>
      <c r="T13" s="43" t="s">
        <v>126</v>
      </c>
      <c r="U13" s="34"/>
      <c r="V13" s="27"/>
      <c r="W13" s="27"/>
      <c r="X13" s="27"/>
      <c r="Y13" s="27"/>
      <c r="Z13" s="70"/>
      <c r="AA13" s="2"/>
      <c r="AB13" s="2"/>
      <c r="AC13" s="22"/>
      <c r="AD13" s="2"/>
      <c r="AE13" s="2"/>
      <c r="AF13" s="2"/>
      <c r="AG13" s="2"/>
      <c r="AJ13" s="2"/>
    </row>
    <row r="14" spans="1:37" x14ac:dyDescent="0.25">
      <c r="B14" s="81">
        <v>4</v>
      </c>
      <c r="C14" s="81"/>
      <c r="D14" s="82" t="s">
        <v>66</v>
      </c>
      <c r="E14" s="51" t="s">
        <v>74</v>
      </c>
      <c r="F14" s="81" t="s">
        <v>49</v>
      </c>
      <c r="G14" s="52" t="s">
        <v>81</v>
      </c>
      <c r="H14" s="83"/>
      <c r="I14" s="84"/>
      <c r="J14" s="84"/>
      <c r="K14" s="84"/>
      <c r="L14" s="84"/>
      <c r="M14" s="84"/>
      <c r="N14" s="84" t="s">
        <v>31</v>
      </c>
      <c r="O14" s="84" t="s">
        <v>31</v>
      </c>
      <c r="P14" s="84" t="str">
        <f>IF(AND(N14&lt;&gt;"",O14&lt;&gt;""),INDEX(Severity,MATCH(N14,Severity_Imp,0),MATCH(O14,Severity_Prob,0)),"")</f>
        <v>High</v>
      </c>
      <c r="Q14" s="85" t="s">
        <v>37</v>
      </c>
      <c r="R14" s="57" t="s">
        <v>84</v>
      </c>
      <c r="S14" s="86"/>
      <c r="T14" s="88" t="s">
        <v>127</v>
      </c>
      <c r="U14" s="88"/>
      <c r="V14" s="82"/>
      <c r="W14" s="87"/>
      <c r="X14" s="87"/>
      <c r="Y14" s="87"/>
      <c r="Z14" s="79"/>
    </row>
    <row r="15" spans="1:37" x14ac:dyDescent="0.25">
      <c r="B15" s="81">
        <v>5</v>
      </c>
      <c r="C15" s="81"/>
      <c r="D15" s="82" t="s">
        <v>66</v>
      </c>
      <c r="E15" s="51" t="s">
        <v>75</v>
      </c>
      <c r="F15" s="81" t="s">
        <v>49</v>
      </c>
      <c r="G15" s="52" t="s">
        <v>82</v>
      </c>
      <c r="H15" s="83"/>
      <c r="I15" s="84"/>
      <c r="J15" s="84"/>
      <c r="K15" s="84"/>
      <c r="L15" s="84"/>
      <c r="M15" s="84"/>
      <c r="N15" s="84" t="s">
        <v>65</v>
      </c>
      <c r="O15" s="84" t="s">
        <v>31</v>
      </c>
      <c r="P15" s="84" t="str">
        <f>IF(AND(N15&lt;&gt;"",O15&lt;&gt;""),INDEX(Severity,MATCH(N15,Severity_Imp,0),MATCH(O15,Severity_Prob,0)),"")</f>
        <v>Medium</v>
      </c>
      <c r="Q15" s="85" t="s">
        <v>37</v>
      </c>
      <c r="R15" s="57" t="s">
        <v>85</v>
      </c>
      <c r="S15" s="86"/>
      <c r="T15" s="88" t="s">
        <v>128</v>
      </c>
      <c r="U15" s="86"/>
      <c r="V15" s="82"/>
      <c r="W15" s="87"/>
      <c r="X15" s="80"/>
      <c r="Y15" s="80"/>
      <c r="Z15" s="79"/>
    </row>
  </sheetData>
  <dataConsolidate function="count">
    <dataRefs count="3">
      <dataRef ref="A1" sheet="Conso"/>
      <dataRef ref="B8:Y13" sheet="F2"/>
      <dataRef ref="B8:Y15" sheet="F1"/>
    </dataRefs>
  </dataConsolidate>
  <mergeCells count="5">
    <mergeCell ref="B7:E7"/>
    <mergeCell ref="G7:H7"/>
    <mergeCell ref="I7:M7"/>
    <mergeCell ref="N7:P7"/>
    <mergeCell ref="Q7:R7"/>
  </mergeCells>
  <phoneticPr fontId="15" type="noConversion"/>
  <conditionalFormatting sqref="P9:P11">
    <cfRule type="containsText" dxfId="37" priority="21" operator="containsText" text="Major">
      <formula>NOT(ISERROR(SEARCH("Major",P9)))</formula>
    </cfRule>
    <cfRule type="containsText" dxfId="36" priority="22" operator="containsText" text="High">
      <formula>NOT(ISERROR(SEARCH("High",P9)))</formula>
    </cfRule>
    <cfRule type="containsText" dxfId="35" priority="23" operator="containsText" text="Medium">
      <formula>NOT(ISERROR(SEARCH("Medium",P9)))</formula>
    </cfRule>
    <cfRule type="containsText" dxfId="34" priority="24" operator="containsText" text="Low">
      <formula>NOT(ISERROR(SEARCH("Low",P9)))</formula>
    </cfRule>
    <cfRule type="containsBlanks" priority="25">
      <formula>LEN(TRIM(P9))=0</formula>
    </cfRule>
  </conditionalFormatting>
  <conditionalFormatting sqref="P10:P11">
    <cfRule type="containsText" dxfId="33" priority="16" operator="containsText" text="Major">
      <formula>NOT(ISERROR(SEARCH("Major",P10)))</formula>
    </cfRule>
    <cfRule type="containsText" dxfId="32" priority="17" operator="containsText" text="High">
      <formula>NOT(ISERROR(SEARCH("High",P10)))</formula>
    </cfRule>
    <cfRule type="containsText" dxfId="31" priority="18" operator="containsText" text="Medium">
      <formula>NOT(ISERROR(SEARCH("Medium",P10)))</formula>
    </cfRule>
    <cfRule type="containsText" dxfId="30" priority="19" operator="containsText" text="Low">
      <formula>NOT(ISERROR(SEARCH("Low",P10)))</formula>
    </cfRule>
    <cfRule type="containsBlanks" priority="20">
      <formula>LEN(TRIM(P10))=0</formula>
    </cfRule>
  </conditionalFormatting>
  <conditionalFormatting sqref="N9:P15">
    <cfRule type="containsText" dxfId="29" priority="11" operator="containsText" text="High">
      <formula>NOT(ISERROR(SEARCH("High",N9)))</formula>
    </cfRule>
    <cfRule type="containsText" dxfId="28" priority="12" operator="containsText" text="Low">
      <formula>NOT(ISERROR(SEARCH("Low",N9)))</formula>
    </cfRule>
    <cfRule type="containsText" dxfId="27" priority="13" operator="containsText" text="Medium">
      <formula>NOT(ISERROR(SEARCH("Medium",N9)))</formula>
    </cfRule>
    <cfRule type="containsText" dxfId="26" priority="14" operator="containsText" text="High">
      <formula>NOT(ISERROR(SEARCH("High",N9)))</formula>
    </cfRule>
    <cfRule type="containsText" dxfId="25" priority="15" operator="containsText" text="Major">
      <formula>NOT(ISERROR(SEARCH("Major",N9)))</formula>
    </cfRule>
  </conditionalFormatting>
  <conditionalFormatting sqref="T10:T13">
    <cfRule type="containsText" dxfId="9" priority="6" operator="containsText" text="High">
      <formula>NOT(ISERROR(SEARCH("High",T10)))</formula>
    </cfRule>
    <cfRule type="containsText" dxfId="8" priority="7" operator="containsText" text="Low">
      <formula>NOT(ISERROR(SEARCH("Low",T10)))</formula>
    </cfRule>
    <cfRule type="containsText" dxfId="7" priority="8" operator="containsText" text="Medium">
      <formula>NOT(ISERROR(SEARCH("Medium",T10)))</formula>
    </cfRule>
    <cfRule type="containsText" dxfId="6" priority="9" operator="containsText" text="High">
      <formula>NOT(ISERROR(SEARCH("High",T10)))</formula>
    </cfRule>
    <cfRule type="containsText" dxfId="5" priority="10" operator="containsText" text="Major">
      <formula>NOT(ISERROR(SEARCH("Major",T10)))</formula>
    </cfRule>
  </conditionalFormatting>
  <conditionalFormatting sqref="T9">
    <cfRule type="containsText" dxfId="4" priority="1" operator="containsText" text="High">
      <formula>NOT(ISERROR(SEARCH("High",T9)))</formula>
    </cfRule>
    <cfRule type="containsText" dxfId="3" priority="2" operator="containsText" text="Low">
      <formula>NOT(ISERROR(SEARCH("Low",T9)))</formula>
    </cfRule>
    <cfRule type="containsText" dxfId="2" priority="3" operator="containsText" text="Medium">
      <formula>NOT(ISERROR(SEARCH("Medium",T9)))</formula>
    </cfRule>
    <cfRule type="containsText" dxfId="1" priority="4" operator="containsText" text="High">
      <formula>NOT(ISERROR(SEARCH("High",T9)))</formula>
    </cfRule>
    <cfRule type="containsText" dxfId="0" priority="5" operator="containsText" text="Major">
      <formula>NOT(ISERROR(SEARCH("Major",T9)))</formula>
    </cfRule>
  </conditionalFormatting>
  <pageMargins left="0.23622047244094491" right="0.27559055118110237" top="0.39370078740157483" bottom="0.39370078740157483" header="0.31496062992125984" footer="0.27559055118110237"/>
  <pageSetup paperSize="8" scale="54" fitToHeight="2" orientation="landscape" r:id="rId1"/>
  <legacyDrawing r:id="rId2"/>
  <tableParts count="1">
    <tablePart r:id="rId3"/>
  </tableParts>
  <extLst>
    <ext xmlns:x14="http://schemas.microsoft.com/office/spreadsheetml/2009/9/main" uri="{CCE6A557-97BC-4b89-ADB6-D9C93CAAB3DF}">
      <x14:dataValidations xmlns:xm="http://schemas.microsoft.com/office/excel/2006/main" count="5">
        <x14:dataValidation type="list" allowBlank="1" showInputMessage="1" showErrorMessage="1" xr:uid="{1BA28800-8B1D-4B85-89FB-5F4F2E391E5C}">
          <x14:formula1>
            <xm:f>#REF!</xm:f>
          </x14:formula1>
          <xm:sqref>N9:P15</xm:sqref>
        </x14:dataValidation>
        <x14:dataValidation type="list" allowBlank="1" showInputMessage="1" showErrorMessage="1" xr:uid="{D118796B-3606-4FAB-B8F1-144EB6DF8ACB}">
          <x14:formula1>
            <xm:f>#REF!</xm:f>
          </x14:formula1>
          <xm:sqref>Q9:Q15</xm:sqref>
        </x14:dataValidation>
        <x14:dataValidation type="list" allowBlank="1" showInputMessage="1" showErrorMessage="1" xr:uid="{1AEBAAB1-4323-4939-89D0-855BFF3EC997}">
          <x14:formula1>
            <xm:f>#REF!</xm:f>
          </x14:formula1>
          <xm:sqref>D9:D15</xm:sqref>
        </x14:dataValidation>
        <x14:dataValidation type="list" allowBlank="1" showInputMessage="1" showErrorMessage="1" xr:uid="{C9AB4D11-2280-41CD-862D-564E53565432}">
          <x14:formula1>
            <xm:f>#REF!</xm:f>
          </x14:formula1>
          <xm:sqref>F9:F15</xm:sqref>
        </x14:dataValidation>
        <x14:dataValidation type="list" allowBlank="1" showInputMessage="1" showErrorMessage="1" xr:uid="{B5AB4B74-854F-4E3A-B386-BDEEFBF4F2E8}">
          <x14:formula1>
            <xm:f>#REF!</xm:f>
          </x14:formula1>
          <xm:sqref>W9:W15</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420298-A962-42E2-A029-82BA49E3F976}">
  <sheetPr>
    <pageSetUpPr fitToPage="1"/>
  </sheetPr>
  <dimension ref="A1:AK13"/>
  <sheetViews>
    <sheetView showGridLines="0" zoomScaleNormal="100" workbookViewId="0">
      <pane xSplit="1" ySplit="8" topLeftCell="B9" activePane="bottomRight" state="frozen"/>
      <selection activeCell="G11" sqref="G11"/>
      <selection pane="topRight" activeCell="G11" sqref="G11"/>
      <selection pane="bottomLeft" activeCell="G11" sqref="G11"/>
      <selection pane="bottomRight" activeCell="T9" sqref="T9:T13"/>
    </sheetView>
  </sheetViews>
  <sheetFormatPr baseColWidth="10" defaultColWidth="9.140625" defaultRowHeight="15" x14ac:dyDescent="0.25"/>
  <cols>
    <col min="1" max="1" width="1.85546875" style="1" customWidth="1"/>
    <col min="2" max="2" width="5.7109375" style="1" customWidth="1"/>
    <col min="3" max="3" width="11.140625" style="1" hidden="1" customWidth="1"/>
    <col min="4" max="4" width="15.85546875" style="1" bestFit="1" customWidth="1"/>
    <col min="5" max="5" width="45.7109375" customWidth="1"/>
    <col min="6" max="6" width="10.140625" style="1" customWidth="1"/>
    <col min="7" max="7" width="27.7109375" style="1" customWidth="1"/>
    <col min="8" max="8" width="8.5703125" style="1" hidden="1" customWidth="1"/>
    <col min="9" max="9" width="9.140625" hidden="1" customWidth="1"/>
    <col min="10" max="13" width="8.7109375" style="1" hidden="1" customWidth="1"/>
    <col min="14" max="16" width="8.7109375" style="1" customWidth="1"/>
    <col min="17" max="17" width="10.42578125" style="1" customWidth="1"/>
    <col min="18" max="18" width="47.5703125" style="1" customWidth="1"/>
    <col min="19" max="19" width="16.7109375" style="1" customWidth="1"/>
    <col min="20" max="20" width="10.7109375" style="1" customWidth="1"/>
    <col min="21" max="21" width="12.7109375" style="1" customWidth="1"/>
    <col min="22" max="24" width="10.28515625" style="2" customWidth="1"/>
    <col min="25" max="25" width="20.28515625" style="2" customWidth="1"/>
    <col min="26" max="26" width="0" hidden="1" customWidth="1"/>
    <col min="28" max="28" width="20.28515625" style="1" hidden="1" customWidth="1"/>
    <col min="29" max="29" width="40.7109375" style="1" customWidth="1"/>
    <col min="30" max="30" width="13.28515625" style="1" customWidth="1"/>
    <col min="31" max="31" width="31.5703125" style="1" customWidth="1"/>
    <col min="32" max="32" width="41.42578125" style="1" bestFit="1" customWidth="1"/>
    <col min="33" max="33" width="9.140625" style="1"/>
    <col min="34" max="34" width="10.140625" style="1" bestFit="1" customWidth="1"/>
    <col min="35" max="35" width="9.140625" style="1"/>
    <col min="36" max="36" width="10" style="1" bestFit="1" customWidth="1"/>
    <col min="37" max="37" width="9.140625" style="1"/>
    <col min="38" max="38" width="9.85546875" style="1" bestFit="1" customWidth="1"/>
    <col min="39" max="39" width="7.5703125" style="1" bestFit="1" customWidth="1"/>
    <col min="40" max="40" width="17.7109375" style="1" bestFit="1" customWidth="1"/>
    <col min="41" max="16384" width="9.140625" style="1"/>
  </cols>
  <sheetData>
    <row r="1" spans="1:37" ht="12.75" x14ac:dyDescent="0.25">
      <c r="E1" s="1"/>
      <c r="I1" s="1"/>
      <c r="Z1" s="1"/>
      <c r="AA1" s="1"/>
    </row>
    <row r="2" spans="1:37" ht="12.75" x14ac:dyDescent="0.25">
      <c r="E2" s="1"/>
      <c r="I2" s="1"/>
      <c r="Z2" s="1"/>
      <c r="AA2" s="1"/>
    </row>
    <row r="3" spans="1:37" ht="12.75" x14ac:dyDescent="0.25">
      <c r="E3" s="1"/>
      <c r="I3" s="1"/>
      <c r="Z3" s="1"/>
      <c r="AA3" s="1"/>
    </row>
    <row r="4" spans="1:37" ht="18" x14ac:dyDescent="0.25">
      <c r="E4" s="1"/>
      <c r="G4" s="76" t="s">
        <v>97</v>
      </c>
      <c r="I4" s="1"/>
      <c r="Z4" s="1"/>
      <c r="AA4" s="1"/>
    </row>
    <row r="5" spans="1:37" ht="12.75" x14ac:dyDescent="0.25">
      <c r="E5" s="1"/>
      <c r="G5" s="2"/>
      <c r="I5" s="1"/>
      <c r="Z5" s="1"/>
      <c r="AA5" s="1"/>
    </row>
    <row r="6" spans="1:37" ht="13.5" thickBot="1" x14ac:dyDescent="0.3">
      <c r="A6" s="3"/>
      <c r="B6" s="3"/>
      <c r="C6" s="3"/>
      <c r="D6" s="3"/>
      <c r="E6" s="3"/>
      <c r="F6" s="3"/>
      <c r="G6" s="3"/>
      <c r="H6" s="3"/>
      <c r="I6" s="3"/>
      <c r="J6" s="3"/>
      <c r="K6" s="3"/>
      <c r="L6" s="3"/>
      <c r="M6" s="3"/>
      <c r="N6" s="3"/>
      <c r="O6" s="3"/>
      <c r="P6" s="3"/>
      <c r="Q6" s="3"/>
      <c r="R6" s="3"/>
      <c r="S6" s="3"/>
      <c r="T6" s="3"/>
      <c r="U6" s="3"/>
      <c r="V6" s="4"/>
      <c r="W6" s="4"/>
      <c r="X6" s="4"/>
      <c r="Y6" s="4"/>
      <c r="Z6" s="3"/>
      <c r="AA6" s="1"/>
    </row>
    <row r="7" spans="1:37" ht="27.75" customHeight="1" thickBot="1" x14ac:dyDescent="0.3">
      <c r="A7" s="3"/>
      <c r="B7" s="91" t="s">
        <v>87</v>
      </c>
      <c r="C7" s="92"/>
      <c r="D7" s="92"/>
      <c r="E7" s="92"/>
      <c r="F7" s="90"/>
      <c r="G7" s="93" t="s">
        <v>88</v>
      </c>
      <c r="H7" s="94"/>
      <c r="I7" s="93" t="s">
        <v>2</v>
      </c>
      <c r="J7" s="95"/>
      <c r="K7" s="95"/>
      <c r="L7" s="95"/>
      <c r="M7" s="94"/>
      <c r="N7" s="93" t="s">
        <v>89</v>
      </c>
      <c r="O7" s="95"/>
      <c r="P7" s="94"/>
      <c r="Q7" s="93" t="s">
        <v>90</v>
      </c>
      <c r="R7" s="95"/>
      <c r="S7" s="6"/>
      <c r="T7" s="6"/>
      <c r="U7" s="6"/>
      <c r="V7" s="6"/>
      <c r="W7" s="6"/>
      <c r="X7" s="7"/>
      <c r="Y7" s="8"/>
      <c r="Z7" s="9"/>
      <c r="AA7" s="1"/>
      <c r="AB7" s="10"/>
    </row>
    <row r="8" spans="1:37" ht="43.5" customHeight="1" x14ac:dyDescent="0.25">
      <c r="A8" s="11"/>
      <c r="B8" s="12" t="s">
        <v>5</v>
      </c>
      <c r="C8" s="13" t="s">
        <v>6</v>
      </c>
      <c r="D8" s="14" t="s">
        <v>91</v>
      </c>
      <c r="E8" s="14" t="s">
        <v>92</v>
      </c>
      <c r="F8" s="15" t="s">
        <v>93</v>
      </c>
      <c r="G8" s="15" t="s">
        <v>87</v>
      </c>
      <c r="H8" s="15" t="s">
        <v>11</v>
      </c>
      <c r="I8" s="14" t="s">
        <v>12</v>
      </c>
      <c r="J8" s="14" t="s">
        <v>13</v>
      </c>
      <c r="K8" s="14" t="s">
        <v>14</v>
      </c>
      <c r="L8" s="14" t="s">
        <v>15</v>
      </c>
      <c r="M8" s="14" t="s">
        <v>16</v>
      </c>
      <c r="N8" s="14" t="s">
        <v>17</v>
      </c>
      <c r="O8" s="14" t="s">
        <v>18</v>
      </c>
      <c r="P8" s="14" t="s">
        <v>19</v>
      </c>
      <c r="Q8" s="14" t="s">
        <v>94</v>
      </c>
      <c r="R8" s="14" t="s">
        <v>95</v>
      </c>
      <c r="S8" s="14" t="s">
        <v>22</v>
      </c>
      <c r="T8" s="14" t="s">
        <v>23</v>
      </c>
      <c r="U8" s="14" t="s">
        <v>24</v>
      </c>
      <c r="V8" s="14" t="s">
        <v>25</v>
      </c>
      <c r="W8" s="16" t="s">
        <v>26</v>
      </c>
      <c r="X8" s="14" t="s">
        <v>27</v>
      </c>
      <c r="Y8" s="17" t="s">
        <v>28</v>
      </c>
      <c r="Z8" s="18" t="s">
        <v>29</v>
      </c>
      <c r="AA8" s="19"/>
      <c r="AB8" s="19"/>
      <c r="AC8" s="19"/>
      <c r="AD8" s="19"/>
      <c r="AE8" s="19"/>
      <c r="AF8" s="19"/>
      <c r="AG8" s="19"/>
      <c r="AH8" s="20"/>
      <c r="AI8" s="19"/>
      <c r="AJ8" s="19"/>
      <c r="AK8" s="21"/>
    </row>
    <row r="9" spans="1:37" ht="89.25" customHeight="1" x14ac:dyDescent="0.25">
      <c r="A9" s="3"/>
      <c r="B9" s="29">
        <v>1</v>
      </c>
      <c r="C9" s="29"/>
      <c r="D9" s="29" t="s">
        <v>98</v>
      </c>
      <c r="E9" s="51" t="s">
        <v>103</v>
      </c>
      <c r="F9" s="50" t="s">
        <v>35</v>
      </c>
      <c r="G9" s="52" t="s">
        <v>83</v>
      </c>
      <c r="H9" s="29"/>
      <c r="I9" s="39"/>
      <c r="J9" s="39"/>
      <c r="K9" s="39"/>
      <c r="L9" s="39"/>
      <c r="M9" s="39"/>
      <c r="N9" s="39" t="s">
        <v>64</v>
      </c>
      <c r="O9" s="39" t="s">
        <v>31</v>
      </c>
      <c r="P9" s="39" t="str">
        <f t="shared" ref="P9:P11" si="0">IF(AND(N9&lt;&gt;"",O9&lt;&gt;""),INDEX(Severity,MATCH(N9,Severity_Imp,0),MATCH(O9,Severity_Prob,0)),"")</f>
        <v>Major</v>
      </c>
      <c r="Q9" s="31" t="s">
        <v>37</v>
      </c>
      <c r="R9" s="26" t="s">
        <v>108</v>
      </c>
      <c r="S9" s="89" t="s">
        <v>113</v>
      </c>
      <c r="T9" s="29" t="s">
        <v>118</v>
      </c>
      <c r="U9" s="29"/>
      <c r="V9" s="72"/>
      <c r="W9" s="32"/>
      <c r="X9" s="32"/>
      <c r="Y9" s="45"/>
      <c r="Z9" s="31"/>
      <c r="AA9" s="2"/>
      <c r="AB9" s="2"/>
      <c r="AC9" s="22"/>
      <c r="AD9" s="2"/>
      <c r="AE9" s="2"/>
      <c r="AF9" s="2"/>
      <c r="AG9" s="2"/>
      <c r="AJ9" s="2"/>
    </row>
    <row r="10" spans="1:37" ht="12.75" x14ac:dyDescent="0.25">
      <c r="A10" s="3"/>
      <c r="B10" s="47">
        <v>2</v>
      </c>
      <c r="C10" s="47"/>
      <c r="D10" s="29" t="s">
        <v>99</v>
      </c>
      <c r="E10" s="51" t="s">
        <v>104</v>
      </c>
      <c r="F10" s="50" t="s">
        <v>30</v>
      </c>
      <c r="G10" s="52" t="s">
        <v>84</v>
      </c>
      <c r="H10" s="27"/>
      <c r="I10" s="49"/>
      <c r="J10" s="49"/>
      <c r="K10" s="49"/>
      <c r="L10" s="49"/>
      <c r="M10" s="49"/>
      <c r="N10" s="49" t="s">
        <v>64</v>
      </c>
      <c r="O10" s="49" t="s">
        <v>31</v>
      </c>
      <c r="P10" s="49" t="str">
        <f>IF(AND(N10&lt;&gt;"",O10&lt;&gt;""),INDEX(Severity,MATCH(N10,Severity_Imp,0),MATCH(O10,Severity_Prob,0)),"")</f>
        <v>Major</v>
      </c>
      <c r="Q10" s="30" t="s">
        <v>37</v>
      </c>
      <c r="R10" s="26" t="s">
        <v>109</v>
      </c>
      <c r="S10" s="89" t="s">
        <v>114</v>
      </c>
      <c r="T10" s="31" t="s">
        <v>119</v>
      </c>
      <c r="U10" s="31"/>
      <c r="V10" s="72"/>
      <c r="W10" s="32"/>
      <c r="X10" s="32"/>
      <c r="Y10" s="32"/>
      <c r="Z10" s="31"/>
      <c r="AA10" s="2"/>
      <c r="AB10" s="2"/>
      <c r="AC10" s="22"/>
      <c r="AD10" s="2"/>
      <c r="AE10" s="2"/>
      <c r="AF10" s="2"/>
      <c r="AG10" s="2"/>
      <c r="AJ10" s="2"/>
    </row>
    <row r="11" spans="1:37" ht="94.5" customHeight="1" x14ac:dyDescent="0.25">
      <c r="A11" s="3"/>
      <c r="B11" s="29">
        <v>3</v>
      </c>
      <c r="C11" s="29"/>
      <c r="D11" s="29" t="s">
        <v>100</v>
      </c>
      <c r="E11" s="51" t="s">
        <v>105</v>
      </c>
      <c r="F11" s="50" t="s">
        <v>49</v>
      </c>
      <c r="G11" s="52" t="s">
        <v>85</v>
      </c>
      <c r="H11" s="29"/>
      <c r="I11" s="39"/>
      <c r="J11" s="39"/>
      <c r="K11" s="39"/>
      <c r="L11" s="39"/>
      <c r="M11" s="39"/>
      <c r="N11" s="39" t="s">
        <v>33</v>
      </c>
      <c r="O11" s="39" t="s">
        <v>31</v>
      </c>
      <c r="P11" s="39" t="str">
        <f t="shared" si="0"/>
        <v>High</v>
      </c>
      <c r="Q11" s="31" t="s">
        <v>37</v>
      </c>
      <c r="R11" s="26" t="s">
        <v>110</v>
      </c>
      <c r="S11" s="89" t="s">
        <v>115</v>
      </c>
      <c r="T11" s="29" t="s">
        <v>120</v>
      </c>
      <c r="U11" s="29"/>
      <c r="V11" s="72"/>
      <c r="W11" s="32"/>
      <c r="X11" s="32"/>
      <c r="Y11" s="32"/>
      <c r="Z11" s="31"/>
      <c r="AA11" s="2"/>
      <c r="AB11" s="2"/>
      <c r="AC11" s="22"/>
      <c r="AD11" s="2"/>
      <c r="AE11" s="2"/>
      <c r="AF11" s="2"/>
      <c r="AG11" s="2"/>
      <c r="AJ11" s="2"/>
    </row>
    <row r="12" spans="1:37" ht="92.25" customHeight="1" x14ac:dyDescent="0.25">
      <c r="B12" s="24">
        <v>4</v>
      </c>
      <c r="C12" s="24"/>
      <c r="D12" s="29" t="s">
        <v>101</v>
      </c>
      <c r="E12" s="51" t="s">
        <v>106</v>
      </c>
      <c r="F12" s="50" t="s">
        <v>35</v>
      </c>
      <c r="G12" s="52" t="s">
        <v>86</v>
      </c>
      <c r="H12" s="23"/>
      <c r="I12" s="25"/>
      <c r="J12" s="25"/>
      <c r="K12" s="25"/>
      <c r="L12" s="25"/>
      <c r="M12" s="25"/>
      <c r="N12" s="39" t="s">
        <v>33</v>
      </c>
      <c r="O12" s="39" t="s">
        <v>31</v>
      </c>
      <c r="P12" s="39" t="str">
        <f t="shared" ref="P12" si="1">IF(AND(N12&lt;&gt;"",O12&lt;&gt;""),INDEX(Severity,MATCH(N12,Severity_Imp,0),MATCH(O12,Severity_Prob,0)),"")</f>
        <v>High</v>
      </c>
      <c r="Q12" s="42" t="s">
        <v>37</v>
      </c>
      <c r="R12" s="26" t="s">
        <v>111</v>
      </c>
      <c r="S12" s="89" t="s">
        <v>116</v>
      </c>
      <c r="T12" s="29" t="s">
        <v>121</v>
      </c>
      <c r="U12" s="29"/>
      <c r="V12" s="73"/>
      <c r="W12" s="44"/>
      <c r="X12" s="44"/>
      <c r="Y12" s="44"/>
      <c r="Z12" s="41"/>
    </row>
    <row r="13" spans="1:37" x14ac:dyDescent="0.25">
      <c r="B13" s="29">
        <v>5</v>
      </c>
      <c r="C13" s="24"/>
      <c r="D13" s="29" t="s">
        <v>102</v>
      </c>
      <c r="E13" s="51" t="s">
        <v>107</v>
      </c>
      <c r="F13" s="81" t="s">
        <v>49</v>
      </c>
      <c r="G13" s="52" t="s">
        <v>83</v>
      </c>
      <c r="H13" s="23"/>
      <c r="I13" s="25"/>
      <c r="J13" s="25"/>
      <c r="K13" s="25"/>
      <c r="L13" s="25"/>
      <c r="M13" s="25"/>
      <c r="N13" s="25" t="s">
        <v>31</v>
      </c>
      <c r="O13" s="25" t="s">
        <v>31</v>
      </c>
      <c r="P13" s="25" t="str">
        <f t="shared" ref="P13" si="2">IF(AND(N13&lt;&gt;"",O13&lt;&gt;""),INDEX(Severity,MATCH(N13,Severity_Imp,0),MATCH(O13,Severity_Prob,0)),"")</f>
        <v>High</v>
      </c>
      <c r="Q13" s="42" t="s">
        <v>37</v>
      </c>
      <c r="R13" s="26" t="s">
        <v>112</v>
      </c>
      <c r="S13" s="89" t="s">
        <v>117</v>
      </c>
      <c r="T13" s="43" t="s">
        <v>122</v>
      </c>
      <c r="U13" s="43"/>
      <c r="V13" s="73"/>
      <c r="W13" s="44"/>
      <c r="X13" s="44"/>
      <c r="Y13" s="44"/>
      <c r="Z13" s="41"/>
    </row>
  </sheetData>
  <mergeCells count="5">
    <mergeCell ref="B7:E7"/>
    <mergeCell ref="G7:H7"/>
    <mergeCell ref="I7:M7"/>
    <mergeCell ref="N7:P7"/>
    <mergeCell ref="Q7:R7"/>
  </mergeCells>
  <phoneticPr fontId="15" type="noConversion"/>
  <conditionalFormatting sqref="N9:P9 W9:W10 N14:W14 N10:Q13 T11:W13 T10:U10">
    <cfRule type="containsText" dxfId="24" priority="11" operator="containsText" text="High">
      <formula>NOT(ISERROR(SEARCH("High",N9)))</formula>
    </cfRule>
    <cfRule type="containsText" dxfId="23" priority="12" operator="containsText" text="Low">
      <formula>NOT(ISERROR(SEARCH("Low",N9)))</formula>
    </cfRule>
    <cfRule type="containsText" dxfId="22" priority="13" operator="containsText" text="Medium">
      <formula>NOT(ISERROR(SEARCH("Medium",N9)))</formula>
    </cfRule>
    <cfRule type="containsText" dxfId="21" priority="14" operator="containsText" text="High">
      <formula>NOT(ISERROR(SEARCH("High",N9)))</formula>
    </cfRule>
    <cfRule type="containsText" dxfId="20" priority="15" operator="containsText" text="Major">
      <formula>NOT(ISERROR(SEARCH("Major",N9)))</formula>
    </cfRule>
  </conditionalFormatting>
  <conditionalFormatting sqref="N12:P12">
    <cfRule type="containsText" dxfId="19" priority="6" operator="containsText" text="High">
      <formula>NOT(ISERROR(SEARCH("High",N12)))</formula>
    </cfRule>
    <cfRule type="containsText" dxfId="18" priority="7" operator="containsText" text="Low">
      <formula>NOT(ISERROR(SEARCH("Low",N12)))</formula>
    </cfRule>
    <cfRule type="containsText" dxfId="17" priority="8" operator="containsText" text="Medium">
      <formula>NOT(ISERROR(SEARCH("Medium",N12)))</formula>
    </cfRule>
    <cfRule type="containsText" dxfId="16" priority="9" operator="containsText" text="High">
      <formula>NOT(ISERROR(SEARCH("High",N12)))</formula>
    </cfRule>
    <cfRule type="containsText" dxfId="15" priority="10" operator="containsText" text="Major">
      <formula>NOT(ISERROR(SEARCH("Major",N12)))</formula>
    </cfRule>
  </conditionalFormatting>
  <conditionalFormatting sqref="N9:U9 W9 R10:S13">
    <cfRule type="containsText" dxfId="14" priority="1" operator="containsText" text="High">
      <formula>NOT(ISERROR(SEARCH("High",N9)))</formula>
    </cfRule>
    <cfRule type="containsText" dxfId="13" priority="2" operator="containsText" text="Low">
      <formula>NOT(ISERROR(SEARCH("Low",N9)))</formula>
    </cfRule>
    <cfRule type="containsText" dxfId="12" priority="3" operator="containsText" text="Medium">
      <formula>NOT(ISERROR(SEARCH("Medium",N9)))</formula>
    </cfRule>
    <cfRule type="containsText" dxfId="11" priority="4" operator="containsText" text="High">
      <formula>NOT(ISERROR(SEARCH("High",N9)))</formula>
    </cfRule>
    <cfRule type="containsText" dxfId="10" priority="5" operator="containsText" text="Major">
      <formula>NOT(ISERROR(SEARCH("Major",N9)))</formula>
    </cfRule>
  </conditionalFormatting>
  <pageMargins left="0.23622047244094491" right="0.27559055118110237" top="0.39370078740157483" bottom="0.39370078740157483" header="0.31496062992125984" footer="0.27559055118110237"/>
  <pageSetup paperSize="8" scale="54" fitToHeight="2" orientation="landscape" r:id="rId1"/>
  <legacyDrawing r:id="rId2"/>
  <tableParts count="1">
    <tablePart r:id="rId3"/>
  </tableParts>
  <extLst>
    <ext xmlns:x14="http://schemas.microsoft.com/office/spreadsheetml/2009/9/main" uri="{CCE6A557-97BC-4b89-ADB6-D9C93CAAB3DF}">
      <x14:dataValidations xmlns:xm="http://schemas.microsoft.com/office/excel/2006/main" count="3">
        <x14:dataValidation type="list" allowBlank="1" showInputMessage="1" showErrorMessage="1" xr:uid="{9636DA9A-F615-4C91-86BA-E1988C75D6A1}">
          <x14:formula1>
            <xm:f>#REF!</xm:f>
          </x14:formula1>
          <xm:sqref>N9:P13 W9:W13</xm:sqref>
        </x14:dataValidation>
        <x14:dataValidation type="list" allowBlank="1" showInputMessage="1" showErrorMessage="1" xr:uid="{13E35B34-9584-4B4B-97A7-2CCE3CA59267}">
          <x14:formula1>
            <xm:f>#REF!</xm:f>
          </x14:formula1>
          <xm:sqref>F9:F13</xm:sqref>
        </x14:dataValidation>
        <x14:dataValidation type="list" allowBlank="1" showInputMessage="1" showErrorMessage="1" xr:uid="{39E2E067-986A-40D5-A81F-4E611C43AEAA}">
          <x14:formula1>
            <xm:f>#REF!</xm:f>
          </x14:formula1>
          <xm:sqref>Q9:Q13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34BB71-9392-4DBB-9BF2-783FBA9181BA}">
  <dimension ref="A1"/>
  <sheetViews>
    <sheetView topLeftCell="A7" workbookViewId="0"/>
  </sheetViews>
  <sheetFormatPr baseColWidth="10" defaultRowHeight="15"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75C4AD3C3F2C8844A28F2AB6A5DD3A73" ma:contentTypeVersion="6" ma:contentTypeDescription="Crée un document." ma:contentTypeScope="" ma:versionID="3503cc16fbe99360561a60e0c40fd50b">
  <xsd:schema xmlns:xsd="http://www.w3.org/2001/XMLSchema" xmlns:xs="http://www.w3.org/2001/XMLSchema" xmlns:p="http://schemas.microsoft.com/office/2006/metadata/properties" xmlns:ns2="3bf1c88f-6b58-42b1-82e5-2110bc84a176" xmlns:ns3="00beb945-ae3e-46da-900f-58f6cb630373" targetNamespace="http://schemas.microsoft.com/office/2006/metadata/properties" ma:root="true" ma:fieldsID="d2eb644d0e4c23b3c78a322051d17031" ns2:_="" ns3:_="">
    <xsd:import namespace="3bf1c88f-6b58-42b1-82e5-2110bc84a176"/>
    <xsd:import namespace="00beb945-ae3e-46da-900f-58f6cb630373"/>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ObjectDetectorVersions"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bf1c88f-6b58-42b1-82e5-2110bc84a17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ObjectDetectorVersions" ma:index="11" nillable="true" ma:displayName="MediaServiceObjectDetectorVersions" ma:hidden="true" ma:indexed="true" ma:internalName="MediaServiceObjectDetectorVersions"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00beb945-ae3e-46da-900f-58f6cb630373" elementFormDefault="qualified">
    <xsd:import namespace="http://schemas.microsoft.com/office/2006/documentManagement/types"/>
    <xsd:import namespace="http://schemas.microsoft.com/office/infopath/2007/PartnerControls"/>
    <xsd:element name="SharedWithUsers" ma:index="12"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21E4EB4-7905-4A7C-BEB6-4E6ADF7188E7}">
  <ds:schemaRefs>
    <ds:schemaRef ds:uri="http://schemas.microsoft.com/office/2006/metadata/properties"/>
    <ds:schemaRef ds:uri="http://schemas.microsoft.com/office/infopath/2007/PartnerControls"/>
  </ds:schemaRefs>
</ds:datastoreItem>
</file>

<file path=customXml/itemProps2.xml><?xml version="1.0" encoding="utf-8"?>
<ds:datastoreItem xmlns:ds="http://schemas.openxmlformats.org/officeDocument/2006/customXml" ds:itemID="{21A48B26-679C-4ECB-9CCC-E81E133755A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bf1c88f-6b58-42b1-82e5-2110bc84a176"/>
    <ds:schemaRef ds:uri="00beb945-ae3e-46da-900f-58f6cb63037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48CD60E2-D70C-4CFC-95EC-D9B416CE10A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Exec_Risks_FO to BO setup</vt:lpstr>
      <vt:lpstr>F1</vt:lpstr>
      <vt:lpstr>F2</vt:lpstr>
      <vt:lpstr>Conso</vt:lpstr>
    </vt:vector>
  </TitlesOfParts>
  <Manager/>
  <Company>Dexia</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NACCACHE MN Michael (Exterieur Dexia)</dc:creator>
  <cp:keywords/>
  <dc:description/>
  <cp:lastModifiedBy>NACCACHE MN Michael (Exterieur Dexia)</cp:lastModifiedBy>
  <cp:revision/>
  <dcterms:created xsi:type="dcterms:W3CDTF">2024-05-07T13:59:12Z</dcterms:created>
  <dcterms:modified xsi:type="dcterms:W3CDTF">2024-05-24T09:13:31Z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0x01010075C4AD3C3F2C8844A28F2AB6A5DD3A73</vt:lpwstr>
  </property>
</Properties>
</file>