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P:\Jonathan\RoyalForm\Perso\"/>
    </mc:Choice>
  </mc:AlternateContent>
  <xr:revisionPtr revIDLastSave="0" documentId="13_ncr:1_{65A6FCAB-8A9D-4723-B8A7-F64C4F21943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étails" sheetId="17" r:id="rId1"/>
    <sheet name="Synthèse" sheetId="13" r:id="rId2"/>
    <sheet name="Janvier" sheetId="14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7" l="1"/>
  <c r="C2" i="13"/>
  <c r="C14" i="13"/>
  <c r="D14" i="13"/>
  <c r="E14" i="13"/>
  <c r="F14" i="13"/>
  <c r="G14" i="13"/>
  <c r="C3" i="13"/>
  <c r="F7" i="14"/>
  <c r="F6" i="14"/>
  <c r="F5" i="14"/>
  <c r="F4" i="14"/>
  <c r="F3" i="14"/>
  <c r="B2" i="13"/>
  <c r="B3" i="13"/>
  <c r="C4" i="17"/>
  <c r="C8" i="17" s="1"/>
  <c r="A3" i="14"/>
  <c r="A4" i="14" s="1"/>
  <c r="A5" i="14" s="1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C15" i="17"/>
  <c r="C16" i="17" s="1"/>
  <c r="C14" i="17"/>
  <c r="C13" i="17"/>
  <c r="C12" i="17"/>
  <c r="C11" i="17"/>
  <c r="C7" i="17"/>
  <c r="C6" i="17"/>
  <c r="C2" i="17"/>
  <c r="A3" i="17"/>
  <c r="A4" i="17" s="1"/>
  <c r="A5" i="17" s="1"/>
  <c r="A6" i="17" s="1"/>
  <c r="A7" i="17" s="1"/>
  <c r="A8" i="17" s="1"/>
  <c r="A9" i="17" s="1"/>
  <c r="A10" i="17" s="1"/>
  <c r="A11" i="17" s="1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F8" i="14" l="1"/>
  <c r="C9" i="17"/>
  <c r="C10" i="17" s="1"/>
  <c r="C5" i="17"/>
  <c r="C3" i="17"/>
  <c r="G2" i="13"/>
  <c r="F2" i="13"/>
  <c r="D2" i="13"/>
  <c r="E2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G8" i="13"/>
  <c r="F8" i="13"/>
  <c r="E8" i="13"/>
  <c r="D8" i="13"/>
  <c r="C8" i="13"/>
  <c r="B8" i="13"/>
  <c r="G7" i="13"/>
  <c r="F7" i="13"/>
  <c r="E7" i="13"/>
  <c r="D7" i="13"/>
  <c r="C7" i="13"/>
  <c r="B7" i="13"/>
  <c r="G6" i="13"/>
  <c r="F6" i="13"/>
  <c r="E6" i="13"/>
  <c r="D6" i="13"/>
  <c r="C6" i="13"/>
  <c r="B6" i="13"/>
  <c r="G5" i="13"/>
  <c r="F5" i="13"/>
  <c r="E5" i="13"/>
  <c r="D5" i="13"/>
  <c r="C5" i="13"/>
  <c r="B5" i="13"/>
  <c r="G4" i="13"/>
  <c r="F4" i="13"/>
  <c r="E4" i="13"/>
  <c r="D4" i="13"/>
  <c r="C4" i="13"/>
  <c r="B4" i="13"/>
  <c r="G3" i="13"/>
  <c r="F3" i="13"/>
  <c r="E3" i="13"/>
  <c r="D3" i="13"/>
  <c r="B14" i="13" l="1"/>
</calcChain>
</file>

<file path=xl/sharedStrings.xml><?xml version="1.0" encoding="utf-8"?>
<sst xmlns="http://schemas.openxmlformats.org/spreadsheetml/2006/main" count="51" uniqueCount="50">
  <si>
    <t>Pause</t>
  </si>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</sst>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6" formatCode="[h]:mm"/>
    <numFmt numFmtId="167" formatCode="[h]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b/>
      <sz val="11"/>
      <color theme="1"/>
      <name val="Bahnschrift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Drop" dropStyle="combo" dx="26" fmlaLink="$A$1" fmlaRange="$A$2:$A$38" noThreeD="1" sel="1" val="0"/>
</file>

<file path=xl/ctrlProps/ctrlProp2.xml><?xml version="1.0" encoding="utf-8"?>
<formControlPr xmlns="http://schemas.microsoft.com/office/spreadsheetml/2009/9/main" objectType="Drop" dropStyle="combo" dx="26" fmlaLink="$A$1" fmlaRange="Synthèse!$A$2:$A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1417320</xdr:colOff>
          <xdr:row>1</xdr:row>
          <xdr:rowOff>7620</xdr:rowOff>
        </xdr:to>
        <xdr:sp macro="" textlink="">
          <xdr:nvSpPr>
            <xdr:cNvPr id="15362" name="Drop Dow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0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4100" name="Drop Dow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DDE-B1F0-413B-8813-7AF7A6FCC2F1}">
  <dimension ref="A1:F38"/>
  <sheetViews>
    <sheetView tabSelected="1" workbookViewId="0">
      <selection activeCell="A5" sqref="A5"/>
    </sheetView>
  </sheetViews>
  <sheetFormatPr baseColWidth="10" defaultRowHeight="13.8" x14ac:dyDescent="0.3"/>
  <cols>
    <col min="1" max="1" width="20.77734375" style="11" customWidth="1"/>
    <col min="2" max="3" width="30.77734375" style="4" customWidth="1"/>
    <col min="4" max="4" width="11.5546875" style="4"/>
    <col min="5" max="6" width="30.77734375" style="4" customWidth="1"/>
    <col min="7" max="16384" width="11.5546875" style="4"/>
  </cols>
  <sheetData>
    <row r="1" spans="1:6" ht="19.95" customHeight="1" x14ac:dyDescent="0.3">
      <c r="A1" s="11">
        <v>1</v>
      </c>
      <c r="B1" s="18" t="s">
        <v>30</v>
      </c>
      <c r="C1" s="18"/>
      <c r="E1" s="19" t="s">
        <v>46</v>
      </c>
      <c r="F1" s="19"/>
    </row>
    <row r="2" spans="1:6" ht="19.95" customHeight="1" x14ac:dyDescent="0.3">
      <c r="A2" s="12">
        <v>2024</v>
      </c>
      <c r="B2" s="8" t="s">
        <v>31</v>
      </c>
      <c r="C2" s="10">
        <f>DATE($A$1+2023,1,1)</f>
        <v>45292</v>
      </c>
      <c r="E2" s="5" t="s">
        <v>47</v>
      </c>
      <c r="F2" s="14">
        <f>F3/5</f>
        <v>0.32500000000000001</v>
      </c>
    </row>
    <row r="3" spans="1:6" ht="19.95" customHeight="1" x14ac:dyDescent="0.3">
      <c r="A3" s="12">
        <f>A2+1</f>
        <v>2025</v>
      </c>
      <c r="B3" s="8" t="s">
        <v>32</v>
      </c>
      <c r="C3" s="10">
        <f>C4-2</f>
        <v>45380</v>
      </c>
      <c r="E3" s="5" t="s">
        <v>48</v>
      </c>
      <c r="F3" s="15">
        <v>1.625</v>
      </c>
    </row>
    <row r="4" spans="1:6" ht="19.95" customHeight="1" x14ac:dyDescent="0.3">
      <c r="A4" s="12">
        <f t="shared" ref="A4:A38" si="0">A3+1</f>
        <v>2026</v>
      </c>
      <c r="B4" s="8" t="s">
        <v>45</v>
      </c>
      <c r="C4" s="10">
        <f>ROUND(DATE($A$1+2023,4,MOD(234-11*MOD($A$1+2023,19),30))/7,)*7-6</f>
        <v>45382</v>
      </c>
      <c r="E4" s="5" t="s">
        <v>49</v>
      </c>
      <c r="F4" s="15">
        <v>74.458333333333329</v>
      </c>
    </row>
    <row r="5" spans="1:6" ht="19.95" customHeight="1" x14ac:dyDescent="0.3">
      <c r="A5" s="12">
        <f t="shared" si="0"/>
        <v>2027</v>
      </c>
      <c r="B5" s="8" t="s">
        <v>33</v>
      </c>
      <c r="C5" s="10">
        <f>C4+1</f>
        <v>45383</v>
      </c>
    </row>
    <row r="6" spans="1:6" ht="19.95" customHeight="1" x14ac:dyDescent="0.3">
      <c r="A6" s="12">
        <f t="shared" si="0"/>
        <v>2028</v>
      </c>
      <c r="B6" s="8" t="s">
        <v>34</v>
      </c>
      <c r="C6" s="10">
        <f>DATE($A$1+2023,5,1)</f>
        <v>45413</v>
      </c>
    </row>
    <row r="7" spans="1:6" ht="19.95" customHeight="1" x14ac:dyDescent="0.3">
      <c r="A7" s="12">
        <f t="shared" si="0"/>
        <v>2029</v>
      </c>
      <c r="B7" s="8" t="s">
        <v>40</v>
      </c>
      <c r="C7" s="10">
        <f>DATE($A$1+2023,5,8)</f>
        <v>45420</v>
      </c>
    </row>
    <row r="8" spans="1:6" ht="19.95" customHeight="1" x14ac:dyDescent="0.3">
      <c r="A8" s="12">
        <f t="shared" si="0"/>
        <v>2030</v>
      </c>
      <c r="B8" s="8" t="s">
        <v>35</v>
      </c>
      <c r="C8" s="10">
        <f>C4+39</f>
        <v>45421</v>
      </c>
    </row>
    <row r="9" spans="1:6" ht="19.95" customHeight="1" x14ac:dyDescent="0.3">
      <c r="A9" s="12">
        <f t="shared" si="0"/>
        <v>2031</v>
      </c>
      <c r="B9" s="8" t="s">
        <v>44</v>
      </c>
      <c r="C9" s="10">
        <f>C4+49</f>
        <v>45431</v>
      </c>
    </row>
    <row r="10" spans="1:6" ht="19.95" customHeight="1" x14ac:dyDescent="0.3">
      <c r="A10" s="12">
        <f t="shared" si="0"/>
        <v>2032</v>
      </c>
      <c r="B10" s="8" t="s">
        <v>36</v>
      </c>
      <c r="C10" s="10">
        <f>C9+1</f>
        <v>45432</v>
      </c>
    </row>
    <row r="11" spans="1:6" ht="19.95" customHeight="1" x14ac:dyDescent="0.3">
      <c r="A11" s="12">
        <f t="shared" si="0"/>
        <v>2033</v>
      </c>
      <c r="B11" s="8" t="s">
        <v>37</v>
      </c>
      <c r="C11" s="10">
        <f>DATE($A$1+2023,7,14)</f>
        <v>45487</v>
      </c>
    </row>
    <row r="12" spans="1:6" ht="19.95" customHeight="1" x14ac:dyDescent="0.3">
      <c r="A12" s="12">
        <f t="shared" si="0"/>
        <v>2034</v>
      </c>
      <c r="B12" s="8" t="s">
        <v>38</v>
      </c>
      <c r="C12" s="10">
        <f>DATE($A$1+2023,8,15)</f>
        <v>45519</v>
      </c>
    </row>
    <row r="13" spans="1:6" ht="19.95" customHeight="1" x14ac:dyDescent="0.3">
      <c r="A13" s="12">
        <f t="shared" si="0"/>
        <v>2035</v>
      </c>
      <c r="B13" s="8" t="s">
        <v>39</v>
      </c>
      <c r="C13" s="10">
        <f>DATE($A$1+2023,11,1)</f>
        <v>45597</v>
      </c>
    </row>
    <row r="14" spans="1:6" ht="19.95" customHeight="1" x14ac:dyDescent="0.3">
      <c r="A14" s="12">
        <f t="shared" si="0"/>
        <v>2036</v>
      </c>
      <c r="B14" s="8" t="s">
        <v>41</v>
      </c>
      <c r="C14" s="10">
        <f>DATE($A$1+2023,11,11)</f>
        <v>45607</v>
      </c>
    </row>
    <row r="15" spans="1:6" ht="19.95" customHeight="1" x14ac:dyDescent="0.3">
      <c r="A15" s="12">
        <f t="shared" si="0"/>
        <v>2037</v>
      </c>
      <c r="B15" s="8" t="s">
        <v>42</v>
      </c>
      <c r="C15" s="10">
        <f>DATE($A$1+2023,12,25)</f>
        <v>45651</v>
      </c>
    </row>
    <row r="16" spans="1:6" ht="19.95" customHeight="1" x14ac:dyDescent="0.3">
      <c r="A16" s="12">
        <f t="shared" si="0"/>
        <v>2038</v>
      </c>
      <c r="B16" s="8" t="s">
        <v>43</v>
      </c>
      <c r="C16" s="10">
        <f>C15+1</f>
        <v>45652</v>
      </c>
    </row>
    <row r="17" spans="1:3" ht="19.95" customHeight="1" x14ac:dyDescent="0.3">
      <c r="A17" s="12">
        <f t="shared" si="0"/>
        <v>2039</v>
      </c>
      <c r="C17" s="11"/>
    </row>
    <row r="18" spans="1:3" ht="19.95" customHeight="1" x14ac:dyDescent="0.3">
      <c r="A18" s="12">
        <f t="shared" si="0"/>
        <v>2040</v>
      </c>
    </row>
    <row r="19" spans="1:3" ht="19.95" customHeight="1" x14ac:dyDescent="0.3">
      <c r="A19" s="12">
        <f t="shared" si="0"/>
        <v>2041</v>
      </c>
    </row>
    <row r="20" spans="1:3" ht="19.95" customHeight="1" x14ac:dyDescent="0.3">
      <c r="A20" s="12">
        <f>A19+1</f>
        <v>2042</v>
      </c>
    </row>
    <row r="21" spans="1:3" ht="19.95" customHeight="1" x14ac:dyDescent="0.3">
      <c r="A21" s="12">
        <f t="shared" si="0"/>
        <v>2043</v>
      </c>
    </row>
    <row r="22" spans="1:3" ht="19.95" customHeight="1" x14ac:dyDescent="0.3">
      <c r="A22" s="12">
        <f t="shared" si="0"/>
        <v>2044</v>
      </c>
    </row>
    <row r="23" spans="1:3" ht="19.95" customHeight="1" x14ac:dyDescent="0.3">
      <c r="A23" s="12">
        <f t="shared" si="0"/>
        <v>2045</v>
      </c>
    </row>
    <row r="24" spans="1:3" ht="19.95" customHeight="1" x14ac:dyDescent="0.3">
      <c r="A24" s="12">
        <f t="shared" si="0"/>
        <v>2046</v>
      </c>
    </row>
    <row r="25" spans="1:3" ht="19.95" customHeight="1" x14ac:dyDescent="0.3">
      <c r="A25" s="12">
        <f t="shared" si="0"/>
        <v>2047</v>
      </c>
    </row>
    <row r="26" spans="1:3" ht="19.95" customHeight="1" x14ac:dyDescent="0.3">
      <c r="A26" s="12">
        <f t="shared" si="0"/>
        <v>2048</v>
      </c>
    </row>
    <row r="27" spans="1:3" ht="19.95" customHeight="1" x14ac:dyDescent="0.3">
      <c r="A27" s="12">
        <f>A26+1</f>
        <v>2049</v>
      </c>
    </row>
    <row r="28" spans="1:3" ht="19.95" customHeight="1" x14ac:dyDescent="0.3">
      <c r="A28" s="12">
        <f t="shared" si="0"/>
        <v>2050</v>
      </c>
    </row>
    <row r="29" spans="1:3" ht="19.95" customHeight="1" x14ac:dyDescent="0.3">
      <c r="A29" s="12">
        <f t="shared" si="0"/>
        <v>2051</v>
      </c>
    </row>
    <row r="30" spans="1:3" ht="19.95" customHeight="1" x14ac:dyDescent="0.3">
      <c r="A30" s="12">
        <f t="shared" si="0"/>
        <v>2052</v>
      </c>
    </row>
    <row r="31" spans="1:3" ht="19.95" customHeight="1" x14ac:dyDescent="0.3">
      <c r="A31" s="12">
        <f t="shared" si="0"/>
        <v>2053</v>
      </c>
    </row>
    <row r="32" spans="1:3" ht="19.95" customHeight="1" x14ac:dyDescent="0.3">
      <c r="A32" s="12">
        <f t="shared" si="0"/>
        <v>2054</v>
      </c>
    </row>
    <row r="33" spans="1:1" ht="19.95" customHeight="1" x14ac:dyDescent="0.3">
      <c r="A33" s="12">
        <f>A32+1</f>
        <v>2055</v>
      </c>
    </row>
    <row r="34" spans="1:1" ht="19.95" customHeight="1" x14ac:dyDescent="0.3">
      <c r="A34" s="12">
        <f t="shared" si="0"/>
        <v>2056</v>
      </c>
    </row>
    <row r="35" spans="1:1" ht="19.95" customHeight="1" x14ac:dyDescent="0.3">
      <c r="A35" s="12">
        <f t="shared" si="0"/>
        <v>2057</v>
      </c>
    </row>
    <row r="36" spans="1:1" ht="19.95" customHeight="1" x14ac:dyDescent="0.3">
      <c r="A36" s="12">
        <f t="shared" si="0"/>
        <v>2058</v>
      </c>
    </row>
    <row r="37" spans="1:1" ht="19.95" customHeight="1" x14ac:dyDescent="0.3">
      <c r="A37" s="12">
        <f t="shared" si="0"/>
        <v>2059</v>
      </c>
    </row>
    <row r="38" spans="1:1" ht="19.95" customHeight="1" x14ac:dyDescent="0.3">
      <c r="A38" s="12">
        <f t="shared" si="0"/>
        <v>2060</v>
      </c>
    </row>
  </sheetData>
  <mergeCells count="2">
    <mergeCell ref="B1:C1"/>
    <mergeCell ref="E1:F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3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1417320</xdr:colOff>
                    <xdr:row>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8377-13CD-4E6D-BCDA-4E56DAD91EBE}">
  <dimension ref="A1:I14"/>
  <sheetViews>
    <sheetView workbookViewId="0">
      <selection activeCell="B2" sqref="B2"/>
    </sheetView>
  </sheetViews>
  <sheetFormatPr baseColWidth="10" defaultRowHeight="14.4" x14ac:dyDescent="0.3"/>
  <cols>
    <col min="1" max="11" width="20.77734375" style="1" customWidth="1"/>
    <col min="12" max="16384" width="11.5546875" style="1"/>
  </cols>
  <sheetData>
    <row r="1" spans="1:9" ht="19.95" customHeight="1" x14ac:dyDescent="0.3">
      <c r="A1" s="2"/>
      <c r="B1" s="2" t="s">
        <v>16</v>
      </c>
      <c r="C1" s="2" t="s">
        <v>15</v>
      </c>
      <c r="D1" s="2" t="s">
        <v>18</v>
      </c>
      <c r="E1" s="2" t="s">
        <v>17</v>
      </c>
      <c r="F1" s="2" t="s">
        <v>21</v>
      </c>
      <c r="G1" s="2" t="s">
        <v>20</v>
      </c>
      <c r="H1" s="2" t="s">
        <v>24</v>
      </c>
      <c r="I1" s="2" t="s">
        <v>23</v>
      </c>
    </row>
    <row r="2" spans="1:9" ht="19.95" customHeight="1" x14ac:dyDescent="0.3">
      <c r="A2" s="2" t="s">
        <v>2</v>
      </c>
      <c r="B2" s="3">
        <f>Janvier!I1</f>
        <v>0</v>
      </c>
      <c r="C2" s="3">
        <f>Janvier!L2</f>
        <v>0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</row>
    <row r="3" spans="1:9" ht="19.95" customHeight="1" x14ac:dyDescent="0.3">
      <c r="A3" s="2" t="s">
        <v>3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</row>
    <row r="4" spans="1:9" ht="19.95" customHeight="1" x14ac:dyDescent="0.3">
      <c r="A4" s="2" t="s">
        <v>4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</row>
    <row r="5" spans="1:9" ht="19.95" customHeight="1" x14ac:dyDescent="0.3">
      <c r="A5" s="2" t="s">
        <v>5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</row>
    <row r="6" spans="1:9" ht="19.95" customHeight="1" x14ac:dyDescent="0.3">
      <c r="A6" s="2" t="s">
        <v>6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</row>
    <row r="7" spans="1:9" ht="19.95" customHeight="1" x14ac:dyDescent="0.3">
      <c r="A7" s="2" t="s">
        <v>7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</row>
    <row r="8" spans="1:9" ht="19.95" customHeight="1" x14ac:dyDescent="0.3">
      <c r="A8" s="2" t="s">
        <v>8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</row>
    <row r="9" spans="1:9" ht="19.95" customHeight="1" x14ac:dyDescent="0.3">
      <c r="A9" s="2" t="s">
        <v>9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</row>
    <row r="10" spans="1:9" ht="19.95" customHeight="1" x14ac:dyDescent="0.3">
      <c r="A10" s="2" t="s">
        <v>10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</row>
    <row r="11" spans="1:9" ht="19.95" customHeight="1" x14ac:dyDescent="0.3">
      <c r="A11" s="2" t="s">
        <v>11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</row>
    <row r="12" spans="1:9" ht="19.95" customHeight="1" x14ac:dyDescent="0.3">
      <c r="A12" s="2" t="s">
        <v>12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</row>
    <row r="13" spans="1:9" ht="19.95" customHeight="1" x14ac:dyDescent="0.3">
      <c r="A13" s="2" t="s">
        <v>13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</row>
    <row r="14" spans="1:9" ht="19.95" customHeight="1" x14ac:dyDescent="0.3">
      <c r="A14" s="7" t="s">
        <v>22</v>
      </c>
      <c r="B14" s="3">
        <f>SUM(B2:B13)</f>
        <v>0</v>
      </c>
      <c r="C14" s="3">
        <f t="shared" ref="C14:G14" si="0">SUM(C2:C13)</f>
        <v>0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47E38-712C-4F10-9C93-0929E200FC91}">
  <dimension ref="A1:J33"/>
  <sheetViews>
    <sheetView zoomScaleNormal="100" workbookViewId="0">
      <selection activeCell="I3" sqref="I3:I9"/>
    </sheetView>
  </sheetViews>
  <sheetFormatPr baseColWidth="10" defaultRowHeight="13.8" x14ac:dyDescent="0.3"/>
  <cols>
    <col min="1" max="1" width="30.77734375" style="6" customWidth="1"/>
    <col min="2" max="10" width="20.77734375" style="4" customWidth="1"/>
    <col min="11" max="16384" width="11.5546875" style="4"/>
  </cols>
  <sheetData>
    <row r="1" spans="1:10" ht="19.95" customHeight="1" x14ac:dyDescent="0.3">
      <c r="A1" s="6">
        <v>1</v>
      </c>
      <c r="B1" s="13"/>
    </row>
    <row r="2" spans="1:10" ht="19.95" customHeight="1" x14ac:dyDescent="0.3">
      <c r="A2" s="8" t="s">
        <v>14</v>
      </c>
      <c r="B2" s="8" t="s">
        <v>19</v>
      </c>
      <c r="C2" s="8" t="s">
        <v>27</v>
      </c>
      <c r="D2" s="8" t="s">
        <v>0</v>
      </c>
      <c r="E2" s="8" t="s">
        <v>25</v>
      </c>
      <c r="F2" s="8" t="s">
        <v>28</v>
      </c>
      <c r="G2" s="8" t="s">
        <v>26</v>
      </c>
      <c r="H2" s="8" t="s">
        <v>23</v>
      </c>
      <c r="I2" s="8" t="s">
        <v>29</v>
      </c>
      <c r="J2" s="8" t="s">
        <v>1</v>
      </c>
    </row>
    <row r="3" spans="1:10" ht="19.95" customHeight="1" x14ac:dyDescent="0.3">
      <c r="A3" s="9">
        <f>DATE(Détails!A1+2023,A1,1)</f>
        <v>45292</v>
      </c>
      <c r="B3" s="5"/>
      <c r="C3" s="14">
        <v>0.33333333333333331</v>
      </c>
      <c r="D3" s="14">
        <v>4.1666666666666664E-2</v>
      </c>
      <c r="E3" s="14">
        <v>0.69791666666666663</v>
      </c>
      <c r="F3" s="14">
        <f>MOD(E3-C3-D3,1)</f>
        <v>0.32291666666666663</v>
      </c>
      <c r="G3" s="14"/>
      <c r="H3" s="14"/>
      <c r="I3" s="20"/>
      <c r="J3" s="5"/>
    </row>
    <row r="4" spans="1:10" ht="19.95" customHeight="1" x14ac:dyDescent="0.3">
      <c r="A4" s="9">
        <f>A3+1</f>
        <v>45293</v>
      </c>
      <c r="B4" s="5"/>
      <c r="C4" s="14">
        <v>0.32291666666666669</v>
      </c>
      <c r="D4" s="14">
        <v>3.4722222222222224E-2</v>
      </c>
      <c r="E4" s="14">
        <v>0.77083333333333337</v>
      </c>
      <c r="F4" s="14">
        <f>MOD(E4-C4-D4,1)</f>
        <v>0.41319444444444448</v>
      </c>
      <c r="G4" s="14"/>
      <c r="H4" s="14"/>
      <c r="I4" s="21"/>
      <c r="J4" s="5"/>
    </row>
    <row r="5" spans="1:10" ht="19.95" customHeight="1" x14ac:dyDescent="0.3">
      <c r="A5" s="9">
        <f t="shared" ref="A5:A33" si="0">A4+1</f>
        <v>45294</v>
      </c>
      <c r="B5" s="5"/>
      <c r="C5" s="14">
        <v>0.33333333333333331</v>
      </c>
      <c r="D5" s="14">
        <v>2.0833333333333332E-2</v>
      </c>
      <c r="E5" s="14">
        <v>0.66666666666666663</v>
      </c>
      <c r="F5" s="14">
        <f t="shared" ref="F5:F6" si="1">MOD(E5-C5-D5,1)</f>
        <v>0.3125</v>
      </c>
      <c r="G5" s="14"/>
      <c r="H5" s="14"/>
      <c r="I5" s="21"/>
      <c r="J5" s="5"/>
    </row>
    <row r="6" spans="1:10" ht="19.95" customHeight="1" x14ac:dyDescent="0.3">
      <c r="A6" s="9">
        <f t="shared" si="0"/>
        <v>45295</v>
      </c>
      <c r="B6" s="5"/>
      <c r="C6" s="14">
        <v>0.33333333333333331</v>
      </c>
      <c r="D6" s="14">
        <v>2.0833333333333332E-2</v>
      </c>
      <c r="E6" s="14">
        <v>0.66666666666666663</v>
      </c>
      <c r="F6" s="14">
        <f t="shared" si="1"/>
        <v>0.3125</v>
      </c>
      <c r="G6" s="14"/>
      <c r="H6" s="14"/>
      <c r="I6" s="21"/>
      <c r="J6" s="5"/>
    </row>
    <row r="7" spans="1:10" ht="19.95" customHeight="1" x14ac:dyDescent="0.3">
      <c r="A7" s="9">
        <f t="shared" si="0"/>
        <v>45296</v>
      </c>
      <c r="B7" s="5"/>
      <c r="C7" s="14">
        <v>0.33333333333333331</v>
      </c>
      <c r="D7" s="14"/>
      <c r="E7" s="14">
        <v>0.59722222222222221</v>
      </c>
      <c r="F7" s="14">
        <f>MOD(E7-C7-D7,1)</f>
        <v>0.2638888888888889</v>
      </c>
      <c r="G7" s="14"/>
      <c r="H7" s="14"/>
      <c r="I7" s="21"/>
      <c r="J7" s="5"/>
    </row>
    <row r="8" spans="1:10" ht="19.95" customHeight="1" x14ac:dyDescent="0.3">
      <c r="A8" s="9">
        <f t="shared" si="0"/>
        <v>45297</v>
      </c>
      <c r="B8" s="5"/>
      <c r="C8" s="14"/>
      <c r="D8" s="14"/>
      <c r="E8" s="14"/>
      <c r="F8" s="16">
        <f>SUM(F3:F7)</f>
        <v>1.625</v>
      </c>
      <c r="G8" s="14"/>
      <c r="H8" s="14"/>
      <c r="I8" s="21"/>
      <c r="J8" s="5"/>
    </row>
    <row r="9" spans="1:10" ht="19.95" customHeight="1" x14ac:dyDescent="0.3">
      <c r="A9" s="9">
        <f t="shared" si="0"/>
        <v>45298</v>
      </c>
      <c r="B9" s="5"/>
      <c r="C9" s="14"/>
      <c r="D9" s="14"/>
      <c r="E9" s="14"/>
      <c r="F9" s="14"/>
      <c r="G9" s="14"/>
      <c r="H9" s="14"/>
      <c r="I9" s="22"/>
      <c r="J9" s="5"/>
    </row>
    <row r="10" spans="1:10" ht="19.95" customHeight="1" x14ac:dyDescent="0.3">
      <c r="A10" s="9">
        <f t="shared" si="0"/>
        <v>45299</v>
      </c>
      <c r="B10" s="5"/>
      <c r="C10" s="14"/>
      <c r="D10" s="14"/>
      <c r="E10" s="14"/>
      <c r="F10" s="14"/>
      <c r="G10" s="14"/>
      <c r="H10" s="14"/>
      <c r="I10" s="5"/>
      <c r="J10" s="5"/>
    </row>
    <row r="11" spans="1:10" ht="19.95" customHeight="1" x14ac:dyDescent="0.3">
      <c r="A11" s="9">
        <f t="shared" si="0"/>
        <v>45300</v>
      </c>
      <c r="B11" s="5"/>
      <c r="C11" s="14"/>
      <c r="D11" s="14"/>
      <c r="E11" s="14"/>
      <c r="F11" s="14"/>
      <c r="G11" s="14"/>
      <c r="H11" s="14"/>
      <c r="I11" s="5"/>
      <c r="J11" s="5"/>
    </row>
    <row r="12" spans="1:10" ht="19.95" customHeight="1" x14ac:dyDescent="0.3">
      <c r="A12" s="9">
        <f t="shared" si="0"/>
        <v>45301</v>
      </c>
      <c r="B12" s="5"/>
      <c r="C12" s="14"/>
      <c r="D12" s="14"/>
      <c r="E12" s="14"/>
      <c r="F12" s="14"/>
      <c r="G12" s="14"/>
      <c r="H12" s="14"/>
      <c r="I12" s="5"/>
      <c r="J12" s="5"/>
    </row>
    <row r="13" spans="1:10" ht="19.95" customHeight="1" x14ac:dyDescent="0.3">
      <c r="A13" s="9">
        <f t="shared" si="0"/>
        <v>45302</v>
      </c>
      <c r="B13" s="5"/>
      <c r="C13" s="14"/>
      <c r="D13" s="14"/>
      <c r="E13" s="14"/>
      <c r="F13" s="14"/>
      <c r="G13" s="14"/>
      <c r="H13" s="14"/>
      <c r="I13" s="5"/>
      <c r="J13" s="5"/>
    </row>
    <row r="14" spans="1:10" ht="19.95" customHeight="1" x14ac:dyDescent="0.3">
      <c r="A14" s="9">
        <f t="shared" si="0"/>
        <v>45303</v>
      </c>
      <c r="B14" s="5"/>
      <c r="C14" s="14"/>
      <c r="D14" s="14"/>
      <c r="E14" s="14"/>
      <c r="F14" s="14"/>
      <c r="G14" s="14"/>
      <c r="H14" s="14"/>
      <c r="I14" s="5"/>
      <c r="J14" s="5"/>
    </row>
    <row r="15" spans="1:10" ht="19.95" customHeight="1" x14ac:dyDescent="0.3">
      <c r="A15" s="9">
        <f t="shared" si="0"/>
        <v>45304</v>
      </c>
      <c r="B15" s="5"/>
      <c r="C15" s="14"/>
      <c r="D15" s="14"/>
      <c r="E15" s="14"/>
      <c r="F15" s="16"/>
      <c r="G15" s="14"/>
      <c r="H15" s="14"/>
      <c r="I15" s="5"/>
      <c r="J15" s="5"/>
    </row>
    <row r="16" spans="1:10" ht="19.95" customHeight="1" x14ac:dyDescent="0.3">
      <c r="A16" s="9">
        <f t="shared" si="0"/>
        <v>45305</v>
      </c>
      <c r="B16" s="5"/>
      <c r="C16" s="17"/>
      <c r="D16" s="17"/>
      <c r="E16" s="17"/>
      <c r="F16" s="14"/>
      <c r="G16" s="14"/>
      <c r="H16" s="14"/>
      <c r="I16" s="5"/>
      <c r="J16" s="5"/>
    </row>
    <row r="17" spans="1:10" ht="19.95" customHeight="1" x14ac:dyDescent="0.3">
      <c r="A17" s="9">
        <f t="shared" si="0"/>
        <v>45306</v>
      </c>
      <c r="B17" s="5"/>
      <c r="C17" s="14"/>
      <c r="D17" s="14"/>
      <c r="E17" s="14"/>
      <c r="F17" s="16"/>
      <c r="G17" s="14"/>
      <c r="H17" s="14"/>
      <c r="I17" s="5"/>
      <c r="J17" s="5"/>
    </row>
    <row r="18" spans="1:10" ht="19.95" customHeight="1" x14ac:dyDescent="0.3">
      <c r="A18" s="9">
        <f t="shared" si="0"/>
        <v>45307</v>
      </c>
      <c r="B18" s="5"/>
      <c r="C18" s="14"/>
      <c r="D18" s="14"/>
      <c r="E18" s="14"/>
      <c r="F18" s="14"/>
      <c r="G18" s="14"/>
      <c r="H18" s="14"/>
      <c r="I18" s="5"/>
      <c r="J18" s="5"/>
    </row>
    <row r="19" spans="1:10" ht="19.95" customHeight="1" x14ac:dyDescent="0.3">
      <c r="A19" s="9">
        <f t="shared" si="0"/>
        <v>45308</v>
      </c>
      <c r="B19" s="5"/>
      <c r="C19" s="14"/>
      <c r="D19" s="14"/>
      <c r="E19" s="14"/>
      <c r="F19" s="14"/>
      <c r="G19" s="14"/>
      <c r="H19" s="14"/>
      <c r="I19" s="5"/>
      <c r="J19" s="5"/>
    </row>
    <row r="20" spans="1:10" ht="19.95" customHeight="1" x14ac:dyDescent="0.3">
      <c r="A20" s="9">
        <f t="shared" si="0"/>
        <v>45309</v>
      </c>
      <c r="B20" s="5"/>
      <c r="C20" s="14"/>
      <c r="D20" s="14"/>
      <c r="E20" s="14"/>
      <c r="F20" s="14"/>
      <c r="G20" s="14"/>
      <c r="H20" s="14"/>
      <c r="I20" s="5"/>
      <c r="J20" s="5"/>
    </row>
    <row r="21" spans="1:10" ht="19.95" customHeight="1" x14ac:dyDescent="0.3">
      <c r="A21" s="9">
        <f t="shared" si="0"/>
        <v>45310</v>
      </c>
      <c r="B21" s="5"/>
      <c r="C21" s="14"/>
      <c r="D21" s="14"/>
      <c r="E21" s="14"/>
      <c r="F21" s="14"/>
      <c r="G21" s="14"/>
      <c r="H21" s="14"/>
      <c r="I21" s="5"/>
      <c r="J21" s="5"/>
    </row>
    <row r="22" spans="1:10" ht="19.95" customHeight="1" x14ac:dyDescent="0.3">
      <c r="A22" s="9">
        <f t="shared" si="0"/>
        <v>45311</v>
      </c>
      <c r="B22" s="5"/>
      <c r="C22" s="14"/>
      <c r="D22" s="14"/>
      <c r="E22" s="14"/>
      <c r="F22" s="14"/>
      <c r="G22" s="14"/>
      <c r="H22" s="14"/>
      <c r="I22" s="5"/>
      <c r="J22" s="5"/>
    </row>
    <row r="23" spans="1:10" ht="19.95" customHeight="1" x14ac:dyDescent="0.3">
      <c r="A23" s="9">
        <f t="shared" si="0"/>
        <v>45312</v>
      </c>
      <c r="B23" s="5"/>
      <c r="C23" s="14"/>
      <c r="D23" s="14"/>
      <c r="E23" s="14"/>
      <c r="F23" s="14"/>
      <c r="G23" s="14"/>
      <c r="H23" s="14"/>
      <c r="I23" s="5"/>
      <c r="J23" s="5"/>
    </row>
    <row r="24" spans="1:10" ht="19.95" customHeight="1" x14ac:dyDescent="0.3">
      <c r="A24" s="9">
        <f t="shared" si="0"/>
        <v>45313</v>
      </c>
      <c r="B24" s="5"/>
      <c r="C24" s="14"/>
      <c r="D24" s="14"/>
      <c r="E24" s="14"/>
      <c r="F24" s="14"/>
      <c r="G24" s="14"/>
      <c r="H24" s="14"/>
      <c r="I24" s="5"/>
      <c r="J24" s="5"/>
    </row>
    <row r="25" spans="1:10" ht="19.95" customHeight="1" x14ac:dyDescent="0.3">
      <c r="A25" s="9">
        <f t="shared" si="0"/>
        <v>45314</v>
      </c>
      <c r="B25" s="5"/>
      <c r="C25" s="14"/>
      <c r="D25" s="14"/>
      <c r="E25" s="14"/>
      <c r="F25" s="14"/>
      <c r="G25" s="14"/>
      <c r="H25" s="14"/>
      <c r="I25" s="5"/>
      <c r="J25" s="5"/>
    </row>
    <row r="26" spans="1:10" ht="19.95" customHeight="1" x14ac:dyDescent="0.3">
      <c r="A26" s="9">
        <f t="shared" si="0"/>
        <v>45315</v>
      </c>
      <c r="B26" s="5"/>
      <c r="C26" s="14"/>
      <c r="D26" s="14"/>
      <c r="E26" s="14"/>
      <c r="F26" s="14"/>
      <c r="G26" s="14"/>
      <c r="H26" s="14"/>
      <c r="I26" s="5"/>
      <c r="J26" s="5"/>
    </row>
    <row r="27" spans="1:10" ht="19.95" customHeight="1" x14ac:dyDescent="0.3">
      <c r="A27" s="9">
        <f t="shared" si="0"/>
        <v>45316</v>
      </c>
      <c r="B27" s="5"/>
      <c r="C27" s="14"/>
      <c r="D27" s="14"/>
      <c r="E27" s="14"/>
      <c r="F27" s="14"/>
      <c r="G27" s="14"/>
      <c r="H27" s="14"/>
      <c r="I27" s="5"/>
      <c r="J27" s="5"/>
    </row>
    <row r="28" spans="1:10" ht="19.95" customHeight="1" x14ac:dyDescent="0.3">
      <c r="A28" s="9">
        <f t="shared" si="0"/>
        <v>45317</v>
      </c>
      <c r="B28" s="5"/>
      <c r="C28" s="14"/>
      <c r="D28" s="14"/>
      <c r="E28" s="14"/>
      <c r="F28" s="14"/>
      <c r="G28" s="14"/>
      <c r="H28" s="14"/>
      <c r="I28" s="5"/>
      <c r="J28" s="5"/>
    </row>
    <row r="29" spans="1:10" ht="19.95" customHeight="1" x14ac:dyDescent="0.3">
      <c r="A29" s="9">
        <f t="shared" si="0"/>
        <v>45318</v>
      </c>
      <c r="B29" s="5"/>
      <c r="C29" s="14"/>
      <c r="D29" s="14"/>
      <c r="E29" s="14"/>
      <c r="F29" s="14"/>
      <c r="G29" s="14"/>
      <c r="H29" s="14"/>
      <c r="I29" s="5"/>
      <c r="J29" s="5"/>
    </row>
    <row r="30" spans="1:10" ht="19.95" customHeight="1" x14ac:dyDescent="0.3">
      <c r="A30" s="9">
        <f t="shared" si="0"/>
        <v>45319</v>
      </c>
      <c r="B30" s="5"/>
      <c r="C30" s="14"/>
      <c r="D30" s="14"/>
      <c r="E30" s="14"/>
      <c r="F30" s="14"/>
      <c r="G30" s="14"/>
      <c r="H30" s="14"/>
      <c r="I30" s="5"/>
      <c r="J30" s="5"/>
    </row>
    <row r="31" spans="1:10" ht="19.95" customHeight="1" x14ac:dyDescent="0.3">
      <c r="A31" s="9">
        <f t="shared" si="0"/>
        <v>45320</v>
      </c>
      <c r="B31" s="5"/>
      <c r="C31" s="14"/>
      <c r="D31" s="14"/>
      <c r="E31" s="14"/>
      <c r="F31" s="14"/>
      <c r="G31" s="14"/>
      <c r="H31" s="14"/>
      <c r="I31" s="5"/>
      <c r="J31" s="5"/>
    </row>
    <row r="32" spans="1:10" ht="19.95" customHeight="1" x14ac:dyDescent="0.3">
      <c r="A32" s="9">
        <f t="shared" si="0"/>
        <v>45321</v>
      </c>
      <c r="B32" s="5"/>
      <c r="C32" s="14"/>
      <c r="D32" s="14"/>
      <c r="E32" s="14"/>
      <c r="F32" s="14"/>
      <c r="G32" s="14"/>
      <c r="H32" s="14"/>
      <c r="I32" s="5"/>
      <c r="J32" s="5"/>
    </row>
    <row r="33" spans="1:10" ht="19.95" customHeight="1" x14ac:dyDescent="0.3">
      <c r="A33" s="9">
        <f t="shared" si="0"/>
        <v>45322</v>
      </c>
      <c r="B33" s="5"/>
      <c r="C33" s="14"/>
      <c r="D33" s="14"/>
      <c r="E33" s="14"/>
      <c r="F33" s="14"/>
      <c r="G33" s="14"/>
      <c r="H33" s="14"/>
      <c r="I33" s="5"/>
      <c r="J33" s="5"/>
    </row>
  </sheetData>
  <mergeCells count="1">
    <mergeCell ref="I3:I9"/>
  </mergeCells>
  <conditionalFormatting sqref="A3:J3 A10:J33 A4:H9 J4:J9">
    <cfRule type="expression" dxfId="0" priority="3">
      <formula>WEEKDAY($A3,2)&gt;5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Drop Down 4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A93C8D60-E443-42DC-B9F1-40FC38878896}">
            <xm:f>NOT(ISNA(VLOOKUP($A3,Détails!$C$2:$C$16,1,0)))</xm:f>
            <x14:dxf>
              <fill>
                <patternFill>
                  <bgColor rgb="FF92D050"/>
                </patternFill>
              </fill>
            </x14:dxf>
          </x14:cfRule>
          <xm:sqref>A3:J3 A10:J33 A4:H9 J4:J9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A3D59-0862-4CBA-B6A4-F13A24F80709}">
  <dimension ref="A1"/>
  <sheetViews>
    <sheetView workbookViewId="0">
      <selection activeCell="E4" sqref="E4"/>
    </sheetView>
  </sheetViews>
  <sheetFormatPr baseColWidth="10" defaultRowHeight="13.8" x14ac:dyDescent="0.3"/>
  <cols>
    <col min="1" max="1" width="11.5546875" style="6"/>
    <col min="2" max="16384" width="11.5546875" style="4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B4249-4FB1-419B-ABB2-986E565A563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D2B8C-5A86-43CB-8620-BBCD64E162CC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70331-1EA4-4C6E-B407-58C19166D46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70758-5B83-4D46-BC0C-EB31F016907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E3A05-6AFC-41E7-B205-4915AC4F4654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6A73F-B62D-4405-9022-3C1BD5E2B837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6A90-823C-4F82-B559-72D5FF562AA7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AE569-4EF9-45B8-84AB-244A8F131C75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8727-867D-4663-89AE-3CA10BD6E983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64A26-778E-423D-A4AD-AA6825C5684B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Stessy HAXAIRE</cp:lastModifiedBy>
  <dcterms:created xsi:type="dcterms:W3CDTF">2015-06-05T18:19:34Z</dcterms:created>
  <dcterms:modified xsi:type="dcterms:W3CDTF">2024-05-21T15:16:02Z</dcterms:modified>
</cp:coreProperties>
</file>