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P:\Jonathan\RoyalForm\"/>
    </mc:Choice>
  </mc:AlternateContent>
  <xr:revisionPtr revIDLastSave="0" documentId="13_ncr:1_{00B1F086-1102-4171-B548-8DF3898E448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.A 202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 a="1"/>
  <c r="D5" i="1" s="1"/>
  <c r="D4" i="1" l="1"/>
  <c r="B14" i="1" l="1"/>
  <c r="D14" i="1" s="1"/>
  <c r="C5" i="1" l="1"/>
  <c r="C13" i="1"/>
  <c r="C12" i="1"/>
  <c r="C11" i="1"/>
  <c r="C10" i="1"/>
  <c r="C9" i="1"/>
  <c r="C8" i="1"/>
  <c r="C7" i="1"/>
  <c r="C6" i="1"/>
  <c r="C4" i="1"/>
  <c r="C3" i="1"/>
  <c r="C2" i="1"/>
  <c r="D2" i="1" s="1"/>
  <c r="D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<sst xmlns="http://schemas.openxmlformats.org/spreadsheetml/2006/main" count="17" uniqueCount="17">
  <si>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Chiffre d'affaires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</si>
  <si>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</si>
  <si>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</si>
  <si>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</si>
  <si>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</si>
  <si>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</si>
  <si>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</si>
  <si>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</si>
  <si>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</si>
  <si>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</si>
  <si>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</si>
  <si>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</si>
  <si>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</si>
  <si>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Palier</t>
  </si>
  <si>
    <t>Prime</t>
  </si>
  <si>
    <t>Évolution chiffre d'affaires</t>
  </si>
  <si>
    <t>Primes activées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</si>
</sst>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 mmmm\ yyyy;@"/>
    <numFmt numFmtId="165" formatCode="#,##0.00\ &quot;€&quot;"/>
    <numFmt numFmtId="166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11"/>
      <color rgb="FFFF0000"/>
      <name val="Bahnschrift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5" fontId="1" fillId="5" borderId="1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0"/>
  <sheetViews>
    <sheetView tabSelected="1" workbookViewId="0">
      <selection activeCell="D14" sqref="D14"/>
    </sheetView>
  </sheetViews>
  <sheetFormatPr baseColWidth="10" defaultColWidth="8.88671875" defaultRowHeight="13.8" x14ac:dyDescent="0.3"/>
  <cols>
    <col min="1" max="4" width="24.77734375" style="1" customWidth="1"/>
    <col min="5" max="5" width="14.77734375" style="1" customWidth="1"/>
    <col min="6" max="8" width="24.77734375" style="1" customWidth="1"/>
    <col min="9" max="16384" width="8.88671875" style="1"/>
  </cols>
  <sheetData>
    <row r="1" spans="1:8" ht="30" customHeight="1" x14ac:dyDescent="0.3">
      <c r="A1" s="11">
        <v>2024</v>
      </c>
      <c r="B1" s="10" t="s">
        <v>0</v>
      </c>
      <c r="C1" s="9" t="s">
        <v>15</v>
      </c>
      <c r="D1" s="9" t="s">
        <v>16</v>
      </c>
      <c r="E1" s="8"/>
      <c r="F1" s="16" t="s">
        <v>13</v>
      </c>
      <c r="G1" s="17"/>
      <c r="H1" s="13" t="s">
        <v>14</v>
      </c>
    </row>
    <row r="2" spans="1:8" ht="30" customHeight="1" x14ac:dyDescent="0.3">
      <c r="A2" s="2" t="s">
        <v>1</v>
      </c>
      <c r="B2" s="3">
        <v>31540</v>
      </c>
      <c r="C2" s="3">
        <f>SUM(B2)</f>
        <v>31540</v>
      </c>
      <c r="D2" s="14">
        <f>IFERROR(VLOOKUP(C2,$G$2:$H$18,2,1),"")</f>
        <v>0</v>
      </c>
      <c r="F2" s="4">
        <v>0</v>
      </c>
      <c r="G2" s="4">
        <v>30000</v>
      </c>
      <c r="H2" s="4">
        <v>0</v>
      </c>
    </row>
    <row r="3" spans="1:8" ht="30" customHeight="1" x14ac:dyDescent="0.3">
      <c r="A3" s="2" t="s">
        <v>2</v>
      </c>
      <c r="B3" s="3">
        <v>4500</v>
      </c>
      <c r="C3" s="3">
        <f>SUM(B2:B3)</f>
        <v>36040</v>
      </c>
      <c r="D3" s="15">
        <f>IFERROR(VLOOKUP(C3,$G$2:$H$18,2,1),"")-D2</f>
        <v>0</v>
      </c>
      <c r="F3" s="4">
        <v>30000</v>
      </c>
      <c r="G3" s="4">
        <v>60000</v>
      </c>
      <c r="H3" s="4">
        <v>450</v>
      </c>
    </row>
    <row r="4" spans="1:8" ht="30" customHeight="1" x14ac:dyDescent="0.3">
      <c r="A4" s="2" t="s">
        <v>3</v>
      </c>
      <c r="B4" s="3">
        <v>23586</v>
      </c>
      <c r="C4" s="3">
        <f>SUM(B2:B4)</f>
        <v>59626</v>
      </c>
      <c r="D4" s="15" t="b">
        <f>MAX(0,MIN($G2,$B4)-$F2)=$H4</f>
        <v>0</v>
      </c>
      <c r="E4" s="6"/>
      <c r="F4" s="4">
        <v>60000</v>
      </c>
      <c r="G4" s="4">
        <v>90000</v>
      </c>
      <c r="H4" s="4">
        <v>450</v>
      </c>
    </row>
    <row r="5" spans="1:8" ht="30" customHeight="1" x14ac:dyDescent="0.3">
      <c r="A5" s="2" t="s">
        <v>4</v>
      </c>
      <c r="B5" s="3">
        <v>31256</v>
      </c>
      <c r="C5" s="3">
        <f>SUM(B2:B5)</f>
        <v>90882</v>
      </c>
      <c r="D5" s="15" t="e" cm="1">
        <f t="array" ref="D5">SUMPRODUCT((B5&gt;$F$2:$F$20)*(B5-$F$2:$F$20),($H$2:$H$20)-($F$1:$F$19))</f>
        <v>#VALUE!</v>
      </c>
      <c r="E5" s="6"/>
      <c r="F5" s="4">
        <v>90000</v>
      </c>
      <c r="G5" s="4">
        <v>120000</v>
      </c>
      <c r="H5" s="4">
        <v>450</v>
      </c>
    </row>
    <row r="6" spans="1:8" ht="30" customHeight="1" x14ac:dyDescent="0.3">
      <c r="A6" s="2" t="s">
        <v>5</v>
      </c>
      <c r="B6" s="3">
        <v>39444</v>
      </c>
      <c r="C6" s="3">
        <f>SUM(B2:B6)</f>
        <v>130326</v>
      </c>
      <c r="D6" s="5"/>
      <c r="F6" s="4">
        <v>120000</v>
      </c>
      <c r="G6" s="4">
        <v>150000</v>
      </c>
      <c r="H6" s="4">
        <v>450</v>
      </c>
    </row>
    <row r="7" spans="1:8" ht="30" customHeight="1" x14ac:dyDescent="0.3">
      <c r="A7" s="2" t="s">
        <v>6</v>
      </c>
      <c r="B7" s="3">
        <v>31465</v>
      </c>
      <c r="C7" s="3">
        <f>SUM(B2:B7)</f>
        <v>161791</v>
      </c>
      <c r="D7" s="5"/>
      <c r="F7" s="4">
        <v>150000</v>
      </c>
      <c r="G7" s="4">
        <v>180000</v>
      </c>
      <c r="H7" s="4">
        <v>450</v>
      </c>
    </row>
    <row r="8" spans="1:8" ht="30" customHeight="1" x14ac:dyDescent="0.3">
      <c r="A8" s="2" t="s">
        <v>7</v>
      </c>
      <c r="B8" s="3">
        <v>33452</v>
      </c>
      <c r="C8" s="3">
        <f>SUM(B2:B8)</f>
        <v>195243</v>
      </c>
      <c r="D8" s="5"/>
      <c r="F8" s="4">
        <v>180000</v>
      </c>
      <c r="G8" s="4">
        <v>210000</v>
      </c>
      <c r="H8" s="4">
        <v>450</v>
      </c>
    </row>
    <row r="9" spans="1:8" ht="30" customHeight="1" x14ac:dyDescent="0.3">
      <c r="A9" s="2" t="s">
        <v>8</v>
      </c>
      <c r="B9" s="3">
        <v>29478</v>
      </c>
      <c r="C9" s="3">
        <f>SUM(B2:B9)</f>
        <v>224721</v>
      </c>
      <c r="D9" s="5"/>
      <c r="F9" s="4">
        <v>210000</v>
      </c>
      <c r="G9" s="4">
        <v>240000</v>
      </c>
      <c r="H9" s="4">
        <v>450</v>
      </c>
    </row>
    <row r="10" spans="1:8" ht="30" customHeight="1" x14ac:dyDescent="0.3">
      <c r="A10" s="2" t="s">
        <v>9</v>
      </c>
      <c r="B10" s="3">
        <v>43126</v>
      </c>
      <c r="C10" s="3">
        <f>SUM(B2:B10)</f>
        <v>267847</v>
      </c>
      <c r="D10" s="5"/>
      <c r="F10" s="4">
        <v>240000</v>
      </c>
      <c r="G10" s="4">
        <v>270000</v>
      </c>
      <c r="H10" s="4">
        <v>450</v>
      </c>
    </row>
    <row r="11" spans="1:8" ht="30" customHeight="1" x14ac:dyDescent="0.3">
      <c r="A11" s="2" t="s">
        <v>10</v>
      </c>
      <c r="B11" s="3">
        <v>27896</v>
      </c>
      <c r="C11" s="3">
        <f>SUM(B2:B11)</f>
        <v>295743</v>
      </c>
      <c r="D11" s="5"/>
      <c r="F11" s="4">
        <v>270000</v>
      </c>
      <c r="G11" s="4">
        <v>300000</v>
      </c>
      <c r="H11" s="4">
        <v>450</v>
      </c>
    </row>
    <row r="12" spans="1:8" ht="30" customHeight="1" x14ac:dyDescent="0.3">
      <c r="A12" s="2" t="s">
        <v>11</v>
      </c>
      <c r="B12" s="3">
        <v>29873</v>
      </c>
      <c r="C12" s="3">
        <f>SUM(B2:B12)</f>
        <v>325616</v>
      </c>
      <c r="D12" s="5"/>
      <c r="F12" s="4">
        <v>300000</v>
      </c>
      <c r="G12" s="4">
        <v>330000</v>
      </c>
      <c r="H12" s="4">
        <v>450</v>
      </c>
    </row>
    <row r="13" spans="1:8" ht="30" customHeight="1" x14ac:dyDescent="0.3">
      <c r="A13" s="2" t="s">
        <v>12</v>
      </c>
      <c r="B13" s="3">
        <v>44568</v>
      </c>
      <c r="C13" s="3">
        <f>SUM(B2:B13)</f>
        <v>370184</v>
      </c>
      <c r="D13" s="5"/>
      <c r="F13" s="4">
        <v>330000</v>
      </c>
      <c r="G13" s="4">
        <v>350000</v>
      </c>
      <c r="H13" s="4">
        <v>450</v>
      </c>
    </row>
    <row r="14" spans="1:8" ht="30" customHeight="1" x14ac:dyDescent="0.3">
      <c r="B14" s="3">
        <f>SUM(B2:B13)</f>
        <v>370184</v>
      </c>
      <c r="D14" s="12">
        <f>IF(B14&lt;30000,0,IF(B14&lt;60000,450,IF(B14&lt;90000,900,IF(B14&lt;120000,1350,IF(B14&lt;150000,1800,IF(B14&lt;180000,2250,IF(B14&lt;210000,2700,IF(B14&lt;240000,3150,IF(B14&lt;270000,3600,IF(B14&lt;300000,4050,IF(B14&lt;330000,4500,IF(B14&lt;350000,5500,IF(B14&lt;360000,5950,IF(B14&lt;390000,6400,IF(B14&lt;400000,7400,IF(B14&lt;420000,7850,IF(B14&lt;450000,8300,IF(B14&lt;480000,8750,IF(B14&lt;510000,9200,9650)))))))))))))))))))</f>
        <v>6400</v>
      </c>
      <c r="E14" s="7"/>
      <c r="F14" s="4">
        <v>350000</v>
      </c>
      <c r="G14" s="4">
        <v>360000</v>
      </c>
      <c r="H14" s="4">
        <v>1000</v>
      </c>
    </row>
    <row r="15" spans="1:8" ht="30" customHeight="1" x14ac:dyDescent="0.3">
      <c r="F15" s="4">
        <v>360000</v>
      </c>
      <c r="G15" s="4">
        <v>390000</v>
      </c>
      <c r="H15" s="4">
        <v>450</v>
      </c>
    </row>
    <row r="16" spans="1:8" ht="30" customHeight="1" x14ac:dyDescent="0.3">
      <c r="F16" s="4">
        <v>390000</v>
      </c>
      <c r="G16" s="4">
        <v>400000</v>
      </c>
      <c r="H16" s="4">
        <v>450</v>
      </c>
    </row>
    <row r="17" spans="6:8" ht="30" customHeight="1" x14ac:dyDescent="0.3">
      <c r="F17" s="4">
        <v>400000</v>
      </c>
      <c r="G17" s="4">
        <v>420000</v>
      </c>
      <c r="H17" s="4">
        <v>1000</v>
      </c>
    </row>
    <row r="18" spans="6:8" ht="30" customHeight="1" x14ac:dyDescent="0.3">
      <c r="F18" s="4">
        <v>420000</v>
      </c>
      <c r="G18" s="4">
        <v>450000</v>
      </c>
      <c r="H18" s="4">
        <v>450</v>
      </c>
    </row>
    <row r="19" spans="6:8" ht="30" customHeight="1" x14ac:dyDescent="0.3">
      <c r="F19" s="4">
        <v>450000</v>
      </c>
      <c r="G19" s="4">
        <v>480000</v>
      </c>
      <c r="H19" s="4">
        <v>450</v>
      </c>
    </row>
    <row r="20" spans="6:8" ht="30" customHeight="1" x14ac:dyDescent="0.3">
      <c r="F20" s="4">
        <v>480000</v>
      </c>
      <c r="G20" s="4">
        <v>510000</v>
      </c>
      <c r="H20" s="4">
        <v>450</v>
      </c>
    </row>
  </sheetData>
  <mergeCells count="1">
    <mergeCell ref="F1:G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C.A 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2024-05-21T12:32:13Z</dcterms:modified>
</cp:coreProperties>
</file>