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</sheets>
  <externalReferences>
    <externalReference r:id="rId3"/>
  </externalReferences>
  <definedNames>
    <definedName name="d_inventaire">[1]Bilan!$A$62</definedName>
    <definedName name="d_mois">[1]Bilan!$A$60</definedName>
    <definedName name="date_debut">[1]Paramêtres!$B$1</definedName>
    <definedName name="f_inventaire">[1]Bilan!$A$63</definedName>
    <definedName name="f_mois">[1]Bilan!$A$61</definedName>
  </definedNames>
  <calcPr calcId="144525"/>
</workbook>
</file>

<file path=xl/calcChain.xml><?xml version="1.0" encoding="utf-8"?>
<calcChain xmlns="http://schemas.openxmlformats.org/spreadsheetml/2006/main">
  <c r="C63" i="1" l="1"/>
  <c r="A9" i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K55" i="1"/>
  <c r="F52" i="1"/>
  <c r="L55" i="1"/>
  <c r="G52" i="1"/>
  <c r="E55" i="1"/>
  <c r="H55" i="1"/>
  <c r="D52" i="1"/>
  <c r="G55" i="1"/>
  <c r="F55" i="1"/>
  <c r="E52" i="1"/>
  <c r="J55" i="1"/>
  <c r="I29" i="1" l="1"/>
  <c r="I30" i="1" l="1"/>
  <c r="E29" i="1"/>
  <c r="H29" i="1"/>
  <c r="D29" i="1"/>
  <c r="G29" i="1"/>
  <c r="C29" i="1"/>
  <c r="J29" i="1"/>
  <c r="F29" i="1"/>
  <c r="I31" i="1" l="1"/>
  <c r="E30" i="1"/>
  <c r="H30" i="1"/>
  <c r="D30" i="1"/>
  <c r="G30" i="1"/>
  <c r="C30" i="1"/>
  <c r="J30" i="1"/>
  <c r="F30" i="1"/>
  <c r="I32" i="1" l="1"/>
  <c r="E31" i="1"/>
  <c r="H31" i="1"/>
  <c r="D31" i="1"/>
  <c r="G31" i="1"/>
  <c r="C31" i="1"/>
  <c r="J31" i="1"/>
  <c r="F31" i="1"/>
  <c r="E32" i="1" l="1"/>
  <c r="H32" i="1"/>
  <c r="D32" i="1"/>
  <c r="G32" i="1"/>
  <c r="C32" i="1"/>
  <c r="I33" i="1"/>
  <c r="J32" i="1"/>
  <c r="F32" i="1"/>
  <c r="I34" i="1" l="1"/>
  <c r="J33" i="1"/>
  <c r="F33" i="1"/>
  <c r="C33" i="1"/>
  <c r="E33" i="1"/>
  <c r="H33" i="1"/>
  <c r="D33" i="1"/>
  <c r="G33" i="1"/>
  <c r="I35" i="1" l="1"/>
  <c r="E34" i="1"/>
  <c r="H34" i="1"/>
  <c r="D34" i="1"/>
  <c r="G34" i="1"/>
  <c r="C34" i="1"/>
  <c r="J34" i="1"/>
  <c r="F34" i="1"/>
  <c r="I36" i="1" l="1"/>
  <c r="E35" i="1"/>
  <c r="H35" i="1"/>
  <c r="D35" i="1"/>
  <c r="G35" i="1"/>
  <c r="C35" i="1"/>
  <c r="J35" i="1"/>
  <c r="F35" i="1"/>
  <c r="I37" i="1" l="1"/>
  <c r="E36" i="1"/>
  <c r="H36" i="1"/>
  <c r="D36" i="1"/>
  <c r="G36" i="1"/>
  <c r="C36" i="1"/>
  <c r="J36" i="1"/>
  <c r="F36" i="1"/>
  <c r="I38" i="1" l="1"/>
  <c r="E37" i="1"/>
  <c r="H37" i="1"/>
  <c r="D37" i="1"/>
  <c r="G37" i="1"/>
  <c r="C37" i="1"/>
  <c r="J37" i="1"/>
  <c r="F37" i="1"/>
  <c r="I39" i="1" l="1"/>
  <c r="E38" i="1"/>
  <c r="H38" i="1"/>
  <c r="D38" i="1"/>
  <c r="G38" i="1"/>
  <c r="C38" i="1"/>
  <c r="J38" i="1"/>
  <c r="F38" i="1"/>
  <c r="G39" i="1" l="1"/>
  <c r="C39" i="1"/>
  <c r="J39" i="1"/>
  <c r="F39" i="1"/>
  <c r="I40" i="1"/>
  <c r="E39" i="1"/>
  <c r="H39" i="1"/>
  <c r="D39" i="1"/>
  <c r="G40" i="1" l="1"/>
  <c r="C40" i="1"/>
  <c r="H40" i="1"/>
  <c r="D40" i="1"/>
  <c r="I41" i="1"/>
  <c r="E40" i="1"/>
  <c r="J40" i="1"/>
  <c r="F40" i="1"/>
  <c r="G41" i="1" l="1"/>
  <c r="C41" i="1"/>
  <c r="F41" i="1"/>
  <c r="D41" i="1"/>
  <c r="I42" i="1"/>
  <c r="E41" i="1"/>
  <c r="J41" i="1"/>
  <c r="H41" i="1"/>
  <c r="H42" i="1" l="1"/>
  <c r="D42" i="1"/>
  <c r="G42" i="1"/>
  <c r="C42" i="1"/>
  <c r="J42" i="1"/>
  <c r="F42" i="1"/>
  <c r="I43" i="1"/>
  <c r="E42" i="1"/>
  <c r="H43" i="1" l="1"/>
  <c r="D43" i="1"/>
  <c r="G43" i="1"/>
  <c r="C43" i="1"/>
  <c r="J43" i="1"/>
  <c r="F43" i="1"/>
  <c r="I44" i="1"/>
  <c r="E43" i="1"/>
  <c r="H44" i="1" l="1"/>
  <c r="D44" i="1"/>
  <c r="G44" i="1"/>
  <c r="C44" i="1"/>
  <c r="J44" i="1"/>
  <c r="F44" i="1"/>
  <c r="I45" i="1"/>
  <c r="E44" i="1"/>
  <c r="H45" i="1" l="1"/>
  <c r="D45" i="1"/>
  <c r="G45" i="1"/>
  <c r="C45" i="1"/>
  <c r="J45" i="1"/>
  <c r="F45" i="1"/>
  <c r="I46" i="1"/>
  <c r="E45" i="1"/>
  <c r="H46" i="1" l="1"/>
  <c r="D46" i="1"/>
  <c r="G46" i="1"/>
  <c r="C46" i="1"/>
  <c r="J46" i="1"/>
  <c r="F46" i="1"/>
  <c r="I47" i="1"/>
  <c r="E46" i="1"/>
  <c r="J47" i="1" l="1"/>
  <c r="F47" i="1"/>
  <c r="G47" i="1"/>
  <c r="C47" i="1"/>
  <c r="I48" i="1"/>
  <c r="H47" i="1"/>
  <c r="D47" i="1"/>
  <c r="E47" i="1"/>
  <c r="G48" i="1" l="1"/>
  <c r="C48" i="1"/>
  <c r="F48" i="1"/>
  <c r="D48" i="1"/>
  <c r="I49" i="1"/>
  <c r="E48" i="1"/>
  <c r="J48" i="1"/>
  <c r="H48" i="1"/>
  <c r="J50" i="1" l="1"/>
  <c r="F50" i="1"/>
  <c r="G50" i="1"/>
  <c r="C50" i="1"/>
  <c r="H50" i="1"/>
  <c r="D50" i="1"/>
  <c r="E50" i="1"/>
  <c r="H49" i="1"/>
  <c r="D49" i="1"/>
  <c r="G49" i="1"/>
  <c r="C49" i="1"/>
  <c r="J49" i="1"/>
  <c r="I50" i="1"/>
  <c r="E49" i="1"/>
  <c r="F49" i="1"/>
</calcChain>
</file>

<file path=xl/sharedStrings.xml><?xml version="1.0" encoding="utf-8"?>
<sst xmlns="http://schemas.openxmlformats.org/spreadsheetml/2006/main" count="22" uniqueCount="22">
  <si>
    <t>tag</t>
  </si>
  <si>
    <t>A1000M</t>
  </si>
  <si>
    <t>budget/coef</t>
  </si>
  <si>
    <t>concentration</t>
  </si>
  <si>
    <t>rempl</t>
  </si>
  <si>
    <t>vidan</t>
  </si>
  <si>
    <t>désignation</t>
  </si>
  <si>
    <t>Nb OP</t>
  </si>
  <si>
    <t xml:space="preserve"> Production</t>
  </si>
  <si>
    <t>Mises en œuvre</t>
  </si>
  <si>
    <t>Stock total</t>
  </si>
  <si>
    <t>Nb ester</t>
  </si>
  <si>
    <t xml:space="preserve"> ester</t>
  </si>
  <si>
    <t>PU6210</t>
  </si>
  <si>
    <t>réelle</t>
  </si>
  <si>
    <t>théorique</t>
  </si>
  <si>
    <t>Charges
vitaminées</t>
  </si>
  <si>
    <t>EMC</t>
  </si>
  <si>
    <t>Bouille</t>
  </si>
  <si>
    <t>fabriquer par Bat 43</t>
  </si>
  <si>
    <t>pour bat C                        nombre              tri</t>
  </si>
  <si>
    <t>campagne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</si>
</sst>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#,##0&quot; kg&quot;"/>
    <numFmt numFmtId="165" formatCode="#,##0&quot; kgx&quot;"/>
    <numFmt numFmtId="166" formatCode="##0.000&quot; tri&quot;"/>
    <numFmt numFmtId="167" formatCode="0.00000"/>
    <numFmt numFmtId="168" formatCode="0.00&quot; kg/l&quot;"/>
    <numFmt numFmtId="169" formatCode="0.0%"/>
    <numFmt numFmtId="170" formatCode="d/m;@"/>
    <numFmt numFmtId="171" formatCode="##,##0.000&quot; tri&quot;"/>
    <numFmt numFmtId="173" formatCode="#,###,###&quot; Mui/kg&quot;"/>
    <numFmt numFmtId="176" formatCode="#,##0&quot;Nm3&quot;"/>
    <numFmt numFmtId="178" formatCode="##,##0.00&quot; tri&quot;"/>
    <numFmt numFmtId="179" formatCode="#,##0.0000&quot; kg/kg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</font>
    <font>
      <b/>
      <sz val="8"/>
      <color indexed="12"/>
      <name val="Arial"/>
      <family val="2"/>
    </font>
    <font>
      <b/>
      <sz val="8"/>
      <color indexed="12"/>
      <name val="Arial"/>
    </font>
    <font>
      <sz val="8"/>
      <name val="Arial"/>
      <family val="2"/>
    </font>
    <font>
      <sz val="8"/>
      <color indexed="12"/>
      <name val="Arial"/>
    </font>
    <font>
      <b/>
      <sz val="8"/>
      <color indexed="10"/>
      <name val="Arial"/>
    </font>
    <font>
      <b/>
      <sz val="8"/>
      <name val="Arial"/>
      <family val="2"/>
    </font>
    <font>
      <b/>
      <sz val="8"/>
      <name val="Arial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8"/>
      <color indexed="10"/>
      <name val="Arial"/>
      <family val="2"/>
    </font>
    <font>
      <sz val="10"/>
      <name val="Arial"/>
    </font>
    <font>
      <sz val="10"/>
      <color indexed="12"/>
      <name val="Arial"/>
    </font>
    <font>
      <sz val="8"/>
      <color indexed="9"/>
      <name val="Arial"/>
    </font>
    <font>
      <b/>
      <sz val="10"/>
      <color indexed="12"/>
      <name val="Arial"/>
    </font>
    <font>
      <sz val="9"/>
      <name val="Arial"/>
      <family val="2"/>
    </font>
    <font>
      <b/>
      <sz val="10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10" fontId="2" fillId="0" borderId="0" xfId="0" applyNumberFormat="1" applyFont="1"/>
    <xf numFmtId="166" fontId="2" fillId="0" borderId="0" xfId="0" applyNumberFormat="1" applyFont="1"/>
    <xf numFmtId="11" fontId="2" fillId="0" borderId="0" xfId="0" applyNumberFormat="1" applyFont="1" applyAlignment="1">
      <alignment horizontal="right"/>
    </xf>
    <xf numFmtId="0" fontId="4" fillId="0" borderId="0" xfId="0" applyNumberFormat="1" applyFont="1"/>
    <xf numFmtId="10" fontId="6" fillId="0" borderId="0" xfId="0" applyNumberFormat="1" applyFont="1"/>
    <xf numFmtId="167" fontId="9" fillId="0" borderId="0" xfId="0" applyNumberFormat="1" applyFont="1"/>
    <xf numFmtId="0" fontId="5" fillId="0" borderId="0" xfId="0" applyFont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justify"/>
    </xf>
    <xf numFmtId="170" fontId="2" fillId="0" borderId="1" xfId="0" applyNumberFormat="1" applyFont="1" applyBorder="1"/>
    <xf numFmtId="164" fontId="2" fillId="0" borderId="2" xfId="0" applyNumberFormat="1" applyFont="1" applyBorder="1"/>
    <xf numFmtId="0" fontId="2" fillId="0" borderId="8" xfId="0" applyNumberFormat="1" applyFont="1" applyBorder="1"/>
    <xf numFmtId="164" fontId="2" fillId="0" borderId="9" xfId="0" applyNumberFormat="1" applyFont="1" applyBorder="1"/>
    <xf numFmtId="164" fontId="2" fillId="0" borderId="11" xfId="0" applyNumberFormat="1" applyFont="1" applyBorder="1"/>
    <xf numFmtId="164" fontId="2" fillId="0" borderId="0" xfId="0" applyNumberFormat="1" applyFont="1" applyBorder="1"/>
    <xf numFmtId="164" fontId="2" fillId="0" borderId="8" xfId="0" applyNumberFormat="1" applyFont="1" applyBorder="1"/>
    <xf numFmtId="0" fontId="3" fillId="0" borderId="8" xfId="0" applyNumberFormat="1" applyFont="1" applyBorder="1"/>
    <xf numFmtId="164" fontId="2" fillId="0" borderId="10" xfId="0" applyNumberFormat="1" applyFont="1" applyBorder="1"/>
    <xf numFmtId="164" fontId="2" fillId="0" borderId="9" xfId="0" applyNumberFormat="1" applyFont="1" applyFill="1" applyBorder="1"/>
    <xf numFmtId="170" fontId="9" fillId="4" borderId="8" xfId="0" applyNumberFormat="1" applyFont="1" applyFill="1" applyBorder="1"/>
    <xf numFmtId="171" fontId="2" fillId="0" borderId="9" xfId="0" applyNumberFormat="1" applyFont="1" applyFill="1" applyBorder="1"/>
    <xf numFmtId="166" fontId="2" fillId="0" borderId="0" xfId="0" applyNumberFormat="1" applyFont="1" applyBorder="1"/>
    <xf numFmtId="171" fontId="2" fillId="0" borderId="10" xfId="0" applyNumberFormat="1" applyFont="1" applyFill="1" applyBorder="1"/>
    <xf numFmtId="0" fontId="2" fillId="0" borderId="8" xfId="0" applyNumberFormat="1" applyFont="1" applyFill="1" applyBorder="1"/>
    <xf numFmtId="0" fontId="3" fillId="0" borderId="8" xfId="0" applyNumberFormat="1" applyFont="1" applyFill="1" applyBorder="1" applyAlignment="1">
      <alignment horizontal="center"/>
    </xf>
    <xf numFmtId="171" fontId="3" fillId="0" borderId="8" xfId="0" applyNumberFormat="1" applyFont="1" applyFill="1" applyBorder="1" applyAlignment="1">
      <alignment horizontal="center"/>
    </xf>
    <xf numFmtId="0" fontId="2" fillId="0" borderId="0" xfId="0" applyFont="1" applyFill="1"/>
    <xf numFmtId="170" fontId="2" fillId="0" borderId="8" xfId="0" applyNumberFormat="1" applyFont="1" applyFill="1" applyBorder="1"/>
    <xf numFmtId="0" fontId="3" fillId="0" borderId="8" xfId="0" applyNumberFormat="1" applyFont="1" applyFill="1" applyBorder="1" applyAlignment="1">
      <alignment horizontal="right"/>
    </xf>
    <xf numFmtId="164" fontId="2" fillId="2" borderId="9" xfId="0" applyNumberFormat="1" applyFont="1" applyFill="1" applyBorder="1"/>
    <xf numFmtId="0" fontId="2" fillId="0" borderId="0" xfId="0" applyFont="1" applyFill="1" applyBorder="1"/>
    <xf numFmtId="171" fontId="2" fillId="0" borderId="0" xfId="0" applyNumberFormat="1" applyFont="1"/>
    <xf numFmtId="10" fontId="2" fillId="0" borderId="0" xfId="1" applyNumberFormat="1" applyFont="1"/>
    <xf numFmtId="164" fontId="2" fillId="3" borderId="9" xfId="0" applyNumberFormat="1" applyFont="1" applyFill="1" applyBorder="1"/>
    <xf numFmtId="164" fontId="2" fillId="4" borderId="9" xfId="0" applyNumberFormat="1" applyFont="1" applyFill="1" applyBorder="1"/>
    <xf numFmtId="164" fontId="2" fillId="0" borderId="12" xfId="0" applyNumberFormat="1" applyFont="1" applyBorder="1"/>
    <xf numFmtId="164" fontId="3" fillId="0" borderId="13" xfId="0" applyNumberFormat="1" applyFont="1" applyBorder="1" applyAlignment="1">
      <alignment horizontal="center"/>
    </xf>
    <xf numFmtId="0" fontId="5" fillId="0" borderId="1" xfId="0" applyFont="1" applyBorder="1"/>
    <xf numFmtId="171" fontId="2" fillId="0" borderId="2" xfId="0" applyNumberFormat="1" applyFont="1" applyFill="1" applyBorder="1"/>
    <xf numFmtId="171" fontId="2" fillId="0" borderId="4" xfId="0" applyNumberFormat="1" applyFont="1" applyFill="1" applyBorder="1"/>
    <xf numFmtId="164" fontId="5" fillId="0" borderId="3" xfId="0" applyNumberFormat="1" applyFont="1" applyBorder="1"/>
    <xf numFmtId="164" fontId="5" fillId="0" borderId="4" xfId="0" applyNumberFormat="1" applyFont="1" applyBorder="1"/>
    <xf numFmtId="164" fontId="5" fillId="0" borderId="1" xfId="0" applyNumberFormat="1" applyFont="1" applyBorder="1"/>
    <xf numFmtId="0" fontId="5" fillId="0" borderId="4" xfId="0" applyFont="1" applyBorder="1" applyAlignment="1">
      <alignment horizontal="left"/>
    </xf>
    <xf numFmtId="0" fontId="5" fillId="0" borderId="4" xfId="0" applyFont="1" applyBorder="1" applyAlignment="1">
      <alignment horizontal="right"/>
    </xf>
    <xf numFmtId="178" fontId="5" fillId="0" borderId="4" xfId="0" applyNumberFormat="1" applyFont="1" applyBorder="1" applyAlignment="1">
      <alignment horizontal="right"/>
    </xf>
    <xf numFmtId="0" fontId="5" fillId="0" borderId="0" xfId="0" applyFont="1"/>
    <xf numFmtId="0" fontId="5" fillId="0" borderId="0" xfId="0" applyFont="1" applyFill="1" applyBorder="1"/>
    <xf numFmtId="0" fontId="5" fillId="0" borderId="8" xfId="0" applyFont="1" applyBorder="1"/>
    <xf numFmtId="164" fontId="5" fillId="0" borderId="0" xfId="0" applyNumberFormat="1" applyFont="1" applyBorder="1"/>
    <xf numFmtId="164" fontId="5" fillId="0" borderId="10" xfId="0" applyNumberFormat="1" applyFont="1" applyBorder="1"/>
    <xf numFmtId="179" fontId="5" fillId="0" borderId="8" xfId="0" applyNumberFormat="1" applyFont="1" applyBorder="1"/>
    <xf numFmtId="0" fontId="5" fillId="0" borderId="1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13" xfId="0" applyNumberFormat="1" applyFont="1" applyBorder="1"/>
    <xf numFmtId="171" fontId="2" fillId="0" borderId="12" xfId="0" applyNumberFormat="1" applyFont="1" applyFill="1" applyBorder="1"/>
    <xf numFmtId="171" fontId="2" fillId="0" borderId="15" xfId="0" applyNumberFormat="1" applyFont="1" applyFill="1" applyBorder="1"/>
    <xf numFmtId="164" fontId="5" fillId="0" borderId="15" xfId="0" applyNumberFormat="1" applyFont="1" applyBorder="1"/>
    <xf numFmtId="164" fontId="5" fillId="0" borderId="8" xfId="0" applyNumberFormat="1" applyFont="1" applyBorder="1"/>
    <xf numFmtId="0" fontId="5" fillId="0" borderId="15" xfId="0" applyFont="1" applyBorder="1" applyAlignment="1">
      <alignment horizontal="right"/>
    </xf>
    <xf numFmtId="178" fontId="5" fillId="0" borderId="15" xfId="0" applyNumberFormat="1" applyFont="1" applyBorder="1" applyAlignment="1">
      <alignment horizontal="right"/>
    </xf>
    <xf numFmtId="170" fontId="2" fillId="0" borderId="0" xfId="0" applyNumberFormat="1" applyFont="1" applyAlignment="1">
      <alignment horizontal="center"/>
    </xf>
    <xf numFmtId="164" fontId="2" fillId="0" borderId="0" xfId="0" applyNumberFormat="1" applyFont="1"/>
    <xf numFmtId="0" fontId="2" fillId="0" borderId="3" xfId="0" applyFont="1" applyBorder="1" applyAlignment="1">
      <alignment horizontal="center"/>
    </xf>
    <xf numFmtId="0" fontId="2" fillId="0" borderId="0" xfId="0" applyFont="1" applyBorder="1" applyAlignment="1">
      <alignment vertical="center" wrapText="1"/>
    </xf>
    <xf numFmtId="0" fontId="5" fillId="2" borderId="0" xfId="0" applyFont="1" applyFill="1" applyBorder="1"/>
    <xf numFmtId="0" fontId="2" fillId="2" borderId="0" xfId="0" applyFont="1" applyFill="1"/>
    <xf numFmtId="173" fontId="6" fillId="2" borderId="0" xfId="0" applyNumberFormat="1" applyFont="1" applyFill="1"/>
    <xf numFmtId="0" fontId="2" fillId="0" borderId="0" xfId="0" applyFont="1" applyBorder="1"/>
    <xf numFmtId="166" fontId="5" fillId="2" borderId="0" xfId="0" applyNumberFormat="1" applyFont="1" applyFill="1" applyBorder="1"/>
    <xf numFmtId="178" fontId="6" fillId="2" borderId="0" xfId="0" applyNumberFormat="1" applyFont="1" applyFill="1"/>
    <xf numFmtId="173" fontId="5" fillId="0" borderId="0" xfId="0" applyNumberFormat="1" applyFont="1" applyFill="1" applyBorder="1"/>
    <xf numFmtId="0" fontId="13" fillId="0" borderId="0" xfId="0" applyFont="1" applyAlignment="1"/>
    <xf numFmtId="0" fontId="13" fillId="0" borderId="0" xfId="0" applyFont="1"/>
    <xf numFmtId="170" fontId="14" fillId="2" borderId="16" xfId="0" applyNumberFormat="1" applyFont="1" applyFill="1" applyBorder="1"/>
    <xf numFmtId="0" fontId="2" fillId="0" borderId="0" xfId="0" applyFont="1" applyProtection="1"/>
    <xf numFmtId="0" fontId="15" fillId="0" borderId="0" xfId="0" applyFont="1" applyBorder="1" applyProtection="1"/>
    <xf numFmtId="0" fontId="15" fillId="0" borderId="0" xfId="0" applyFont="1" applyProtection="1"/>
    <xf numFmtId="0" fontId="16" fillId="0" borderId="0" xfId="0" applyFont="1" applyAlignment="1">
      <alignment horizontal="center"/>
    </xf>
    <xf numFmtId="0" fontId="13" fillId="0" borderId="0" xfId="0" applyFont="1" applyBorder="1"/>
    <xf numFmtId="170" fontId="14" fillId="2" borderId="17" xfId="0" applyNumberFormat="1" applyFont="1" applyFill="1" applyBorder="1"/>
    <xf numFmtId="0" fontId="17" fillId="2" borderId="2" xfId="0" applyFont="1" applyFill="1" applyBorder="1"/>
    <xf numFmtId="0" fontId="17" fillId="2" borderId="3" xfId="0" applyFont="1" applyFill="1" applyBorder="1"/>
    <xf numFmtId="173" fontId="17" fillId="2" borderId="4" xfId="0" applyNumberFormat="1" applyFont="1" applyFill="1" applyBorder="1"/>
    <xf numFmtId="166" fontId="17" fillId="2" borderId="2" xfId="0" applyNumberFormat="1" applyFont="1" applyFill="1" applyBorder="1"/>
    <xf numFmtId="2" fontId="17" fillId="2" borderId="4" xfId="0" applyNumberFormat="1" applyFont="1" applyFill="1" applyBorder="1"/>
    <xf numFmtId="0" fontId="18" fillId="0" borderId="0" xfId="0" applyFont="1" applyAlignment="1">
      <alignment horizontal="center"/>
    </xf>
    <xf numFmtId="170" fontId="10" fillId="0" borderId="0" xfId="0" applyNumberFormat="1" applyFont="1" applyBorder="1"/>
    <xf numFmtId="0" fontId="17" fillId="2" borderId="12" xfId="0" applyFont="1" applyFill="1" applyBorder="1"/>
    <xf numFmtId="0" fontId="17" fillId="2" borderId="14" xfId="0" applyFont="1" applyFill="1" applyBorder="1"/>
    <xf numFmtId="173" fontId="17" fillId="2" borderId="15" xfId="0" applyNumberFormat="1" applyFont="1" applyFill="1" applyBorder="1"/>
    <xf numFmtId="0" fontId="17" fillId="2" borderId="15" xfId="0" applyFont="1" applyFill="1" applyBorder="1"/>
    <xf numFmtId="10" fontId="5" fillId="0" borderId="0" xfId="0" applyNumberFormat="1" applyFont="1" applyBorder="1"/>
    <xf numFmtId="10" fontId="2" fillId="0" borderId="0" xfId="0" applyNumberFormat="1" applyFont="1" applyFill="1" applyBorder="1"/>
    <xf numFmtId="0" fontId="13" fillId="0" borderId="0" xfId="0" applyFont="1" applyAlignment="1">
      <alignment horizont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5" fillId="0" borderId="14" xfId="0" applyFont="1" applyBorder="1" applyAlignment="1">
      <alignment horizontal="left"/>
    </xf>
    <xf numFmtId="0" fontId="5" fillId="0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justify"/>
    </xf>
    <xf numFmtId="0" fontId="5" fillId="0" borderId="10" xfId="0" applyFont="1" applyFill="1" applyBorder="1" applyAlignment="1">
      <alignment horizontal="center" vertical="justify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1" fontId="2" fillId="5" borderId="0" xfId="0" applyNumberFormat="1" applyFont="1" applyFill="1" applyBorder="1" applyAlignment="1">
      <alignment horizontal="right"/>
    </xf>
    <xf numFmtId="0" fontId="2" fillId="5" borderId="0" xfId="0" applyFont="1" applyFill="1" applyBorder="1"/>
    <xf numFmtId="168" fontId="7" fillId="5" borderId="0" xfId="0" applyNumberFormat="1" applyFont="1" applyFill="1" applyBorder="1"/>
    <xf numFmtId="0" fontId="4" fillId="5" borderId="0" xfId="0" applyFont="1" applyFill="1" applyBorder="1"/>
    <xf numFmtId="0" fontId="2" fillId="5" borderId="0" xfId="0" applyNumberFormat="1" applyFont="1" applyFill="1" applyBorder="1"/>
    <xf numFmtId="10" fontId="2" fillId="5" borderId="0" xfId="0" applyNumberFormat="1" applyFont="1" applyFill="1" applyBorder="1"/>
    <xf numFmtId="9" fontId="8" fillId="5" borderId="0" xfId="0" applyNumberFormat="1" applyFont="1" applyFill="1" applyBorder="1"/>
    <xf numFmtId="169" fontId="8" fillId="5" borderId="0" xfId="0" applyNumberFormat="1" applyFont="1" applyFill="1" applyBorder="1"/>
    <xf numFmtId="10" fontId="8" fillId="5" borderId="0" xfId="0" applyNumberFormat="1" applyFont="1" applyFill="1" applyBorder="1"/>
    <xf numFmtId="10" fontId="6" fillId="5" borderId="0" xfId="0" applyNumberFormat="1" applyFont="1" applyFill="1" applyBorder="1"/>
    <xf numFmtId="10" fontId="4" fillId="5" borderId="0" xfId="0" applyNumberFormat="1" applyFont="1" applyFill="1" applyBorder="1"/>
    <xf numFmtId="0" fontId="9" fillId="5" borderId="0" xfId="0" applyFont="1" applyFill="1" applyBorder="1"/>
    <xf numFmtId="0" fontId="5" fillId="5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 wrapText="1"/>
    </xf>
    <xf numFmtId="164" fontId="2" fillId="5" borderId="0" xfId="0" applyNumberFormat="1" applyFont="1" applyFill="1" applyBorder="1"/>
    <xf numFmtId="1" fontId="2" fillId="5" borderId="0" xfId="0" applyNumberFormat="1" applyFont="1" applyFill="1" applyBorder="1"/>
    <xf numFmtId="171" fontId="2" fillId="5" borderId="0" xfId="0" applyNumberFormat="1" applyFont="1" applyFill="1" applyBorder="1"/>
    <xf numFmtId="165" fontId="2" fillId="5" borderId="0" xfId="0" applyNumberFormat="1" applyFont="1" applyFill="1" applyBorder="1"/>
    <xf numFmtId="0" fontId="5" fillId="5" borderId="0" xfId="0" applyFont="1" applyFill="1" applyBorder="1"/>
    <xf numFmtId="170" fontId="10" fillId="5" borderId="0" xfId="0" applyNumberFormat="1" applyFont="1" applyFill="1" applyBorder="1"/>
    <xf numFmtId="0" fontId="13" fillId="5" borderId="0" xfId="0" applyFont="1" applyFill="1" applyBorder="1"/>
    <xf numFmtId="170" fontId="14" fillId="5" borderId="0" xfId="0" applyNumberFormat="1" applyFont="1" applyFill="1" applyBorder="1"/>
    <xf numFmtId="0" fontId="2" fillId="5" borderId="0" xfId="0" applyFont="1" applyFill="1" applyBorder="1" applyProtection="1"/>
    <xf numFmtId="173" fontId="5" fillId="5" borderId="0" xfId="0" applyNumberFormat="1" applyFont="1" applyFill="1" applyBorder="1"/>
    <xf numFmtId="0" fontId="15" fillId="5" borderId="0" xfId="0" applyFont="1" applyFill="1" applyBorder="1" applyProtection="1"/>
    <xf numFmtId="0" fontId="16" fillId="5" borderId="0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left"/>
    </xf>
    <xf numFmtId="0" fontId="17" fillId="5" borderId="0" xfId="0" applyFont="1" applyFill="1" applyBorder="1"/>
    <xf numFmtId="173" fontId="17" fillId="5" borderId="0" xfId="0" applyNumberFormat="1" applyFont="1" applyFill="1" applyBorder="1"/>
    <xf numFmtId="166" fontId="17" fillId="5" borderId="0" xfId="0" applyNumberFormat="1" applyFont="1" applyFill="1" applyBorder="1"/>
    <xf numFmtId="171" fontId="17" fillId="5" borderId="0" xfId="0" applyNumberFormat="1" applyFont="1" applyFill="1" applyBorder="1"/>
    <xf numFmtId="0" fontId="18" fillId="5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left"/>
    </xf>
    <xf numFmtId="10" fontId="5" fillId="5" borderId="0" xfId="0" applyNumberFormat="1" applyFont="1" applyFill="1" applyBorder="1"/>
    <xf numFmtId="0" fontId="4" fillId="5" borderId="0" xfId="0" applyNumberFormat="1" applyFont="1" applyFill="1" applyBorder="1"/>
    <xf numFmtId="0" fontId="6" fillId="5" borderId="0" xfId="0" applyFont="1" applyFill="1" applyBorder="1"/>
    <xf numFmtId="165" fontId="2" fillId="5" borderId="0" xfId="0" applyNumberFormat="1" applyFont="1" applyFill="1" applyBorder="1" applyAlignment="1">
      <alignment horizontal="center"/>
    </xf>
    <xf numFmtId="10" fontId="2" fillId="5" borderId="0" xfId="0" applyNumberFormat="1" applyFont="1" applyFill="1" applyBorder="1" applyAlignment="1">
      <alignment horizontal="right"/>
    </xf>
    <xf numFmtId="10" fontId="6" fillId="5" borderId="0" xfId="0" applyNumberFormat="1" applyFont="1" applyFill="1" applyBorder="1" applyAlignment="1">
      <alignment horizontal="right"/>
    </xf>
    <xf numFmtId="10" fontId="2" fillId="5" borderId="0" xfId="0" applyNumberFormat="1" applyFont="1" applyFill="1" applyBorder="1" applyAlignment="1">
      <alignment horizontal="left"/>
    </xf>
    <xf numFmtId="176" fontId="2" fillId="5" borderId="0" xfId="0" applyNumberFormat="1" applyFont="1" applyFill="1" applyBorder="1"/>
    <xf numFmtId="3" fontId="5" fillId="5" borderId="0" xfId="0" applyNumberFormat="1" applyFont="1" applyFill="1" applyBorder="1" applyAlignment="1"/>
    <xf numFmtId="3" fontId="5" fillId="5" borderId="0" xfId="0" applyNumberFormat="1" applyFont="1" applyFill="1" applyBorder="1" applyAlignment="1">
      <alignment horizontal="center"/>
    </xf>
    <xf numFmtId="3" fontId="5" fillId="5" borderId="0" xfId="0" applyNumberFormat="1" applyFont="1" applyFill="1" applyBorder="1"/>
    <xf numFmtId="10" fontId="10" fillId="5" borderId="0" xfId="1" applyNumberFormat="1" applyFont="1" applyFill="1" applyBorder="1"/>
    <xf numFmtId="3" fontId="11" fillId="5" borderId="0" xfId="0" applyNumberFormat="1" applyFont="1" applyFill="1" applyBorder="1" applyAlignment="1">
      <alignment horizontal="center"/>
    </xf>
    <xf numFmtId="10" fontId="5" fillId="5" borderId="0" xfId="1" applyNumberFormat="1" applyFont="1" applyFill="1" applyBorder="1"/>
    <xf numFmtId="10" fontId="12" fillId="5" borderId="0" xfId="1" applyNumberFormat="1" applyFont="1" applyFill="1" applyBorder="1"/>
    <xf numFmtId="0" fontId="2" fillId="5" borderId="0" xfId="0" applyFont="1" applyFill="1" applyBorder="1" applyAlignment="1">
      <alignment vertical="center" wrapText="1"/>
    </xf>
    <xf numFmtId="3" fontId="2" fillId="5" borderId="0" xfId="0" applyNumberFormat="1" applyFont="1" applyFill="1" applyBorder="1"/>
    <xf numFmtId="10" fontId="9" fillId="5" borderId="0" xfId="1" applyNumberFormat="1" applyFont="1" applyFill="1" applyBorder="1"/>
  </cellXfs>
  <cellStyles count="2">
    <cellStyle name="Normal" xfId="0" builtinId="0"/>
    <cellStyle name="Pourcentage" xfId="1" builtinId="5"/>
  </cellStyles>
  <dxfs count="2">
    <dxf>
      <font>
        <b/>
        <i val="0"/>
        <condense val="0"/>
        <extend val="0"/>
        <color indexed="11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t22/2011/03_mars_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êtres"/>
      <sheetName val="S-14000"/>
      <sheetName val="S-15000_16000"/>
      <sheetName val="S-19000"/>
      <sheetName val="S-21000_22000"/>
      <sheetName val="S-23000_24000"/>
      <sheetName val="S-25000"/>
      <sheetName val="S-28000_29000"/>
      <sheetName val="S-31000_32000"/>
      <sheetName val="S-33000"/>
      <sheetName val="S-39000"/>
      <sheetName val="S-solvants"/>
      <sheetName val="S-Utilites"/>
      <sheetName val="S-TTO"/>
      <sheetName val="S-formulations"/>
      <sheetName val="B-AOIP"/>
      <sheetName val="B-C5"/>
      <sheetName val="B-SC15"/>
      <sheetName val="B-PHINA"/>
      <sheetName val="B-RETINENE"/>
      <sheetName val="B-RHQ"/>
      <sheetName val="B-RETINOL"/>
      <sheetName val="B-ESTER"/>
      <sheetName val="B-HYDRO"/>
      <sheetName val="B-NMP"/>
      <sheetName val="B-DMF"/>
      <sheetName val="B-PYRIDINE"/>
      <sheetName val="B-CH2Cl2"/>
      <sheetName val="B-ETHER"/>
      <sheetName val="B-HEXANE"/>
      <sheetName val="B-METHANOL"/>
      <sheetName val="B-FORMULATIONS"/>
      <sheetName val="B-TTO"/>
      <sheetName val="B-UTILITES"/>
      <sheetName val="Bilan"/>
      <sheetName val="Bilan_solvant"/>
      <sheetName val="Bilan_formulations"/>
      <sheetName val="Rdt_synthese"/>
      <sheetName val="Pertes_solvants"/>
      <sheetName val="Cumul_synthese"/>
      <sheetName val="Cumul_solvants"/>
      <sheetName val="historique_rdt"/>
      <sheetName val="Cmt"/>
      <sheetName val="TdB"/>
      <sheetName val="Dépotage"/>
      <sheetName val="S-Analyses"/>
      <sheetName val="A-Analyses"/>
      <sheetName val="Analyses"/>
      <sheetName val="E-SAP"/>
      <sheetName val="TRS-AOIP"/>
      <sheetName val="TRS-C5"/>
      <sheetName val="TRS-SC15"/>
      <sheetName val="TRS-PHINA"/>
      <sheetName val="TRS-RETINENE"/>
      <sheetName val="TRS-RHQ"/>
      <sheetName val="TRS-RETINOL"/>
      <sheetName val="TRS-ESTER"/>
      <sheetName val="TRS-NMP"/>
      <sheetName val="TRS-DMF"/>
      <sheetName val="TRS-PYRIDINE"/>
      <sheetName val="TRS-CH2CL2"/>
      <sheetName val="TRS-ETHER"/>
      <sheetName val="TRS-METHANOL"/>
      <sheetName val="TRS-formulation"/>
    </sheetNames>
    <sheetDataSet>
      <sheetData sheetId="0">
        <row r="1">
          <cell r="B1">
            <v>40599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5">
          <cell r="R35">
            <v>490</v>
          </cell>
        </row>
        <row r="36">
          <cell r="R36">
            <v>490</v>
          </cell>
        </row>
        <row r="37">
          <cell r="R37">
            <v>490</v>
          </cell>
        </row>
        <row r="38">
          <cell r="R38">
            <v>490</v>
          </cell>
        </row>
        <row r="39">
          <cell r="R39">
            <v>490</v>
          </cell>
        </row>
        <row r="40">
          <cell r="R40">
            <v>490</v>
          </cell>
        </row>
        <row r="41">
          <cell r="R41">
            <v>490</v>
          </cell>
        </row>
        <row r="42">
          <cell r="R42">
            <v>490</v>
          </cell>
        </row>
        <row r="43">
          <cell r="R43">
            <v>490</v>
          </cell>
        </row>
        <row r="44">
          <cell r="R44">
            <v>490</v>
          </cell>
        </row>
        <row r="45">
          <cell r="R45">
            <v>490</v>
          </cell>
        </row>
        <row r="46">
          <cell r="R46">
            <v>490</v>
          </cell>
        </row>
        <row r="47">
          <cell r="R47">
            <v>490</v>
          </cell>
        </row>
        <row r="48">
          <cell r="R48">
            <v>490</v>
          </cell>
        </row>
        <row r="49">
          <cell r="R49">
            <v>490</v>
          </cell>
        </row>
        <row r="50">
          <cell r="R50">
            <v>490</v>
          </cell>
        </row>
        <row r="51">
          <cell r="R51">
            <v>490</v>
          </cell>
        </row>
        <row r="52">
          <cell r="R52">
            <v>490</v>
          </cell>
        </row>
        <row r="53">
          <cell r="R53">
            <v>490</v>
          </cell>
        </row>
        <row r="54">
          <cell r="R54">
            <v>490</v>
          </cell>
        </row>
        <row r="55">
          <cell r="R55">
            <v>490</v>
          </cell>
        </row>
        <row r="56">
          <cell r="R56">
            <v>490</v>
          </cell>
        </row>
        <row r="57">
          <cell r="R57">
            <v>490</v>
          </cell>
        </row>
      </sheetData>
      <sheetData sheetId="10"/>
      <sheetData sheetId="11"/>
      <sheetData sheetId="12"/>
      <sheetData sheetId="13"/>
      <sheetData sheetId="14">
        <row r="35">
          <cell r="D35">
            <v>548689.5</v>
          </cell>
          <cell r="H35">
            <v>1439</v>
          </cell>
          <cell r="K35">
            <v>127551.09375</v>
          </cell>
          <cell r="L35">
            <v>2423344.25</v>
          </cell>
          <cell r="N35">
            <v>170634.703125</v>
          </cell>
          <cell r="O35">
            <v>235963.0625</v>
          </cell>
        </row>
        <row r="36">
          <cell r="D36">
            <v>548689.5</v>
          </cell>
          <cell r="H36">
            <v>1439</v>
          </cell>
          <cell r="K36">
            <v>127551.09375</v>
          </cell>
          <cell r="L36">
            <v>2423344.25</v>
          </cell>
          <cell r="N36">
            <v>170634.703125</v>
          </cell>
          <cell r="O36">
            <v>235963.0625</v>
          </cell>
        </row>
        <row r="37">
          <cell r="D37">
            <v>548689.5</v>
          </cell>
          <cell r="H37">
            <v>1439</v>
          </cell>
          <cell r="K37">
            <v>127551.09375</v>
          </cell>
          <cell r="L37">
            <v>2423344.25</v>
          </cell>
          <cell r="N37">
            <v>170634.703125</v>
          </cell>
          <cell r="O37">
            <v>235963.0625</v>
          </cell>
        </row>
        <row r="38">
          <cell r="D38">
            <v>548689.5</v>
          </cell>
          <cell r="H38">
            <v>1439</v>
          </cell>
          <cell r="K38">
            <v>127551.09375</v>
          </cell>
          <cell r="L38">
            <v>2423340.5</v>
          </cell>
          <cell r="N38">
            <v>170634.703125</v>
          </cell>
          <cell r="O38">
            <v>235963.0625</v>
          </cell>
        </row>
        <row r="39">
          <cell r="D39">
            <v>548689.5</v>
          </cell>
          <cell r="H39">
            <v>1439</v>
          </cell>
          <cell r="K39">
            <v>127551.09375</v>
          </cell>
          <cell r="L39">
            <v>2423340.5</v>
          </cell>
          <cell r="N39">
            <v>170634.703125</v>
          </cell>
          <cell r="O39">
            <v>235963.0625</v>
          </cell>
        </row>
        <row r="40">
          <cell r="D40">
            <v>548689.5</v>
          </cell>
          <cell r="H40">
            <v>1439</v>
          </cell>
          <cell r="K40">
            <v>127551.09375</v>
          </cell>
          <cell r="L40">
            <v>2423340.5</v>
          </cell>
          <cell r="N40">
            <v>170634.703125</v>
          </cell>
          <cell r="O40">
            <v>235963.0625</v>
          </cell>
        </row>
        <row r="41">
          <cell r="D41">
            <v>548689.5</v>
          </cell>
          <cell r="H41">
            <v>1439</v>
          </cell>
          <cell r="K41">
            <v>127551.09375</v>
          </cell>
          <cell r="L41">
            <v>2423340.5</v>
          </cell>
          <cell r="N41">
            <v>170634.703125</v>
          </cell>
          <cell r="O41">
            <v>235963.0625</v>
          </cell>
        </row>
        <row r="42">
          <cell r="D42">
            <v>548689.5</v>
          </cell>
          <cell r="H42">
            <v>1439</v>
          </cell>
          <cell r="K42">
            <v>127551.09375</v>
          </cell>
          <cell r="L42">
            <v>2423340.5</v>
          </cell>
          <cell r="N42">
            <v>170634.703125</v>
          </cell>
          <cell r="O42">
            <v>235963.0625</v>
          </cell>
        </row>
        <row r="43">
          <cell r="D43">
            <v>548689.5</v>
          </cell>
          <cell r="H43">
            <v>1439</v>
          </cell>
          <cell r="K43">
            <v>127551.09375</v>
          </cell>
          <cell r="L43">
            <v>2423340.5</v>
          </cell>
          <cell r="N43">
            <v>170634.703125</v>
          </cell>
          <cell r="O43">
            <v>235963.0625</v>
          </cell>
        </row>
        <row r="44">
          <cell r="D44">
            <v>548689.5</v>
          </cell>
          <cell r="H44">
            <v>1439</v>
          </cell>
          <cell r="K44">
            <v>127551.09375</v>
          </cell>
          <cell r="L44">
            <v>2423340.5</v>
          </cell>
          <cell r="N44">
            <v>170634.703125</v>
          </cell>
          <cell r="O44">
            <v>235963.0625</v>
          </cell>
        </row>
        <row r="45">
          <cell r="D45">
            <v>548689.5</v>
          </cell>
          <cell r="H45">
            <v>1439</v>
          </cell>
          <cell r="K45">
            <v>127551.09375</v>
          </cell>
          <cell r="L45">
            <v>2423340.5</v>
          </cell>
          <cell r="N45">
            <v>170634.703125</v>
          </cell>
          <cell r="O45">
            <v>235963.0625</v>
          </cell>
        </row>
        <row r="46">
          <cell r="D46">
            <v>548689.5</v>
          </cell>
          <cell r="H46">
            <v>1439</v>
          </cell>
          <cell r="K46">
            <v>127551.09375</v>
          </cell>
          <cell r="L46">
            <v>2423340.5</v>
          </cell>
          <cell r="N46">
            <v>170634.703125</v>
          </cell>
          <cell r="O46">
            <v>235963.0625</v>
          </cell>
        </row>
        <row r="47">
          <cell r="D47">
            <v>548689.5</v>
          </cell>
          <cell r="H47">
            <v>1439</v>
          </cell>
          <cell r="K47">
            <v>127551.09375</v>
          </cell>
          <cell r="L47">
            <v>2423340.5</v>
          </cell>
          <cell r="N47">
            <v>170634.703125</v>
          </cell>
          <cell r="O47">
            <v>235963.0625</v>
          </cell>
        </row>
        <row r="48">
          <cell r="D48">
            <v>548689.5</v>
          </cell>
          <cell r="H48">
            <v>1439</v>
          </cell>
          <cell r="K48">
            <v>127551.09375</v>
          </cell>
          <cell r="L48">
            <v>2423340.5</v>
          </cell>
          <cell r="N48">
            <v>170634.703125</v>
          </cell>
          <cell r="O48">
            <v>235963.0625</v>
          </cell>
        </row>
        <row r="49">
          <cell r="D49">
            <v>548689.5</v>
          </cell>
          <cell r="H49">
            <v>1439</v>
          </cell>
          <cell r="K49">
            <v>127551.09375</v>
          </cell>
          <cell r="L49">
            <v>2423340.5</v>
          </cell>
          <cell r="N49">
            <v>170634.703125</v>
          </cell>
          <cell r="O49">
            <v>235963.0625</v>
          </cell>
        </row>
        <row r="50">
          <cell r="D50">
            <v>548689.5</v>
          </cell>
          <cell r="H50">
            <v>1439</v>
          </cell>
          <cell r="K50">
            <v>127551.09375</v>
          </cell>
          <cell r="L50">
            <v>2423340.5</v>
          </cell>
          <cell r="N50">
            <v>170634.703125</v>
          </cell>
          <cell r="O50">
            <v>235963.0625</v>
          </cell>
        </row>
        <row r="51">
          <cell r="D51">
            <v>548689.5</v>
          </cell>
          <cell r="H51">
            <v>1439</v>
          </cell>
          <cell r="K51">
            <v>127551.09375</v>
          </cell>
          <cell r="L51">
            <v>2423340.5</v>
          </cell>
          <cell r="N51">
            <v>170634.703125</v>
          </cell>
          <cell r="O51">
            <v>235963.0625</v>
          </cell>
        </row>
        <row r="52">
          <cell r="D52">
            <v>548689.5</v>
          </cell>
          <cell r="H52">
            <v>1439</v>
          </cell>
          <cell r="K52">
            <v>127551.09375</v>
          </cell>
          <cell r="L52">
            <v>2423340.5</v>
          </cell>
          <cell r="N52">
            <v>170634.703125</v>
          </cell>
          <cell r="O52">
            <v>235963.0625</v>
          </cell>
        </row>
        <row r="53">
          <cell r="D53">
            <v>548689.5</v>
          </cell>
          <cell r="H53">
            <v>1439</v>
          </cell>
          <cell r="K53">
            <v>127551.09375</v>
          </cell>
          <cell r="L53">
            <v>2423340.5</v>
          </cell>
          <cell r="N53">
            <v>170634.703125</v>
          </cell>
          <cell r="O53">
            <v>235963.0625</v>
          </cell>
        </row>
        <row r="54">
          <cell r="D54">
            <v>548689.5</v>
          </cell>
          <cell r="H54">
            <v>1439</v>
          </cell>
          <cell r="K54">
            <v>127551.09375</v>
          </cell>
          <cell r="L54">
            <v>2423340.5</v>
          </cell>
          <cell r="N54">
            <v>170634.703125</v>
          </cell>
          <cell r="O54">
            <v>235963.0625</v>
          </cell>
        </row>
        <row r="55">
          <cell r="D55">
            <v>548689.5</v>
          </cell>
          <cell r="H55">
            <v>1439</v>
          </cell>
          <cell r="K55">
            <v>127551.09375</v>
          </cell>
          <cell r="L55">
            <v>2423340.5</v>
          </cell>
          <cell r="N55">
            <v>170634.703125</v>
          </cell>
          <cell r="O55">
            <v>235963.0625</v>
          </cell>
        </row>
        <row r="56">
          <cell r="D56">
            <v>548689.5</v>
          </cell>
          <cell r="H56">
            <v>1439</v>
          </cell>
          <cell r="K56">
            <v>127551.09375</v>
          </cell>
          <cell r="L56">
            <v>2423340.5</v>
          </cell>
          <cell r="N56">
            <v>170634.703125</v>
          </cell>
          <cell r="O56">
            <v>235963.0625</v>
          </cell>
        </row>
        <row r="57">
          <cell r="D57">
            <v>548689.5</v>
          </cell>
          <cell r="H57">
            <v>1439</v>
          </cell>
          <cell r="K57">
            <v>127551.09375</v>
          </cell>
          <cell r="L57">
            <v>2423340.5</v>
          </cell>
          <cell r="N57">
            <v>170634.703125</v>
          </cell>
          <cell r="O57">
            <v>235963.0625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60">
          <cell r="A60">
            <v>40603</v>
          </cell>
        </row>
        <row r="61">
          <cell r="A61">
            <v>40605</v>
          </cell>
        </row>
        <row r="62">
          <cell r="A62">
            <v>40599</v>
          </cell>
        </row>
        <row r="63">
          <cell r="A63">
            <v>40605</v>
          </cell>
        </row>
      </sheetData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29">
          <cell r="L29">
            <v>2147000</v>
          </cell>
        </row>
        <row r="30">
          <cell r="L30">
            <v>2147000</v>
          </cell>
        </row>
        <row r="31">
          <cell r="L31">
            <v>2147000</v>
          </cell>
        </row>
        <row r="32">
          <cell r="L32">
            <v>2147000</v>
          </cell>
        </row>
        <row r="33">
          <cell r="L33">
            <v>2147000</v>
          </cell>
        </row>
        <row r="34">
          <cell r="L34">
            <v>2147000</v>
          </cell>
        </row>
        <row r="35">
          <cell r="L35">
            <v>2147000</v>
          </cell>
        </row>
        <row r="36">
          <cell r="L36">
            <v>2147000</v>
          </cell>
        </row>
        <row r="37">
          <cell r="L37">
            <v>2147000</v>
          </cell>
        </row>
        <row r="38">
          <cell r="L38">
            <v>2147000</v>
          </cell>
        </row>
        <row r="39">
          <cell r="L39">
            <v>2147000</v>
          </cell>
        </row>
        <row r="40">
          <cell r="L40">
            <v>2147000</v>
          </cell>
        </row>
        <row r="41">
          <cell r="L41">
            <v>2147000</v>
          </cell>
        </row>
        <row r="42">
          <cell r="L42">
            <v>2147000</v>
          </cell>
        </row>
        <row r="43">
          <cell r="L43">
            <v>2147000</v>
          </cell>
        </row>
        <row r="44">
          <cell r="L44">
            <v>2147000</v>
          </cell>
        </row>
        <row r="45">
          <cell r="L45">
            <v>2147000</v>
          </cell>
        </row>
        <row r="46">
          <cell r="L46">
            <v>2147000</v>
          </cell>
        </row>
        <row r="47">
          <cell r="L47">
            <v>2147000</v>
          </cell>
        </row>
        <row r="48">
          <cell r="L48">
            <v>2147000</v>
          </cell>
        </row>
        <row r="49">
          <cell r="L49">
            <v>2147000</v>
          </cell>
        </row>
        <row r="50">
          <cell r="L50">
            <v>2147000</v>
          </cell>
        </row>
      </sheetData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79"/>
  <sheetViews>
    <sheetView tabSelected="1" topLeftCell="G1" workbookViewId="0">
      <selection activeCell="M1" sqref="M1:AC1048576"/>
    </sheetView>
  </sheetViews>
  <sheetFormatPr baseColWidth="10" defaultRowHeight="11.25" x14ac:dyDescent="0.2"/>
  <cols>
    <col min="1" max="1" width="10.5703125" style="1" customWidth="1"/>
    <col min="2" max="2" width="2.42578125" style="1" customWidth="1"/>
    <col min="3" max="3" width="6.28515625" style="1" customWidth="1"/>
    <col min="4" max="9" width="10.5703125" style="1" customWidth="1"/>
    <col min="10" max="10" width="12" style="1" customWidth="1"/>
    <col min="11" max="11" width="12.28515625" style="1" customWidth="1"/>
    <col min="12" max="12" width="8.28515625" style="1" customWidth="1"/>
    <col min="13" max="51" width="10.5703125" style="1" customWidth="1"/>
    <col min="52" max="117" width="11.42578125" style="1"/>
    <col min="118" max="118" width="10.5703125" style="1" customWidth="1"/>
    <col min="119" max="119" width="2.42578125" style="1" customWidth="1"/>
    <col min="120" max="120" width="6.28515625" style="1" customWidth="1"/>
    <col min="121" max="126" width="10.5703125" style="1" customWidth="1"/>
    <col min="127" max="127" width="12" style="1" customWidth="1"/>
    <col min="128" max="128" width="12.28515625" style="1" customWidth="1"/>
    <col min="129" max="129" width="8.28515625" style="1" customWidth="1"/>
    <col min="130" max="130" width="7.42578125" style="1" customWidth="1"/>
    <col min="131" max="133" width="11.28515625" style="1" customWidth="1"/>
    <col min="134" max="134" width="7.85546875" style="1" customWidth="1"/>
    <col min="135" max="135" width="8.140625" style="1" customWidth="1"/>
    <col min="136" max="137" width="8.7109375" style="1" customWidth="1"/>
    <col min="138" max="138" width="6.85546875" style="1" customWidth="1"/>
    <col min="139" max="139" width="8.7109375" style="1" customWidth="1"/>
    <col min="140" max="140" width="9" style="1" customWidth="1"/>
    <col min="141" max="141" width="9.42578125" style="1" customWidth="1"/>
    <col min="142" max="142" width="7" style="1" customWidth="1"/>
    <col min="143" max="143" width="7.5703125" style="1" customWidth="1"/>
    <col min="144" max="144" width="7.85546875" style="1" customWidth="1"/>
    <col min="145" max="145" width="8.42578125" style="1" customWidth="1"/>
    <col min="146" max="147" width="12.85546875" style="1" customWidth="1"/>
    <col min="148" max="148" width="9.85546875" style="1" customWidth="1"/>
    <col min="149" max="149" width="9" style="1" bestFit="1" customWidth="1"/>
    <col min="150" max="150" width="9.5703125" style="1" customWidth="1"/>
    <col min="151" max="151" width="10.5703125" style="1" customWidth="1"/>
    <col min="152" max="152" width="7.7109375" style="1" customWidth="1"/>
    <col min="153" max="153" width="10" style="1" customWidth="1"/>
    <col min="154" max="157" width="7.7109375" style="1" customWidth="1"/>
    <col min="158" max="158" width="9.140625" style="1" customWidth="1"/>
    <col min="159" max="159" width="11.28515625" style="1" customWidth="1"/>
    <col min="160" max="160" width="10.42578125" style="1" customWidth="1"/>
    <col min="161" max="161" width="10" style="1" customWidth="1"/>
    <col min="162" max="165" width="10.42578125" style="1" customWidth="1"/>
    <col min="166" max="166" width="9.5703125" style="1" customWidth="1"/>
    <col min="167" max="167" width="10.5703125" style="1" customWidth="1"/>
    <col min="168" max="168" width="9.5703125" style="1" customWidth="1"/>
    <col min="169" max="169" width="10" style="1" customWidth="1"/>
    <col min="170" max="174" width="9.5703125" style="1" customWidth="1"/>
    <col min="175" max="175" width="10.5703125" style="1" customWidth="1"/>
    <col min="176" max="176" width="7.7109375" style="1" customWidth="1"/>
    <col min="177" max="177" width="10" style="1" customWidth="1"/>
    <col min="178" max="181" width="7.7109375" style="1" customWidth="1"/>
    <col min="182" max="182" width="9.7109375" style="1" customWidth="1"/>
    <col min="183" max="183" width="10.5703125" style="1" customWidth="1"/>
    <col min="184" max="184" width="8.28515625" style="1" customWidth="1"/>
    <col min="185" max="185" width="10" style="1" customWidth="1"/>
    <col min="186" max="189" width="8.28515625" style="1" customWidth="1"/>
    <col min="190" max="190" width="9.7109375" style="1" customWidth="1"/>
    <col min="191" max="191" width="10.5703125" style="1" customWidth="1"/>
    <col min="192" max="192" width="8.28515625" style="1" customWidth="1"/>
    <col min="193" max="193" width="10" style="1" customWidth="1"/>
    <col min="194" max="197" width="8.28515625" style="1" customWidth="1"/>
    <col min="198" max="198" width="9.7109375" style="1" customWidth="1"/>
    <col min="199" max="199" width="10.5703125" style="1" customWidth="1"/>
    <col min="200" max="200" width="7.42578125" style="1" customWidth="1"/>
    <col min="201" max="201" width="10" style="1" customWidth="1"/>
    <col min="202" max="205" width="7.28515625" style="1" customWidth="1"/>
    <col min="206" max="206" width="9.7109375" style="1" customWidth="1"/>
    <col min="207" max="207" width="11.42578125" style="1" customWidth="1"/>
    <col min="208" max="208" width="8.140625" style="1" customWidth="1"/>
    <col min="209" max="209" width="10" style="1" customWidth="1"/>
    <col min="210" max="213" width="7.28515625" style="1" customWidth="1"/>
    <col min="214" max="214" width="9.7109375" style="1" customWidth="1"/>
    <col min="215" max="215" width="10.5703125" style="1" customWidth="1"/>
    <col min="216" max="216" width="7.85546875" style="1" customWidth="1"/>
    <col min="217" max="217" width="10" style="1" customWidth="1"/>
    <col min="218" max="221" width="7.28515625" style="1" customWidth="1"/>
    <col min="222" max="222" width="9.7109375" style="1" customWidth="1"/>
    <col min="223" max="223" width="11" style="1" customWidth="1"/>
    <col min="224" max="224" width="7.5703125" style="1" customWidth="1"/>
    <col min="225" max="225" width="10" style="1" customWidth="1"/>
    <col min="226" max="229" width="7.5703125" style="1" customWidth="1"/>
    <col min="230" max="230" width="9.7109375" style="1" customWidth="1"/>
    <col min="231" max="231" width="11" style="1" customWidth="1"/>
    <col min="232" max="232" width="7.5703125" style="1" customWidth="1"/>
    <col min="233" max="233" width="10" style="1" customWidth="1"/>
    <col min="234" max="237" width="7.5703125" style="1" customWidth="1"/>
    <col min="238" max="238" width="9.7109375" style="1" customWidth="1"/>
    <col min="239" max="239" width="11" style="1" customWidth="1"/>
    <col min="240" max="240" width="7.5703125" style="1" customWidth="1"/>
    <col min="241" max="241" width="10" style="1" customWidth="1"/>
    <col min="242" max="245" width="7.5703125" style="1" customWidth="1"/>
    <col min="246" max="246" width="11.7109375" style="1" customWidth="1"/>
    <col min="247" max="247" width="10.140625" style="1" customWidth="1"/>
    <col min="248" max="256" width="10.85546875" style="1" customWidth="1"/>
    <col min="257" max="257" width="13.5703125" style="1" customWidth="1"/>
    <col min="258" max="258" width="9.42578125" style="1" customWidth="1"/>
    <col min="259" max="259" width="8" style="1" customWidth="1"/>
    <col min="260" max="260" width="10.85546875" style="1" customWidth="1"/>
    <col min="261" max="261" width="13.85546875" style="1" customWidth="1"/>
    <col min="262" max="307" width="10.5703125" style="1" customWidth="1"/>
    <col min="308" max="373" width="11.42578125" style="1"/>
    <col min="374" max="374" width="10.5703125" style="1" customWidth="1"/>
    <col min="375" max="375" width="2.42578125" style="1" customWidth="1"/>
    <col min="376" max="376" width="6.28515625" style="1" customWidth="1"/>
    <col min="377" max="382" width="10.5703125" style="1" customWidth="1"/>
    <col min="383" max="383" width="12" style="1" customWidth="1"/>
    <col min="384" max="384" width="12.28515625" style="1" customWidth="1"/>
    <col min="385" max="385" width="8.28515625" style="1" customWidth="1"/>
    <col min="386" max="386" width="7.42578125" style="1" customWidth="1"/>
    <col min="387" max="389" width="11.28515625" style="1" customWidth="1"/>
    <col min="390" max="390" width="7.85546875" style="1" customWidth="1"/>
    <col min="391" max="391" width="8.140625" style="1" customWidth="1"/>
    <col min="392" max="393" width="8.7109375" style="1" customWidth="1"/>
    <col min="394" max="394" width="6.85546875" style="1" customWidth="1"/>
    <col min="395" max="395" width="8.7109375" style="1" customWidth="1"/>
    <col min="396" max="396" width="9" style="1" customWidth="1"/>
    <col min="397" max="397" width="9.42578125" style="1" customWidth="1"/>
    <col min="398" max="398" width="7" style="1" customWidth="1"/>
    <col min="399" max="399" width="7.5703125" style="1" customWidth="1"/>
    <col min="400" max="400" width="7.85546875" style="1" customWidth="1"/>
    <col min="401" max="401" width="8.42578125" style="1" customWidth="1"/>
    <col min="402" max="403" width="12.85546875" style="1" customWidth="1"/>
    <col min="404" max="404" width="9.85546875" style="1" customWidth="1"/>
    <col min="405" max="405" width="9" style="1" bestFit="1" customWidth="1"/>
    <col min="406" max="406" width="9.5703125" style="1" customWidth="1"/>
    <col min="407" max="407" width="10.5703125" style="1" customWidth="1"/>
    <col min="408" max="408" width="7.7109375" style="1" customWidth="1"/>
    <col min="409" max="409" width="10" style="1" customWidth="1"/>
    <col min="410" max="413" width="7.7109375" style="1" customWidth="1"/>
    <col min="414" max="414" width="9.140625" style="1" customWidth="1"/>
    <col min="415" max="415" width="11.28515625" style="1" customWidth="1"/>
    <col min="416" max="416" width="10.42578125" style="1" customWidth="1"/>
    <col min="417" max="417" width="10" style="1" customWidth="1"/>
    <col min="418" max="421" width="10.42578125" style="1" customWidth="1"/>
    <col min="422" max="422" width="9.5703125" style="1" customWidth="1"/>
    <col min="423" max="423" width="10.5703125" style="1" customWidth="1"/>
    <col min="424" max="424" width="9.5703125" style="1" customWidth="1"/>
    <col min="425" max="425" width="10" style="1" customWidth="1"/>
    <col min="426" max="430" width="9.5703125" style="1" customWidth="1"/>
    <col min="431" max="431" width="10.5703125" style="1" customWidth="1"/>
    <col min="432" max="432" width="7.7109375" style="1" customWidth="1"/>
    <col min="433" max="433" width="10" style="1" customWidth="1"/>
    <col min="434" max="437" width="7.7109375" style="1" customWidth="1"/>
    <col min="438" max="438" width="9.7109375" style="1" customWidth="1"/>
    <col min="439" max="439" width="10.5703125" style="1" customWidth="1"/>
    <col min="440" max="440" width="8.28515625" style="1" customWidth="1"/>
    <col min="441" max="441" width="10" style="1" customWidth="1"/>
    <col min="442" max="445" width="8.28515625" style="1" customWidth="1"/>
    <col min="446" max="446" width="9.7109375" style="1" customWidth="1"/>
    <col min="447" max="447" width="10.5703125" style="1" customWidth="1"/>
    <col min="448" max="448" width="8.28515625" style="1" customWidth="1"/>
    <col min="449" max="449" width="10" style="1" customWidth="1"/>
    <col min="450" max="453" width="8.28515625" style="1" customWidth="1"/>
    <col min="454" max="454" width="9.7109375" style="1" customWidth="1"/>
    <col min="455" max="455" width="10.5703125" style="1" customWidth="1"/>
    <col min="456" max="456" width="7.42578125" style="1" customWidth="1"/>
    <col min="457" max="457" width="10" style="1" customWidth="1"/>
    <col min="458" max="461" width="7.28515625" style="1" customWidth="1"/>
    <col min="462" max="462" width="9.7109375" style="1" customWidth="1"/>
    <col min="463" max="463" width="11.42578125" style="1" customWidth="1"/>
    <col min="464" max="464" width="8.140625" style="1" customWidth="1"/>
    <col min="465" max="465" width="10" style="1" customWidth="1"/>
    <col min="466" max="469" width="7.28515625" style="1" customWidth="1"/>
    <col min="470" max="470" width="9.7109375" style="1" customWidth="1"/>
    <col min="471" max="471" width="10.5703125" style="1" customWidth="1"/>
    <col min="472" max="472" width="7.85546875" style="1" customWidth="1"/>
    <col min="473" max="473" width="10" style="1" customWidth="1"/>
    <col min="474" max="477" width="7.28515625" style="1" customWidth="1"/>
    <col min="478" max="478" width="9.7109375" style="1" customWidth="1"/>
    <col min="479" max="479" width="11" style="1" customWidth="1"/>
    <col min="480" max="480" width="7.5703125" style="1" customWidth="1"/>
    <col min="481" max="481" width="10" style="1" customWidth="1"/>
    <col min="482" max="485" width="7.5703125" style="1" customWidth="1"/>
    <col min="486" max="486" width="9.7109375" style="1" customWidth="1"/>
    <col min="487" max="487" width="11" style="1" customWidth="1"/>
    <col min="488" max="488" width="7.5703125" style="1" customWidth="1"/>
    <col min="489" max="489" width="10" style="1" customWidth="1"/>
    <col min="490" max="493" width="7.5703125" style="1" customWidth="1"/>
    <col min="494" max="494" width="9.7109375" style="1" customWidth="1"/>
    <col min="495" max="495" width="11" style="1" customWidth="1"/>
    <col min="496" max="496" width="7.5703125" style="1" customWidth="1"/>
    <col min="497" max="497" width="10" style="1" customWidth="1"/>
    <col min="498" max="501" width="7.5703125" style="1" customWidth="1"/>
    <col min="502" max="502" width="11.7109375" style="1" customWidth="1"/>
    <col min="503" max="503" width="10.140625" style="1" customWidth="1"/>
    <col min="504" max="512" width="10.85546875" style="1" customWidth="1"/>
    <col min="513" max="513" width="13.5703125" style="1" customWidth="1"/>
    <col min="514" max="514" width="9.42578125" style="1" customWidth="1"/>
    <col min="515" max="515" width="8" style="1" customWidth="1"/>
    <col min="516" max="516" width="10.85546875" style="1" customWidth="1"/>
    <col min="517" max="517" width="13.85546875" style="1" customWidth="1"/>
    <col min="518" max="563" width="10.5703125" style="1" customWidth="1"/>
    <col min="564" max="629" width="11.42578125" style="1"/>
    <col min="630" max="630" width="10.5703125" style="1" customWidth="1"/>
    <col min="631" max="631" width="2.42578125" style="1" customWidth="1"/>
    <col min="632" max="632" width="6.28515625" style="1" customWidth="1"/>
    <col min="633" max="638" width="10.5703125" style="1" customWidth="1"/>
    <col min="639" max="639" width="12" style="1" customWidth="1"/>
    <col min="640" max="640" width="12.28515625" style="1" customWidth="1"/>
    <col min="641" max="641" width="8.28515625" style="1" customWidth="1"/>
    <col min="642" max="642" width="7.42578125" style="1" customWidth="1"/>
    <col min="643" max="645" width="11.28515625" style="1" customWidth="1"/>
    <col min="646" max="646" width="7.85546875" style="1" customWidth="1"/>
    <col min="647" max="647" width="8.140625" style="1" customWidth="1"/>
    <col min="648" max="649" width="8.7109375" style="1" customWidth="1"/>
    <col min="650" max="650" width="6.85546875" style="1" customWidth="1"/>
    <col min="651" max="651" width="8.7109375" style="1" customWidth="1"/>
    <col min="652" max="652" width="9" style="1" customWidth="1"/>
    <col min="653" max="653" width="9.42578125" style="1" customWidth="1"/>
    <col min="654" max="654" width="7" style="1" customWidth="1"/>
    <col min="655" max="655" width="7.5703125" style="1" customWidth="1"/>
    <col min="656" max="656" width="7.85546875" style="1" customWidth="1"/>
    <col min="657" max="657" width="8.42578125" style="1" customWidth="1"/>
    <col min="658" max="659" width="12.85546875" style="1" customWidth="1"/>
    <col min="660" max="660" width="9.85546875" style="1" customWidth="1"/>
    <col min="661" max="661" width="9" style="1" bestFit="1" customWidth="1"/>
    <col min="662" max="662" width="9.5703125" style="1" customWidth="1"/>
    <col min="663" max="663" width="10.5703125" style="1" customWidth="1"/>
    <col min="664" max="664" width="7.7109375" style="1" customWidth="1"/>
    <col min="665" max="665" width="10" style="1" customWidth="1"/>
    <col min="666" max="669" width="7.7109375" style="1" customWidth="1"/>
    <col min="670" max="670" width="9.140625" style="1" customWidth="1"/>
    <col min="671" max="671" width="11.28515625" style="1" customWidth="1"/>
    <col min="672" max="672" width="10.42578125" style="1" customWidth="1"/>
    <col min="673" max="673" width="10" style="1" customWidth="1"/>
    <col min="674" max="677" width="10.42578125" style="1" customWidth="1"/>
    <col min="678" max="678" width="9.5703125" style="1" customWidth="1"/>
    <col min="679" max="679" width="10.5703125" style="1" customWidth="1"/>
    <col min="680" max="680" width="9.5703125" style="1" customWidth="1"/>
    <col min="681" max="681" width="10" style="1" customWidth="1"/>
    <col min="682" max="686" width="9.5703125" style="1" customWidth="1"/>
    <col min="687" max="687" width="10.5703125" style="1" customWidth="1"/>
    <col min="688" max="688" width="7.7109375" style="1" customWidth="1"/>
    <col min="689" max="689" width="10" style="1" customWidth="1"/>
    <col min="690" max="693" width="7.7109375" style="1" customWidth="1"/>
    <col min="694" max="694" width="9.7109375" style="1" customWidth="1"/>
    <col min="695" max="695" width="10.5703125" style="1" customWidth="1"/>
    <col min="696" max="696" width="8.28515625" style="1" customWidth="1"/>
    <col min="697" max="697" width="10" style="1" customWidth="1"/>
    <col min="698" max="701" width="8.28515625" style="1" customWidth="1"/>
    <col min="702" max="702" width="9.7109375" style="1" customWidth="1"/>
    <col min="703" max="703" width="10.5703125" style="1" customWidth="1"/>
    <col min="704" max="704" width="8.28515625" style="1" customWidth="1"/>
    <col min="705" max="705" width="10" style="1" customWidth="1"/>
    <col min="706" max="709" width="8.28515625" style="1" customWidth="1"/>
    <col min="710" max="710" width="9.7109375" style="1" customWidth="1"/>
    <col min="711" max="711" width="10.5703125" style="1" customWidth="1"/>
    <col min="712" max="712" width="7.42578125" style="1" customWidth="1"/>
    <col min="713" max="713" width="10" style="1" customWidth="1"/>
    <col min="714" max="717" width="7.28515625" style="1" customWidth="1"/>
    <col min="718" max="718" width="9.7109375" style="1" customWidth="1"/>
    <col min="719" max="719" width="11.42578125" style="1" customWidth="1"/>
    <col min="720" max="720" width="8.140625" style="1" customWidth="1"/>
    <col min="721" max="721" width="10" style="1" customWidth="1"/>
    <col min="722" max="725" width="7.28515625" style="1" customWidth="1"/>
    <col min="726" max="726" width="9.7109375" style="1" customWidth="1"/>
    <col min="727" max="727" width="10.5703125" style="1" customWidth="1"/>
    <col min="728" max="728" width="7.85546875" style="1" customWidth="1"/>
    <col min="729" max="729" width="10" style="1" customWidth="1"/>
    <col min="730" max="733" width="7.28515625" style="1" customWidth="1"/>
    <col min="734" max="734" width="9.7109375" style="1" customWidth="1"/>
    <col min="735" max="735" width="11" style="1" customWidth="1"/>
    <col min="736" max="736" width="7.5703125" style="1" customWidth="1"/>
    <col min="737" max="737" width="10" style="1" customWidth="1"/>
    <col min="738" max="741" width="7.5703125" style="1" customWidth="1"/>
    <col min="742" max="742" width="9.7109375" style="1" customWidth="1"/>
    <col min="743" max="743" width="11" style="1" customWidth="1"/>
    <col min="744" max="744" width="7.5703125" style="1" customWidth="1"/>
    <col min="745" max="745" width="10" style="1" customWidth="1"/>
    <col min="746" max="749" width="7.5703125" style="1" customWidth="1"/>
    <col min="750" max="750" width="9.7109375" style="1" customWidth="1"/>
    <col min="751" max="751" width="11" style="1" customWidth="1"/>
    <col min="752" max="752" width="7.5703125" style="1" customWidth="1"/>
    <col min="753" max="753" width="10" style="1" customWidth="1"/>
    <col min="754" max="757" width="7.5703125" style="1" customWidth="1"/>
    <col min="758" max="758" width="11.7109375" style="1" customWidth="1"/>
    <col min="759" max="759" width="10.140625" style="1" customWidth="1"/>
    <col min="760" max="768" width="10.85546875" style="1" customWidth="1"/>
    <col min="769" max="769" width="13.5703125" style="1" customWidth="1"/>
    <col min="770" max="770" width="9.42578125" style="1" customWidth="1"/>
    <col min="771" max="771" width="8" style="1" customWidth="1"/>
    <col min="772" max="772" width="10.85546875" style="1" customWidth="1"/>
    <col min="773" max="773" width="13.85546875" style="1" customWidth="1"/>
    <col min="774" max="819" width="10.5703125" style="1" customWidth="1"/>
    <col min="820" max="885" width="11.42578125" style="1"/>
    <col min="886" max="886" width="10.5703125" style="1" customWidth="1"/>
    <col min="887" max="887" width="2.42578125" style="1" customWidth="1"/>
    <col min="888" max="888" width="6.28515625" style="1" customWidth="1"/>
    <col min="889" max="894" width="10.5703125" style="1" customWidth="1"/>
    <col min="895" max="895" width="12" style="1" customWidth="1"/>
    <col min="896" max="896" width="12.28515625" style="1" customWidth="1"/>
    <col min="897" max="897" width="8.28515625" style="1" customWidth="1"/>
    <col min="898" max="898" width="7.42578125" style="1" customWidth="1"/>
    <col min="899" max="901" width="11.28515625" style="1" customWidth="1"/>
    <col min="902" max="902" width="7.85546875" style="1" customWidth="1"/>
    <col min="903" max="903" width="8.140625" style="1" customWidth="1"/>
    <col min="904" max="905" width="8.7109375" style="1" customWidth="1"/>
    <col min="906" max="906" width="6.85546875" style="1" customWidth="1"/>
    <col min="907" max="907" width="8.7109375" style="1" customWidth="1"/>
    <col min="908" max="908" width="9" style="1" customWidth="1"/>
    <col min="909" max="909" width="9.42578125" style="1" customWidth="1"/>
    <col min="910" max="910" width="7" style="1" customWidth="1"/>
    <col min="911" max="911" width="7.5703125" style="1" customWidth="1"/>
    <col min="912" max="912" width="7.85546875" style="1" customWidth="1"/>
    <col min="913" max="913" width="8.42578125" style="1" customWidth="1"/>
    <col min="914" max="915" width="12.85546875" style="1" customWidth="1"/>
    <col min="916" max="916" width="9.85546875" style="1" customWidth="1"/>
    <col min="917" max="917" width="9" style="1" bestFit="1" customWidth="1"/>
    <col min="918" max="918" width="9.5703125" style="1" customWidth="1"/>
    <col min="919" max="919" width="10.5703125" style="1" customWidth="1"/>
    <col min="920" max="920" width="7.7109375" style="1" customWidth="1"/>
    <col min="921" max="921" width="10" style="1" customWidth="1"/>
    <col min="922" max="925" width="7.7109375" style="1" customWidth="1"/>
    <col min="926" max="926" width="9.140625" style="1" customWidth="1"/>
    <col min="927" max="927" width="11.28515625" style="1" customWidth="1"/>
    <col min="928" max="928" width="10.42578125" style="1" customWidth="1"/>
    <col min="929" max="929" width="10" style="1" customWidth="1"/>
    <col min="930" max="933" width="10.42578125" style="1" customWidth="1"/>
    <col min="934" max="934" width="9.5703125" style="1" customWidth="1"/>
    <col min="935" max="935" width="10.5703125" style="1" customWidth="1"/>
    <col min="936" max="936" width="9.5703125" style="1" customWidth="1"/>
    <col min="937" max="937" width="10" style="1" customWidth="1"/>
    <col min="938" max="942" width="9.5703125" style="1" customWidth="1"/>
    <col min="943" max="943" width="10.5703125" style="1" customWidth="1"/>
    <col min="944" max="944" width="7.7109375" style="1" customWidth="1"/>
    <col min="945" max="945" width="10" style="1" customWidth="1"/>
    <col min="946" max="949" width="7.7109375" style="1" customWidth="1"/>
    <col min="950" max="950" width="9.7109375" style="1" customWidth="1"/>
    <col min="951" max="951" width="10.5703125" style="1" customWidth="1"/>
    <col min="952" max="952" width="8.28515625" style="1" customWidth="1"/>
    <col min="953" max="953" width="10" style="1" customWidth="1"/>
    <col min="954" max="957" width="8.28515625" style="1" customWidth="1"/>
    <col min="958" max="958" width="9.7109375" style="1" customWidth="1"/>
    <col min="959" max="959" width="10.5703125" style="1" customWidth="1"/>
    <col min="960" max="960" width="8.28515625" style="1" customWidth="1"/>
    <col min="961" max="961" width="10" style="1" customWidth="1"/>
    <col min="962" max="965" width="8.28515625" style="1" customWidth="1"/>
    <col min="966" max="966" width="9.7109375" style="1" customWidth="1"/>
    <col min="967" max="967" width="10.5703125" style="1" customWidth="1"/>
    <col min="968" max="968" width="7.42578125" style="1" customWidth="1"/>
    <col min="969" max="969" width="10" style="1" customWidth="1"/>
    <col min="970" max="973" width="7.28515625" style="1" customWidth="1"/>
    <col min="974" max="974" width="9.7109375" style="1" customWidth="1"/>
    <col min="975" max="975" width="11.42578125" style="1" customWidth="1"/>
    <col min="976" max="976" width="8.140625" style="1" customWidth="1"/>
    <col min="977" max="977" width="10" style="1" customWidth="1"/>
    <col min="978" max="981" width="7.28515625" style="1" customWidth="1"/>
    <col min="982" max="982" width="9.7109375" style="1" customWidth="1"/>
    <col min="983" max="983" width="10.5703125" style="1" customWidth="1"/>
    <col min="984" max="984" width="7.85546875" style="1" customWidth="1"/>
    <col min="985" max="985" width="10" style="1" customWidth="1"/>
    <col min="986" max="989" width="7.28515625" style="1" customWidth="1"/>
    <col min="990" max="990" width="9.7109375" style="1" customWidth="1"/>
    <col min="991" max="991" width="11" style="1" customWidth="1"/>
    <col min="992" max="992" width="7.5703125" style="1" customWidth="1"/>
    <col min="993" max="993" width="10" style="1" customWidth="1"/>
    <col min="994" max="997" width="7.5703125" style="1" customWidth="1"/>
    <col min="998" max="998" width="9.7109375" style="1" customWidth="1"/>
    <col min="999" max="999" width="11" style="1" customWidth="1"/>
    <col min="1000" max="1000" width="7.5703125" style="1" customWidth="1"/>
    <col min="1001" max="1001" width="10" style="1" customWidth="1"/>
    <col min="1002" max="1005" width="7.5703125" style="1" customWidth="1"/>
    <col min="1006" max="1006" width="9.7109375" style="1" customWidth="1"/>
    <col min="1007" max="1007" width="11" style="1" customWidth="1"/>
    <col min="1008" max="1008" width="7.5703125" style="1" customWidth="1"/>
    <col min="1009" max="1009" width="10" style="1" customWidth="1"/>
    <col min="1010" max="1013" width="7.5703125" style="1" customWidth="1"/>
    <col min="1014" max="1014" width="11.7109375" style="1" customWidth="1"/>
    <col min="1015" max="1015" width="10.140625" style="1" customWidth="1"/>
    <col min="1016" max="1024" width="10.85546875" style="1" customWidth="1"/>
    <col min="1025" max="1025" width="13.5703125" style="1" customWidth="1"/>
    <col min="1026" max="1026" width="9.42578125" style="1" customWidth="1"/>
    <col min="1027" max="1027" width="8" style="1" customWidth="1"/>
    <col min="1028" max="1028" width="10.85546875" style="1" customWidth="1"/>
    <col min="1029" max="1029" width="13.85546875" style="1" customWidth="1"/>
    <col min="1030" max="1075" width="10.5703125" style="1" customWidth="1"/>
    <col min="1076" max="1141" width="11.42578125" style="1"/>
    <col min="1142" max="1142" width="10.5703125" style="1" customWidth="1"/>
    <col min="1143" max="1143" width="2.42578125" style="1" customWidth="1"/>
    <col min="1144" max="1144" width="6.28515625" style="1" customWidth="1"/>
    <col min="1145" max="1150" width="10.5703125" style="1" customWidth="1"/>
    <col min="1151" max="1151" width="12" style="1" customWidth="1"/>
    <col min="1152" max="1152" width="12.28515625" style="1" customWidth="1"/>
    <col min="1153" max="1153" width="8.28515625" style="1" customWidth="1"/>
    <col min="1154" max="1154" width="7.42578125" style="1" customWidth="1"/>
    <col min="1155" max="1157" width="11.28515625" style="1" customWidth="1"/>
    <col min="1158" max="1158" width="7.85546875" style="1" customWidth="1"/>
    <col min="1159" max="1159" width="8.140625" style="1" customWidth="1"/>
    <col min="1160" max="1161" width="8.7109375" style="1" customWidth="1"/>
    <col min="1162" max="1162" width="6.85546875" style="1" customWidth="1"/>
    <col min="1163" max="1163" width="8.7109375" style="1" customWidth="1"/>
    <col min="1164" max="1164" width="9" style="1" customWidth="1"/>
    <col min="1165" max="1165" width="9.42578125" style="1" customWidth="1"/>
    <col min="1166" max="1166" width="7" style="1" customWidth="1"/>
    <col min="1167" max="1167" width="7.5703125" style="1" customWidth="1"/>
    <col min="1168" max="1168" width="7.85546875" style="1" customWidth="1"/>
    <col min="1169" max="1169" width="8.42578125" style="1" customWidth="1"/>
    <col min="1170" max="1171" width="12.85546875" style="1" customWidth="1"/>
    <col min="1172" max="1172" width="9.85546875" style="1" customWidth="1"/>
    <col min="1173" max="1173" width="9" style="1" bestFit="1" customWidth="1"/>
    <col min="1174" max="1174" width="9.5703125" style="1" customWidth="1"/>
    <col min="1175" max="1175" width="10.5703125" style="1" customWidth="1"/>
    <col min="1176" max="1176" width="7.7109375" style="1" customWidth="1"/>
    <col min="1177" max="1177" width="10" style="1" customWidth="1"/>
    <col min="1178" max="1181" width="7.7109375" style="1" customWidth="1"/>
    <col min="1182" max="1182" width="9.140625" style="1" customWidth="1"/>
    <col min="1183" max="1183" width="11.28515625" style="1" customWidth="1"/>
    <col min="1184" max="1184" width="10.42578125" style="1" customWidth="1"/>
    <col min="1185" max="1185" width="10" style="1" customWidth="1"/>
    <col min="1186" max="1189" width="10.42578125" style="1" customWidth="1"/>
    <col min="1190" max="1190" width="9.5703125" style="1" customWidth="1"/>
    <col min="1191" max="1191" width="10.5703125" style="1" customWidth="1"/>
    <col min="1192" max="1192" width="9.5703125" style="1" customWidth="1"/>
    <col min="1193" max="1193" width="10" style="1" customWidth="1"/>
    <col min="1194" max="1198" width="9.5703125" style="1" customWidth="1"/>
    <col min="1199" max="1199" width="10.5703125" style="1" customWidth="1"/>
    <col min="1200" max="1200" width="7.7109375" style="1" customWidth="1"/>
    <col min="1201" max="1201" width="10" style="1" customWidth="1"/>
    <col min="1202" max="1205" width="7.7109375" style="1" customWidth="1"/>
    <col min="1206" max="1206" width="9.7109375" style="1" customWidth="1"/>
    <col min="1207" max="1207" width="10.5703125" style="1" customWidth="1"/>
    <col min="1208" max="1208" width="8.28515625" style="1" customWidth="1"/>
    <col min="1209" max="1209" width="10" style="1" customWidth="1"/>
    <col min="1210" max="1213" width="8.28515625" style="1" customWidth="1"/>
    <col min="1214" max="1214" width="9.7109375" style="1" customWidth="1"/>
    <col min="1215" max="1215" width="10.5703125" style="1" customWidth="1"/>
    <col min="1216" max="1216" width="8.28515625" style="1" customWidth="1"/>
    <col min="1217" max="1217" width="10" style="1" customWidth="1"/>
    <col min="1218" max="1221" width="8.28515625" style="1" customWidth="1"/>
    <col min="1222" max="1222" width="9.7109375" style="1" customWidth="1"/>
    <col min="1223" max="1223" width="10.5703125" style="1" customWidth="1"/>
    <col min="1224" max="1224" width="7.42578125" style="1" customWidth="1"/>
    <col min="1225" max="1225" width="10" style="1" customWidth="1"/>
    <col min="1226" max="1229" width="7.28515625" style="1" customWidth="1"/>
    <col min="1230" max="1230" width="9.7109375" style="1" customWidth="1"/>
    <col min="1231" max="1231" width="11.42578125" style="1" customWidth="1"/>
    <col min="1232" max="1232" width="8.140625" style="1" customWidth="1"/>
    <col min="1233" max="1233" width="10" style="1" customWidth="1"/>
    <col min="1234" max="1237" width="7.28515625" style="1" customWidth="1"/>
    <col min="1238" max="1238" width="9.7109375" style="1" customWidth="1"/>
    <col min="1239" max="1239" width="10.5703125" style="1" customWidth="1"/>
    <col min="1240" max="1240" width="7.85546875" style="1" customWidth="1"/>
    <col min="1241" max="1241" width="10" style="1" customWidth="1"/>
    <col min="1242" max="1245" width="7.28515625" style="1" customWidth="1"/>
    <col min="1246" max="1246" width="9.7109375" style="1" customWidth="1"/>
    <col min="1247" max="1247" width="11" style="1" customWidth="1"/>
    <col min="1248" max="1248" width="7.5703125" style="1" customWidth="1"/>
    <col min="1249" max="1249" width="10" style="1" customWidth="1"/>
    <col min="1250" max="1253" width="7.5703125" style="1" customWidth="1"/>
    <col min="1254" max="1254" width="9.7109375" style="1" customWidth="1"/>
    <col min="1255" max="1255" width="11" style="1" customWidth="1"/>
    <col min="1256" max="1256" width="7.5703125" style="1" customWidth="1"/>
    <col min="1257" max="1257" width="10" style="1" customWidth="1"/>
    <col min="1258" max="1261" width="7.5703125" style="1" customWidth="1"/>
    <col min="1262" max="1262" width="9.7109375" style="1" customWidth="1"/>
    <col min="1263" max="1263" width="11" style="1" customWidth="1"/>
    <col min="1264" max="1264" width="7.5703125" style="1" customWidth="1"/>
    <col min="1265" max="1265" width="10" style="1" customWidth="1"/>
    <col min="1266" max="1269" width="7.5703125" style="1" customWidth="1"/>
    <col min="1270" max="1270" width="11.7109375" style="1" customWidth="1"/>
    <col min="1271" max="1271" width="10.140625" style="1" customWidth="1"/>
    <col min="1272" max="1280" width="10.85546875" style="1" customWidth="1"/>
    <col min="1281" max="1281" width="13.5703125" style="1" customWidth="1"/>
    <col min="1282" max="1282" width="9.42578125" style="1" customWidth="1"/>
    <col min="1283" max="1283" width="8" style="1" customWidth="1"/>
    <col min="1284" max="1284" width="10.85546875" style="1" customWidth="1"/>
    <col min="1285" max="1285" width="13.85546875" style="1" customWidth="1"/>
    <col min="1286" max="1331" width="10.5703125" style="1" customWidth="1"/>
    <col min="1332" max="1397" width="11.42578125" style="1"/>
    <col min="1398" max="1398" width="10.5703125" style="1" customWidth="1"/>
    <col min="1399" max="1399" width="2.42578125" style="1" customWidth="1"/>
    <col min="1400" max="1400" width="6.28515625" style="1" customWidth="1"/>
    <col min="1401" max="1406" width="10.5703125" style="1" customWidth="1"/>
    <col min="1407" max="1407" width="12" style="1" customWidth="1"/>
    <col min="1408" max="1408" width="12.28515625" style="1" customWidth="1"/>
    <col min="1409" max="1409" width="8.28515625" style="1" customWidth="1"/>
    <col min="1410" max="1410" width="7.42578125" style="1" customWidth="1"/>
    <col min="1411" max="1413" width="11.28515625" style="1" customWidth="1"/>
    <col min="1414" max="1414" width="7.85546875" style="1" customWidth="1"/>
    <col min="1415" max="1415" width="8.140625" style="1" customWidth="1"/>
    <col min="1416" max="1417" width="8.7109375" style="1" customWidth="1"/>
    <col min="1418" max="1418" width="6.85546875" style="1" customWidth="1"/>
    <col min="1419" max="1419" width="8.7109375" style="1" customWidth="1"/>
    <col min="1420" max="1420" width="9" style="1" customWidth="1"/>
    <col min="1421" max="1421" width="9.42578125" style="1" customWidth="1"/>
    <col min="1422" max="1422" width="7" style="1" customWidth="1"/>
    <col min="1423" max="1423" width="7.5703125" style="1" customWidth="1"/>
    <col min="1424" max="1424" width="7.85546875" style="1" customWidth="1"/>
    <col min="1425" max="1425" width="8.42578125" style="1" customWidth="1"/>
    <col min="1426" max="1427" width="12.85546875" style="1" customWidth="1"/>
    <col min="1428" max="1428" width="9.85546875" style="1" customWidth="1"/>
    <col min="1429" max="1429" width="9" style="1" bestFit="1" customWidth="1"/>
    <col min="1430" max="1430" width="9.5703125" style="1" customWidth="1"/>
    <col min="1431" max="1431" width="10.5703125" style="1" customWidth="1"/>
    <col min="1432" max="1432" width="7.7109375" style="1" customWidth="1"/>
    <col min="1433" max="1433" width="10" style="1" customWidth="1"/>
    <col min="1434" max="1437" width="7.7109375" style="1" customWidth="1"/>
    <col min="1438" max="1438" width="9.140625" style="1" customWidth="1"/>
    <col min="1439" max="1439" width="11.28515625" style="1" customWidth="1"/>
    <col min="1440" max="1440" width="10.42578125" style="1" customWidth="1"/>
    <col min="1441" max="1441" width="10" style="1" customWidth="1"/>
    <col min="1442" max="1445" width="10.42578125" style="1" customWidth="1"/>
    <col min="1446" max="1446" width="9.5703125" style="1" customWidth="1"/>
    <col min="1447" max="1447" width="10.5703125" style="1" customWidth="1"/>
    <col min="1448" max="1448" width="9.5703125" style="1" customWidth="1"/>
    <col min="1449" max="1449" width="10" style="1" customWidth="1"/>
    <col min="1450" max="1454" width="9.5703125" style="1" customWidth="1"/>
    <col min="1455" max="1455" width="10.5703125" style="1" customWidth="1"/>
    <col min="1456" max="1456" width="7.7109375" style="1" customWidth="1"/>
    <col min="1457" max="1457" width="10" style="1" customWidth="1"/>
    <col min="1458" max="1461" width="7.7109375" style="1" customWidth="1"/>
    <col min="1462" max="1462" width="9.7109375" style="1" customWidth="1"/>
    <col min="1463" max="1463" width="10.5703125" style="1" customWidth="1"/>
    <col min="1464" max="1464" width="8.28515625" style="1" customWidth="1"/>
    <col min="1465" max="1465" width="10" style="1" customWidth="1"/>
    <col min="1466" max="1469" width="8.28515625" style="1" customWidth="1"/>
    <col min="1470" max="1470" width="9.7109375" style="1" customWidth="1"/>
    <col min="1471" max="1471" width="10.5703125" style="1" customWidth="1"/>
    <col min="1472" max="1472" width="8.28515625" style="1" customWidth="1"/>
    <col min="1473" max="1473" width="10" style="1" customWidth="1"/>
    <col min="1474" max="1477" width="8.28515625" style="1" customWidth="1"/>
    <col min="1478" max="1478" width="9.7109375" style="1" customWidth="1"/>
    <col min="1479" max="1479" width="10.5703125" style="1" customWidth="1"/>
    <col min="1480" max="1480" width="7.42578125" style="1" customWidth="1"/>
    <col min="1481" max="1481" width="10" style="1" customWidth="1"/>
    <col min="1482" max="1485" width="7.28515625" style="1" customWidth="1"/>
    <col min="1486" max="1486" width="9.7109375" style="1" customWidth="1"/>
    <col min="1487" max="1487" width="11.42578125" style="1" customWidth="1"/>
    <col min="1488" max="1488" width="8.140625" style="1" customWidth="1"/>
    <col min="1489" max="1489" width="10" style="1" customWidth="1"/>
    <col min="1490" max="1493" width="7.28515625" style="1" customWidth="1"/>
    <col min="1494" max="1494" width="9.7109375" style="1" customWidth="1"/>
    <col min="1495" max="1495" width="10.5703125" style="1" customWidth="1"/>
    <col min="1496" max="1496" width="7.85546875" style="1" customWidth="1"/>
    <col min="1497" max="1497" width="10" style="1" customWidth="1"/>
    <col min="1498" max="1501" width="7.28515625" style="1" customWidth="1"/>
    <col min="1502" max="1502" width="9.7109375" style="1" customWidth="1"/>
    <col min="1503" max="1503" width="11" style="1" customWidth="1"/>
    <col min="1504" max="1504" width="7.5703125" style="1" customWidth="1"/>
    <col min="1505" max="1505" width="10" style="1" customWidth="1"/>
    <col min="1506" max="1509" width="7.5703125" style="1" customWidth="1"/>
    <col min="1510" max="1510" width="9.7109375" style="1" customWidth="1"/>
    <col min="1511" max="1511" width="11" style="1" customWidth="1"/>
    <col min="1512" max="1512" width="7.5703125" style="1" customWidth="1"/>
    <col min="1513" max="1513" width="10" style="1" customWidth="1"/>
    <col min="1514" max="1517" width="7.5703125" style="1" customWidth="1"/>
    <col min="1518" max="1518" width="9.7109375" style="1" customWidth="1"/>
    <col min="1519" max="1519" width="11" style="1" customWidth="1"/>
    <col min="1520" max="1520" width="7.5703125" style="1" customWidth="1"/>
    <col min="1521" max="1521" width="10" style="1" customWidth="1"/>
    <col min="1522" max="1525" width="7.5703125" style="1" customWidth="1"/>
    <col min="1526" max="1526" width="11.7109375" style="1" customWidth="1"/>
    <col min="1527" max="1527" width="10.140625" style="1" customWidth="1"/>
    <col min="1528" max="1536" width="10.85546875" style="1" customWidth="1"/>
    <col min="1537" max="1537" width="13.5703125" style="1" customWidth="1"/>
    <col min="1538" max="1538" width="9.42578125" style="1" customWidth="1"/>
    <col min="1539" max="1539" width="8" style="1" customWidth="1"/>
    <col min="1540" max="1540" width="10.85546875" style="1" customWidth="1"/>
    <col min="1541" max="1541" width="13.85546875" style="1" customWidth="1"/>
    <col min="1542" max="1587" width="10.5703125" style="1" customWidth="1"/>
    <col min="1588" max="1653" width="11.42578125" style="1"/>
    <col min="1654" max="1654" width="10.5703125" style="1" customWidth="1"/>
    <col min="1655" max="1655" width="2.42578125" style="1" customWidth="1"/>
    <col min="1656" max="1656" width="6.28515625" style="1" customWidth="1"/>
    <col min="1657" max="1662" width="10.5703125" style="1" customWidth="1"/>
    <col min="1663" max="1663" width="12" style="1" customWidth="1"/>
    <col min="1664" max="1664" width="12.28515625" style="1" customWidth="1"/>
    <col min="1665" max="1665" width="8.28515625" style="1" customWidth="1"/>
    <col min="1666" max="1666" width="7.42578125" style="1" customWidth="1"/>
    <col min="1667" max="1669" width="11.28515625" style="1" customWidth="1"/>
    <col min="1670" max="1670" width="7.85546875" style="1" customWidth="1"/>
    <col min="1671" max="1671" width="8.140625" style="1" customWidth="1"/>
    <col min="1672" max="1673" width="8.7109375" style="1" customWidth="1"/>
    <col min="1674" max="1674" width="6.85546875" style="1" customWidth="1"/>
    <col min="1675" max="1675" width="8.7109375" style="1" customWidth="1"/>
    <col min="1676" max="1676" width="9" style="1" customWidth="1"/>
    <col min="1677" max="1677" width="9.42578125" style="1" customWidth="1"/>
    <col min="1678" max="1678" width="7" style="1" customWidth="1"/>
    <col min="1679" max="1679" width="7.5703125" style="1" customWidth="1"/>
    <col min="1680" max="1680" width="7.85546875" style="1" customWidth="1"/>
    <col min="1681" max="1681" width="8.42578125" style="1" customWidth="1"/>
    <col min="1682" max="1683" width="12.85546875" style="1" customWidth="1"/>
    <col min="1684" max="1684" width="9.85546875" style="1" customWidth="1"/>
    <col min="1685" max="1685" width="9" style="1" bestFit="1" customWidth="1"/>
    <col min="1686" max="1686" width="9.5703125" style="1" customWidth="1"/>
    <col min="1687" max="1687" width="10.5703125" style="1" customWidth="1"/>
    <col min="1688" max="1688" width="7.7109375" style="1" customWidth="1"/>
    <col min="1689" max="1689" width="10" style="1" customWidth="1"/>
    <col min="1690" max="1693" width="7.7109375" style="1" customWidth="1"/>
    <col min="1694" max="1694" width="9.140625" style="1" customWidth="1"/>
    <col min="1695" max="1695" width="11.28515625" style="1" customWidth="1"/>
    <col min="1696" max="1696" width="10.42578125" style="1" customWidth="1"/>
    <col min="1697" max="1697" width="10" style="1" customWidth="1"/>
    <col min="1698" max="1701" width="10.42578125" style="1" customWidth="1"/>
    <col min="1702" max="1702" width="9.5703125" style="1" customWidth="1"/>
    <col min="1703" max="1703" width="10.5703125" style="1" customWidth="1"/>
    <col min="1704" max="1704" width="9.5703125" style="1" customWidth="1"/>
    <col min="1705" max="1705" width="10" style="1" customWidth="1"/>
    <col min="1706" max="1710" width="9.5703125" style="1" customWidth="1"/>
    <col min="1711" max="1711" width="10.5703125" style="1" customWidth="1"/>
    <col min="1712" max="1712" width="7.7109375" style="1" customWidth="1"/>
    <col min="1713" max="1713" width="10" style="1" customWidth="1"/>
    <col min="1714" max="1717" width="7.7109375" style="1" customWidth="1"/>
    <col min="1718" max="1718" width="9.7109375" style="1" customWidth="1"/>
    <col min="1719" max="1719" width="10.5703125" style="1" customWidth="1"/>
    <col min="1720" max="1720" width="8.28515625" style="1" customWidth="1"/>
    <col min="1721" max="1721" width="10" style="1" customWidth="1"/>
    <col min="1722" max="1725" width="8.28515625" style="1" customWidth="1"/>
    <col min="1726" max="1726" width="9.7109375" style="1" customWidth="1"/>
    <col min="1727" max="1727" width="10.5703125" style="1" customWidth="1"/>
    <col min="1728" max="1728" width="8.28515625" style="1" customWidth="1"/>
    <col min="1729" max="1729" width="10" style="1" customWidth="1"/>
    <col min="1730" max="1733" width="8.28515625" style="1" customWidth="1"/>
    <col min="1734" max="1734" width="9.7109375" style="1" customWidth="1"/>
    <col min="1735" max="1735" width="10.5703125" style="1" customWidth="1"/>
    <col min="1736" max="1736" width="7.42578125" style="1" customWidth="1"/>
    <col min="1737" max="1737" width="10" style="1" customWidth="1"/>
    <col min="1738" max="1741" width="7.28515625" style="1" customWidth="1"/>
    <col min="1742" max="1742" width="9.7109375" style="1" customWidth="1"/>
    <col min="1743" max="1743" width="11.42578125" style="1" customWidth="1"/>
    <col min="1744" max="1744" width="8.140625" style="1" customWidth="1"/>
    <col min="1745" max="1745" width="10" style="1" customWidth="1"/>
    <col min="1746" max="1749" width="7.28515625" style="1" customWidth="1"/>
    <col min="1750" max="1750" width="9.7109375" style="1" customWidth="1"/>
    <col min="1751" max="1751" width="10.5703125" style="1" customWidth="1"/>
    <col min="1752" max="1752" width="7.85546875" style="1" customWidth="1"/>
    <col min="1753" max="1753" width="10" style="1" customWidth="1"/>
    <col min="1754" max="1757" width="7.28515625" style="1" customWidth="1"/>
    <col min="1758" max="1758" width="9.7109375" style="1" customWidth="1"/>
    <col min="1759" max="1759" width="11" style="1" customWidth="1"/>
    <col min="1760" max="1760" width="7.5703125" style="1" customWidth="1"/>
    <col min="1761" max="1761" width="10" style="1" customWidth="1"/>
    <col min="1762" max="1765" width="7.5703125" style="1" customWidth="1"/>
    <col min="1766" max="1766" width="9.7109375" style="1" customWidth="1"/>
    <col min="1767" max="1767" width="11" style="1" customWidth="1"/>
    <col min="1768" max="1768" width="7.5703125" style="1" customWidth="1"/>
    <col min="1769" max="1769" width="10" style="1" customWidth="1"/>
    <col min="1770" max="1773" width="7.5703125" style="1" customWidth="1"/>
    <col min="1774" max="1774" width="9.7109375" style="1" customWidth="1"/>
    <col min="1775" max="1775" width="11" style="1" customWidth="1"/>
    <col min="1776" max="1776" width="7.5703125" style="1" customWidth="1"/>
    <col min="1777" max="1777" width="10" style="1" customWidth="1"/>
    <col min="1778" max="1781" width="7.5703125" style="1" customWidth="1"/>
    <col min="1782" max="1782" width="11.7109375" style="1" customWidth="1"/>
    <col min="1783" max="1783" width="10.140625" style="1" customWidth="1"/>
    <col min="1784" max="1792" width="10.85546875" style="1" customWidth="1"/>
    <col min="1793" max="1793" width="13.5703125" style="1" customWidth="1"/>
    <col min="1794" max="1794" width="9.42578125" style="1" customWidth="1"/>
    <col min="1795" max="1795" width="8" style="1" customWidth="1"/>
    <col min="1796" max="1796" width="10.85546875" style="1" customWidth="1"/>
    <col min="1797" max="1797" width="13.85546875" style="1" customWidth="1"/>
    <col min="1798" max="1843" width="10.5703125" style="1" customWidth="1"/>
    <col min="1844" max="1909" width="11.42578125" style="1"/>
    <col min="1910" max="1910" width="10.5703125" style="1" customWidth="1"/>
    <col min="1911" max="1911" width="2.42578125" style="1" customWidth="1"/>
    <col min="1912" max="1912" width="6.28515625" style="1" customWidth="1"/>
    <col min="1913" max="1918" width="10.5703125" style="1" customWidth="1"/>
    <col min="1919" max="1919" width="12" style="1" customWidth="1"/>
    <col min="1920" max="1920" width="12.28515625" style="1" customWidth="1"/>
    <col min="1921" max="1921" width="8.28515625" style="1" customWidth="1"/>
    <col min="1922" max="1922" width="7.42578125" style="1" customWidth="1"/>
    <col min="1923" max="1925" width="11.28515625" style="1" customWidth="1"/>
    <col min="1926" max="1926" width="7.85546875" style="1" customWidth="1"/>
    <col min="1927" max="1927" width="8.140625" style="1" customWidth="1"/>
    <col min="1928" max="1929" width="8.7109375" style="1" customWidth="1"/>
    <col min="1930" max="1930" width="6.85546875" style="1" customWidth="1"/>
    <col min="1931" max="1931" width="8.7109375" style="1" customWidth="1"/>
    <col min="1932" max="1932" width="9" style="1" customWidth="1"/>
    <col min="1933" max="1933" width="9.42578125" style="1" customWidth="1"/>
    <col min="1934" max="1934" width="7" style="1" customWidth="1"/>
    <col min="1935" max="1935" width="7.5703125" style="1" customWidth="1"/>
    <col min="1936" max="1936" width="7.85546875" style="1" customWidth="1"/>
    <col min="1937" max="1937" width="8.42578125" style="1" customWidth="1"/>
    <col min="1938" max="1939" width="12.85546875" style="1" customWidth="1"/>
    <col min="1940" max="1940" width="9.85546875" style="1" customWidth="1"/>
    <col min="1941" max="1941" width="9" style="1" bestFit="1" customWidth="1"/>
    <col min="1942" max="1942" width="9.5703125" style="1" customWidth="1"/>
    <col min="1943" max="1943" width="10.5703125" style="1" customWidth="1"/>
    <col min="1944" max="1944" width="7.7109375" style="1" customWidth="1"/>
    <col min="1945" max="1945" width="10" style="1" customWidth="1"/>
    <col min="1946" max="1949" width="7.7109375" style="1" customWidth="1"/>
    <col min="1950" max="1950" width="9.140625" style="1" customWidth="1"/>
    <col min="1951" max="1951" width="11.28515625" style="1" customWidth="1"/>
    <col min="1952" max="1952" width="10.42578125" style="1" customWidth="1"/>
    <col min="1953" max="1953" width="10" style="1" customWidth="1"/>
    <col min="1954" max="1957" width="10.42578125" style="1" customWidth="1"/>
    <col min="1958" max="1958" width="9.5703125" style="1" customWidth="1"/>
    <col min="1959" max="1959" width="10.5703125" style="1" customWidth="1"/>
    <col min="1960" max="1960" width="9.5703125" style="1" customWidth="1"/>
    <col min="1961" max="1961" width="10" style="1" customWidth="1"/>
    <col min="1962" max="1966" width="9.5703125" style="1" customWidth="1"/>
    <col min="1967" max="1967" width="10.5703125" style="1" customWidth="1"/>
    <col min="1968" max="1968" width="7.7109375" style="1" customWidth="1"/>
    <col min="1969" max="1969" width="10" style="1" customWidth="1"/>
    <col min="1970" max="1973" width="7.7109375" style="1" customWidth="1"/>
    <col min="1974" max="1974" width="9.7109375" style="1" customWidth="1"/>
    <col min="1975" max="1975" width="10.5703125" style="1" customWidth="1"/>
    <col min="1976" max="1976" width="8.28515625" style="1" customWidth="1"/>
    <col min="1977" max="1977" width="10" style="1" customWidth="1"/>
    <col min="1978" max="1981" width="8.28515625" style="1" customWidth="1"/>
    <col min="1982" max="1982" width="9.7109375" style="1" customWidth="1"/>
    <col min="1983" max="1983" width="10.5703125" style="1" customWidth="1"/>
    <col min="1984" max="1984" width="8.28515625" style="1" customWidth="1"/>
    <col min="1985" max="1985" width="10" style="1" customWidth="1"/>
    <col min="1986" max="1989" width="8.28515625" style="1" customWidth="1"/>
    <col min="1990" max="1990" width="9.7109375" style="1" customWidth="1"/>
    <col min="1991" max="1991" width="10.5703125" style="1" customWidth="1"/>
    <col min="1992" max="1992" width="7.42578125" style="1" customWidth="1"/>
    <col min="1993" max="1993" width="10" style="1" customWidth="1"/>
    <col min="1994" max="1997" width="7.28515625" style="1" customWidth="1"/>
    <col min="1998" max="1998" width="9.7109375" style="1" customWidth="1"/>
    <col min="1999" max="1999" width="11.42578125" style="1" customWidth="1"/>
    <col min="2000" max="2000" width="8.140625" style="1" customWidth="1"/>
    <col min="2001" max="2001" width="10" style="1" customWidth="1"/>
    <col min="2002" max="2005" width="7.28515625" style="1" customWidth="1"/>
    <col min="2006" max="2006" width="9.7109375" style="1" customWidth="1"/>
    <col min="2007" max="2007" width="10.5703125" style="1" customWidth="1"/>
    <col min="2008" max="2008" width="7.85546875" style="1" customWidth="1"/>
    <col min="2009" max="2009" width="10" style="1" customWidth="1"/>
    <col min="2010" max="2013" width="7.28515625" style="1" customWidth="1"/>
    <col min="2014" max="2014" width="9.7109375" style="1" customWidth="1"/>
    <col min="2015" max="2015" width="11" style="1" customWidth="1"/>
    <col min="2016" max="2016" width="7.5703125" style="1" customWidth="1"/>
    <col min="2017" max="2017" width="10" style="1" customWidth="1"/>
    <col min="2018" max="2021" width="7.5703125" style="1" customWidth="1"/>
    <col min="2022" max="2022" width="9.7109375" style="1" customWidth="1"/>
    <col min="2023" max="2023" width="11" style="1" customWidth="1"/>
    <col min="2024" max="2024" width="7.5703125" style="1" customWidth="1"/>
    <col min="2025" max="2025" width="10" style="1" customWidth="1"/>
    <col min="2026" max="2029" width="7.5703125" style="1" customWidth="1"/>
    <col min="2030" max="2030" width="9.7109375" style="1" customWidth="1"/>
    <col min="2031" max="2031" width="11" style="1" customWidth="1"/>
    <col min="2032" max="2032" width="7.5703125" style="1" customWidth="1"/>
    <col min="2033" max="2033" width="10" style="1" customWidth="1"/>
    <col min="2034" max="2037" width="7.5703125" style="1" customWidth="1"/>
    <col min="2038" max="2038" width="11.7109375" style="1" customWidth="1"/>
    <col min="2039" max="2039" width="10.140625" style="1" customWidth="1"/>
    <col min="2040" max="2048" width="10.85546875" style="1" customWidth="1"/>
    <col min="2049" max="2049" width="13.5703125" style="1" customWidth="1"/>
    <col min="2050" max="2050" width="9.42578125" style="1" customWidth="1"/>
    <col min="2051" max="2051" width="8" style="1" customWidth="1"/>
    <col min="2052" max="2052" width="10.85546875" style="1" customWidth="1"/>
    <col min="2053" max="2053" width="13.85546875" style="1" customWidth="1"/>
    <col min="2054" max="2099" width="10.5703125" style="1" customWidth="1"/>
    <col min="2100" max="2165" width="11.42578125" style="1"/>
    <col min="2166" max="2166" width="10.5703125" style="1" customWidth="1"/>
    <col min="2167" max="2167" width="2.42578125" style="1" customWidth="1"/>
    <col min="2168" max="2168" width="6.28515625" style="1" customWidth="1"/>
    <col min="2169" max="2174" width="10.5703125" style="1" customWidth="1"/>
    <col min="2175" max="2175" width="12" style="1" customWidth="1"/>
    <col min="2176" max="2176" width="12.28515625" style="1" customWidth="1"/>
    <col min="2177" max="2177" width="8.28515625" style="1" customWidth="1"/>
    <col min="2178" max="2178" width="7.42578125" style="1" customWidth="1"/>
    <col min="2179" max="2181" width="11.28515625" style="1" customWidth="1"/>
    <col min="2182" max="2182" width="7.85546875" style="1" customWidth="1"/>
    <col min="2183" max="2183" width="8.140625" style="1" customWidth="1"/>
    <col min="2184" max="2185" width="8.7109375" style="1" customWidth="1"/>
    <col min="2186" max="2186" width="6.85546875" style="1" customWidth="1"/>
    <col min="2187" max="2187" width="8.7109375" style="1" customWidth="1"/>
    <col min="2188" max="2188" width="9" style="1" customWidth="1"/>
    <col min="2189" max="2189" width="9.42578125" style="1" customWidth="1"/>
    <col min="2190" max="2190" width="7" style="1" customWidth="1"/>
    <col min="2191" max="2191" width="7.5703125" style="1" customWidth="1"/>
    <col min="2192" max="2192" width="7.85546875" style="1" customWidth="1"/>
    <col min="2193" max="2193" width="8.42578125" style="1" customWidth="1"/>
    <col min="2194" max="2195" width="12.85546875" style="1" customWidth="1"/>
    <col min="2196" max="2196" width="9.85546875" style="1" customWidth="1"/>
    <col min="2197" max="2197" width="9" style="1" bestFit="1" customWidth="1"/>
    <col min="2198" max="2198" width="9.5703125" style="1" customWidth="1"/>
    <col min="2199" max="2199" width="10.5703125" style="1" customWidth="1"/>
    <col min="2200" max="2200" width="7.7109375" style="1" customWidth="1"/>
    <col min="2201" max="2201" width="10" style="1" customWidth="1"/>
    <col min="2202" max="2205" width="7.7109375" style="1" customWidth="1"/>
    <col min="2206" max="2206" width="9.140625" style="1" customWidth="1"/>
    <col min="2207" max="2207" width="11.28515625" style="1" customWidth="1"/>
    <col min="2208" max="2208" width="10.42578125" style="1" customWidth="1"/>
    <col min="2209" max="2209" width="10" style="1" customWidth="1"/>
    <col min="2210" max="2213" width="10.42578125" style="1" customWidth="1"/>
    <col min="2214" max="2214" width="9.5703125" style="1" customWidth="1"/>
    <col min="2215" max="2215" width="10.5703125" style="1" customWidth="1"/>
    <col min="2216" max="2216" width="9.5703125" style="1" customWidth="1"/>
    <col min="2217" max="2217" width="10" style="1" customWidth="1"/>
    <col min="2218" max="2222" width="9.5703125" style="1" customWidth="1"/>
    <col min="2223" max="2223" width="10.5703125" style="1" customWidth="1"/>
    <col min="2224" max="2224" width="7.7109375" style="1" customWidth="1"/>
    <col min="2225" max="2225" width="10" style="1" customWidth="1"/>
    <col min="2226" max="2229" width="7.7109375" style="1" customWidth="1"/>
    <col min="2230" max="2230" width="9.7109375" style="1" customWidth="1"/>
    <col min="2231" max="2231" width="10.5703125" style="1" customWidth="1"/>
    <col min="2232" max="2232" width="8.28515625" style="1" customWidth="1"/>
    <col min="2233" max="2233" width="10" style="1" customWidth="1"/>
    <col min="2234" max="2237" width="8.28515625" style="1" customWidth="1"/>
    <col min="2238" max="2238" width="9.7109375" style="1" customWidth="1"/>
    <col min="2239" max="2239" width="10.5703125" style="1" customWidth="1"/>
    <col min="2240" max="2240" width="8.28515625" style="1" customWidth="1"/>
    <col min="2241" max="2241" width="10" style="1" customWidth="1"/>
    <col min="2242" max="2245" width="8.28515625" style="1" customWidth="1"/>
    <col min="2246" max="2246" width="9.7109375" style="1" customWidth="1"/>
    <col min="2247" max="2247" width="10.5703125" style="1" customWidth="1"/>
    <col min="2248" max="2248" width="7.42578125" style="1" customWidth="1"/>
    <col min="2249" max="2249" width="10" style="1" customWidth="1"/>
    <col min="2250" max="2253" width="7.28515625" style="1" customWidth="1"/>
    <col min="2254" max="2254" width="9.7109375" style="1" customWidth="1"/>
    <col min="2255" max="2255" width="11.42578125" style="1" customWidth="1"/>
    <col min="2256" max="2256" width="8.140625" style="1" customWidth="1"/>
    <col min="2257" max="2257" width="10" style="1" customWidth="1"/>
    <col min="2258" max="2261" width="7.28515625" style="1" customWidth="1"/>
    <col min="2262" max="2262" width="9.7109375" style="1" customWidth="1"/>
    <col min="2263" max="2263" width="10.5703125" style="1" customWidth="1"/>
    <col min="2264" max="2264" width="7.85546875" style="1" customWidth="1"/>
    <col min="2265" max="2265" width="10" style="1" customWidth="1"/>
    <col min="2266" max="2269" width="7.28515625" style="1" customWidth="1"/>
    <col min="2270" max="2270" width="9.7109375" style="1" customWidth="1"/>
    <col min="2271" max="2271" width="11" style="1" customWidth="1"/>
    <col min="2272" max="2272" width="7.5703125" style="1" customWidth="1"/>
    <col min="2273" max="2273" width="10" style="1" customWidth="1"/>
    <col min="2274" max="2277" width="7.5703125" style="1" customWidth="1"/>
    <col min="2278" max="2278" width="9.7109375" style="1" customWidth="1"/>
    <col min="2279" max="2279" width="11" style="1" customWidth="1"/>
    <col min="2280" max="2280" width="7.5703125" style="1" customWidth="1"/>
    <col min="2281" max="2281" width="10" style="1" customWidth="1"/>
    <col min="2282" max="2285" width="7.5703125" style="1" customWidth="1"/>
    <col min="2286" max="2286" width="9.7109375" style="1" customWidth="1"/>
    <col min="2287" max="2287" width="11" style="1" customWidth="1"/>
    <col min="2288" max="2288" width="7.5703125" style="1" customWidth="1"/>
    <col min="2289" max="2289" width="10" style="1" customWidth="1"/>
    <col min="2290" max="2293" width="7.5703125" style="1" customWidth="1"/>
    <col min="2294" max="2294" width="11.7109375" style="1" customWidth="1"/>
    <col min="2295" max="2295" width="10.140625" style="1" customWidth="1"/>
    <col min="2296" max="2304" width="10.85546875" style="1" customWidth="1"/>
    <col min="2305" max="2305" width="13.5703125" style="1" customWidth="1"/>
    <col min="2306" max="2306" width="9.42578125" style="1" customWidth="1"/>
    <col min="2307" max="2307" width="8" style="1" customWidth="1"/>
    <col min="2308" max="2308" width="10.85546875" style="1" customWidth="1"/>
    <col min="2309" max="2309" width="13.85546875" style="1" customWidth="1"/>
    <col min="2310" max="2355" width="10.5703125" style="1" customWidth="1"/>
    <col min="2356" max="2421" width="11.42578125" style="1"/>
    <col min="2422" max="2422" width="10.5703125" style="1" customWidth="1"/>
    <col min="2423" max="2423" width="2.42578125" style="1" customWidth="1"/>
    <col min="2424" max="2424" width="6.28515625" style="1" customWidth="1"/>
    <col min="2425" max="2430" width="10.5703125" style="1" customWidth="1"/>
    <col min="2431" max="2431" width="12" style="1" customWidth="1"/>
    <col min="2432" max="2432" width="12.28515625" style="1" customWidth="1"/>
    <col min="2433" max="2433" width="8.28515625" style="1" customWidth="1"/>
    <col min="2434" max="2434" width="7.42578125" style="1" customWidth="1"/>
    <col min="2435" max="2437" width="11.28515625" style="1" customWidth="1"/>
    <col min="2438" max="2438" width="7.85546875" style="1" customWidth="1"/>
    <col min="2439" max="2439" width="8.140625" style="1" customWidth="1"/>
    <col min="2440" max="2441" width="8.7109375" style="1" customWidth="1"/>
    <col min="2442" max="2442" width="6.85546875" style="1" customWidth="1"/>
    <col min="2443" max="2443" width="8.7109375" style="1" customWidth="1"/>
    <col min="2444" max="2444" width="9" style="1" customWidth="1"/>
    <col min="2445" max="2445" width="9.42578125" style="1" customWidth="1"/>
    <col min="2446" max="2446" width="7" style="1" customWidth="1"/>
    <col min="2447" max="2447" width="7.5703125" style="1" customWidth="1"/>
    <col min="2448" max="2448" width="7.85546875" style="1" customWidth="1"/>
    <col min="2449" max="2449" width="8.42578125" style="1" customWidth="1"/>
    <col min="2450" max="2451" width="12.85546875" style="1" customWidth="1"/>
    <col min="2452" max="2452" width="9.85546875" style="1" customWidth="1"/>
    <col min="2453" max="2453" width="9" style="1" bestFit="1" customWidth="1"/>
    <col min="2454" max="2454" width="9.5703125" style="1" customWidth="1"/>
    <col min="2455" max="2455" width="10.5703125" style="1" customWidth="1"/>
    <col min="2456" max="2456" width="7.7109375" style="1" customWidth="1"/>
    <col min="2457" max="2457" width="10" style="1" customWidth="1"/>
    <col min="2458" max="2461" width="7.7109375" style="1" customWidth="1"/>
    <col min="2462" max="2462" width="9.140625" style="1" customWidth="1"/>
    <col min="2463" max="2463" width="11.28515625" style="1" customWidth="1"/>
    <col min="2464" max="2464" width="10.42578125" style="1" customWidth="1"/>
    <col min="2465" max="2465" width="10" style="1" customWidth="1"/>
    <col min="2466" max="2469" width="10.42578125" style="1" customWidth="1"/>
    <col min="2470" max="2470" width="9.5703125" style="1" customWidth="1"/>
    <col min="2471" max="2471" width="10.5703125" style="1" customWidth="1"/>
    <col min="2472" max="2472" width="9.5703125" style="1" customWidth="1"/>
    <col min="2473" max="2473" width="10" style="1" customWidth="1"/>
    <col min="2474" max="2478" width="9.5703125" style="1" customWidth="1"/>
    <col min="2479" max="2479" width="10.5703125" style="1" customWidth="1"/>
    <col min="2480" max="2480" width="7.7109375" style="1" customWidth="1"/>
    <col min="2481" max="2481" width="10" style="1" customWidth="1"/>
    <col min="2482" max="2485" width="7.7109375" style="1" customWidth="1"/>
    <col min="2486" max="2486" width="9.7109375" style="1" customWidth="1"/>
    <col min="2487" max="2487" width="10.5703125" style="1" customWidth="1"/>
    <col min="2488" max="2488" width="8.28515625" style="1" customWidth="1"/>
    <col min="2489" max="2489" width="10" style="1" customWidth="1"/>
    <col min="2490" max="2493" width="8.28515625" style="1" customWidth="1"/>
    <col min="2494" max="2494" width="9.7109375" style="1" customWidth="1"/>
    <col min="2495" max="2495" width="10.5703125" style="1" customWidth="1"/>
    <col min="2496" max="2496" width="8.28515625" style="1" customWidth="1"/>
    <col min="2497" max="2497" width="10" style="1" customWidth="1"/>
    <col min="2498" max="2501" width="8.28515625" style="1" customWidth="1"/>
    <col min="2502" max="2502" width="9.7109375" style="1" customWidth="1"/>
    <col min="2503" max="2503" width="10.5703125" style="1" customWidth="1"/>
    <col min="2504" max="2504" width="7.42578125" style="1" customWidth="1"/>
    <col min="2505" max="2505" width="10" style="1" customWidth="1"/>
    <col min="2506" max="2509" width="7.28515625" style="1" customWidth="1"/>
    <col min="2510" max="2510" width="9.7109375" style="1" customWidth="1"/>
    <col min="2511" max="2511" width="11.42578125" style="1" customWidth="1"/>
    <col min="2512" max="2512" width="8.140625" style="1" customWidth="1"/>
    <col min="2513" max="2513" width="10" style="1" customWidth="1"/>
    <col min="2514" max="2517" width="7.28515625" style="1" customWidth="1"/>
    <col min="2518" max="2518" width="9.7109375" style="1" customWidth="1"/>
    <col min="2519" max="2519" width="10.5703125" style="1" customWidth="1"/>
    <col min="2520" max="2520" width="7.85546875" style="1" customWidth="1"/>
    <col min="2521" max="2521" width="10" style="1" customWidth="1"/>
    <col min="2522" max="2525" width="7.28515625" style="1" customWidth="1"/>
    <col min="2526" max="2526" width="9.7109375" style="1" customWidth="1"/>
    <col min="2527" max="2527" width="11" style="1" customWidth="1"/>
    <col min="2528" max="2528" width="7.5703125" style="1" customWidth="1"/>
    <col min="2529" max="2529" width="10" style="1" customWidth="1"/>
    <col min="2530" max="2533" width="7.5703125" style="1" customWidth="1"/>
    <col min="2534" max="2534" width="9.7109375" style="1" customWidth="1"/>
    <col min="2535" max="2535" width="11" style="1" customWidth="1"/>
    <col min="2536" max="2536" width="7.5703125" style="1" customWidth="1"/>
    <col min="2537" max="2537" width="10" style="1" customWidth="1"/>
    <col min="2538" max="2541" width="7.5703125" style="1" customWidth="1"/>
    <col min="2542" max="2542" width="9.7109375" style="1" customWidth="1"/>
    <col min="2543" max="2543" width="11" style="1" customWidth="1"/>
    <col min="2544" max="2544" width="7.5703125" style="1" customWidth="1"/>
    <col min="2545" max="2545" width="10" style="1" customWidth="1"/>
    <col min="2546" max="2549" width="7.5703125" style="1" customWidth="1"/>
    <col min="2550" max="2550" width="11.7109375" style="1" customWidth="1"/>
    <col min="2551" max="2551" width="10.140625" style="1" customWidth="1"/>
    <col min="2552" max="2560" width="10.85546875" style="1" customWidth="1"/>
    <col min="2561" max="2561" width="13.5703125" style="1" customWidth="1"/>
    <col min="2562" max="2562" width="9.42578125" style="1" customWidth="1"/>
    <col min="2563" max="2563" width="8" style="1" customWidth="1"/>
    <col min="2564" max="2564" width="10.85546875" style="1" customWidth="1"/>
    <col min="2565" max="2565" width="13.85546875" style="1" customWidth="1"/>
    <col min="2566" max="2611" width="10.5703125" style="1" customWidth="1"/>
    <col min="2612" max="2677" width="11.42578125" style="1"/>
    <col min="2678" max="2678" width="10.5703125" style="1" customWidth="1"/>
    <col min="2679" max="2679" width="2.42578125" style="1" customWidth="1"/>
    <col min="2680" max="2680" width="6.28515625" style="1" customWidth="1"/>
    <col min="2681" max="2686" width="10.5703125" style="1" customWidth="1"/>
    <col min="2687" max="2687" width="12" style="1" customWidth="1"/>
    <col min="2688" max="2688" width="12.28515625" style="1" customWidth="1"/>
    <col min="2689" max="2689" width="8.28515625" style="1" customWidth="1"/>
    <col min="2690" max="2690" width="7.42578125" style="1" customWidth="1"/>
    <col min="2691" max="2693" width="11.28515625" style="1" customWidth="1"/>
    <col min="2694" max="2694" width="7.85546875" style="1" customWidth="1"/>
    <col min="2695" max="2695" width="8.140625" style="1" customWidth="1"/>
    <col min="2696" max="2697" width="8.7109375" style="1" customWidth="1"/>
    <col min="2698" max="2698" width="6.85546875" style="1" customWidth="1"/>
    <col min="2699" max="2699" width="8.7109375" style="1" customWidth="1"/>
    <col min="2700" max="2700" width="9" style="1" customWidth="1"/>
    <col min="2701" max="2701" width="9.42578125" style="1" customWidth="1"/>
    <col min="2702" max="2702" width="7" style="1" customWidth="1"/>
    <col min="2703" max="2703" width="7.5703125" style="1" customWidth="1"/>
    <col min="2704" max="2704" width="7.85546875" style="1" customWidth="1"/>
    <col min="2705" max="2705" width="8.42578125" style="1" customWidth="1"/>
    <col min="2706" max="2707" width="12.85546875" style="1" customWidth="1"/>
    <col min="2708" max="2708" width="9.85546875" style="1" customWidth="1"/>
    <col min="2709" max="2709" width="9" style="1" bestFit="1" customWidth="1"/>
    <col min="2710" max="2710" width="9.5703125" style="1" customWidth="1"/>
    <col min="2711" max="2711" width="10.5703125" style="1" customWidth="1"/>
    <col min="2712" max="2712" width="7.7109375" style="1" customWidth="1"/>
    <col min="2713" max="2713" width="10" style="1" customWidth="1"/>
    <col min="2714" max="2717" width="7.7109375" style="1" customWidth="1"/>
    <col min="2718" max="2718" width="9.140625" style="1" customWidth="1"/>
    <col min="2719" max="2719" width="11.28515625" style="1" customWidth="1"/>
    <col min="2720" max="2720" width="10.42578125" style="1" customWidth="1"/>
    <col min="2721" max="2721" width="10" style="1" customWidth="1"/>
    <col min="2722" max="2725" width="10.42578125" style="1" customWidth="1"/>
    <col min="2726" max="2726" width="9.5703125" style="1" customWidth="1"/>
    <col min="2727" max="2727" width="10.5703125" style="1" customWidth="1"/>
    <col min="2728" max="2728" width="9.5703125" style="1" customWidth="1"/>
    <col min="2729" max="2729" width="10" style="1" customWidth="1"/>
    <col min="2730" max="2734" width="9.5703125" style="1" customWidth="1"/>
    <col min="2735" max="2735" width="10.5703125" style="1" customWidth="1"/>
    <col min="2736" max="2736" width="7.7109375" style="1" customWidth="1"/>
    <col min="2737" max="2737" width="10" style="1" customWidth="1"/>
    <col min="2738" max="2741" width="7.7109375" style="1" customWidth="1"/>
    <col min="2742" max="2742" width="9.7109375" style="1" customWidth="1"/>
    <col min="2743" max="2743" width="10.5703125" style="1" customWidth="1"/>
    <col min="2744" max="2744" width="8.28515625" style="1" customWidth="1"/>
    <col min="2745" max="2745" width="10" style="1" customWidth="1"/>
    <col min="2746" max="2749" width="8.28515625" style="1" customWidth="1"/>
    <col min="2750" max="2750" width="9.7109375" style="1" customWidth="1"/>
    <col min="2751" max="2751" width="10.5703125" style="1" customWidth="1"/>
    <col min="2752" max="2752" width="8.28515625" style="1" customWidth="1"/>
    <col min="2753" max="2753" width="10" style="1" customWidth="1"/>
    <col min="2754" max="2757" width="8.28515625" style="1" customWidth="1"/>
    <col min="2758" max="2758" width="9.7109375" style="1" customWidth="1"/>
    <col min="2759" max="2759" width="10.5703125" style="1" customWidth="1"/>
    <col min="2760" max="2760" width="7.42578125" style="1" customWidth="1"/>
    <col min="2761" max="2761" width="10" style="1" customWidth="1"/>
    <col min="2762" max="2765" width="7.28515625" style="1" customWidth="1"/>
    <col min="2766" max="2766" width="9.7109375" style="1" customWidth="1"/>
    <col min="2767" max="2767" width="11.42578125" style="1" customWidth="1"/>
    <col min="2768" max="2768" width="8.140625" style="1" customWidth="1"/>
    <col min="2769" max="2769" width="10" style="1" customWidth="1"/>
    <col min="2770" max="2773" width="7.28515625" style="1" customWidth="1"/>
    <col min="2774" max="2774" width="9.7109375" style="1" customWidth="1"/>
    <col min="2775" max="2775" width="10.5703125" style="1" customWidth="1"/>
    <col min="2776" max="2776" width="7.85546875" style="1" customWidth="1"/>
    <col min="2777" max="2777" width="10" style="1" customWidth="1"/>
    <col min="2778" max="2781" width="7.28515625" style="1" customWidth="1"/>
    <col min="2782" max="2782" width="9.7109375" style="1" customWidth="1"/>
    <col min="2783" max="2783" width="11" style="1" customWidth="1"/>
    <col min="2784" max="2784" width="7.5703125" style="1" customWidth="1"/>
    <col min="2785" max="2785" width="10" style="1" customWidth="1"/>
    <col min="2786" max="2789" width="7.5703125" style="1" customWidth="1"/>
    <col min="2790" max="2790" width="9.7109375" style="1" customWidth="1"/>
    <col min="2791" max="2791" width="11" style="1" customWidth="1"/>
    <col min="2792" max="2792" width="7.5703125" style="1" customWidth="1"/>
    <col min="2793" max="2793" width="10" style="1" customWidth="1"/>
    <col min="2794" max="2797" width="7.5703125" style="1" customWidth="1"/>
    <col min="2798" max="2798" width="9.7109375" style="1" customWidth="1"/>
    <col min="2799" max="2799" width="11" style="1" customWidth="1"/>
    <col min="2800" max="2800" width="7.5703125" style="1" customWidth="1"/>
    <col min="2801" max="2801" width="10" style="1" customWidth="1"/>
    <col min="2802" max="2805" width="7.5703125" style="1" customWidth="1"/>
    <col min="2806" max="2806" width="11.7109375" style="1" customWidth="1"/>
    <col min="2807" max="2807" width="10.140625" style="1" customWidth="1"/>
    <col min="2808" max="2816" width="10.85546875" style="1" customWidth="1"/>
    <col min="2817" max="2817" width="13.5703125" style="1" customWidth="1"/>
    <col min="2818" max="2818" width="9.42578125" style="1" customWidth="1"/>
    <col min="2819" max="2819" width="8" style="1" customWidth="1"/>
    <col min="2820" max="2820" width="10.85546875" style="1" customWidth="1"/>
    <col min="2821" max="2821" width="13.85546875" style="1" customWidth="1"/>
    <col min="2822" max="2867" width="10.5703125" style="1" customWidth="1"/>
    <col min="2868" max="2933" width="11.42578125" style="1"/>
    <col min="2934" max="2934" width="10.5703125" style="1" customWidth="1"/>
    <col min="2935" max="2935" width="2.42578125" style="1" customWidth="1"/>
    <col min="2936" max="2936" width="6.28515625" style="1" customWidth="1"/>
    <col min="2937" max="2942" width="10.5703125" style="1" customWidth="1"/>
    <col min="2943" max="2943" width="12" style="1" customWidth="1"/>
    <col min="2944" max="2944" width="12.28515625" style="1" customWidth="1"/>
    <col min="2945" max="2945" width="8.28515625" style="1" customWidth="1"/>
    <col min="2946" max="2946" width="7.42578125" style="1" customWidth="1"/>
    <col min="2947" max="2949" width="11.28515625" style="1" customWidth="1"/>
    <col min="2950" max="2950" width="7.85546875" style="1" customWidth="1"/>
    <col min="2951" max="2951" width="8.140625" style="1" customWidth="1"/>
    <col min="2952" max="2953" width="8.7109375" style="1" customWidth="1"/>
    <col min="2954" max="2954" width="6.85546875" style="1" customWidth="1"/>
    <col min="2955" max="2955" width="8.7109375" style="1" customWidth="1"/>
    <col min="2956" max="2956" width="9" style="1" customWidth="1"/>
    <col min="2957" max="2957" width="9.42578125" style="1" customWidth="1"/>
    <col min="2958" max="2958" width="7" style="1" customWidth="1"/>
    <col min="2959" max="2959" width="7.5703125" style="1" customWidth="1"/>
    <col min="2960" max="2960" width="7.85546875" style="1" customWidth="1"/>
    <col min="2961" max="2961" width="8.42578125" style="1" customWidth="1"/>
    <col min="2962" max="2963" width="12.85546875" style="1" customWidth="1"/>
    <col min="2964" max="2964" width="9.85546875" style="1" customWidth="1"/>
    <col min="2965" max="2965" width="9" style="1" bestFit="1" customWidth="1"/>
    <col min="2966" max="2966" width="9.5703125" style="1" customWidth="1"/>
    <col min="2967" max="2967" width="10.5703125" style="1" customWidth="1"/>
    <col min="2968" max="2968" width="7.7109375" style="1" customWidth="1"/>
    <col min="2969" max="2969" width="10" style="1" customWidth="1"/>
    <col min="2970" max="2973" width="7.7109375" style="1" customWidth="1"/>
    <col min="2974" max="2974" width="9.140625" style="1" customWidth="1"/>
    <col min="2975" max="2975" width="11.28515625" style="1" customWidth="1"/>
    <col min="2976" max="2976" width="10.42578125" style="1" customWidth="1"/>
    <col min="2977" max="2977" width="10" style="1" customWidth="1"/>
    <col min="2978" max="2981" width="10.42578125" style="1" customWidth="1"/>
    <col min="2982" max="2982" width="9.5703125" style="1" customWidth="1"/>
    <col min="2983" max="2983" width="10.5703125" style="1" customWidth="1"/>
    <col min="2984" max="2984" width="9.5703125" style="1" customWidth="1"/>
    <col min="2985" max="2985" width="10" style="1" customWidth="1"/>
    <col min="2986" max="2990" width="9.5703125" style="1" customWidth="1"/>
    <col min="2991" max="2991" width="10.5703125" style="1" customWidth="1"/>
    <col min="2992" max="2992" width="7.7109375" style="1" customWidth="1"/>
    <col min="2993" max="2993" width="10" style="1" customWidth="1"/>
    <col min="2994" max="2997" width="7.7109375" style="1" customWidth="1"/>
    <col min="2998" max="2998" width="9.7109375" style="1" customWidth="1"/>
    <col min="2999" max="2999" width="10.5703125" style="1" customWidth="1"/>
    <col min="3000" max="3000" width="8.28515625" style="1" customWidth="1"/>
    <col min="3001" max="3001" width="10" style="1" customWidth="1"/>
    <col min="3002" max="3005" width="8.28515625" style="1" customWidth="1"/>
    <col min="3006" max="3006" width="9.7109375" style="1" customWidth="1"/>
    <col min="3007" max="3007" width="10.5703125" style="1" customWidth="1"/>
    <col min="3008" max="3008" width="8.28515625" style="1" customWidth="1"/>
    <col min="3009" max="3009" width="10" style="1" customWidth="1"/>
    <col min="3010" max="3013" width="8.28515625" style="1" customWidth="1"/>
    <col min="3014" max="3014" width="9.7109375" style="1" customWidth="1"/>
    <col min="3015" max="3015" width="10.5703125" style="1" customWidth="1"/>
    <col min="3016" max="3016" width="7.42578125" style="1" customWidth="1"/>
    <col min="3017" max="3017" width="10" style="1" customWidth="1"/>
    <col min="3018" max="3021" width="7.28515625" style="1" customWidth="1"/>
    <col min="3022" max="3022" width="9.7109375" style="1" customWidth="1"/>
    <col min="3023" max="3023" width="11.42578125" style="1" customWidth="1"/>
    <col min="3024" max="3024" width="8.140625" style="1" customWidth="1"/>
    <col min="3025" max="3025" width="10" style="1" customWidth="1"/>
    <col min="3026" max="3029" width="7.28515625" style="1" customWidth="1"/>
    <col min="3030" max="3030" width="9.7109375" style="1" customWidth="1"/>
    <col min="3031" max="3031" width="10.5703125" style="1" customWidth="1"/>
    <col min="3032" max="3032" width="7.85546875" style="1" customWidth="1"/>
    <col min="3033" max="3033" width="10" style="1" customWidth="1"/>
    <col min="3034" max="3037" width="7.28515625" style="1" customWidth="1"/>
    <col min="3038" max="3038" width="9.7109375" style="1" customWidth="1"/>
    <col min="3039" max="3039" width="11" style="1" customWidth="1"/>
    <col min="3040" max="3040" width="7.5703125" style="1" customWidth="1"/>
    <col min="3041" max="3041" width="10" style="1" customWidth="1"/>
    <col min="3042" max="3045" width="7.5703125" style="1" customWidth="1"/>
    <col min="3046" max="3046" width="9.7109375" style="1" customWidth="1"/>
    <col min="3047" max="3047" width="11" style="1" customWidth="1"/>
    <col min="3048" max="3048" width="7.5703125" style="1" customWidth="1"/>
    <col min="3049" max="3049" width="10" style="1" customWidth="1"/>
    <col min="3050" max="3053" width="7.5703125" style="1" customWidth="1"/>
    <col min="3054" max="3054" width="9.7109375" style="1" customWidth="1"/>
    <col min="3055" max="3055" width="11" style="1" customWidth="1"/>
    <col min="3056" max="3056" width="7.5703125" style="1" customWidth="1"/>
    <col min="3057" max="3057" width="10" style="1" customWidth="1"/>
    <col min="3058" max="3061" width="7.5703125" style="1" customWidth="1"/>
    <col min="3062" max="3062" width="11.7109375" style="1" customWidth="1"/>
    <col min="3063" max="3063" width="10.140625" style="1" customWidth="1"/>
    <col min="3064" max="3072" width="10.85546875" style="1" customWidth="1"/>
    <col min="3073" max="3073" width="13.5703125" style="1" customWidth="1"/>
    <col min="3074" max="3074" width="9.42578125" style="1" customWidth="1"/>
    <col min="3075" max="3075" width="8" style="1" customWidth="1"/>
    <col min="3076" max="3076" width="10.85546875" style="1" customWidth="1"/>
    <col min="3077" max="3077" width="13.85546875" style="1" customWidth="1"/>
    <col min="3078" max="3123" width="10.5703125" style="1" customWidth="1"/>
    <col min="3124" max="3189" width="11.42578125" style="1"/>
    <col min="3190" max="3190" width="10.5703125" style="1" customWidth="1"/>
    <col min="3191" max="3191" width="2.42578125" style="1" customWidth="1"/>
    <col min="3192" max="3192" width="6.28515625" style="1" customWidth="1"/>
    <col min="3193" max="3198" width="10.5703125" style="1" customWidth="1"/>
    <col min="3199" max="3199" width="12" style="1" customWidth="1"/>
    <col min="3200" max="3200" width="12.28515625" style="1" customWidth="1"/>
    <col min="3201" max="3201" width="8.28515625" style="1" customWidth="1"/>
    <col min="3202" max="3202" width="7.42578125" style="1" customWidth="1"/>
    <col min="3203" max="3205" width="11.28515625" style="1" customWidth="1"/>
    <col min="3206" max="3206" width="7.85546875" style="1" customWidth="1"/>
    <col min="3207" max="3207" width="8.140625" style="1" customWidth="1"/>
    <col min="3208" max="3209" width="8.7109375" style="1" customWidth="1"/>
    <col min="3210" max="3210" width="6.85546875" style="1" customWidth="1"/>
    <col min="3211" max="3211" width="8.7109375" style="1" customWidth="1"/>
    <col min="3212" max="3212" width="9" style="1" customWidth="1"/>
    <col min="3213" max="3213" width="9.42578125" style="1" customWidth="1"/>
    <col min="3214" max="3214" width="7" style="1" customWidth="1"/>
    <col min="3215" max="3215" width="7.5703125" style="1" customWidth="1"/>
    <col min="3216" max="3216" width="7.85546875" style="1" customWidth="1"/>
    <col min="3217" max="3217" width="8.42578125" style="1" customWidth="1"/>
    <col min="3218" max="3219" width="12.85546875" style="1" customWidth="1"/>
    <col min="3220" max="3220" width="9.85546875" style="1" customWidth="1"/>
    <col min="3221" max="3221" width="9" style="1" bestFit="1" customWidth="1"/>
    <col min="3222" max="3222" width="9.5703125" style="1" customWidth="1"/>
    <col min="3223" max="3223" width="10.5703125" style="1" customWidth="1"/>
    <col min="3224" max="3224" width="7.7109375" style="1" customWidth="1"/>
    <col min="3225" max="3225" width="10" style="1" customWidth="1"/>
    <col min="3226" max="3229" width="7.7109375" style="1" customWidth="1"/>
    <col min="3230" max="3230" width="9.140625" style="1" customWidth="1"/>
    <col min="3231" max="3231" width="11.28515625" style="1" customWidth="1"/>
    <col min="3232" max="3232" width="10.42578125" style="1" customWidth="1"/>
    <col min="3233" max="3233" width="10" style="1" customWidth="1"/>
    <col min="3234" max="3237" width="10.42578125" style="1" customWidth="1"/>
    <col min="3238" max="3238" width="9.5703125" style="1" customWidth="1"/>
    <col min="3239" max="3239" width="10.5703125" style="1" customWidth="1"/>
    <col min="3240" max="3240" width="9.5703125" style="1" customWidth="1"/>
    <col min="3241" max="3241" width="10" style="1" customWidth="1"/>
    <col min="3242" max="3246" width="9.5703125" style="1" customWidth="1"/>
    <col min="3247" max="3247" width="10.5703125" style="1" customWidth="1"/>
    <col min="3248" max="3248" width="7.7109375" style="1" customWidth="1"/>
    <col min="3249" max="3249" width="10" style="1" customWidth="1"/>
    <col min="3250" max="3253" width="7.7109375" style="1" customWidth="1"/>
    <col min="3254" max="3254" width="9.7109375" style="1" customWidth="1"/>
    <col min="3255" max="3255" width="10.5703125" style="1" customWidth="1"/>
    <col min="3256" max="3256" width="8.28515625" style="1" customWidth="1"/>
    <col min="3257" max="3257" width="10" style="1" customWidth="1"/>
    <col min="3258" max="3261" width="8.28515625" style="1" customWidth="1"/>
    <col min="3262" max="3262" width="9.7109375" style="1" customWidth="1"/>
    <col min="3263" max="3263" width="10.5703125" style="1" customWidth="1"/>
    <col min="3264" max="3264" width="8.28515625" style="1" customWidth="1"/>
    <col min="3265" max="3265" width="10" style="1" customWidth="1"/>
    <col min="3266" max="3269" width="8.28515625" style="1" customWidth="1"/>
    <col min="3270" max="3270" width="9.7109375" style="1" customWidth="1"/>
    <col min="3271" max="3271" width="10.5703125" style="1" customWidth="1"/>
    <col min="3272" max="3272" width="7.42578125" style="1" customWidth="1"/>
    <col min="3273" max="3273" width="10" style="1" customWidth="1"/>
    <col min="3274" max="3277" width="7.28515625" style="1" customWidth="1"/>
    <col min="3278" max="3278" width="9.7109375" style="1" customWidth="1"/>
    <col min="3279" max="3279" width="11.42578125" style="1" customWidth="1"/>
    <col min="3280" max="3280" width="8.140625" style="1" customWidth="1"/>
    <col min="3281" max="3281" width="10" style="1" customWidth="1"/>
    <col min="3282" max="3285" width="7.28515625" style="1" customWidth="1"/>
    <col min="3286" max="3286" width="9.7109375" style="1" customWidth="1"/>
    <col min="3287" max="3287" width="10.5703125" style="1" customWidth="1"/>
    <col min="3288" max="3288" width="7.85546875" style="1" customWidth="1"/>
    <col min="3289" max="3289" width="10" style="1" customWidth="1"/>
    <col min="3290" max="3293" width="7.28515625" style="1" customWidth="1"/>
    <col min="3294" max="3294" width="9.7109375" style="1" customWidth="1"/>
    <col min="3295" max="3295" width="11" style="1" customWidth="1"/>
    <col min="3296" max="3296" width="7.5703125" style="1" customWidth="1"/>
    <col min="3297" max="3297" width="10" style="1" customWidth="1"/>
    <col min="3298" max="3301" width="7.5703125" style="1" customWidth="1"/>
    <col min="3302" max="3302" width="9.7109375" style="1" customWidth="1"/>
    <col min="3303" max="3303" width="11" style="1" customWidth="1"/>
    <col min="3304" max="3304" width="7.5703125" style="1" customWidth="1"/>
    <col min="3305" max="3305" width="10" style="1" customWidth="1"/>
    <col min="3306" max="3309" width="7.5703125" style="1" customWidth="1"/>
    <col min="3310" max="3310" width="9.7109375" style="1" customWidth="1"/>
    <col min="3311" max="3311" width="11" style="1" customWidth="1"/>
    <col min="3312" max="3312" width="7.5703125" style="1" customWidth="1"/>
    <col min="3313" max="3313" width="10" style="1" customWidth="1"/>
    <col min="3314" max="3317" width="7.5703125" style="1" customWidth="1"/>
    <col min="3318" max="3318" width="11.7109375" style="1" customWidth="1"/>
    <col min="3319" max="3319" width="10.140625" style="1" customWidth="1"/>
    <col min="3320" max="3328" width="10.85546875" style="1" customWidth="1"/>
    <col min="3329" max="3329" width="13.5703125" style="1" customWidth="1"/>
    <col min="3330" max="3330" width="9.42578125" style="1" customWidth="1"/>
    <col min="3331" max="3331" width="8" style="1" customWidth="1"/>
    <col min="3332" max="3332" width="10.85546875" style="1" customWidth="1"/>
    <col min="3333" max="3333" width="13.85546875" style="1" customWidth="1"/>
    <col min="3334" max="3379" width="10.5703125" style="1" customWidth="1"/>
    <col min="3380" max="3445" width="11.42578125" style="1"/>
    <col min="3446" max="3446" width="10.5703125" style="1" customWidth="1"/>
    <col min="3447" max="3447" width="2.42578125" style="1" customWidth="1"/>
    <col min="3448" max="3448" width="6.28515625" style="1" customWidth="1"/>
    <col min="3449" max="3454" width="10.5703125" style="1" customWidth="1"/>
    <col min="3455" max="3455" width="12" style="1" customWidth="1"/>
    <col min="3456" max="3456" width="12.28515625" style="1" customWidth="1"/>
    <col min="3457" max="3457" width="8.28515625" style="1" customWidth="1"/>
    <col min="3458" max="3458" width="7.42578125" style="1" customWidth="1"/>
    <col min="3459" max="3461" width="11.28515625" style="1" customWidth="1"/>
    <col min="3462" max="3462" width="7.85546875" style="1" customWidth="1"/>
    <col min="3463" max="3463" width="8.140625" style="1" customWidth="1"/>
    <col min="3464" max="3465" width="8.7109375" style="1" customWidth="1"/>
    <col min="3466" max="3466" width="6.85546875" style="1" customWidth="1"/>
    <col min="3467" max="3467" width="8.7109375" style="1" customWidth="1"/>
    <col min="3468" max="3468" width="9" style="1" customWidth="1"/>
    <col min="3469" max="3469" width="9.42578125" style="1" customWidth="1"/>
    <col min="3470" max="3470" width="7" style="1" customWidth="1"/>
    <col min="3471" max="3471" width="7.5703125" style="1" customWidth="1"/>
    <col min="3472" max="3472" width="7.85546875" style="1" customWidth="1"/>
    <col min="3473" max="3473" width="8.42578125" style="1" customWidth="1"/>
    <col min="3474" max="3475" width="12.85546875" style="1" customWidth="1"/>
    <col min="3476" max="3476" width="9.85546875" style="1" customWidth="1"/>
    <col min="3477" max="3477" width="9" style="1" bestFit="1" customWidth="1"/>
    <col min="3478" max="3478" width="9.5703125" style="1" customWidth="1"/>
    <col min="3479" max="3479" width="10.5703125" style="1" customWidth="1"/>
    <col min="3480" max="3480" width="7.7109375" style="1" customWidth="1"/>
    <col min="3481" max="3481" width="10" style="1" customWidth="1"/>
    <col min="3482" max="3485" width="7.7109375" style="1" customWidth="1"/>
    <col min="3486" max="3486" width="9.140625" style="1" customWidth="1"/>
    <col min="3487" max="3487" width="11.28515625" style="1" customWidth="1"/>
    <col min="3488" max="3488" width="10.42578125" style="1" customWidth="1"/>
    <col min="3489" max="3489" width="10" style="1" customWidth="1"/>
    <col min="3490" max="3493" width="10.42578125" style="1" customWidth="1"/>
    <col min="3494" max="3494" width="9.5703125" style="1" customWidth="1"/>
    <col min="3495" max="3495" width="10.5703125" style="1" customWidth="1"/>
    <col min="3496" max="3496" width="9.5703125" style="1" customWidth="1"/>
    <col min="3497" max="3497" width="10" style="1" customWidth="1"/>
    <col min="3498" max="3502" width="9.5703125" style="1" customWidth="1"/>
    <col min="3503" max="3503" width="10.5703125" style="1" customWidth="1"/>
    <col min="3504" max="3504" width="7.7109375" style="1" customWidth="1"/>
    <col min="3505" max="3505" width="10" style="1" customWidth="1"/>
    <col min="3506" max="3509" width="7.7109375" style="1" customWidth="1"/>
    <col min="3510" max="3510" width="9.7109375" style="1" customWidth="1"/>
    <col min="3511" max="3511" width="10.5703125" style="1" customWidth="1"/>
    <col min="3512" max="3512" width="8.28515625" style="1" customWidth="1"/>
    <col min="3513" max="3513" width="10" style="1" customWidth="1"/>
    <col min="3514" max="3517" width="8.28515625" style="1" customWidth="1"/>
    <col min="3518" max="3518" width="9.7109375" style="1" customWidth="1"/>
    <col min="3519" max="3519" width="10.5703125" style="1" customWidth="1"/>
    <col min="3520" max="3520" width="8.28515625" style="1" customWidth="1"/>
    <col min="3521" max="3521" width="10" style="1" customWidth="1"/>
    <col min="3522" max="3525" width="8.28515625" style="1" customWidth="1"/>
    <col min="3526" max="3526" width="9.7109375" style="1" customWidth="1"/>
    <col min="3527" max="3527" width="10.5703125" style="1" customWidth="1"/>
    <col min="3528" max="3528" width="7.42578125" style="1" customWidth="1"/>
    <col min="3529" max="3529" width="10" style="1" customWidth="1"/>
    <col min="3530" max="3533" width="7.28515625" style="1" customWidth="1"/>
    <col min="3534" max="3534" width="9.7109375" style="1" customWidth="1"/>
    <col min="3535" max="3535" width="11.42578125" style="1" customWidth="1"/>
    <col min="3536" max="3536" width="8.140625" style="1" customWidth="1"/>
    <col min="3537" max="3537" width="10" style="1" customWidth="1"/>
    <col min="3538" max="3541" width="7.28515625" style="1" customWidth="1"/>
    <col min="3542" max="3542" width="9.7109375" style="1" customWidth="1"/>
    <col min="3543" max="3543" width="10.5703125" style="1" customWidth="1"/>
    <col min="3544" max="3544" width="7.85546875" style="1" customWidth="1"/>
    <col min="3545" max="3545" width="10" style="1" customWidth="1"/>
    <col min="3546" max="3549" width="7.28515625" style="1" customWidth="1"/>
    <col min="3550" max="3550" width="9.7109375" style="1" customWidth="1"/>
    <col min="3551" max="3551" width="11" style="1" customWidth="1"/>
    <col min="3552" max="3552" width="7.5703125" style="1" customWidth="1"/>
    <col min="3553" max="3553" width="10" style="1" customWidth="1"/>
    <col min="3554" max="3557" width="7.5703125" style="1" customWidth="1"/>
    <col min="3558" max="3558" width="9.7109375" style="1" customWidth="1"/>
    <col min="3559" max="3559" width="11" style="1" customWidth="1"/>
    <col min="3560" max="3560" width="7.5703125" style="1" customWidth="1"/>
    <col min="3561" max="3561" width="10" style="1" customWidth="1"/>
    <col min="3562" max="3565" width="7.5703125" style="1" customWidth="1"/>
    <col min="3566" max="3566" width="9.7109375" style="1" customWidth="1"/>
    <col min="3567" max="3567" width="11" style="1" customWidth="1"/>
    <col min="3568" max="3568" width="7.5703125" style="1" customWidth="1"/>
    <col min="3569" max="3569" width="10" style="1" customWidth="1"/>
    <col min="3570" max="3573" width="7.5703125" style="1" customWidth="1"/>
    <col min="3574" max="3574" width="11.7109375" style="1" customWidth="1"/>
    <col min="3575" max="3575" width="10.140625" style="1" customWidth="1"/>
    <col min="3576" max="3584" width="10.85546875" style="1" customWidth="1"/>
    <col min="3585" max="3585" width="13.5703125" style="1" customWidth="1"/>
    <col min="3586" max="3586" width="9.42578125" style="1" customWidth="1"/>
    <col min="3587" max="3587" width="8" style="1" customWidth="1"/>
    <col min="3588" max="3588" width="10.85546875" style="1" customWidth="1"/>
    <col min="3589" max="3589" width="13.85546875" style="1" customWidth="1"/>
    <col min="3590" max="3635" width="10.5703125" style="1" customWidth="1"/>
    <col min="3636" max="3701" width="11.42578125" style="1"/>
    <col min="3702" max="3702" width="10.5703125" style="1" customWidth="1"/>
    <col min="3703" max="3703" width="2.42578125" style="1" customWidth="1"/>
    <col min="3704" max="3704" width="6.28515625" style="1" customWidth="1"/>
    <col min="3705" max="3710" width="10.5703125" style="1" customWidth="1"/>
    <col min="3711" max="3711" width="12" style="1" customWidth="1"/>
    <col min="3712" max="3712" width="12.28515625" style="1" customWidth="1"/>
    <col min="3713" max="3713" width="8.28515625" style="1" customWidth="1"/>
    <col min="3714" max="3714" width="7.42578125" style="1" customWidth="1"/>
    <col min="3715" max="3717" width="11.28515625" style="1" customWidth="1"/>
    <col min="3718" max="3718" width="7.85546875" style="1" customWidth="1"/>
    <col min="3719" max="3719" width="8.140625" style="1" customWidth="1"/>
    <col min="3720" max="3721" width="8.7109375" style="1" customWidth="1"/>
    <col min="3722" max="3722" width="6.85546875" style="1" customWidth="1"/>
    <col min="3723" max="3723" width="8.7109375" style="1" customWidth="1"/>
    <col min="3724" max="3724" width="9" style="1" customWidth="1"/>
    <col min="3725" max="3725" width="9.42578125" style="1" customWidth="1"/>
    <col min="3726" max="3726" width="7" style="1" customWidth="1"/>
    <col min="3727" max="3727" width="7.5703125" style="1" customWidth="1"/>
    <col min="3728" max="3728" width="7.85546875" style="1" customWidth="1"/>
    <col min="3729" max="3729" width="8.42578125" style="1" customWidth="1"/>
    <col min="3730" max="3731" width="12.85546875" style="1" customWidth="1"/>
    <col min="3732" max="3732" width="9.85546875" style="1" customWidth="1"/>
    <col min="3733" max="3733" width="9" style="1" bestFit="1" customWidth="1"/>
    <col min="3734" max="3734" width="9.5703125" style="1" customWidth="1"/>
    <col min="3735" max="3735" width="10.5703125" style="1" customWidth="1"/>
    <col min="3736" max="3736" width="7.7109375" style="1" customWidth="1"/>
    <col min="3737" max="3737" width="10" style="1" customWidth="1"/>
    <col min="3738" max="3741" width="7.7109375" style="1" customWidth="1"/>
    <col min="3742" max="3742" width="9.140625" style="1" customWidth="1"/>
    <col min="3743" max="3743" width="11.28515625" style="1" customWidth="1"/>
    <col min="3744" max="3744" width="10.42578125" style="1" customWidth="1"/>
    <col min="3745" max="3745" width="10" style="1" customWidth="1"/>
    <col min="3746" max="3749" width="10.42578125" style="1" customWidth="1"/>
    <col min="3750" max="3750" width="9.5703125" style="1" customWidth="1"/>
    <col min="3751" max="3751" width="10.5703125" style="1" customWidth="1"/>
    <col min="3752" max="3752" width="9.5703125" style="1" customWidth="1"/>
    <col min="3753" max="3753" width="10" style="1" customWidth="1"/>
    <col min="3754" max="3758" width="9.5703125" style="1" customWidth="1"/>
    <col min="3759" max="3759" width="10.5703125" style="1" customWidth="1"/>
    <col min="3760" max="3760" width="7.7109375" style="1" customWidth="1"/>
    <col min="3761" max="3761" width="10" style="1" customWidth="1"/>
    <col min="3762" max="3765" width="7.7109375" style="1" customWidth="1"/>
    <col min="3766" max="3766" width="9.7109375" style="1" customWidth="1"/>
    <col min="3767" max="3767" width="10.5703125" style="1" customWidth="1"/>
    <col min="3768" max="3768" width="8.28515625" style="1" customWidth="1"/>
    <col min="3769" max="3769" width="10" style="1" customWidth="1"/>
    <col min="3770" max="3773" width="8.28515625" style="1" customWidth="1"/>
    <col min="3774" max="3774" width="9.7109375" style="1" customWidth="1"/>
    <col min="3775" max="3775" width="10.5703125" style="1" customWidth="1"/>
    <col min="3776" max="3776" width="8.28515625" style="1" customWidth="1"/>
    <col min="3777" max="3777" width="10" style="1" customWidth="1"/>
    <col min="3778" max="3781" width="8.28515625" style="1" customWidth="1"/>
    <col min="3782" max="3782" width="9.7109375" style="1" customWidth="1"/>
    <col min="3783" max="3783" width="10.5703125" style="1" customWidth="1"/>
    <col min="3784" max="3784" width="7.42578125" style="1" customWidth="1"/>
    <col min="3785" max="3785" width="10" style="1" customWidth="1"/>
    <col min="3786" max="3789" width="7.28515625" style="1" customWidth="1"/>
    <col min="3790" max="3790" width="9.7109375" style="1" customWidth="1"/>
    <col min="3791" max="3791" width="11.42578125" style="1" customWidth="1"/>
    <col min="3792" max="3792" width="8.140625" style="1" customWidth="1"/>
    <col min="3793" max="3793" width="10" style="1" customWidth="1"/>
    <col min="3794" max="3797" width="7.28515625" style="1" customWidth="1"/>
    <col min="3798" max="3798" width="9.7109375" style="1" customWidth="1"/>
    <col min="3799" max="3799" width="10.5703125" style="1" customWidth="1"/>
    <col min="3800" max="3800" width="7.85546875" style="1" customWidth="1"/>
    <col min="3801" max="3801" width="10" style="1" customWidth="1"/>
    <col min="3802" max="3805" width="7.28515625" style="1" customWidth="1"/>
    <col min="3806" max="3806" width="9.7109375" style="1" customWidth="1"/>
    <col min="3807" max="3807" width="11" style="1" customWidth="1"/>
    <col min="3808" max="3808" width="7.5703125" style="1" customWidth="1"/>
    <col min="3809" max="3809" width="10" style="1" customWidth="1"/>
    <col min="3810" max="3813" width="7.5703125" style="1" customWidth="1"/>
    <col min="3814" max="3814" width="9.7109375" style="1" customWidth="1"/>
    <col min="3815" max="3815" width="11" style="1" customWidth="1"/>
    <col min="3816" max="3816" width="7.5703125" style="1" customWidth="1"/>
    <col min="3817" max="3817" width="10" style="1" customWidth="1"/>
    <col min="3818" max="3821" width="7.5703125" style="1" customWidth="1"/>
    <col min="3822" max="3822" width="9.7109375" style="1" customWidth="1"/>
    <col min="3823" max="3823" width="11" style="1" customWidth="1"/>
    <col min="3824" max="3824" width="7.5703125" style="1" customWidth="1"/>
    <col min="3825" max="3825" width="10" style="1" customWidth="1"/>
    <col min="3826" max="3829" width="7.5703125" style="1" customWidth="1"/>
    <col min="3830" max="3830" width="11.7109375" style="1" customWidth="1"/>
    <col min="3831" max="3831" width="10.140625" style="1" customWidth="1"/>
    <col min="3832" max="3840" width="10.85546875" style="1" customWidth="1"/>
    <col min="3841" max="3841" width="13.5703125" style="1" customWidth="1"/>
    <col min="3842" max="3842" width="9.42578125" style="1" customWidth="1"/>
    <col min="3843" max="3843" width="8" style="1" customWidth="1"/>
    <col min="3844" max="3844" width="10.85546875" style="1" customWidth="1"/>
    <col min="3845" max="3845" width="13.85546875" style="1" customWidth="1"/>
    <col min="3846" max="3891" width="10.5703125" style="1" customWidth="1"/>
    <col min="3892" max="3957" width="11.42578125" style="1"/>
    <col min="3958" max="3958" width="10.5703125" style="1" customWidth="1"/>
    <col min="3959" max="3959" width="2.42578125" style="1" customWidth="1"/>
    <col min="3960" max="3960" width="6.28515625" style="1" customWidth="1"/>
    <col min="3961" max="3966" width="10.5703125" style="1" customWidth="1"/>
    <col min="3967" max="3967" width="12" style="1" customWidth="1"/>
    <col min="3968" max="3968" width="12.28515625" style="1" customWidth="1"/>
    <col min="3969" max="3969" width="8.28515625" style="1" customWidth="1"/>
    <col min="3970" max="3970" width="7.42578125" style="1" customWidth="1"/>
    <col min="3971" max="3973" width="11.28515625" style="1" customWidth="1"/>
    <col min="3974" max="3974" width="7.85546875" style="1" customWidth="1"/>
    <col min="3975" max="3975" width="8.140625" style="1" customWidth="1"/>
    <col min="3976" max="3977" width="8.7109375" style="1" customWidth="1"/>
    <col min="3978" max="3978" width="6.85546875" style="1" customWidth="1"/>
    <col min="3979" max="3979" width="8.7109375" style="1" customWidth="1"/>
    <col min="3980" max="3980" width="9" style="1" customWidth="1"/>
    <col min="3981" max="3981" width="9.42578125" style="1" customWidth="1"/>
    <col min="3982" max="3982" width="7" style="1" customWidth="1"/>
    <col min="3983" max="3983" width="7.5703125" style="1" customWidth="1"/>
    <col min="3984" max="3984" width="7.85546875" style="1" customWidth="1"/>
    <col min="3985" max="3985" width="8.42578125" style="1" customWidth="1"/>
    <col min="3986" max="3987" width="12.85546875" style="1" customWidth="1"/>
    <col min="3988" max="3988" width="9.85546875" style="1" customWidth="1"/>
    <col min="3989" max="3989" width="9" style="1" bestFit="1" customWidth="1"/>
    <col min="3990" max="3990" width="9.5703125" style="1" customWidth="1"/>
    <col min="3991" max="3991" width="10.5703125" style="1" customWidth="1"/>
    <col min="3992" max="3992" width="7.7109375" style="1" customWidth="1"/>
    <col min="3993" max="3993" width="10" style="1" customWidth="1"/>
    <col min="3994" max="3997" width="7.7109375" style="1" customWidth="1"/>
    <col min="3998" max="3998" width="9.140625" style="1" customWidth="1"/>
    <col min="3999" max="3999" width="11.28515625" style="1" customWidth="1"/>
    <col min="4000" max="4000" width="10.42578125" style="1" customWidth="1"/>
    <col min="4001" max="4001" width="10" style="1" customWidth="1"/>
    <col min="4002" max="4005" width="10.42578125" style="1" customWidth="1"/>
    <col min="4006" max="4006" width="9.5703125" style="1" customWidth="1"/>
    <col min="4007" max="4007" width="10.5703125" style="1" customWidth="1"/>
    <col min="4008" max="4008" width="9.5703125" style="1" customWidth="1"/>
    <col min="4009" max="4009" width="10" style="1" customWidth="1"/>
    <col min="4010" max="4014" width="9.5703125" style="1" customWidth="1"/>
    <col min="4015" max="4015" width="10.5703125" style="1" customWidth="1"/>
    <col min="4016" max="4016" width="7.7109375" style="1" customWidth="1"/>
    <col min="4017" max="4017" width="10" style="1" customWidth="1"/>
    <col min="4018" max="4021" width="7.7109375" style="1" customWidth="1"/>
    <col min="4022" max="4022" width="9.7109375" style="1" customWidth="1"/>
    <col min="4023" max="4023" width="10.5703125" style="1" customWidth="1"/>
    <col min="4024" max="4024" width="8.28515625" style="1" customWidth="1"/>
    <col min="4025" max="4025" width="10" style="1" customWidth="1"/>
    <col min="4026" max="4029" width="8.28515625" style="1" customWidth="1"/>
    <col min="4030" max="4030" width="9.7109375" style="1" customWidth="1"/>
    <col min="4031" max="4031" width="10.5703125" style="1" customWidth="1"/>
    <col min="4032" max="4032" width="8.28515625" style="1" customWidth="1"/>
    <col min="4033" max="4033" width="10" style="1" customWidth="1"/>
    <col min="4034" max="4037" width="8.28515625" style="1" customWidth="1"/>
    <col min="4038" max="4038" width="9.7109375" style="1" customWidth="1"/>
    <col min="4039" max="4039" width="10.5703125" style="1" customWidth="1"/>
    <col min="4040" max="4040" width="7.42578125" style="1" customWidth="1"/>
    <col min="4041" max="4041" width="10" style="1" customWidth="1"/>
    <col min="4042" max="4045" width="7.28515625" style="1" customWidth="1"/>
    <col min="4046" max="4046" width="9.7109375" style="1" customWidth="1"/>
    <col min="4047" max="4047" width="11.42578125" style="1" customWidth="1"/>
    <col min="4048" max="4048" width="8.140625" style="1" customWidth="1"/>
    <col min="4049" max="4049" width="10" style="1" customWidth="1"/>
    <col min="4050" max="4053" width="7.28515625" style="1" customWidth="1"/>
    <col min="4054" max="4054" width="9.7109375" style="1" customWidth="1"/>
    <col min="4055" max="4055" width="10.5703125" style="1" customWidth="1"/>
    <col min="4056" max="4056" width="7.85546875" style="1" customWidth="1"/>
    <col min="4057" max="4057" width="10" style="1" customWidth="1"/>
    <col min="4058" max="4061" width="7.28515625" style="1" customWidth="1"/>
    <col min="4062" max="4062" width="9.7109375" style="1" customWidth="1"/>
    <col min="4063" max="4063" width="11" style="1" customWidth="1"/>
    <col min="4064" max="4064" width="7.5703125" style="1" customWidth="1"/>
    <col min="4065" max="4065" width="10" style="1" customWidth="1"/>
    <col min="4066" max="4069" width="7.5703125" style="1" customWidth="1"/>
    <col min="4070" max="4070" width="9.7109375" style="1" customWidth="1"/>
    <col min="4071" max="4071" width="11" style="1" customWidth="1"/>
    <col min="4072" max="4072" width="7.5703125" style="1" customWidth="1"/>
    <col min="4073" max="4073" width="10" style="1" customWidth="1"/>
    <col min="4074" max="4077" width="7.5703125" style="1" customWidth="1"/>
    <col min="4078" max="4078" width="9.7109375" style="1" customWidth="1"/>
    <col min="4079" max="4079" width="11" style="1" customWidth="1"/>
    <col min="4080" max="4080" width="7.5703125" style="1" customWidth="1"/>
    <col min="4081" max="4081" width="10" style="1" customWidth="1"/>
    <col min="4082" max="4085" width="7.5703125" style="1" customWidth="1"/>
    <col min="4086" max="4086" width="11.7109375" style="1" customWidth="1"/>
    <col min="4087" max="4087" width="10.140625" style="1" customWidth="1"/>
    <col min="4088" max="4096" width="10.85546875" style="1" customWidth="1"/>
    <col min="4097" max="4097" width="13.5703125" style="1" customWidth="1"/>
    <col min="4098" max="4098" width="9.42578125" style="1" customWidth="1"/>
    <col min="4099" max="4099" width="8" style="1" customWidth="1"/>
    <col min="4100" max="4100" width="10.85546875" style="1" customWidth="1"/>
    <col min="4101" max="4101" width="13.85546875" style="1" customWidth="1"/>
    <col min="4102" max="4147" width="10.5703125" style="1" customWidth="1"/>
    <col min="4148" max="4213" width="11.42578125" style="1"/>
    <col min="4214" max="4214" width="10.5703125" style="1" customWidth="1"/>
    <col min="4215" max="4215" width="2.42578125" style="1" customWidth="1"/>
    <col min="4216" max="4216" width="6.28515625" style="1" customWidth="1"/>
    <col min="4217" max="4222" width="10.5703125" style="1" customWidth="1"/>
    <col min="4223" max="4223" width="12" style="1" customWidth="1"/>
    <col min="4224" max="4224" width="12.28515625" style="1" customWidth="1"/>
    <col min="4225" max="4225" width="8.28515625" style="1" customWidth="1"/>
    <col min="4226" max="4226" width="7.42578125" style="1" customWidth="1"/>
    <col min="4227" max="4229" width="11.28515625" style="1" customWidth="1"/>
    <col min="4230" max="4230" width="7.85546875" style="1" customWidth="1"/>
    <col min="4231" max="4231" width="8.140625" style="1" customWidth="1"/>
    <col min="4232" max="4233" width="8.7109375" style="1" customWidth="1"/>
    <col min="4234" max="4234" width="6.85546875" style="1" customWidth="1"/>
    <col min="4235" max="4235" width="8.7109375" style="1" customWidth="1"/>
    <col min="4236" max="4236" width="9" style="1" customWidth="1"/>
    <col min="4237" max="4237" width="9.42578125" style="1" customWidth="1"/>
    <col min="4238" max="4238" width="7" style="1" customWidth="1"/>
    <col min="4239" max="4239" width="7.5703125" style="1" customWidth="1"/>
    <col min="4240" max="4240" width="7.85546875" style="1" customWidth="1"/>
    <col min="4241" max="4241" width="8.42578125" style="1" customWidth="1"/>
    <col min="4242" max="4243" width="12.85546875" style="1" customWidth="1"/>
    <col min="4244" max="4244" width="9.85546875" style="1" customWidth="1"/>
    <col min="4245" max="4245" width="9" style="1" bestFit="1" customWidth="1"/>
    <col min="4246" max="4246" width="9.5703125" style="1" customWidth="1"/>
    <col min="4247" max="4247" width="10.5703125" style="1" customWidth="1"/>
    <col min="4248" max="4248" width="7.7109375" style="1" customWidth="1"/>
    <col min="4249" max="4249" width="10" style="1" customWidth="1"/>
    <col min="4250" max="4253" width="7.7109375" style="1" customWidth="1"/>
    <col min="4254" max="4254" width="9.140625" style="1" customWidth="1"/>
    <col min="4255" max="4255" width="11.28515625" style="1" customWidth="1"/>
    <col min="4256" max="4256" width="10.42578125" style="1" customWidth="1"/>
    <col min="4257" max="4257" width="10" style="1" customWidth="1"/>
    <col min="4258" max="4261" width="10.42578125" style="1" customWidth="1"/>
    <col min="4262" max="4262" width="9.5703125" style="1" customWidth="1"/>
    <col min="4263" max="4263" width="10.5703125" style="1" customWidth="1"/>
    <col min="4264" max="4264" width="9.5703125" style="1" customWidth="1"/>
    <col min="4265" max="4265" width="10" style="1" customWidth="1"/>
    <col min="4266" max="4270" width="9.5703125" style="1" customWidth="1"/>
    <col min="4271" max="4271" width="10.5703125" style="1" customWidth="1"/>
    <col min="4272" max="4272" width="7.7109375" style="1" customWidth="1"/>
    <col min="4273" max="4273" width="10" style="1" customWidth="1"/>
    <col min="4274" max="4277" width="7.7109375" style="1" customWidth="1"/>
    <col min="4278" max="4278" width="9.7109375" style="1" customWidth="1"/>
    <col min="4279" max="4279" width="10.5703125" style="1" customWidth="1"/>
    <col min="4280" max="4280" width="8.28515625" style="1" customWidth="1"/>
    <col min="4281" max="4281" width="10" style="1" customWidth="1"/>
    <col min="4282" max="4285" width="8.28515625" style="1" customWidth="1"/>
    <col min="4286" max="4286" width="9.7109375" style="1" customWidth="1"/>
    <col min="4287" max="4287" width="10.5703125" style="1" customWidth="1"/>
    <col min="4288" max="4288" width="8.28515625" style="1" customWidth="1"/>
    <col min="4289" max="4289" width="10" style="1" customWidth="1"/>
    <col min="4290" max="4293" width="8.28515625" style="1" customWidth="1"/>
    <col min="4294" max="4294" width="9.7109375" style="1" customWidth="1"/>
    <col min="4295" max="4295" width="10.5703125" style="1" customWidth="1"/>
    <col min="4296" max="4296" width="7.42578125" style="1" customWidth="1"/>
    <col min="4297" max="4297" width="10" style="1" customWidth="1"/>
    <col min="4298" max="4301" width="7.28515625" style="1" customWidth="1"/>
    <col min="4302" max="4302" width="9.7109375" style="1" customWidth="1"/>
    <col min="4303" max="4303" width="11.42578125" style="1" customWidth="1"/>
    <col min="4304" max="4304" width="8.140625" style="1" customWidth="1"/>
    <col min="4305" max="4305" width="10" style="1" customWidth="1"/>
    <col min="4306" max="4309" width="7.28515625" style="1" customWidth="1"/>
    <col min="4310" max="4310" width="9.7109375" style="1" customWidth="1"/>
    <col min="4311" max="4311" width="10.5703125" style="1" customWidth="1"/>
    <col min="4312" max="4312" width="7.85546875" style="1" customWidth="1"/>
    <col min="4313" max="4313" width="10" style="1" customWidth="1"/>
    <col min="4314" max="4317" width="7.28515625" style="1" customWidth="1"/>
    <col min="4318" max="4318" width="9.7109375" style="1" customWidth="1"/>
    <col min="4319" max="4319" width="11" style="1" customWidth="1"/>
    <col min="4320" max="4320" width="7.5703125" style="1" customWidth="1"/>
    <col min="4321" max="4321" width="10" style="1" customWidth="1"/>
    <col min="4322" max="4325" width="7.5703125" style="1" customWidth="1"/>
    <col min="4326" max="4326" width="9.7109375" style="1" customWidth="1"/>
    <col min="4327" max="4327" width="11" style="1" customWidth="1"/>
    <col min="4328" max="4328" width="7.5703125" style="1" customWidth="1"/>
    <col min="4329" max="4329" width="10" style="1" customWidth="1"/>
    <col min="4330" max="4333" width="7.5703125" style="1" customWidth="1"/>
    <col min="4334" max="4334" width="9.7109375" style="1" customWidth="1"/>
    <col min="4335" max="4335" width="11" style="1" customWidth="1"/>
    <col min="4336" max="4336" width="7.5703125" style="1" customWidth="1"/>
    <col min="4337" max="4337" width="10" style="1" customWidth="1"/>
    <col min="4338" max="4341" width="7.5703125" style="1" customWidth="1"/>
    <col min="4342" max="4342" width="11.7109375" style="1" customWidth="1"/>
    <col min="4343" max="4343" width="10.140625" style="1" customWidth="1"/>
    <col min="4344" max="4352" width="10.85546875" style="1" customWidth="1"/>
    <col min="4353" max="4353" width="13.5703125" style="1" customWidth="1"/>
    <col min="4354" max="4354" width="9.42578125" style="1" customWidth="1"/>
    <col min="4355" max="4355" width="8" style="1" customWidth="1"/>
    <col min="4356" max="4356" width="10.85546875" style="1" customWidth="1"/>
    <col min="4357" max="4357" width="13.85546875" style="1" customWidth="1"/>
    <col min="4358" max="4403" width="10.5703125" style="1" customWidth="1"/>
    <col min="4404" max="4469" width="11.42578125" style="1"/>
    <col min="4470" max="4470" width="10.5703125" style="1" customWidth="1"/>
    <col min="4471" max="4471" width="2.42578125" style="1" customWidth="1"/>
    <col min="4472" max="4472" width="6.28515625" style="1" customWidth="1"/>
    <col min="4473" max="4478" width="10.5703125" style="1" customWidth="1"/>
    <col min="4479" max="4479" width="12" style="1" customWidth="1"/>
    <col min="4480" max="4480" width="12.28515625" style="1" customWidth="1"/>
    <col min="4481" max="4481" width="8.28515625" style="1" customWidth="1"/>
    <col min="4482" max="4482" width="7.42578125" style="1" customWidth="1"/>
    <col min="4483" max="4485" width="11.28515625" style="1" customWidth="1"/>
    <col min="4486" max="4486" width="7.85546875" style="1" customWidth="1"/>
    <col min="4487" max="4487" width="8.140625" style="1" customWidth="1"/>
    <col min="4488" max="4489" width="8.7109375" style="1" customWidth="1"/>
    <col min="4490" max="4490" width="6.85546875" style="1" customWidth="1"/>
    <col min="4491" max="4491" width="8.7109375" style="1" customWidth="1"/>
    <col min="4492" max="4492" width="9" style="1" customWidth="1"/>
    <col min="4493" max="4493" width="9.42578125" style="1" customWidth="1"/>
    <col min="4494" max="4494" width="7" style="1" customWidth="1"/>
    <col min="4495" max="4495" width="7.5703125" style="1" customWidth="1"/>
    <col min="4496" max="4496" width="7.85546875" style="1" customWidth="1"/>
    <col min="4497" max="4497" width="8.42578125" style="1" customWidth="1"/>
    <col min="4498" max="4499" width="12.85546875" style="1" customWidth="1"/>
    <col min="4500" max="4500" width="9.85546875" style="1" customWidth="1"/>
    <col min="4501" max="4501" width="9" style="1" bestFit="1" customWidth="1"/>
    <col min="4502" max="4502" width="9.5703125" style="1" customWidth="1"/>
    <col min="4503" max="4503" width="10.5703125" style="1" customWidth="1"/>
    <col min="4504" max="4504" width="7.7109375" style="1" customWidth="1"/>
    <col min="4505" max="4505" width="10" style="1" customWidth="1"/>
    <col min="4506" max="4509" width="7.7109375" style="1" customWidth="1"/>
    <col min="4510" max="4510" width="9.140625" style="1" customWidth="1"/>
    <col min="4511" max="4511" width="11.28515625" style="1" customWidth="1"/>
    <col min="4512" max="4512" width="10.42578125" style="1" customWidth="1"/>
    <col min="4513" max="4513" width="10" style="1" customWidth="1"/>
    <col min="4514" max="4517" width="10.42578125" style="1" customWidth="1"/>
    <col min="4518" max="4518" width="9.5703125" style="1" customWidth="1"/>
    <col min="4519" max="4519" width="10.5703125" style="1" customWidth="1"/>
    <col min="4520" max="4520" width="9.5703125" style="1" customWidth="1"/>
    <col min="4521" max="4521" width="10" style="1" customWidth="1"/>
    <col min="4522" max="4526" width="9.5703125" style="1" customWidth="1"/>
    <col min="4527" max="4527" width="10.5703125" style="1" customWidth="1"/>
    <col min="4528" max="4528" width="7.7109375" style="1" customWidth="1"/>
    <col min="4529" max="4529" width="10" style="1" customWidth="1"/>
    <col min="4530" max="4533" width="7.7109375" style="1" customWidth="1"/>
    <col min="4534" max="4534" width="9.7109375" style="1" customWidth="1"/>
    <col min="4535" max="4535" width="10.5703125" style="1" customWidth="1"/>
    <col min="4536" max="4536" width="8.28515625" style="1" customWidth="1"/>
    <col min="4537" max="4537" width="10" style="1" customWidth="1"/>
    <col min="4538" max="4541" width="8.28515625" style="1" customWidth="1"/>
    <col min="4542" max="4542" width="9.7109375" style="1" customWidth="1"/>
    <col min="4543" max="4543" width="10.5703125" style="1" customWidth="1"/>
    <col min="4544" max="4544" width="8.28515625" style="1" customWidth="1"/>
    <col min="4545" max="4545" width="10" style="1" customWidth="1"/>
    <col min="4546" max="4549" width="8.28515625" style="1" customWidth="1"/>
    <col min="4550" max="4550" width="9.7109375" style="1" customWidth="1"/>
    <col min="4551" max="4551" width="10.5703125" style="1" customWidth="1"/>
    <col min="4552" max="4552" width="7.42578125" style="1" customWidth="1"/>
    <col min="4553" max="4553" width="10" style="1" customWidth="1"/>
    <col min="4554" max="4557" width="7.28515625" style="1" customWidth="1"/>
    <col min="4558" max="4558" width="9.7109375" style="1" customWidth="1"/>
    <col min="4559" max="4559" width="11.42578125" style="1" customWidth="1"/>
    <col min="4560" max="4560" width="8.140625" style="1" customWidth="1"/>
    <col min="4561" max="4561" width="10" style="1" customWidth="1"/>
    <col min="4562" max="4565" width="7.28515625" style="1" customWidth="1"/>
    <col min="4566" max="4566" width="9.7109375" style="1" customWidth="1"/>
    <col min="4567" max="4567" width="10.5703125" style="1" customWidth="1"/>
    <col min="4568" max="4568" width="7.85546875" style="1" customWidth="1"/>
    <col min="4569" max="4569" width="10" style="1" customWidth="1"/>
    <col min="4570" max="4573" width="7.28515625" style="1" customWidth="1"/>
    <col min="4574" max="4574" width="9.7109375" style="1" customWidth="1"/>
    <col min="4575" max="4575" width="11" style="1" customWidth="1"/>
    <col min="4576" max="4576" width="7.5703125" style="1" customWidth="1"/>
    <col min="4577" max="4577" width="10" style="1" customWidth="1"/>
    <col min="4578" max="4581" width="7.5703125" style="1" customWidth="1"/>
    <col min="4582" max="4582" width="9.7109375" style="1" customWidth="1"/>
    <col min="4583" max="4583" width="11" style="1" customWidth="1"/>
    <col min="4584" max="4584" width="7.5703125" style="1" customWidth="1"/>
    <col min="4585" max="4585" width="10" style="1" customWidth="1"/>
    <col min="4586" max="4589" width="7.5703125" style="1" customWidth="1"/>
    <col min="4590" max="4590" width="9.7109375" style="1" customWidth="1"/>
    <col min="4591" max="4591" width="11" style="1" customWidth="1"/>
    <col min="4592" max="4592" width="7.5703125" style="1" customWidth="1"/>
    <col min="4593" max="4593" width="10" style="1" customWidth="1"/>
    <col min="4594" max="4597" width="7.5703125" style="1" customWidth="1"/>
    <col min="4598" max="4598" width="11.7109375" style="1" customWidth="1"/>
    <col min="4599" max="4599" width="10.140625" style="1" customWidth="1"/>
    <col min="4600" max="4608" width="10.85546875" style="1" customWidth="1"/>
    <col min="4609" max="4609" width="13.5703125" style="1" customWidth="1"/>
    <col min="4610" max="4610" width="9.42578125" style="1" customWidth="1"/>
    <col min="4611" max="4611" width="8" style="1" customWidth="1"/>
    <col min="4612" max="4612" width="10.85546875" style="1" customWidth="1"/>
    <col min="4613" max="4613" width="13.85546875" style="1" customWidth="1"/>
    <col min="4614" max="4659" width="10.5703125" style="1" customWidth="1"/>
    <col min="4660" max="4725" width="11.42578125" style="1"/>
    <col min="4726" max="4726" width="10.5703125" style="1" customWidth="1"/>
    <col min="4727" max="4727" width="2.42578125" style="1" customWidth="1"/>
    <col min="4728" max="4728" width="6.28515625" style="1" customWidth="1"/>
    <col min="4729" max="4734" width="10.5703125" style="1" customWidth="1"/>
    <col min="4735" max="4735" width="12" style="1" customWidth="1"/>
    <col min="4736" max="4736" width="12.28515625" style="1" customWidth="1"/>
    <col min="4737" max="4737" width="8.28515625" style="1" customWidth="1"/>
    <col min="4738" max="4738" width="7.42578125" style="1" customWidth="1"/>
    <col min="4739" max="4741" width="11.28515625" style="1" customWidth="1"/>
    <col min="4742" max="4742" width="7.85546875" style="1" customWidth="1"/>
    <col min="4743" max="4743" width="8.140625" style="1" customWidth="1"/>
    <col min="4744" max="4745" width="8.7109375" style="1" customWidth="1"/>
    <col min="4746" max="4746" width="6.85546875" style="1" customWidth="1"/>
    <col min="4747" max="4747" width="8.7109375" style="1" customWidth="1"/>
    <col min="4748" max="4748" width="9" style="1" customWidth="1"/>
    <col min="4749" max="4749" width="9.42578125" style="1" customWidth="1"/>
    <col min="4750" max="4750" width="7" style="1" customWidth="1"/>
    <col min="4751" max="4751" width="7.5703125" style="1" customWidth="1"/>
    <col min="4752" max="4752" width="7.85546875" style="1" customWidth="1"/>
    <col min="4753" max="4753" width="8.42578125" style="1" customWidth="1"/>
    <col min="4754" max="4755" width="12.85546875" style="1" customWidth="1"/>
    <col min="4756" max="4756" width="9.85546875" style="1" customWidth="1"/>
    <col min="4757" max="4757" width="9" style="1" bestFit="1" customWidth="1"/>
    <col min="4758" max="4758" width="9.5703125" style="1" customWidth="1"/>
    <col min="4759" max="4759" width="10.5703125" style="1" customWidth="1"/>
    <col min="4760" max="4760" width="7.7109375" style="1" customWidth="1"/>
    <col min="4761" max="4761" width="10" style="1" customWidth="1"/>
    <col min="4762" max="4765" width="7.7109375" style="1" customWidth="1"/>
    <col min="4766" max="4766" width="9.140625" style="1" customWidth="1"/>
    <col min="4767" max="4767" width="11.28515625" style="1" customWidth="1"/>
    <col min="4768" max="4768" width="10.42578125" style="1" customWidth="1"/>
    <col min="4769" max="4769" width="10" style="1" customWidth="1"/>
    <col min="4770" max="4773" width="10.42578125" style="1" customWidth="1"/>
    <col min="4774" max="4774" width="9.5703125" style="1" customWidth="1"/>
    <col min="4775" max="4775" width="10.5703125" style="1" customWidth="1"/>
    <col min="4776" max="4776" width="9.5703125" style="1" customWidth="1"/>
    <col min="4777" max="4777" width="10" style="1" customWidth="1"/>
    <col min="4778" max="4782" width="9.5703125" style="1" customWidth="1"/>
    <col min="4783" max="4783" width="10.5703125" style="1" customWidth="1"/>
    <col min="4784" max="4784" width="7.7109375" style="1" customWidth="1"/>
    <col min="4785" max="4785" width="10" style="1" customWidth="1"/>
    <col min="4786" max="4789" width="7.7109375" style="1" customWidth="1"/>
    <col min="4790" max="4790" width="9.7109375" style="1" customWidth="1"/>
    <col min="4791" max="4791" width="10.5703125" style="1" customWidth="1"/>
    <col min="4792" max="4792" width="8.28515625" style="1" customWidth="1"/>
    <col min="4793" max="4793" width="10" style="1" customWidth="1"/>
    <col min="4794" max="4797" width="8.28515625" style="1" customWidth="1"/>
    <col min="4798" max="4798" width="9.7109375" style="1" customWidth="1"/>
    <col min="4799" max="4799" width="10.5703125" style="1" customWidth="1"/>
    <col min="4800" max="4800" width="8.28515625" style="1" customWidth="1"/>
    <col min="4801" max="4801" width="10" style="1" customWidth="1"/>
    <col min="4802" max="4805" width="8.28515625" style="1" customWidth="1"/>
    <col min="4806" max="4806" width="9.7109375" style="1" customWidth="1"/>
    <col min="4807" max="4807" width="10.5703125" style="1" customWidth="1"/>
    <col min="4808" max="4808" width="7.42578125" style="1" customWidth="1"/>
    <col min="4809" max="4809" width="10" style="1" customWidth="1"/>
    <col min="4810" max="4813" width="7.28515625" style="1" customWidth="1"/>
    <col min="4814" max="4814" width="9.7109375" style="1" customWidth="1"/>
    <col min="4815" max="4815" width="11.42578125" style="1" customWidth="1"/>
    <col min="4816" max="4816" width="8.140625" style="1" customWidth="1"/>
    <col min="4817" max="4817" width="10" style="1" customWidth="1"/>
    <col min="4818" max="4821" width="7.28515625" style="1" customWidth="1"/>
    <col min="4822" max="4822" width="9.7109375" style="1" customWidth="1"/>
    <col min="4823" max="4823" width="10.5703125" style="1" customWidth="1"/>
    <col min="4824" max="4824" width="7.85546875" style="1" customWidth="1"/>
    <col min="4825" max="4825" width="10" style="1" customWidth="1"/>
    <col min="4826" max="4829" width="7.28515625" style="1" customWidth="1"/>
    <col min="4830" max="4830" width="9.7109375" style="1" customWidth="1"/>
    <col min="4831" max="4831" width="11" style="1" customWidth="1"/>
    <col min="4832" max="4832" width="7.5703125" style="1" customWidth="1"/>
    <col min="4833" max="4833" width="10" style="1" customWidth="1"/>
    <col min="4834" max="4837" width="7.5703125" style="1" customWidth="1"/>
    <col min="4838" max="4838" width="9.7109375" style="1" customWidth="1"/>
    <col min="4839" max="4839" width="11" style="1" customWidth="1"/>
    <col min="4840" max="4840" width="7.5703125" style="1" customWidth="1"/>
    <col min="4841" max="4841" width="10" style="1" customWidth="1"/>
    <col min="4842" max="4845" width="7.5703125" style="1" customWidth="1"/>
    <col min="4846" max="4846" width="9.7109375" style="1" customWidth="1"/>
    <col min="4847" max="4847" width="11" style="1" customWidth="1"/>
    <col min="4848" max="4848" width="7.5703125" style="1" customWidth="1"/>
    <col min="4849" max="4849" width="10" style="1" customWidth="1"/>
    <col min="4850" max="4853" width="7.5703125" style="1" customWidth="1"/>
    <col min="4854" max="4854" width="11.7109375" style="1" customWidth="1"/>
    <col min="4855" max="4855" width="10.140625" style="1" customWidth="1"/>
    <col min="4856" max="4864" width="10.85546875" style="1" customWidth="1"/>
    <col min="4865" max="4865" width="13.5703125" style="1" customWidth="1"/>
    <col min="4866" max="4866" width="9.42578125" style="1" customWidth="1"/>
    <col min="4867" max="4867" width="8" style="1" customWidth="1"/>
    <col min="4868" max="4868" width="10.85546875" style="1" customWidth="1"/>
    <col min="4869" max="4869" width="13.85546875" style="1" customWidth="1"/>
    <col min="4870" max="4915" width="10.5703125" style="1" customWidth="1"/>
    <col min="4916" max="4981" width="11.42578125" style="1"/>
    <col min="4982" max="4982" width="10.5703125" style="1" customWidth="1"/>
    <col min="4983" max="4983" width="2.42578125" style="1" customWidth="1"/>
    <col min="4984" max="4984" width="6.28515625" style="1" customWidth="1"/>
    <col min="4985" max="4990" width="10.5703125" style="1" customWidth="1"/>
    <col min="4991" max="4991" width="12" style="1" customWidth="1"/>
    <col min="4992" max="4992" width="12.28515625" style="1" customWidth="1"/>
    <col min="4993" max="4993" width="8.28515625" style="1" customWidth="1"/>
    <col min="4994" max="4994" width="7.42578125" style="1" customWidth="1"/>
    <col min="4995" max="4997" width="11.28515625" style="1" customWidth="1"/>
    <col min="4998" max="4998" width="7.85546875" style="1" customWidth="1"/>
    <col min="4999" max="4999" width="8.140625" style="1" customWidth="1"/>
    <col min="5000" max="5001" width="8.7109375" style="1" customWidth="1"/>
    <col min="5002" max="5002" width="6.85546875" style="1" customWidth="1"/>
    <col min="5003" max="5003" width="8.7109375" style="1" customWidth="1"/>
    <col min="5004" max="5004" width="9" style="1" customWidth="1"/>
    <col min="5005" max="5005" width="9.42578125" style="1" customWidth="1"/>
    <col min="5006" max="5006" width="7" style="1" customWidth="1"/>
    <col min="5007" max="5007" width="7.5703125" style="1" customWidth="1"/>
    <col min="5008" max="5008" width="7.85546875" style="1" customWidth="1"/>
    <col min="5009" max="5009" width="8.42578125" style="1" customWidth="1"/>
    <col min="5010" max="5011" width="12.85546875" style="1" customWidth="1"/>
    <col min="5012" max="5012" width="9.85546875" style="1" customWidth="1"/>
    <col min="5013" max="5013" width="9" style="1" bestFit="1" customWidth="1"/>
    <col min="5014" max="5014" width="9.5703125" style="1" customWidth="1"/>
    <col min="5015" max="5015" width="10.5703125" style="1" customWidth="1"/>
    <col min="5016" max="5016" width="7.7109375" style="1" customWidth="1"/>
    <col min="5017" max="5017" width="10" style="1" customWidth="1"/>
    <col min="5018" max="5021" width="7.7109375" style="1" customWidth="1"/>
    <col min="5022" max="5022" width="9.140625" style="1" customWidth="1"/>
    <col min="5023" max="5023" width="11.28515625" style="1" customWidth="1"/>
    <col min="5024" max="5024" width="10.42578125" style="1" customWidth="1"/>
    <col min="5025" max="5025" width="10" style="1" customWidth="1"/>
    <col min="5026" max="5029" width="10.42578125" style="1" customWidth="1"/>
    <col min="5030" max="5030" width="9.5703125" style="1" customWidth="1"/>
    <col min="5031" max="5031" width="10.5703125" style="1" customWidth="1"/>
    <col min="5032" max="5032" width="9.5703125" style="1" customWidth="1"/>
    <col min="5033" max="5033" width="10" style="1" customWidth="1"/>
    <col min="5034" max="5038" width="9.5703125" style="1" customWidth="1"/>
    <col min="5039" max="5039" width="10.5703125" style="1" customWidth="1"/>
    <col min="5040" max="5040" width="7.7109375" style="1" customWidth="1"/>
    <col min="5041" max="5041" width="10" style="1" customWidth="1"/>
    <col min="5042" max="5045" width="7.7109375" style="1" customWidth="1"/>
    <col min="5046" max="5046" width="9.7109375" style="1" customWidth="1"/>
    <col min="5047" max="5047" width="10.5703125" style="1" customWidth="1"/>
    <col min="5048" max="5048" width="8.28515625" style="1" customWidth="1"/>
    <col min="5049" max="5049" width="10" style="1" customWidth="1"/>
    <col min="5050" max="5053" width="8.28515625" style="1" customWidth="1"/>
    <col min="5054" max="5054" width="9.7109375" style="1" customWidth="1"/>
    <col min="5055" max="5055" width="10.5703125" style="1" customWidth="1"/>
    <col min="5056" max="5056" width="8.28515625" style="1" customWidth="1"/>
    <col min="5057" max="5057" width="10" style="1" customWidth="1"/>
    <col min="5058" max="5061" width="8.28515625" style="1" customWidth="1"/>
    <col min="5062" max="5062" width="9.7109375" style="1" customWidth="1"/>
    <col min="5063" max="5063" width="10.5703125" style="1" customWidth="1"/>
    <col min="5064" max="5064" width="7.42578125" style="1" customWidth="1"/>
    <col min="5065" max="5065" width="10" style="1" customWidth="1"/>
    <col min="5066" max="5069" width="7.28515625" style="1" customWidth="1"/>
    <col min="5070" max="5070" width="9.7109375" style="1" customWidth="1"/>
    <col min="5071" max="5071" width="11.42578125" style="1" customWidth="1"/>
    <col min="5072" max="5072" width="8.140625" style="1" customWidth="1"/>
    <col min="5073" max="5073" width="10" style="1" customWidth="1"/>
    <col min="5074" max="5077" width="7.28515625" style="1" customWidth="1"/>
    <col min="5078" max="5078" width="9.7109375" style="1" customWidth="1"/>
    <col min="5079" max="5079" width="10.5703125" style="1" customWidth="1"/>
    <col min="5080" max="5080" width="7.85546875" style="1" customWidth="1"/>
    <col min="5081" max="5081" width="10" style="1" customWidth="1"/>
    <col min="5082" max="5085" width="7.28515625" style="1" customWidth="1"/>
    <col min="5086" max="5086" width="9.7109375" style="1" customWidth="1"/>
    <col min="5087" max="5087" width="11" style="1" customWidth="1"/>
    <col min="5088" max="5088" width="7.5703125" style="1" customWidth="1"/>
    <col min="5089" max="5089" width="10" style="1" customWidth="1"/>
    <col min="5090" max="5093" width="7.5703125" style="1" customWidth="1"/>
    <col min="5094" max="5094" width="9.7109375" style="1" customWidth="1"/>
    <col min="5095" max="5095" width="11" style="1" customWidth="1"/>
    <col min="5096" max="5096" width="7.5703125" style="1" customWidth="1"/>
    <col min="5097" max="5097" width="10" style="1" customWidth="1"/>
    <col min="5098" max="5101" width="7.5703125" style="1" customWidth="1"/>
    <col min="5102" max="5102" width="9.7109375" style="1" customWidth="1"/>
    <col min="5103" max="5103" width="11" style="1" customWidth="1"/>
    <col min="5104" max="5104" width="7.5703125" style="1" customWidth="1"/>
    <col min="5105" max="5105" width="10" style="1" customWidth="1"/>
    <col min="5106" max="5109" width="7.5703125" style="1" customWidth="1"/>
    <col min="5110" max="5110" width="11.7109375" style="1" customWidth="1"/>
    <col min="5111" max="5111" width="10.140625" style="1" customWidth="1"/>
    <col min="5112" max="5120" width="10.85546875" style="1" customWidth="1"/>
    <col min="5121" max="5121" width="13.5703125" style="1" customWidth="1"/>
    <col min="5122" max="5122" width="9.42578125" style="1" customWidth="1"/>
    <col min="5123" max="5123" width="8" style="1" customWidth="1"/>
    <col min="5124" max="5124" width="10.85546875" style="1" customWidth="1"/>
    <col min="5125" max="5125" width="13.85546875" style="1" customWidth="1"/>
    <col min="5126" max="5171" width="10.5703125" style="1" customWidth="1"/>
    <col min="5172" max="5237" width="11.42578125" style="1"/>
    <col min="5238" max="5238" width="10.5703125" style="1" customWidth="1"/>
    <col min="5239" max="5239" width="2.42578125" style="1" customWidth="1"/>
    <col min="5240" max="5240" width="6.28515625" style="1" customWidth="1"/>
    <col min="5241" max="5246" width="10.5703125" style="1" customWidth="1"/>
    <col min="5247" max="5247" width="12" style="1" customWidth="1"/>
    <col min="5248" max="5248" width="12.28515625" style="1" customWidth="1"/>
    <col min="5249" max="5249" width="8.28515625" style="1" customWidth="1"/>
    <col min="5250" max="5250" width="7.42578125" style="1" customWidth="1"/>
    <col min="5251" max="5253" width="11.28515625" style="1" customWidth="1"/>
    <col min="5254" max="5254" width="7.85546875" style="1" customWidth="1"/>
    <col min="5255" max="5255" width="8.140625" style="1" customWidth="1"/>
    <col min="5256" max="5257" width="8.7109375" style="1" customWidth="1"/>
    <col min="5258" max="5258" width="6.85546875" style="1" customWidth="1"/>
    <col min="5259" max="5259" width="8.7109375" style="1" customWidth="1"/>
    <col min="5260" max="5260" width="9" style="1" customWidth="1"/>
    <col min="5261" max="5261" width="9.42578125" style="1" customWidth="1"/>
    <col min="5262" max="5262" width="7" style="1" customWidth="1"/>
    <col min="5263" max="5263" width="7.5703125" style="1" customWidth="1"/>
    <col min="5264" max="5264" width="7.85546875" style="1" customWidth="1"/>
    <col min="5265" max="5265" width="8.42578125" style="1" customWidth="1"/>
    <col min="5266" max="5267" width="12.85546875" style="1" customWidth="1"/>
    <col min="5268" max="5268" width="9.85546875" style="1" customWidth="1"/>
    <col min="5269" max="5269" width="9" style="1" bestFit="1" customWidth="1"/>
    <col min="5270" max="5270" width="9.5703125" style="1" customWidth="1"/>
    <col min="5271" max="5271" width="10.5703125" style="1" customWidth="1"/>
    <col min="5272" max="5272" width="7.7109375" style="1" customWidth="1"/>
    <col min="5273" max="5273" width="10" style="1" customWidth="1"/>
    <col min="5274" max="5277" width="7.7109375" style="1" customWidth="1"/>
    <col min="5278" max="5278" width="9.140625" style="1" customWidth="1"/>
    <col min="5279" max="5279" width="11.28515625" style="1" customWidth="1"/>
    <col min="5280" max="5280" width="10.42578125" style="1" customWidth="1"/>
    <col min="5281" max="5281" width="10" style="1" customWidth="1"/>
    <col min="5282" max="5285" width="10.42578125" style="1" customWidth="1"/>
    <col min="5286" max="5286" width="9.5703125" style="1" customWidth="1"/>
    <col min="5287" max="5287" width="10.5703125" style="1" customWidth="1"/>
    <col min="5288" max="5288" width="9.5703125" style="1" customWidth="1"/>
    <col min="5289" max="5289" width="10" style="1" customWidth="1"/>
    <col min="5290" max="5294" width="9.5703125" style="1" customWidth="1"/>
    <col min="5295" max="5295" width="10.5703125" style="1" customWidth="1"/>
    <col min="5296" max="5296" width="7.7109375" style="1" customWidth="1"/>
    <col min="5297" max="5297" width="10" style="1" customWidth="1"/>
    <col min="5298" max="5301" width="7.7109375" style="1" customWidth="1"/>
    <col min="5302" max="5302" width="9.7109375" style="1" customWidth="1"/>
    <col min="5303" max="5303" width="10.5703125" style="1" customWidth="1"/>
    <col min="5304" max="5304" width="8.28515625" style="1" customWidth="1"/>
    <col min="5305" max="5305" width="10" style="1" customWidth="1"/>
    <col min="5306" max="5309" width="8.28515625" style="1" customWidth="1"/>
    <col min="5310" max="5310" width="9.7109375" style="1" customWidth="1"/>
    <col min="5311" max="5311" width="10.5703125" style="1" customWidth="1"/>
    <col min="5312" max="5312" width="8.28515625" style="1" customWidth="1"/>
    <col min="5313" max="5313" width="10" style="1" customWidth="1"/>
    <col min="5314" max="5317" width="8.28515625" style="1" customWidth="1"/>
    <col min="5318" max="5318" width="9.7109375" style="1" customWidth="1"/>
    <col min="5319" max="5319" width="10.5703125" style="1" customWidth="1"/>
    <col min="5320" max="5320" width="7.42578125" style="1" customWidth="1"/>
    <col min="5321" max="5321" width="10" style="1" customWidth="1"/>
    <col min="5322" max="5325" width="7.28515625" style="1" customWidth="1"/>
    <col min="5326" max="5326" width="9.7109375" style="1" customWidth="1"/>
    <col min="5327" max="5327" width="11.42578125" style="1" customWidth="1"/>
    <col min="5328" max="5328" width="8.140625" style="1" customWidth="1"/>
    <col min="5329" max="5329" width="10" style="1" customWidth="1"/>
    <col min="5330" max="5333" width="7.28515625" style="1" customWidth="1"/>
    <col min="5334" max="5334" width="9.7109375" style="1" customWidth="1"/>
    <col min="5335" max="5335" width="10.5703125" style="1" customWidth="1"/>
    <col min="5336" max="5336" width="7.85546875" style="1" customWidth="1"/>
    <col min="5337" max="5337" width="10" style="1" customWidth="1"/>
    <col min="5338" max="5341" width="7.28515625" style="1" customWidth="1"/>
    <col min="5342" max="5342" width="9.7109375" style="1" customWidth="1"/>
    <col min="5343" max="5343" width="11" style="1" customWidth="1"/>
    <col min="5344" max="5344" width="7.5703125" style="1" customWidth="1"/>
    <col min="5345" max="5345" width="10" style="1" customWidth="1"/>
    <col min="5346" max="5349" width="7.5703125" style="1" customWidth="1"/>
    <col min="5350" max="5350" width="9.7109375" style="1" customWidth="1"/>
    <col min="5351" max="5351" width="11" style="1" customWidth="1"/>
    <col min="5352" max="5352" width="7.5703125" style="1" customWidth="1"/>
    <col min="5353" max="5353" width="10" style="1" customWidth="1"/>
    <col min="5354" max="5357" width="7.5703125" style="1" customWidth="1"/>
    <col min="5358" max="5358" width="9.7109375" style="1" customWidth="1"/>
    <col min="5359" max="5359" width="11" style="1" customWidth="1"/>
    <col min="5360" max="5360" width="7.5703125" style="1" customWidth="1"/>
    <col min="5361" max="5361" width="10" style="1" customWidth="1"/>
    <col min="5362" max="5365" width="7.5703125" style="1" customWidth="1"/>
    <col min="5366" max="5366" width="11.7109375" style="1" customWidth="1"/>
    <col min="5367" max="5367" width="10.140625" style="1" customWidth="1"/>
    <col min="5368" max="5376" width="10.85546875" style="1" customWidth="1"/>
    <col min="5377" max="5377" width="13.5703125" style="1" customWidth="1"/>
    <col min="5378" max="5378" width="9.42578125" style="1" customWidth="1"/>
    <col min="5379" max="5379" width="8" style="1" customWidth="1"/>
    <col min="5380" max="5380" width="10.85546875" style="1" customWidth="1"/>
    <col min="5381" max="5381" width="13.85546875" style="1" customWidth="1"/>
    <col min="5382" max="5427" width="10.5703125" style="1" customWidth="1"/>
    <col min="5428" max="5493" width="11.42578125" style="1"/>
    <col min="5494" max="5494" width="10.5703125" style="1" customWidth="1"/>
    <col min="5495" max="5495" width="2.42578125" style="1" customWidth="1"/>
    <col min="5496" max="5496" width="6.28515625" style="1" customWidth="1"/>
    <col min="5497" max="5502" width="10.5703125" style="1" customWidth="1"/>
    <col min="5503" max="5503" width="12" style="1" customWidth="1"/>
    <col min="5504" max="5504" width="12.28515625" style="1" customWidth="1"/>
    <col min="5505" max="5505" width="8.28515625" style="1" customWidth="1"/>
    <col min="5506" max="5506" width="7.42578125" style="1" customWidth="1"/>
    <col min="5507" max="5509" width="11.28515625" style="1" customWidth="1"/>
    <col min="5510" max="5510" width="7.85546875" style="1" customWidth="1"/>
    <col min="5511" max="5511" width="8.140625" style="1" customWidth="1"/>
    <col min="5512" max="5513" width="8.7109375" style="1" customWidth="1"/>
    <col min="5514" max="5514" width="6.85546875" style="1" customWidth="1"/>
    <col min="5515" max="5515" width="8.7109375" style="1" customWidth="1"/>
    <col min="5516" max="5516" width="9" style="1" customWidth="1"/>
    <col min="5517" max="5517" width="9.42578125" style="1" customWidth="1"/>
    <col min="5518" max="5518" width="7" style="1" customWidth="1"/>
    <col min="5519" max="5519" width="7.5703125" style="1" customWidth="1"/>
    <col min="5520" max="5520" width="7.85546875" style="1" customWidth="1"/>
    <col min="5521" max="5521" width="8.42578125" style="1" customWidth="1"/>
    <col min="5522" max="5523" width="12.85546875" style="1" customWidth="1"/>
    <col min="5524" max="5524" width="9.85546875" style="1" customWidth="1"/>
    <col min="5525" max="5525" width="9" style="1" bestFit="1" customWidth="1"/>
    <col min="5526" max="5526" width="9.5703125" style="1" customWidth="1"/>
    <col min="5527" max="5527" width="10.5703125" style="1" customWidth="1"/>
    <col min="5528" max="5528" width="7.7109375" style="1" customWidth="1"/>
    <col min="5529" max="5529" width="10" style="1" customWidth="1"/>
    <col min="5530" max="5533" width="7.7109375" style="1" customWidth="1"/>
    <col min="5534" max="5534" width="9.140625" style="1" customWidth="1"/>
    <col min="5535" max="5535" width="11.28515625" style="1" customWidth="1"/>
    <col min="5536" max="5536" width="10.42578125" style="1" customWidth="1"/>
    <col min="5537" max="5537" width="10" style="1" customWidth="1"/>
    <col min="5538" max="5541" width="10.42578125" style="1" customWidth="1"/>
    <col min="5542" max="5542" width="9.5703125" style="1" customWidth="1"/>
    <col min="5543" max="5543" width="10.5703125" style="1" customWidth="1"/>
    <col min="5544" max="5544" width="9.5703125" style="1" customWidth="1"/>
    <col min="5545" max="5545" width="10" style="1" customWidth="1"/>
    <col min="5546" max="5550" width="9.5703125" style="1" customWidth="1"/>
    <col min="5551" max="5551" width="10.5703125" style="1" customWidth="1"/>
    <col min="5552" max="5552" width="7.7109375" style="1" customWidth="1"/>
    <col min="5553" max="5553" width="10" style="1" customWidth="1"/>
    <col min="5554" max="5557" width="7.7109375" style="1" customWidth="1"/>
    <col min="5558" max="5558" width="9.7109375" style="1" customWidth="1"/>
    <col min="5559" max="5559" width="10.5703125" style="1" customWidth="1"/>
    <col min="5560" max="5560" width="8.28515625" style="1" customWidth="1"/>
    <col min="5561" max="5561" width="10" style="1" customWidth="1"/>
    <col min="5562" max="5565" width="8.28515625" style="1" customWidth="1"/>
    <col min="5566" max="5566" width="9.7109375" style="1" customWidth="1"/>
    <col min="5567" max="5567" width="10.5703125" style="1" customWidth="1"/>
    <col min="5568" max="5568" width="8.28515625" style="1" customWidth="1"/>
    <col min="5569" max="5569" width="10" style="1" customWidth="1"/>
    <col min="5570" max="5573" width="8.28515625" style="1" customWidth="1"/>
    <col min="5574" max="5574" width="9.7109375" style="1" customWidth="1"/>
    <col min="5575" max="5575" width="10.5703125" style="1" customWidth="1"/>
    <col min="5576" max="5576" width="7.42578125" style="1" customWidth="1"/>
    <col min="5577" max="5577" width="10" style="1" customWidth="1"/>
    <col min="5578" max="5581" width="7.28515625" style="1" customWidth="1"/>
    <col min="5582" max="5582" width="9.7109375" style="1" customWidth="1"/>
    <col min="5583" max="5583" width="11.42578125" style="1" customWidth="1"/>
    <col min="5584" max="5584" width="8.140625" style="1" customWidth="1"/>
    <col min="5585" max="5585" width="10" style="1" customWidth="1"/>
    <col min="5586" max="5589" width="7.28515625" style="1" customWidth="1"/>
    <col min="5590" max="5590" width="9.7109375" style="1" customWidth="1"/>
    <col min="5591" max="5591" width="10.5703125" style="1" customWidth="1"/>
    <col min="5592" max="5592" width="7.85546875" style="1" customWidth="1"/>
    <col min="5593" max="5593" width="10" style="1" customWidth="1"/>
    <col min="5594" max="5597" width="7.28515625" style="1" customWidth="1"/>
    <col min="5598" max="5598" width="9.7109375" style="1" customWidth="1"/>
    <col min="5599" max="5599" width="11" style="1" customWidth="1"/>
    <col min="5600" max="5600" width="7.5703125" style="1" customWidth="1"/>
    <col min="5601" max="5601" width="10" style="1" customWidth="1"/>
    <col min="5602" max="5605" width="7.5703125" style="1" customWidth="1"/>
    <col min="5606" max="5606" width="9.7109375" style="1" customWidth="1"/>
    <col min="5607" max="5607" width="11" style="1" customWidth="1"/>
    <col min="5608" max="5608" width="7.5703125" style="1" customWidth="1"/>
    <col min="5609" max="5609" width="10" style="1" customWidth="1"/>
    <col min="5610" max="5613" width="7.5703125" style="1" customWidth="1"/>
    <col min="5614" max="5614" width="9.7109375" style="1" customWidth="1"/>
    <col min="5615" max="5615" width="11" style="1" customWidth="1"/>
    <col min="5616" max="5616" width="7.5703125" style="1" customWidth="1"/>
    <col min="5617" max="5617" width="10" style="1" customWidth="1"/>
    <col min="5618" max="5621" width="7.5703125" style="1" customWidth="1"/>
    <col min="5622" max="5622" width="11.7109375" style="1" customWidth="1"/>
    <col min="5623" max="5623" width="10.140625" style="1" customWidth="1"/>
    <col min="5624" max="5632" width="10.85546875" style="1" customWidth="1"/>
    <col min="5633" max="5633" width="13.5703125" style="1" customWidth="1"/>
    <col min="5634" max="5634" width="9.42578125" style="1" customWidth="1"/>
    <col min="5635" max="5635" width="8" style="1" customWidth="1"/>
    <col min="5636" max="5636" width="10.85546875" style="1" customWidth="1"/>
    <col min="5637" max="5637" width="13.85546875" style="1" customWidth="1"/>
    <col min="5638" max="5683" width="10.5703125" style="1" customWidth="1"/>
    <col min="5684" max="5749" width="11.42578125" style="1"/>
    <col min="5750" max="5750" width="10.5703125" style="1" customWidth="1"/>
    <col min="5751" max="5751" width="2.42578125" style="1" customWidth="1"/>
    <col min="5752" max="5752" width="6.28515625" style="1" customWidth="1"/>
    <col min="5753" max="5758" width="10.5703125" style="1" customWidth="1"/>
    <col min="5759" max="5759" width="12" style="1" customWidth="1"/>
    <col min="5760" max="5760" width="12.28515625" style="1" customWidth="1"/>
    <col min="5761" max="5761" width="8.28515625" style="1" customWidth="1"/>
    <col min="5762" max="5762" width="7.42578125" style="1" customWidth="1"/>
    <col min="5763" max="5765" width="11.28515625" style="1" customWidth="1"/>
    <col min="5766" max="5766" width="7.85546875" style="1" customWidth="1"/>
    <col min="5767" max="5767" width="8.140625" style="1" customWidth="1"/>
    <col min="5768" max="5769" width="8.7109375" style="1" customWidth="1"/>
    <col min="5770" max="5770" width="6.85546875" style="1" customWidth="1"/>
    <col min="5771" max="5771" width="8.7109375" style="1" customWidth="1"/>
    <col min="5772" max="5772" width="9" style="1" customWidth="1"/>
    <col min="5773" max="5773" width="9.42578125" style="1" customWidth="1"/>
    <col min="5774" max="5774" width="7" style="1" customWidth="1"/>
    <col min="5775" max="5775" width="7.5703125" style="1" customWidth="1"/>
    <col min="5776" max="5776" width="7.85546875" style="1" customWidth="1"/>
    <col min="5777" max="5777" width="8.42578125" style="1" customWidth="1"/>
    <col min="5778" max="5779" width="12.85546875" style="1" customWidth="1"/>
    <col min="5780" max="5780" width="9.85546875" style="1" customWidth="1"/>
    <col min="5781" max="5781" width="9" style="1" bestFit="1" customWidth="1"/>
    <col min="5782" max="5782" width="9.5703125" style="1" customWidth="1"/>
    <col min="5783" max="5783" width="10.5703125" style="1" customWidth="1"/>
    <col min="5784" max="5784" width="7.7109375" style="1" customWidth="1"/>
    <col min="5785" max="5785" width="10" style="1" customWidth="1"/>
    <col min="5786" max="5789" width="7.7109375" style="1" customWidth="1"/>
    <col min="5790" max="5790" width="9.140625" style="1" customWidth="1"/>
    <col min="5791" max="5791" width="11.28515625" style="1" customWidth="1"/>
    <col min="5792" max="5792" width="10.42578125" style="1" customWidth="1"/>
    <col min="5793" max="5793" width="10" style="1" customWidth="1"/>
    <col min="5794" max="5797" width="10.42578125" style="1" customWidth="1"/>
    <col min="5798" max="5798" width="9.5703125" style="1" customWidth="1"/>
    <col min="5799" max="5799" width="10.5703125" style="1" customWidth="1"/>
    <col min="5800" max="5800" width="9.5703125" style="1" customWidth="1"/>
    <col min="5801" max="5801" width="10" style="1" customWidth="1"/>
    <col min="5802" max="5806" width="9.5703125" style="1" customWidth="1"/>
    <col min="5807" max="5807" width="10.5703125" style="1" customWidth="1"/>
    <col min="5808" max="5808" width="7.7109375" style="1" customWidth="1"/>
    <col min="5809" max="5809" width="10" style="1" customWidth="1"/>
    <col min="5810" max="5813" width="7.7109375" style="1" customWidth="1"/>
    <col min="5814" max="5814" width="9.7109375" style="1" customWidth="1"/>
    <col min="5815" max="5815" width="10.5703125" style="1" customWidth="1"/>
    <col min="5816" max="5816" width="8.28515625" style="1" customWidth="1"/>
    <col min="5817" max="5817" width="10" style="1" customWidth="1"/>
    <col min="5818" max="5821" width="8.28515625" style="1" customWidth="1"/>
    <col min="5822" max="5822" width="9.7109375" style="1" customWidth="1"/>
    <col min="5823" max="5823" width="10.5703125" style="1" customWidth="1"/>
    <col min="5824" max="5824" width="8.28515625" style="1" customWidth="1"/>
    <col min="5825" max="5825" width="10" style="1" customWidth="1"/>
    <col min="5826" max="5829" width="8.28515625" style="1" customWidth="1"/>
    <col min="5830" max="5830" width="9.7109375" style="1" customWidth="1"/>
    <col min="5831" max="5831" width="10.5703125" style="1" customWidth="1"/>
    <col min="5832" max="5832" width="7.42578125" style="1" customWidth="1"/>
    <col min="5833" max="5833" width="10" style="1" customWidth="1"/>
    <col min="5834" max="5837" width="7.28515625" style="1" customWidth="1"/>
    <col min="5838" max="5838" width="9.7109375" style="1" customWidth="1"/>
    <col min="5839" max="5839" width="11.42578125" style="1" customWidth="1"/>
    <col min="5840" max="5840" width="8.140625" style="1" customWidth="1"/>
    <col min="5841" max="5841" width="10" style="1" customWidth="1"/>
    <col min="5842" max="5845" width="7.28515625" style="1" customWidth="1"/>
    <col min="5846" max="5846" width="9.7109375" style="1" customWidth="1"/>
    <col min="5847" max="5847" width="10.5703125" style="1" customWidth="1"/>
    <col min="5848" max="5848" width="7.85546875" style="1" customWidth="1"/>
    <col min="5849" max="5849" width="10" style="1" customWidth="1"/>
    <col min="5850" max="5853" width="7.28515625" style="1" customWidth="1"/>
    <col min="5854" max="5854" width="9.7109375" style="1" customWidth="1"/>
    <col min="5855" max="5855" width="11" style="1" customWidth="1"/>
    <col min="5856" max="5856" width="7.5703125" style="1" customWidth="1"/>
    <col min="5857" max="5857" width="10" style="1" customWidth="1"/>
    <col min="5858" max="5861" width="7.5703125" style="1" customWidth="1"/>
    <col min="5862" max="5862" width="9.7109375" style="1" customWidth="1"/>
    <col min="5863" max="5863" width="11" style="1" customWidth="1"/>
    <col min="5864" max="5864" width="7.5703125" style="1" customWidth="1"/>
    <col min="5865" max="5865" width="10" style="1" customWidth="1"/>
    <col min="5866" max="5869" width="7.5703125" style="1" customWidth="1"/>
    <col min="5870" max="5870" width="9.7109375" style="1" customWidth="1"/>
    <col min="5871" max="5871" width="11" style="1" customWidth="1"/>
    <col min="5872" max="5872" width="7.5703125" style="1" customWidth="1"/>
    <col min="5873" max="5873" width="10" style="1" customWidth="1"/>
    <col min="5874" max="5877" width="7.5703125" style="1" customWidth="1"/>
    <col min="5878" max="5878" width="11.7109375" style="1" customWidth="1"/>
    <col min="5879" max="5879" width="10.140625" style="1" customWidth="1"/>
    <col min="5880" max="5888" width="10.85546875" style="1" customWidth="1"/>
    <col min="5889" max="5889" width="13.5703125" style="1" customWidth="1"/>
    <col min="5890" max="5890" width="9.42578125" style="1" customWidth="1"/>
    <col min="5891" max="5891" width="8" style="1" customWidth="1"/>
    <col min="5892" max="5892" width="10.85546875" style="1" customWidth="1"/>
    <col min="5893" max="5893" width="13.85546875" style="1" customWidth="1"/>
    <col min="5894" max="5939" width="10.5703125" style="1" customWidth="1"/>
    <col min="5940" max="6005" width="11.42578125" style="1"/>
    <col min="6006" max="6006" width="10.5703125" style="1" customWidth="1"/>
    <col min="6007" max="6007" width="2.42578125" style="1" customWidth="1"/>
    <col min="6008" max="6008" width="6.28515625" style="1" customWidth="1"/>
    <col min="6009" max="6014" width="10.5703125" style="1" customWidth="1"/>
    <col min="6015" max="6015" width="12" style="1" customWidth="1"/>
    <col min="6016" max="6016" width="12.28515625" style="1" customWidth="1"/>
    <col min="6017" max="6017" width="8.28515625" style="1" customWidth="1"/>
    <col min="6018" max="6018" width="7.42578125" style="1" customWidth="1"/>
    <col min="6019" max="6021" width="11.28515625" style="1" customWidth="1"/>
    <col min="6022" max="6022" width="7.85546875" style="1" customWidth="1"/>
    <col min="6023" max="6023" width="8.140625" style="1" customWidth="1"/>
    <col min="6024" max="6025" width="8.7109375" style="1" customWidth="1"/>
    <col min="6026" max="6026" width="6.85546875" style="1" customWidth="1"/>
    <col min="6027" max="6027" width="8.7109375" style="1" customWidth="1"/>
    <col min="6028" max="6028" width="9" style="1" customWidth="1"/>
    <col min="6029" max="6029" width="9.42578125" style="1" customWidth="1"/>
    <col min="6030" max="6030" width="7" style="1" customWidth="1"/>
    <col min="6031" max="6031" width="7.5703125" style="1" customWidth="1"/>
    <col min="6032" max="6032" width="7.85546875" style="1" customWidth="1"/>
    <col min="6033" max="6033" width="8.42578125" style="1" customWidth="1"/>
    <col min="6034" max="6035" width="12.85546875" style="1" customWidth="1"/>
    <col min="6036" max="6036" width="9.85546875" style="1" customWidth="1"/>
    <col min="6037" max="6037" width="9" style="1" bestFit="1" customWidth="1"/>
    <col min="6038" max="6038" width="9.5703125" style="1" customWidth="1"/>
    <col min="6039" max="6039" width="10.5703125" style="1" customWidth="1"/>
    <col min="6040" max="6040" width="7.7109375" style="1" customWidth="1"/>
    <col min="6041" max="6041" width="10" style="1" customWidth="1"/>
    <col min="6042" max="6045" width="7.7109375" style="1" customWidth="1"/>
    <col min="6046" max="6046" width="9.140625" style="1" customWidth="1"/>
    <col min="6047" max="6047" width="11.28515625" style="1" customWidth="1"/>
    <col min="6048" max="6048" width="10.42578125" style="1" customWidth="1"/>
    <col min="6049" max="6049" width="10" style="1" customWidth="1"/>
    <col min="6050" max="6053" width="10.42578125" style="1" customWidth="1"/>
    <col min="6054" max="6054" width="9.5703125" style="1" customWidth="1"/>
    <col min="6055" max="6055" width="10.5703125" style="1" customWidth="1"/>
    <col min="6056" max="6056" width="9.5703125" style="1" customWidth="1"/>
    <col min="6057" max="6057" width="10" style="1" customWidth="1"/>
    <col min="6058" max="6062" width="9.5703125" style="1" customWidth="1"/>
    <col min="6063" max="6063" width="10.5703125" style="1" customWidth="1"/>
    <col min="6064" max="6064" width="7.7109375" style="1" customWidth="1"/>
    <col min="6065" max="6065" width="10" style="1" customWidth="1"/>
    <col min="6066" max="6069" width="7.7109375" style="1" customWidth="1"/>
    <col min="6070" max="6070" width="9.7109375" style="1" customWidth="1"/>
    <col min="6071" max="6071" width="10.5703125" style="1" customWidth="1"/>
    <col min="6072" max="6072" width="8.28515625" style="1" customWidth="1"/>
    <col min="6073" max="6073" width="10" style="1" customWidth="1"/>
    <col min="6074" max="6077" width="8.28515625" style="1" customWidth="1"/>
    <col min="6078" max="6078" width="9.7109375" style="1" customWidth="1"/>
    <col min="6079" max="6079" width="10.5703125" style="1" customWidth="1"/>
    <col min="6080" max="6080" width="8.28515625" style="1" customWidth="1"/>
    <col min="6081" max="6081" width="10" style="1" customWidth="1"/>
    <col min="6082" max="6085" width="8.28515625" style="1" customWidth="1"/>
    <col min="6086" max="6086" width="9.7109375" style="1" customWidth="1"/>
    <col min="6087" max="6087" width="10.5703125" style="1" customWidth="1"/>
    <col min="6088" max="6088" width="7.42578125" style="1" customWidth="1"/>
    <col min="6089" max="6089" width="10" style="1" customWidth="1"/>
    <col min="6090" max="6093" width="7.28515625" style="1" customWidth="1"/>
    <col min="6094" max="6094" width="9.7109375" style="1" customWidth="1"/>
    <col min="6095" max="6095" width="11.42578125" style="1" customWidth="1"/>
    <col min="6096" max="6096" width="8.140625" style="1" customWidth="1"/>
    <col min="6097" max="6097" width="10" style="1" customWidth="1"/>
    <col min="6098" max="6101" width="7.28515625" style="1" customWidth="1"/>
    <col min="6102" max="6102" width="9.7109375" style="1" customWidth="1"/>
    <col min="6103" max="6103" width="10.5703125" style="1" customWidth="1"/>
    <col min="6104" max="6104" width="7.85546875" style="1" customWidth="1"/>
    <col min="6105" max="6105" width="10" style="1" customWidth="1"/>
    <col min="6106" max="6109" width="7.28515625" style="1" customWidth="1"/>
    <col min="6110" max="6110" width="9.7109375" style="1" customWidth="1"/>
    <col min="6111" max="6111" width="11" style="1" customWidth="1"/>
    <col min="6112" max="6112" width="7.5703125" style="1" customWidth="1"/>
    <col min="6113" max="6113" width="10" style="1" customWidth="1"/>
    <col min="6114" max="6117" width="7.5703125" style="1" customWidth="1"/>
    <col min="6118" max="6118" width="9.7109375" style="1" customWidth="1"/>
    <col min="6119" max="6119" width="11" style="1" customWidth="1"/>
    <col min="6120" max="6120" width="7.5703125" style="1" customWidth="1"/>
    <col min="6121" max="6121" width="10" style="1" customWidth="1"/>
    <col min="6122" max="6125" width="7.5703125" style="1" customWidth="1"/>
    <col min="6126" max="6126" width="9.7109375" style="1" customWidth="1"/>
    <col min="6127" max="6127" width="11" style="1" customWidth="1"/>
    <col min="6128" max="6128" width="7.5703125" style="1" customWidth="1"/>
    <col min="6129" max="6129" width="10" style="1" customWidth="1"/>
    <col min="6130" max="6133" width="7.5703125" style="1" customWidth="1"/>
    <col min="6134" max="6134" width="11.7109375" style="1" customWidth="1"/>
    <col min="6135" max="6135" width="10.140625" style="1" customWidth="1"/>
    <col min="6136" max="6144" width="10.85546875" style="1" customWidth="1"/>
    <col min="6145" max="6145" width="13.5703125" style="1" customWidth="1"/>
    <col min="6146" max="6146" width="9.42578125" style="1" customWidth="1"/>
    <col min="6147" max="6147" width="8" style="1" customWidth="1"/>
    <col min="6148" max="6148" width="10.85546875" style="1" customWidth="1"/>
    <col min="6149" max="6149" width="13.85546875" style="1" customWidth="1"/>
    <col min="6150" max="6195" width="10.5703125" style="1" customWidth="1"/>
    <col min="6196" max="6261" width="11.42578125" style="1"/>
    <col min="6262" max="6262" width="10.5703125" style="1" customWidth="1"/>
    <col min="6263" max="6263" width="2.42578125" style="1" customWidth="1"/>
    <col min="6264" max="6264" width="6.28515625" style="1" customWidth="1"/>
    <col min="6265" max="6270" width="10.5703125" style="1" customWidth="1"/>
    <col min="6271" max="6271" width="12" style="1" customWidth="1"/>
    <col min="6272" max="6272" width="12.28515625" style="1" customWidth="1"/>
    <col min="6273" max="6273" width="8.28515625" style="1" customWidth="1"/>
    <col min="6274" max="6274" width="7.42578125" style="1" customWidth="1"/>
    <col min="6275" max="6277" width="11.28515625" style="1" customWidth="1"/>
    <col min="6278" max="6278" width="7.85546875" style="1" customWidth="1"/>
    <col min="6279" max="6279" width="8.140625" style="1" customWidth="1"/>
    <col min="6280" max="6281" width="8.7109375" style="1" customWidth="1"/>
    <col min="6282" max="6282" width="6.85546875" style="1" customWidth="1"/>
    <col min="6283" max="6283" width="8.7109375" style="1" customWidth="1"/>
    <col min="6284" max="6284" width="9" style="1" customWidth="1"/>
    <col min="6285" max="6285" width="9.42578125" style="1" customWidth="1"/>
    <col min="6286" max="6286" width="7" style="1" customWidth="1"/>
    <col min="6287" max="6287" width="7.5703125" style="1" customWidth="1"/>
    <col min="6288" max="6288" width="7.85546875" style="1" customWidth="1"/>
    <col min="6289" max="6289" width="8.42578125" style="1" customWidth="1"/>
    <col min="6290" max="6291" width="12.85546875" style="1" customWidth="1"/>
    <col min="6292" max="6292" width="9.85546875" style="1" customWidth="1"/>
    <col min="6293" max="6293" width="9" style="1" bestFit="1" customWidth="1"/>
    <col min="6294" max="6294" width="9.5703125" style="1" customWidth="1"/>
    <col min="6295" max="6295" width="10.5703125" style="1" customWidth="1"/>
    <col min="6296" max="6296" width="7.7109375" style="1" customWidth="1"/>
    <col min="6297" max="6297" width="10" style="1" customWidth="1"/>
    <col min="6298" max="6301" width="7.7109375" style="1" customWidth="1"/>
    <col min="6302" max="6302" width="9.140625" style="1" customWidth="1"/>
    <col min="6303" max="6303" width="11.28515625" style="1" customWidth="1"/>
    <col min="6304" max="6304" width="10.42578125" style="1" customWidth="1"/>
    <col min="6305" max="6305" width="10" style="1" customWidth="1"/>
    <col min="6306" max="6309" width="10.42578125" style="1" customWidth="1"/>
    <col min="6310" max="6310" width="9.5703125" style="1" customWidth="1"/>
    <col min="6311" max="6311" width="10.5703125" style="1" customWidth="1"/>
    <col min="6312" max="6312" width="9.5703125" style="1" customWidth="1"/>
    <col min="6313" max="6313" width="10" style="1" customWidth="1"/>
    <col min="6314" max="6318" width="9.5703125" style="1" customWidth="1"/>
    <col min="6319" max="6319" width="10.5703125" style="1" customWidth="1"/>
    <col min="6320" max="6320" width="7.7109375" style="1" customWidth="1"/>
    <col min="6321" max="6321" width="10" style="1" customWidth="1"/>
    <col min="6322" max="6325" width="7.7109375" style="1" customWidth="1"/>
    <col min="6326" max="6326" width="9.7109375" style="1" customWidth="1"/>
    <col min="6327" max="6327" width="10.5703125" style="1" customWidth="1"/>
    <col min="6328" max="6328" width="8.28515625" style="1" customWidth="1"/>
    <col min="6329" max="6329" width="10" style="1" customWidth="1"/>
    <col min="6330" max="6333" width="8.28515625" style="1" customWidth="1"/>
    <col min="6334" max="6334" width="9.7109375" style="1" customWidth="1"/>
    <col min="6335" max="6335" width="10.5703125" style="1" customWidth="1"/>
    <col min="6336" max="6336" width="8.28515625" style="1" customWidth="1"/>
    <col min="6337" max="6337" width="10" style="1" customWidth="1"/>
    <col min="6338" max="6341" width="8.28515625" style="1" customWidth="1"/>
    <col min="6342" max="6342" width="9.7109375" style="1" customWidth="1"/>
    <col min="6343" max="6343" width="10.5703125" style="1" customWidth="1"/>
    <col min="6344" max="6344" width="7.42578125" style="1" customWidth="1"/>
    <col min="6345" max="6345" width="10" style="1" customWidth="1"/>
    <col min="6346" max="6349" width="7.28515625" style="1" customWidth="1"/>
    <col min="6350" max="6350" width="9.7109375" style="1" customWidth="1"/>
    <col min="6351" max="6351" width="11.42578125" style="1" customWidth="1"/>
    <col min="6352" max="6352" width="8.140625" style="1" customWidth="1"/>
    <col min="6353" max="6353" width="10" style="1" customWidth="1"/>
    <col min="6354" max="6357" width="7.28515625" style="1" customWidth="1"/>
    <col min="6358" max="6358" width="9.7109375" style="1" customWidth="1"/>
    <col min="6359" max="6359" width="10.5703125" style="1" customWidth="1"/>
    <col min="6360" max="6360" width="7.85546875" style="1" customWidth="1"/>
    <col min="6361" max="6361" width="10" style="1" customWidth="1"/>
    <col min="6362" max="6365" width="7.28515625" style="1" customWidth="1"/>
    <col min="6366" max="6366" width="9.7109375" style="1" customWidth="1"/>
    <col min="6367" max="6367" width="11" style="1" customWidth="1"/>
    <col min="6368" max="6368" width="7.5703125" style="1" customWidth="1"/>
    <col min="6369" max="6369" width="10" style="1" customWidth="1"/>
    <col min="6370" max="6373" width="7.5703125" style="1" customWidth="1"/>
    <col min="6374" max="6374" width="9.7109375" style="1" customWidth="1"/>
    <col min="6375" max="6375" width="11" style="1" customWidth="1"/>
    <col min="6376" max="6376" width="7.5703125" style="1" customWidth="1"/>
    <col min="6377" max="6377" width="10" style="1" customWidth="1"/>
    <col min="6378" max="6381" width="7.5703125" style="1" customWidth="1"/>
    <col min="6382" max="6382" width="9.7109375" style="1" customWidth="1"/>
    <col min="6383" max="6383" width="11" style="1" customWidth="1"/>
    <col min="6384" max="6384" width="7.5703125" style="1" customWidth="1"/>
    <col min="6385" max="6385" width="10" style="1" customWidth="1"/>
    <col min="6386" max="6389" width="7.5703125" style="1" customWidth="1"/>
    <col min="6390" max="6390" width="11.7109375" style="1" customWidth="1"/>
    <col min="6391" max="6391" width="10.140625" style="1" customWidth="1"/>
    <col min="6392" max="6400" width="10.85546875" style="1" customWidth="1"/>
    <col min="6401" max="6401" width="13.5703125" style="1" customWidth="1"/>
    <col min="6402" max="6402" width="9.42578125" style="1" customWidth="1"/>
    <col min="6403" max="6403" width="8" style="1" customWidth="1"/>
    <col min="6404" max="6404" width="10.85546875" style="1" customWidth="1"/>
    <col min="6405" max="6405" width="13.85546875" style="1" customWidth="1"/>
    <col min="6406" max="6451" width="10.5703125" style="1" customWidth="1"/>
    <col min="6452" max="6517" width="11.42578125" style="1"/>
    <col min="6518" max="6518" width="10.5703125" style="1" customWidth="1"/>
    <col min="6519" max="6519" width="2.42578125" style="1" customWidth="1"/>
    <col min="6520" max="6520" width="6.28515625" style="1" customWidth="1"/>
    <col min="6521" max="6526" width="10.5703125" style="1" customWidth="1"/>
    <col min="6527" max="6527" width="12" style="1" customWidth="1"/>
    <col min="6528" max="6528" width="12.28515625" style="1" customWidth="1"/>
    <col min="6529" max="6529" width="8.28515625" style="1" customWidth="1"/>
    <col min="6530" max="6530" width="7.42578125" style="1" customWidth="1"/>
    <col min="6531" max="6533" width="11.28515625" style="1" customWidth="1"/>
    <col min="6534" max="6534" width="7.85546875" style="1" customWidth="1"/>
    <col min="6535" max="6535" width="8.140625" style="1" customWidth="1"/>
    <col min="6536" max="6537" width="8.7109375" style="1" customWidth="1"/>
    <col min="6538" max="6538" width="6.85546875" style="1" customWidth="1"/>
    <col min="6539" max="6539" width="8.7109375" style="1" customWidth="1"/>
    <col min="6540" max="6540" width="9" style="1" customWidth="1"/>
    <col min="6541" max="6541" width="9.42578125" style="1" customWidth="1"/>
    <col min="6542" max="6542" width="7" style="1" customWidth="1"/>
    <col min="6543" max="6543" width="7.5703125" style="1" customWidth="1"/>
    <col min="6544" max="6544" width="7.85546875" style="1" customWidth="1"/>
    <col min="6545" max="6545" width="8.42578125" style="1" customWidth="1"/>
    <col min="6546" max="6547" width="12.85546875" style="1" customWidth="1"/>
    <col min="6548" max="6548" width="9.85546875" style="1" customWidth="1"/>
    <col min="6549" max="6549" width="9" style="1" bestFit="1" customWidth="1"/>
    <col min="6550" max="6550" width="9.5703125" style="1" customWidth="1"/>
    <col min="6551" max="6551" width="10.5703125" style="1" customWidth="1"/>
    <col min="6552" max="6552" width="7.7109375" style="1" customWidth="1"/>
    <col min="6553" max="6553" width="10" style="1" customWidth="1"/>
    <col min="6554" max="6557" width="7.7109375" style="1" customWidth="1"/>
    <col min="6558" max="6558" width="9.140625" style="1" customWidth="1"/>
    <col min="6559" max="6559" width="11.28515625" style="1" customWidth="1"/>
    <col min="6560" max="6560" width="10.42578125" style="1" customWidth="1"/>
    <col min="6561" max="6561" width="10" style="1" customWidth="1"/>
    <col min="6562" max="6565" width="10.42578125" style="1" customWidth="1"/>
    <col min="6566" max="6566" width="9.5703125" style="1" customWidth="1"/>
    <col min="6567" max="6567" width="10.5703125" style="1" customWidth="1"/>
    <col min="6568" max="6568" width="9.5703125" style="1" customWidth="1"/>
    <col min="6569" max="6569" width="10" style="1" customWidth="1"/>
    <col min="6570" max="6574" width="9.5703125" style="1" customWidth="1"/>
    <col min="6575" max="6575" width="10.5703125" style="1" customWidth="1"/>
    <col min="6576" max="6576" width="7.7109375" style="1" customWidth="1"/>
    <col min="6577" max="6577" width="10" style="1" customWidth="1"/>
    <col min="6578" max="6581" width="7.7109375" style="1" customWidth="1"/>
    <col min="6582" max="6582" width="9.7109375" style="1" customWidth="1"/>
    <col min="6583" max="6583" width="10.5703125" style="1" customWidth="1"/>
    <col min="6584" max="6584" width="8.28515625" style="1" customWidth="1"/>
    <col min="6585" max="6585" width="10" style="1" customWidth="1"/>
    <col min="6586" max="6589" width="8.28515625" style="1" customWidth="1"/>
    <col min="6590" max="6590" width="9.7109375" style="1" customWidth="1"/>
    <col min="6591" max="6591" width="10.5703125" style="1" customWidth="1"/>
    <col min="6592" max="6592" width="8.28515625" style="1" customWidth="1"/>
    <col min="6593" max="6593" width="10" style="1" customWidth="1"/>
    <col min="6594" max="6597" width="8.28515625" style="1" customWidth="1"/>
    <col min="6598" max="6598" width="9.7109375" style="1" customWidth="1"/>
    <col min="6599" max="6599" width="10.5703125" style="1" customWidth="1"/>
    <col min="6600" max="6600" width="7.42578125" style="1" customWidth="1"/>
    <col min="6601" max="6601" width="10" style="1" customWidth="1"/>
    <col min="6602" max="6605" width="7.28515625" style="1" customWidth="1"/>
    <col min="6606" max="6606" width="9.7109375" style="1" customWidth="1"/>
    <col min="6607" max="6607" width="11.42578125" style="1" customWidth="1"/>
    <col min="6608" max="6608" width="8.140625" style="1" customWidth="1"/>
    <col min="6609" max="6609" width="10" style="1" customWidth="1"/>
    <col min="6610" max="6613" width="7.28515625" style="1" customWidth="1"/>
    <col min="6614" max="6614" width="9.7109375" style="1" customWidth="1"/>
    <col min="6615" max="6615" width="10.5703125" style="1" customWidth="1"/>
    <col min="6616" max="6616" width="7.85546875" style="1" customWidth="1"/>
    <col min="6617" max="6617" width="10" style="1" customWidth="1"/>
    <col min="6618" max="6621" width="7.28515625" style="1" customWidth="1"/>
    <col min="6622" max="6622" width="9.7109375" style="1" customWidth="1"/>
    <col min="6623" max="6623" width="11" style="1" customWidth="1"/>
    <col min="6624" max="6624" width="7.5703125" style="1" customWidth="1"/>
    <col min="6625" max="6625" width="10" style="1" customWidth="1"/>
    <col min="6626" max="6629" width="7.5703125" style="1" customWidth="1"/>
    <col min="6630" max="6630" width="9.7109375" style="1" customWidth="1"/>
    <col min="6631" max="6631" width="11" style="1" customWidth="1"/>
    <col min="6632" max="6632" width="7.5703125" style="1" customWidth="1"/>
    <col min="6633" max="6633" width="10" style="1" customWidth="1"/>
    <col min="6634" max="6637" width="7.5703125" style="1" customWidth="1"/>
    <col min="6638" max="6638" width="9.7109375" style="1" customWidth="1"/>
    <col min="6639" max="6639" width="11" style="1" customWidth="1"/>
    <col min="6640" max="6640" width="7.5703125" style="1" customWidth="1"/>
    <col min="6641" max="6641" width="10" style="1" customWidth="1"/>
    <col min="6642" max="6645" width="7.5703125" style="1" customWidth="1"/>
    <col min="6646" max="6646" width="11.7109375" style="1" customWidth="1"/>
    <col min="6647" max="6647" width="10.140625" style="1" customWidth="1"/>
    <col min="6648" max="6656" width="10.85546875" style="1" customWidth="1"/>
    <col min="6657" max="6657" width="13.5703125" style="1" customWidth="1"/>
    <col min="6658" max="6658" width="9.42578125" style="1" customWidth="1"/>
    <col min="6659" max="6659" width="8" style="1" customWidth="1"/>
    <col min="6660" max="6660" width="10.85546875" style="1" customWidth="1"/>
    <col min="6661" max="6661" width="13.85546875" style="1" customWidth="1"/>
    <col min="6662" max="6707" width="10.5703125" style="1" customWidth="1"/>
    <col min="6708" max="6773" width="11.42578125" style="1"/>
    <col min="6774" max="6774" width="10.5703125" style="1" customWidth="1"/>
    <col min="6775" max="6775" width="2.42578125" style="1" customWidth="1"/>
    <col min="6776" max="6776" width="6.28515625" style="1" customWidth="1"/>
    <col min="6777" max="6782" width="10.5703125" style="1" customWidth="1"/>
    <col min="6783" max="6783" width="12" style="1" customWidth="1"/>
    <col min="6784" max="6784" width="12.28515625" style="1" customWidth="1"/>
    <col min="6785" max="6785" width="8.28515625" style="1" customWidth="1"/>
    <col min="6786" max="6786" width="7.42578125" style="1" customWidth="1"/>
    <col min="6787" max="6789" width="11.28515625" style="1" customWidth="1"/>
    <col min="6790" max="6790" width="7.85546875" style="1" customWidth="1"/>
    <col min="6791" max="6791" width="8.140625" style="1" customWidth="1"/>
    <col min="6792" max="6793" width="8.7109375" style="1" customWidth="1"/>
    <col min="6794" max="6794" width="6.85546875" style="1" customWidth="1"/>
    <col min="6795" max="6795" width="8.7109375" style="1" customWidth="1"/>
    <col min="6796" max="6796" width="9" style="1" customWidth="1"/>
    <col min="6797" max="6797" width="9.42578125" style="1" customWidth="1"/>
    <col min="6798" max="6798" width="7" style="1" customWidth="1"/>
    <col min="6799" max="6799" width="7.5703125" style="1" customWidth="1"/>
    <col min="6800" max="6800" width="7.85546875" style="1" customWidth="1"/>
    <col min="6801" max="6801" width="8.42578125" style="1" customWidth="1"/>
    <col min="6802" max="6803" width="12.85546875" style="1" customWidth="1"/>
    <col min="6804" max="6804" width="9.85546875" style="1" customWidth="1"/>
    <col min="6805" max="6805" width="9" style="1" bestFit="1" customWidth="1"/>
    <col min="6806" max="6806" width="9.5703125" style="1" customWidth="1"/>
    <col min="6807" max="6807" width="10.5703125" style="1" customWidth="1"/>
    <col min="6808" max="6808" width="7.7109375" style="1" customWidth="1"/>
    <col min="6809" max="6809" width="10" style="1" customWidth="1"/>
    <col min="6810" max="6813" width="7.7109375" style="1" customWidth="1"/>
    <col min="6814" max="6814" width="9.140625" style="1" customWidth="1"/>
    <col min="6815" max="6815" width="11.28515625" style="1" customWidth="1"/>
    <col min="6816" max="6816" width="10.42578125" style="1" customWidth="1"/>
    <col min="6817" max="6817" width="10" style="1" customWidth="1"/>
    <col min="6818" max="6821" width="10.42578125" style="1" customWidth="1"/>
    <col min="6822" max="6822" width="9.5703125" style="1" customWidth="1"/>
    <col min="6823" max="6823" width="10.5703125" style="1" customWidth="1"/>
    <col min="6824" max="6824" width="9.5703125" style="1" customWidth="1"/>
    <col min="6825" max="6825" width="10" style="1" customWidth="1"/>
    <col min="6826" max="6830" width="9.5703125" style="1" customWidth="1"/>
    <col min="6831" max="6831" width="10.5703125" style="1" customWidth="1"/>
    <col min="6832" max="6832" width="7.7109375" style="1" customWidth="1"/>
    <col min="6833" max="6833" width="10" style="1" customWidth="1"/>
    <col min="6834" max="6837" width="7.7109375" style="1" customWidth="1"/>
    <col min="6838" max="6838" width="9.7109375" style="1" customWidth="1"/>
    <col min="6839" max="6839" width="10.5703125" style="1" customWidth="1"/>
    <col min="6840" max="6840" width="8.28515625" style="1" customWidth="1"/>
    <col min="6841" max="6841" width="10" style="1" customWidth="1"/>
    <col min="6842" max="6845" width="8.28515625" style="1" customWidth="1"/>
    <col min="6846" max="6846" width="9.7109375" style="1" customWidth="1"/>
    <col min="6847" max="6847" width="10.5703125" style="1" customWidth="1"/>
    <col min="6848" max="6848" width="8.28515625" style="1" customWidth="1"/>
    <col min="6849" max="6849" width="10" style="1" customWidth="1"/>
    <col min="6850" max="6853" width="8.28515625" style="1" customWidth="1"/>
    <col min="6854" max="6854" width="9.7109375" style="1" customWidth="1"/>
    <col min="6855" max="6855" width="10.5703125" style="1" customWidth="1"/>
    <col min="6856" max="6856" width="7.42578125" style="1" customWidth="1"/>
    <col min="6857" max="6857" width="10" style="1" customWidth="1"/>
    <col min="6858" max="6861" width="7.28515625" style="1" customWidth="1"/>
    <col min="6862" max="6862" width="9.7109375" style="1" customWidth="1"/>
    <col min="6863" max="6863" width="11.42578125" style="1" customWidth="1"/>
    <col min="6864" max="6864" width="8.140625" style="1" customWidth="1"/>
    <col min="6865" max="6865" width="10" style="1" customWidth="1"/>
    <col min="6866" max="6869" width="7.28515625" style="1" customWidth="1"/>
    <col min="6870" max="6870" width="9.7109375" style="1" customWidth="1"/>
    <col min="6871" max="6871" width="10.5703125" style="1" customWidth="1"/>
    <col min="6872" max="6872" width="7.85546875" style="1" customWidth="1"/>
    <col min="6873" max="6873" width="10" style="1" customWidth="1"/>
    <col min="6874" max="6877" width="7.28515625" style="1" customWidth="1"/>
    <col min="6878" max="6878" width="9.7109375" style="1" customWidth="1"/>
    <col min="6879" max="6879" width="11" style="1" customWidth="1"/>
    <col min="6880" max="6880" width="7.5703125" style="1" customWidth="1"/>
    <col min="6881" max="6881" width="10" style="1" customWidth="1"/>
    <col min="6882" max="6885" width="7.5703125" style="1" customWidth="1"/>
    <col min="6886" max="6886" width="9.7109375" style="1" customWidth="1"/>
    <col min="6887" max="6887" width="11" style="1" customWidth="1"/>
    <col min="6888" max="6888" width="7.5703125" style="1" customWidth="1"/>
    <col min="6889" max="6889" width="10" style="1" customWidth="1"/>
    <col min="6890" max="6893" width="7.5703125" style="1" customWidth="1"/>
    <col min="6894" max="6894" width="9.7109375" style="1" customWidth="1"/>
    <col min="6895" max="6895" width="11" style="1" customWidth="1"/>
    <col min="6896" max="6896" width="7.5703125" style="1" customWidth="1"/>
    <col min="6897" max="6897" width="10" style="1" customWidth="1"/>
    <col min="6898" max="6901" width="7.5703125" style="1" customWidth="1"/>
    <col min="6902" max="6902" width="11.7109375" style="1" customWidth="1"/>
    <col min="6903" max="6903" width="10.140625" style="1" customWidth="1"/>
    <col min="6904" max="6912" width="10.85546875" style="1" customWidth="1"/>
    <col min="6913" max="6913" width="13.5703125" style="1" customWidth="1"/>
    <col min="6914" max="6914" width="9.42578125" style="1" customWidth="1"/>
    <col min="6915" max="6915" width="8" style="1" customWidth="1"/>
    <col min="6916" max="6916" width="10.85546875" style="1" customWidth="1"/>
    <col min="6917" max="6917" width="13.85546875" style="1" customWidth="1"/>
    <col min="6918" max="6963" width="10.5703125" style="1" customWidth="1"/>
    <col min="6964" max="7029" width="11.42578125" style="1"/>
    <col min="7030" max="7030" width="10.5703125" style="1" customWidth="1"/>
    <col min="7031" max="7031" width="2.42578125" style="1" customWidth="1"/>
    <col min="7032" max="7032" width="6.28515625" style="1" customWidth="1"/>
    <col min="7033" max="7038" width="10.5703125" style="1" customWidth="1"/>
    <col min="7039" max="7039" width="12" style="1" customWidth="1"/>
    <col min="7040" max="7040" width="12.28515625" style="1" customWidth="1"/>
    <col min="7041" max="7041" width="8.28515625" style="1" customWidth="1"/>
    <col min="7042" max="7042" width="7.42578125" style="1" customWidth="1"/>
    <col min="7043" max="7045" width="11.28515625" style="1" customWidth="1"/>
    <col min="7046" max="7046" width="7.85546875" style="1" customWidth="1"/>
    <col min="7047" max="7047" width="8.140625" style="1" customWidth="1"/>
    <col min="7048" max="7049" width="8.7109375" style="1" customWidth="1"/>
    <col min="7050" max="7050" width="6.85546875" style="1" customWidth="1"/>
    <col min="7051" max="7051" width="8.7109375" style="1" customWidth="1"/>
    <col min="7052" max="7052" width="9" style="1" customWidth="1"/>
    <col min="7053" max="7053" width="9.42578125" style="1" customWidth="1"/>
    <col min="7054" max="7054" width="7" style="1" customWidth="1"/>
    <col min="7055" max="7055" width="7.5703125" style="1" customWidth="1"/>
    <col min="7056" max="7056" width="7.85546875" style="1" customWidth="1"/>
    <col min="7057" max="7057" width="8.42578125" style="1" customWidth="1"/>
    <col min="7058" max="7059" width="12.85546875" style="1" customWidth="1"/>
    <col min="7060" max="7060" width="9.85546875" style="1" customWidth="1"/>
    <col min="7061" max="7061" width="9" style="1" bestFit="1" customWidth="1"/>
    <col min="7062" max="7062" width="9.5703125" style="1" customWidth="1"/>
    <col min="7063" max="7063" width="10.5703125" style="1" customWidth="1"/>
    <col min="7064" max="7064" width="7.7109375" style="1" customWidth="1"/>
    <col min="7065" max="7065" width="10" style="1" customWidth="1"/>
    <col min="7066" max="7069" width="7.7109375" style="1" customWidth="1"/>
    <col min="7070" max="7070" width="9.140625" style="1" customWidth="1"/>
    <col min="7071" max="7071" width="11.28515625" style="1" customWidth="1"/>
    <col min="7072" max="7072" width="10.42578125" style="1" customWidth="1"/>
    <col min="7073" max="7073" width="10" style="1" customWidth="1"/>
    <col min="7074" max="7077" width="10.42578125" style="1" customWidth="1"/>
    <col min="7078" max="7078" width="9.5703125" style="1" customWidth="1"/>
    <col min="7079" max="7079" width="10.5703125" style="1" customWidth="1"/>
    <col min="7080" max="7080" width="9.5703125" style="1" customWidth="1"/>
    <col min="7081" max="7081" width="10" style="1" customWidth="1"/>
    <col min="7082" max="7086" width="9.5703125" style="1" customWidth="1"/>
    <col min="7087" max="7087" width="10.5703125" style="1" customWidth="1"/>
    <col min="7088" max="7088" width="7.7109375" style="1" customWidth="1"/>
    <col min="7089" max="7089" width="10" style="1" customWidth="1"/>
    <col min="7090" max="7093" width="7.7109375" style="1" customWidth="1"/>
    <col min="7094" max="7094" width="9.7109375" style="1" customWidth="1"/>
    <col min="7095" max="7095" width="10.5703125" style="1" customWidth="1"/>
    <col min="7096" max="7096" width="8.28515625" style="1" customWidth="1"/>
    <col min="7097" max="7097" width="10" style="1" customWidth="1"/>
    <col min="7098" max="7101" width="8.28515625" style="1" customWidth="1"/>
    <col min="7102" max="7102" width="9.7109375" style="1" customWidth="1"/>
    <col min="7103" max="7103" width="10.5703125" style="1" customWidth="1"/>
    <col min="7104" max="7104" width="8.28515625" style="1" customWidth="1"/>
    <col min="7105" max="7105" width="10" style="1" customWidth="1"/>
    <col min="7106" max="7109" width="8.28515625" style="1" customWidth="1"/>
    <col min="7110" max="7110" width="9.7109375" style="1" customWidth="1"/>
    <col min="7111" max="7111" width="10.5703125" style="1" customWidth="1"/>
    <col min="7112" max="7112" width="7.42578125" style="1" customWidth="1"/>
    <col min="7113" max="7113" width="10" style="1" customWidth="1"/>
    <col min="7114" max="7117" width="7.28515625" style="1" customWidth="1"/>
    <col min="7118" max="7118" width="9.7109375" style="1" customWidth="1"/>
    <col min="7119" max="7119" width="11.42578125" style="1" customWidth="1"/>
    <col min="7120" max="7120" width="8.140625" style="1" customWidth="1"/>
    <col min="7121" max="7121" width="10" style="1" customWidth="1"/>
    <col min="7122" max="7125" width="7.28515625" style="1" customWidth="1"/>
    <col min="7126" max="7126" width="9.7109375" style="1" customWidth="1"/>
    <col min="7127" max="7127" width="10.5703125" style="1" customWidth="1"/>
    <col min="7128" max="7128" width="7.85546875" style="1" customWidth="1"/>
    <col min="7129" max="7129" width="10" style="1" customWidth="1"/>
    <col min="7130" max="7133" width="7.28515625" style="1" customWidth="1"/>
    <col min="7134" max="7134" width="9.7109375" style="1" customWidth="1"/>
    <col min="7135" max="7135" width="11" style="1" customWidth="1"/>
    <col min="7136" max="7136" width="7.5703125" style="1" customWidth="1"/>
    <col min="7137" max="7137" width="10" style="1" customWidth="1"/>
    <col min="7138" max="7141" width="7.5703125" style="1" customWidth="1"/>
    <col min="7142" max="7142" width="9.7109375" style="1" customWidth="1"/>
    <col min="7143" max="7143" width="11" style="1" customWidth="1"/>
    <col min="7144" max="7144" width="7.5703125" style="1" customWidth="1"/>
    <col min="7145" max="7145" width="10" style="1" customWidth="1"/>
    <col min="7146" max="7149" width="7.5703125" style="1" customWidth="1"/>
    <col min="7150" max="7150" width="9.7109375" style="1" customWidth="1"/>
    <col min="7151" max="7151" width="11" style="1" customWidth="1"/>
    <col min="7152" max="7152" width="7.5703125" style="1" customWidth="1"/>
    <col min="7153" max="7153" width="10" style="1" customWidth="1"/>
    <col min="7154" max="7157" width="7.5703125" style="1" customWidth="1"/>
    <col min="7158" max="7158" width="11.7109375" style="1" customWidth="1"/>
    <col min="7159" max="7159" width="10.140625" style="1" customWidth="1"/>
    <col min="7160" max="7168" width="10.85546875" style="1" customWidth="1"/>
    <col min="7169" max="7169" width="13.5703125" style="1" customWidth="1"/>
    <col min="7170" max="7170" width="9.42578125" style="1" customWidth="1"/>
    <col min="7171" max="7171" width="8" style="1" customWidth="1"/>
    <col min="7172" max="7172" width="10.85546875" style="1" customWidth="1"/>
    <col min="7173" max="7173" width="13.85546875" style="1" customWidth="1"/>
    <col min="7174" max="7219" width="10.5703125" style="1" customWidth="1"/>
    <col min="7220" max="7285" width="11.42578125" style="1"/>
    <col min="7286" max="7286" width="10.5703125" style="1" customWidth="1"/>
    <col min="7287" max="7287" width="2.42578125" style="1" customWidth="1"/>
    <col min="7288" max="7288" width="6.28515625" style="1" customWidth="1"/>
    <col min="7289" max="7294" width="10.5703125" style="1" customWidth="1"/>
    <col min="7295" max="7295" width="12" style="1" customWidth="1"/>
    <col min="7296" max="7296" width="12.28515625" style="1" customWidth="1"/>
    <col min="7297" max="7297" width="8.28515625" style="1" customWidth="1"/>
    <col min="7298" max="7298" width="7.42578125" style="1" customWidth="1"/>
    <col min="7299" max="7301" width="11.28515625" style="1" customWidth="1"/>
    <col min="7302" max="7302" width="7.85546875" style="1" customWidth="1"/>
    <col min="7303" max="7303" width="8.140625" style="1" customWidth="1"/>
    <col min="7304" max="7305" width="8.7109375" style="1" customWidth="1"/>
    <col min="7306" max="7306" width="6.85546875" style="1" customWidth="1"/>
    <col min="7307" max="7307" width="8.7109375" style="1" customWidth="1"/>
    <col min="7308" max="7308" width="9" style="1" customWidth="1"/>
    <col min="7309" max="7309" width="9.42578125" style="1" customWidth="1"/>
    <col min="7310" max="7310" width="7" style="1" customWidth="1"/>
    <col min="7311" max="7311" width="7.5703125" style="1" customWidth="1"/>
    <col min="7312" max="7312" width="7.85546875" style="1" customWidth="1"/>
    <col min="7313" max="7313" width="8.42578125" style="1" customWidth="1"/>
    <col min="7314" max="7315" width="12.85546875" style="1" customWidth="1"/>
    <col min="7316" max="7316" width="9.85546875" style="1" customWidth="1"/>
    <col min="7317" max="7317" width="9" style="1" bestFit="1" customWidth="1"/>
    <col min="7318" max="7318" width="9.5703125" style="1" customWidth="1"/>
    <col min="7319" max="7319" width="10.5703125" style="1" customWidth="1"/>
    <col min="7320" max="7320" width="7.7109375" style="1" customWidth="1"/>
    <col min="7321" max="7321" width="10" style="1" customWidth="1"/>
    <col min="7322" max="7325" width="7.7109375" style="1" customWidth="1"/>
    <col min="7326" max="7326" width="9.140625" style="1" customWidth="1"/>
    <col min="7327" max="7327" width="11.28515625" style="1" customWidth="1"/>
    <col min="7328" max="7328" width="10.42578125" style="1" customWidth="1"/>
    <col min="7329" max="7329" width="10" style="1" customWidth="1"/>
    <col min="7330" max="7333" width="10.42578125" style="1" customWidth="1"/>
    <col min="7334" max="7334" width="9.5703125" style="1" customWidth="1"/>
    <col min="7335" max="7335" width="10.5703125" style="1" customWidth="1"/>
    <col min="7336" max="7336" width="9.5703125" style="1" customWidth="1"/>
    <col min="7337" max="7337" width="10" style="1" customWidth="1"/>
    <col min="7338" max="7342" width="9.5703125" style="1" customWidth="1"/>
    <col min="7343" max="7343" width="10.5703125" style="1" customWidth="1"/>
    <col min="7344" max="7344" width="7.7109375" style="1" customWidth="1"/>
    <col min="7345" max="7345" width="10" style="1" customWidth="1"/>
    <col min="7346" max="7349" width="7.7109375" style="1" customWidth="1"/>
    <col min="7350" max="7350" width="9.7109375" style="1" customWidth="1"/>
    <col min="7351" max="7351" width="10.5703125" style="1" customWidth="1"/>
    <col min="7352" max="7352" width="8.28515625" style="1" customWidth="1"/>
    <col min="7353" max="7353" width="10" style="1" customWidth="1"/>
    <col min="7354" max="7357" width="8.28515625" style="1" customWidth="1"/>
    <col min="7358" max="7358" width="9.7109375" style="1" customWidth="1"/>
    <col min="7359" max="7359" width="10.5703125" style="1" customWidth="1"/>
    <col min="7360" max="7360" width="8.28515625" style="1" customWidth="1"/>
    <col min="7361" max="7361" width="10" style="1" customWidth="1"/>
    <col min="7362" max="7365" width="8.28515625" style="1" customWidth="1"/>
    <col min="7366" max="7366" width="9.7109375" style="1" customWidth="1"/>
    <col min="7367" max="7367" width="10.5703125" style="1" customWidth="1"/>
    <col min="7368" max="7368" width="7.42578125" style="1" customWidth="1"/>
    <col min="7369" max="7369" width="10" style="1" customWidth="1"/>
    <col min="7370" max="7373" width="7.28515625" style="1" customWidth="1"/>
    <col min="7374" max="7374" width="9.7109375" style="1" customWidth="1"/>
    <col min="7375" max="7375" width="11.42578125" style="1" customWidth="1"/>
    <col min="7376" max="7376" width="8.140625" style="1" customWidth="1"/>
    <col min="7377" max="7377" width="10" style="1" customWidth="1"/>
    <col min="7378" max="7381" width="7.28515625" style="1" customWidth="1"/>
    <col min="7382" max="7382" width="9.7109375" style="1" customWidth="1"/>
    <col min="7383" max="7383" width="10.5703125" style="1" customWidth="1"/>
    <col min="7384" max="7384" width="7.85546875" style="1" customWidth="1"/>
    <col min="7385" max="7385" width="10" style="1" customWidth="1"/>
    <col min="7386" max="7389" width="7.28515625" style="1" customWidth="1"/>
    <col min="7390" max="7390" width="9.7109375" style="1" customWidth="1"/>
    <col min="7391" max="7391" width="11" style="1" customWidth="1"/>
    <col min="7392" max="7392" width="7.5703125" style="1" customWidth="1"/>
    <col min="7393" max="7393" width="10" style="1" customWidth="1"/>
    <col min="7394" max="7397" width="7.5703125" style="1" customWidth="1"/>
    <col min="7398" max="7398" width="9.7109375" style="1" customWidth="1"/>
    <col min="7399" max="7399" width="11" style="1" customWidth="1"/>
    <col min="7400" max="7400" width="7.5703125" style="1" customWidth="1"/>
    <col min="7401" max="7401" width="10" style="1" customWidth="1"/>
    <col min="7402" max="7405" width="7.5703125" style="1" customWidth="1"/>
    <col min="7406" max="7406" width="9.7109375" style="1" customWidth="1"/>
    <col min="7407" max="7407" width="11" style="1" customWidth="1"/>
    <col min="7408" max="7408" width="7.5703125" style="1" customWidth="1"/>
    <col min="7409" max="7409" width="10" style="1" customWidth="1"/>
    <col min="7410" max="7413" width="7.5703125" style="1" customWidth="1"/>
    <col min="7414" max="7414" width="11.7109375" style="1" customWidth="1"/>
    <col min="7415" max="7415" width="10.140625" style="1" customWidth="1"/>
    <col min="7416" max="7424" width="10.85546875" style="1" customWidth="1"/>
    <col min="7425" max="7425" width="13.5703125" style="1" customWidth="1"/>
    <col min="7426" max="7426" width="9.42578125" style="1" customWidth="1"/>
    <col min="7427" max="7427" width="8" style="1" customWidth="1"/>
    <col min="7428" max="7428" width="10.85546875" style="1" customWidth="1"/>
    <col min="7429" max="7429" width="13.85546875" style="1" customWidth="1"/>
    <col min="7430" max="7475" width="10.5703125" style="1" customWidth="1"/>
    <col min="7476" max="7541" width="11.42578125" style="1"/>
    <col min="7542" max="7542" width="10.5703125" style="1" customWidth="1"/>
    <col min="7543" max="7543" width="2.42578125" style="1" customWidth="1"/>
    <col min="7544" max="7544" width="6.28515625" style="1" customWidth="1"/>
    <col min="7545" max="7550" width="10.5703125" style="1" customWidth="1"/>
    <col min="7551" max="7551" width="12" style="1" customWidth="1"/>
    <col min="7552" max="7552" width="12.28515625" style="1" customWidth="1"/>
    <col min="7553" max="7553" width="8.28515625" style="1" customWidth="1"/>
    <col min="7554" max="7554" width="7.42578125" style="1" customWidth="1"/>
    <col min="7555" max="7557" width="11.28515625" style="1" customWidth="1"/>
    <col min="7558" max="7558" width="7.85546875" style="1" customWidth="1"/>
    <col min="7559" max="7559" width="8.140625" style="1" customWidth="1"/>
    <col min="7560" max="7561" width="8.7109375" style="1" customWidth="1"/>
    <col min="7562" max="7562" width="6.85546875" style="1" customWidth="1"/>
    <col min="7563" max="7563" width="8.7109375" style="1" customWidth="1"/>
    <col min="7564" max="7564" width="9" style="1" customWidth="1"/>
    <col min="7565" max="7565" width="9.42578125" style="1" customWidth="1"/>
    <col min="7566" max="7566" width="7" style="1" customWidth="1"/>
    <col min="7567" max="7567" width="7.5703125" style="1" customWidth="1"/>
    <col min="7568" max="7568" width="7.85546875" style="1" customWidth="1"/>
    <col min="7569" max="7569" width="8.42578125" style="1" customWidth="1"/>
    <col min="7570" max="7571" width="12.85546875" style="1" customWidth="1"/>
    <col min="7572" max="7572" width="9.85546875" style="1" customWidth="1"/>
    <col min="7573" max="7573" width="9" style="1" bestFit="1" customWidth="1"/>
    <col min="7574" max="7574" width="9.5703125" style="1" customWidth="1"/>
    <col min="7575" max="7575" width="10.5703125" style="1" customWidth="1"/>
    <col min="7576" max="7576" width="7.7109375" style="1" customWidth="1"/>
    <col min="7577" max="7577" width="10" style="1" customWidth="1"/>
    <col min="7578" max="7581" width="7.7109375" style="1" customWidth="1"/>
    <col min="7582" max="7582" width="9.140625" style="1" customWidth="1"/>
    <col min="7583" max="7583" width="11.28515625" style="1" customWidth="1"/>
    <col min="7584" max="7584" width="10.42578125" style="1" customWidth="1"/>
    <col min="7585" max="7585" width="10" style="1" customWidth="1"/>
    <col min="7586" max="7589" width="10.42578125" style="1" customWidth="1"/>
    <col min="7590" max="7590" width="9.5703125" style="1" customWidth="1"/>
    <col min="7591" max="7591" width="10.5703125" style="1" customWidth="1"/>
    <col min="7592" max="7592" width="9.5703125" style="1" customWidth="1"/>
    <col min="7593" max="7593" width="10" style="1" customWidth="1"/>
    <col min="7594" max="7598" width="9.5703125" style="1" customWidth="1"/>
    <col min="7599" max="7599" width="10.5703125" style="1" customWidth="1"/>
    <col min="7600" max="7600" width="7.7109375" style="1" customWidth="1"/>
    <col min="7601" max="7601" width="10" style="1" customWidth="1"/>
    <col min="7602" max="7605" width="7.7109375" style="1" customWidth="1"/>
    <col min="7606" max="7606" width="9.7109375" style="1" customWidth="1"/>
    <col min="7607" max="7607" width="10.5703125" style="1" customWidth="1"/>
    <col min="7608" max="7608" width="8.28515625" style="1" customWidth="1"/>
    <col min="7609" max="7609" width="10" style="1" customWidth="1"/>
    <col min="7610" max="7613" width="8.28515625" style="1" customWidth="1"/>
    <col min="7614" max="7614" width="9.7109375" style="1" customWidth="1"/>
    <col min="7615" max="7615" width="10.5703125" style="1" customWidth="1"/>
    <col min="7616" max="7616" width="8.28515625" style="1" customWidth="1"/>
    <col min="7617" max="7617" width="10" style="1" customWidth="1"/>
    <col min="7618" max="7621" width="8.28515625" style="1" customWidth="1"/>
    <col min="7622" max="7622" width="9.7109375" style="1" customWidth="1"/>
    <col min="7623" max="7623" width="10.5703125" style="1" customWidth="1"/>
    <col min="7624" max="7624" width="7.42578125" style="1" customWidth="1"/>
    <col min="7625" max="7625" width="10" style="1" customWidth="1"/>
    <col min="7626" max="7629" width="7.28515625" style="1" customWidth="1"/>
    <col min="7630" max="7630" width="9.7109375" style="1" customWidth="1"/>
    <col min="7631" max="7631" width="11.42578125" style="1" customWidth="1"/>
    <col min="7632" max="7632" width="8.140625" style="1" customWidth="1"/>
    <col min="7633" max="7633" width="10" style="1" customWidth="1"/>
    <col min="7634" max="7637" width="7.28515625" style="1" customWidth="1"/>
    <col min="7638" max="7638" width="9.7109375" style="1" customWidth="1"/>
    <col min="7639" max="7639" width="10.5703125" style="1" customWidth="1"/>
    <col min="7640" max="7640" width="7.85546875" style="1" customWidth="1"/>
    <col min="7641" max="7641" width="10" style="1" customWidth="1"/>
    <col min="7642" max="7645" width="7.28515625" style="1" customWidth="1"/>
    <col min="7646" max="7646" width="9.7109375" style="1" customWidth="1"/>
    <col min="7647" max="7647" width="11" style="1" customWidth="1"/>
    <col min="7648" max="7648" width="7.5703125" style="1" customWidth="1"/>
    <col min="7649" max="7649" width="10" style="1" customWidth="1"/>
    <col min="7650" max="7653" width="7.5703125" style="1" customWidth="1"/>
    <col min="7654" max="7654" width="9.7109375" style="1" customWidth="1"/>
    <col min="7655" max="7655" width="11" style="1" customWidth="1"/>
    <col min="7656" max="7656" width="7.5703125" style="1" customWidth="1"/>
    <col min="7657" max="7657" width="10" style="1" customWidth="1"/>
    <col min="7658" max="7661" width="7.5703125" style="1" customWidth="1"/>
    <col min="7662" max="7662" width="9.7109375" style="1" customWidth="1"/>
    <col min="7663" max="7663" width="11" style="1" customWidth="1"/>
    <col min="7664" max="7664" width="7.5703125" style="1" customWidth="1"/>
    <col min="7665" max="7665" width="10" style="1" customWidth="1"/>
    <col min="7666" max="7669" width="7.5703125" style="1" customWidth="1"/>
    <col min="7670" max="7670" width="11.7109375" style="1" customWidth="1"/>
    <col min="7671" max="7671" width="10.140625" style="1" customWidth="1"/>
    <col min="7672" max="7680" width="10.85546875" style="1" customWidth="1"/>
    <col min="7681" max="7681" width="13.5703125" style="1" customWidth="1"/>
    <col min="7682" max="7682" width="9.42578125" style="1" customWidth="1"/>
    <col min="7683" max="7683" width="8" style="1" customWidth="1"/>
    <col min="7684" max="7684" width="10.85546875" style="1" customWidth="1"/>
    <col min="7685" max="7685" width="13.85546875" style="1" customWidth="1"/>
    <col min="7686" max="7731" width="10.5703125" style="1" customWidth="1"/>
    <col min="7732" max="7797" width="11.42578125" style="1"/>
    <col min="7798" max="7798" width="10.5703125" style="1" customWidth="1"/>
    <col min="7799" max="7799" width="2.42578125" style="1" customWidth="1"/>
    <col min="7800" max="7800" width="6.28515625" style="1" customWidth="1"/>
    <col min="7801" max="7806" width="10.5703125" style="1" customWidth="1"/>
    <col min="7807" max="7807" width="12" style="1" customWidth="1"/>
    <col min="7808" max="7808" width="12.28515625" style="1" customWidth="1"/>
    <col min="7809" max="7809" width="8.28515625" style="1" customWidth="1"/>
    <col min="7810" max="7810" width="7.42578125" style="1" customWidth="1"/>
    <col min="7811" max="7813" width="11.28515625" style="1" customWidth="1"/>
    <col min="7814" max="7814" width="7.85546875" style="1" customWidth="1"/>
    <col min="7815" max="7815" width="8.140625" style="1" customWidth="1"/>
    <col min="7816" max="7817" width="8.7109375" style="1" customWidth="1"/>
    <col min="7818" max="7818" width="6.85546875" style="1" customWidth="1"/>
    <col min="7819" max="7819" width="8.7109375" style="1" customWidth="1"/>
    <col min="7820" max="7820" width="9" style="1" customWidth="1"/>
    <col min="7821" max="7821" width="9.42578125" style="1" customWidth="1"/>
    <col min="7822" max="7822" width="7" style="1" customWidth="1"/>
    <col min="7823" max="7823" width="7.5703125" style="1" customWidth="1"/>
    <col min="7824" max="7824" width="7.85546875" style="1" customWidth="1"/>
    <col min="7825" max="7825" width="8.42578125" style="1" customWidth="1"/>
    <col min="7826" max="7827" width="12.85546875" style="1" customWidth="1"/>
    <col min="7828" max="7828" width="9.85546875" style="1" customWidth="1"/>
    <col min="7829" max="7829" width="9" style="1" bestFit="1" customWidth="1"/>
    <col min="7830" max="7830" width="9.5703125" style="1" customWidth="1"/>
    <col min="7831" max="7831" width="10.5703125" style="1" customWidth="1"/>
    <col min="7832" max="7832" width="7.7109375" style="1" customWidth="1"/>
    <col min="7833" max="7833" width="10" style="1" customWidth="1"/>
    <col min="7834" max="7837" width="7.7109375" style="1" customWidth="1"/>
    <col min="7838" max="7838" width="9.140625" style="1" customWidth="1"/>
    <col min="7839" max="7839" width="11.28515625" style="1" customWidth="1"/>
    <col min="7840" max="7840" width="10.42578125" style="1" customWidth="1"/>
    <col min="7841" max="7841" width="10" style="1" customWidth="1"/>
    <col min="7842" max="7845" width="10.42578125" style="1" customWidth="1"/>
    <col min="7846" max="7846" width="9.5703125" style="1" customWidth="1"/>
    <col min="7847" max="7847" width="10.5703125" style="1" customWidth="1"/>
    <col min="7848" max="7848" width="9.5703125" style="1" customWidth="1"/>
    <col min="7849" max="7849" width="10" style="1" customWidth="1"/>
    <col min="7850" max="7854" width="9.5703125" style="1" customWidth="1"/>
    <col min="7855" max="7855" width="10.5703125" style="1" customWidth="1"/>
    <col min="7856" max="7856" width="7.7109375" style="1" customWidth="1"/>
    <col min="7857" max="7857" width="10" style="1" customWidth="1"/>
    <col min="7858" max="7861" width="7.7109375" style="1" customWidth="1"/>
    <col min="7862" max="7862" width="9.7109375" style="1" customWidth="1"/>
    <col min="7863" max="7863" width="10.5703125" style="1" customWidth="1"/>
    <col min="7864" max="7864" width="8.28515625" style="1" customWidth="1"/>
    <col min="7865" max="7865" width="10" style="1" customWidth="1"/>
    <col min="7866" max="7869" width="8.28515625" style="1" customWidth="1"/>
    <col min="7870" max="7870" width="9.7109375" style="1" customWidth="1"/>
    <col min="7871" max="7871" width="10.5703125" style="1" customWidth="1"/>
    <col min="7872" max="7872" width="8.28515625" style="1" customWidth="1"/>
    <col min="7873" max="7873" width="10" style="1" customWidth="1"/>
    <col min="7874" max="7877" width="8.28515625" style="1" customWidth="1"/>
    <col min="7878" max="7878" width="9.7109375" style="1" customWidth="1"/>
    <col min="7879" max="7879" width="10.5703125" style="1" customWidth="1"/>
    <col min="7880" max="7880" width="7.42578125" style="1" customWidth="1"/>
    <col min="7881" max="7881" width="10" style="1" customWidth="1"/>
    <col min="7882" max="7885" width="7.28515625" style="1" customWidth="1"/>
    <col min="7886" max="7886" width="9.7109375" style="1" customWidth="1"/>
    <col min="7887" max="7887" width="11.42578125" style="1" customWidth="1"/>
    <col min="7888" max="7888" width="8.140625" style="1" customWidth="1"/>
    <col min="7889" max="7889" width="10" style="1" customWidth="1"/>
    <col min="7890" max="7893" width="7.28515625" style="1" customWidth="1"/>
    <col min="7894" max="7894" width="9.7109375" style="1" customWidth="1"/>
    <col min="7895" max="7895" width="10.5703125" style="1" customWidth="1"/>
    <col min="7896" max="7896" width="7.85546875" style="1" customWidth="1"/>
    <col min="7897" max="7897" width="10" style="1" customWidth="1"/>
    <col min="7898" max="7901" width="7.28515625" style="1" customWidth="1"/>
    <col min="7902" max="7902" width="9.7109375" style="1" customWidth="1"/>
    <col min="7903" max="7903" width="11" style="1" customWidth="1"/>
    <col min="7904" max="7904" width="7.5703125" style="1" customWidth="1"/>
    <col min="7905" max="7905" width="10" style="1" customWidth="1"/>
    <col min="7906" max="7909" width="7.5703125" style="1" customWidth="1"/>
    <col min="7910" max="7910" width="9.7109375" style="1" customWidth="1"/>
    <col min="7911" max="7911" width="11" style="1" customWidth="1"/>
    <col min="7912" max="7912" width="7.5703125" style="1" customWidth="1"/>
    <col min="7913" max="7913" width="10" style="1" customWidth="1"/>
    <col min="7914" max="7917" width="7.5703125" style="1" customWidth="1"/>
    <col min="7918" max="7918" width="9.7109375" style="1" customWidth="1"/>
    <col min="7919" max="7919" width="11" style="1" customWidth="1"/>
    <col min="7920" max="7920" width="7.5703125" style="1" customWidth="1"/>
    <col min="7921" max="7921" width="10" style="1" customWidth="1"/>
    <col min="7922" max="7925" width="7.5703125" style="1" customWidth="1"/>
    <col min="7926" max="7926" width="11.7109375" style="1" customWidth="1"/>
    <col min="7927" max="7927" width="10.140625" style="1" customWidth="1"/>
    <col min="7928" max="7936" width="10.85546875" style="1" customWidth="1"/>
    <col min="7937" max="7937" width="13.5703125" style="1" customWidth="1"/>
    <col min="7938" max="7938" width="9.42578125" style="1" customWidth="1"/>
    <col min="7939" max="7939" width="8" style="1" customWidth="1"/>
    <col min="7940" max="7940" width="10.85546875" style="1" customWidth="1"/>
    <col min="7941" max="7941" width="13.85546875" style="1" customWidth="1"/>
    <col min="7942" max="7987" width="10.5703125" style="1" customWidth="1"/>
    <col min="7988" max="8053" width="11.42578125" style="1"/>
    <col min="8054" max="8054" width="10.5703125" style="1" customWidth="1"/>
    <col min="8055" max="8055" width="2.42578125" style="1" customWidth="1"/>
    <col min="8056" max="8056" width="6.28515625" style="1" customWidth="1"/>
    <col min="8057" max="8062" width="10.5703125" style="1" customWidth="1"/>
    <col min="8063" max="8063" width="12" style="1" customWidth="1"/>
    <col min="8064" max="8064" width="12.28515625" style="1" customWidth="1"/>
    <col min="8065" max="8065" width="8.28515625" style="1" customWidth="1"/>
    <col min="8066" max="8066" width="7.42578125" style="1" customWidth="1"/>
    <col min="8067" max="8069" width="11.28515625" style="1" customWidth="1"/>
    <col min="8070" max="8070" width="7.85546875" style="1" customWidth="1"/>
    <col min="8071" max="8071" width="8.140625" style="1" customWidth="1"/>
    <col min="8072" max="8073" width="8.7109375" style="1" customWidth="1"/>
    <col min="8074" max="8074" width="6.85546875" style="1" customWidth="1"/>
    <col min="8075" max="8075" width="8.7109375" style="1" customWidth="1"/>
    <col min="8076" max="8076" width="9" style="1" customWidth="1"/>
    <col min="8077" max="8077" width="9.42578125" style="1" customWidth="1"/>
    <col min="8078" max="8078" width="7" style="1" customWidth="1"/>
    <col min="8079" max="8079" width="7.5703125" style="1" customWidth="1"/>
    <col min="8080" max="8080" width="7.85546875" style="1" customWidth="1"/>
    <col min="8081" max="8081" width="8.42578125" style="1" customWidth="1"/>
    <col min="8082" max="8083" width="12.85546875" style="1" customWidth="1"/>
    <col min="8084" max="8084" width="9.85546875" style="1" customWidth="1"/>
    <col min="8085" max="8085" width="9" style="1" bestFit="1" customWidth="1"/>
    <col min="8086" max="8086" width="9.5703125" style="1" customWidth="1"/>
    <col min="8087" max="8087" width="10.5703125" style="1" customWidth="1"/>
    <col min="8088" max="8088" width="7.7109375" style="1" customWidth="1"/>
    <col min="8089" max="8089" width="10" style="1" customWidth="1"/>
    <col min="8090" max="8093" width="7.7109375" style="1" customWidth="1"/>
    <col min="8094" max="8094" width="9.140625" style="1" customWidth="1"/>
    <col min="8095" max="8095" width="11.28515625" style="1" customWidth="1"/>
    <col min="8096" max="8096" width="10.42578125" style="1" customWidth="1"/>
    <col min="8097" max="8097" width="10" style="1" customWidth="1"/>
    <col min="8098" max="8101" width="10.42578125" style="1" customWidth="1"/>
    <col min="8102" max="8102" width="9.5703125" style="1" customWidth="1"/>
    <col min="8103" max="8103" width="10.5703125" style="1" customWidth="1"/>
    <col min="8104" max="8104" width="9.5703125" style="1" customWidth="1"/>
    <col min="8105" max="8105" width="10" style="1" customWidth="1"/>
    <col min="8106" max="8110" width="9.5703125" style="1" customWidth="1"/>
    <col min="8111" max="8111" width="10.5703125" style="1" customWidth="1"/>
    <col min="8112" max="8112" width="7.7109375" style="1" customWidth="1"/>
    <col min="8113" max="8113" width="10" style="1" customWidth="1"/>
    <col min="8114" max="8117" width="7.7109375" style="1" customWidth="1"/>
    <col min="8118" max="8118" width="9.7109375" style="1" customWidth="1"/>
    <col min="8119" max="8119" width="10.5703125" style="1" customWidth="1"/>
    <col min="8120" max="8120" width="8.28515625" style="1" customWidth="1"/>
    <col min="8121" max="8121" width="10" style="1" customWidth="1"/>
    <col min="8122" max="8125" width="8.28515625" style="1" customWidth="1"/>
    <col min="8126" max="8126" width="9.7109375" style="1" customWidth="1"/>
    <col min="8127" max="8127" width="10.5703125" style="1" customWidth="1"/>
    <col min="8128" max="8128" width="8.28515625" style="1" customWidth="1"/>
    <col min="8129" max="8129" width="10" style="1" customWidth="1"/>
    <col min="8130" max="8133" width="8.28515625" style="1" customWidth="1"/>
    <col min="8134" max="8134" width="9.7109375" style="1" customWidth="1"/>
    <col min="8135" max="8135" width="10.5703125" style="1" customWidth="1"/>
    <col min="8136" max="8136" width="7.42578125" style="1" customWidth="1"/>
    <col min="8137" max="8137" width="10" style="1" customWidth="1"/>
    <col min="8138" max="8141" width="7.28515625" style="1" customWidth="1"/>
    <col min="8142" max="8142" width="9.7109375" style="1" customWidth="1"/>
    <col min="8143" max="8143" width="11.42578125" style="1" customWidth="1"/>
    <col min="8144" max="8144" width="8.140625" style="1" customWidth="1"/>
    <col min="8145" max="8145" width="10" style="1" customWidth="1"/>
    <col min="8146" max="8149" width="7.28515625" style="1" customWidth="1"/>
    <col min="8150" max="8150" width="9.7109375" style="1" customWidth="1"/>
    <col min="8151" max="8151" width="10.5703125" style="1" customWidth="1"/>
    <col min="8152" max="8152" width="7.85546875" style="1" customWidth="1"/>
    <col min="8153" max="8153" width="10" style="1" customWidth="1"/>
    <col min="8154" max="8157" width="7.28515625" style="1" customWidth="1"/>
    <col min="8158" max="8158" width="9.7109375" style="1" customWidth="1"/>
    <col min="8159" max="8159" width="11" style="1" customWidth="1"/>
    <col min="8160" max="8160" width="7.5703125" style="1" customWidth="1"/>
    <col min="8161" max="8161" width="10" style="1" customWidth="1"/>
    <col min="8162" max="8165" width="7.5703125" style="1" customWidth="1"/>
    <col min="8166" max="8166" width="9.7109375" style="1" customWidth="1"/>
    <col min="8167" max="8167" width="11" style="1" customWidth="1"/>
    <col min="8168" max="8168" width="7.5703125" style="1" customWidth="1"/>
    <col min="8169" max="8169" width="10" style="1" customWidth="1"/>
    <col min="8170" max="8173" width="7.5703125" style="1" customWidth="1"/>
    <col min="8174" max="8174" width="9.7109375" style="1" customWidth="1"/>
    <col min="8175" max="8175" width="11" style="1" customWidth="1"/>
    <col min="8176" max="8176" width="7.5703125" style="1" customWidth="1"/>
    <col min="8177" max="8177" width="10" style="1" customWidth="1"/>
    <col min="8178" max="8181" width="7.5703125" style="1" customWidth="1"/>
    <col min="8182" max="8182" width="11.7109375" style="1" customWidth="1"/>
    <col min="8183" max="8183" width="10.140625" style="1" customWidth="1"/>
    <col min="8184" max="8192" width="10.85546875" style="1" customWidth="1"/>
    <col min="8193" max="8193" width="13.5703125" style="1" customWidth="1"/>
    <col min="8194" max="8194" width="9.42578125" style="1" customWidth="1"/>
    <col min="8195" max="8195" width="8" style="1" customWidth="1"/>
    <col min="8196" max="8196" width="10.85546875" style="1" customWidth="1"/>
    <col min="8197" max="8197" width="13.85546875" style="1" customWidth="1"/>
    <col min="8198" max="8243" width="10.5703125" style="1" customWidth="1"/>
    <col min="8244" max="8309" width="11.42578125" style="1"/>
    <col min="8310" max="8310" width="10.5703125" style="1" customWidth="1"/>
    <col min="8311" max="8311" width="2.42578125" style="1" customWidth="1"/>
    <col min="8312" max="8312" width="6.28515625" style="1" customWidth="1"/>
    <col min="8313" max="8318" width="10.5703125" style="1" customWidth="1"/>
    <col min="8319" max="8319" width="12" style="1" customWidth="1"/>
    <col min="8320" max="8320" width="12.28515625" style="1" customWidth="1"/>
    <col min="8321" max="8321" width="8.28515625" style="1" customWidth="1"/>
    <col min="8322" max="8322" width="7.42578125" style="1" customWidth="1"/>
    <col min="8323" max="8325" width="11.28515625" style="1" customWidth="1"/>
    <col min="8326" max="8326" width="7.85546875" style="1" customWidth="1"/>
    <col min="8327" max="8327" width="8.140625" style="1" customWidth="1"/>
    <col min="8328" max="8329" width="8.7109375" style="1" customWidth="1"/>
    <col min="8330" max="8330" width="6.85546875" style="1" customWidth="1"/>
    <col min="8331" max="8331" width="8.7109375" style="1" customWidth="1"/>
    <col min="8332" max="8332" width="9" style="1" customWidth="1"/>
    <col min="8333" max="8333" width="9.42578125" style="1" customWidth="1"/>
    <col min="8334" max="8334" width="7" style="1" customWidth="1"/>
    <col min="8335" max="8335" width="7.5703125" style="1" customWidth="1"/>
    <col min="8336" max="8336" width="7.85546875" style="1" customWidth="1"/>
    <col min="8337" max="8337" width="8.42578125" style="1" customWidth="1"/>
    <col min="8338" max="8339" width="12.85546875" style="1" customWidth="1"/>
    <col min="8340" max="8340" width="9.85546875" style="1" customWidth="1"/>
    <col min="8341" max="8341" width="9" style="1" bestFit="1" customWidth="1"/>
    <col min="8342" max="8342" width="9.5703125" style="1" customWidth="1"/>
    <col min="8343" max="8343" width="10.5703125" style="1" customWidth="1"/>
    <col min="8344" max="8344" width="7.7109375" style="1" customWidth="1"/>
    <col min="8345" max="8345" width="10" style="1" customWidth="1"/>
    <col min="8346" max="8349" width="7.7109375" style="1" customWidth="1"/>
    <col min="8350" max="8350" width="9.140625" style="1" customWidth="1"/>
    <col min="8351" max="8351" width="11.28515625" style="1" customWidth="1"/>
    <col min="8352" max="8352" width="10.42578125" style="1" customWidth="1"/>
    <col min="8353" max="8353" width="10" style="1" customWidth="1"/>
    <col min="8354" max="8357" width="10.42578125" style="1" customWidth="1"/>
    <col min="8358" max="8358" width="9.5703125" style="1" customWidth="1"/>
    <col min="8359" max="8359" width="10.5703125" style="1" customWidth="1"/>
    <col min="8360" max="8360" width="9.5703125" style="1" customWidth="1"/>
    <col min="8361" max="8361" width="10" style="1" customWidth="1"/>
    <col min="8362" max="8366" width="9.5703125" style="1" customWidth="1"/>
    <col min="8367" max="8367" width="10.5703125" style="1" customWidth="1"/>
    <col min="8368" max="8368" width="7.7109375" style="1" customWidth="1"/>
    <col min="8369" max="8369" width="10" style="1" customWidth="1"/>
    <col min="8370" max="8373" width="7.7109375" style="1" customWidth="1"/>
    <col min="8374" max="8374" width="9.7109375" style="1" customWidth="1"/>
    <col min="8375" max="8375" width="10.5703125" style="1" customWidth="1"/>
    <col min="8376" max="8376" width="8.28515625" style="1" customWidth="1"/>
    <col min="8377" max="8377" width="10" style="1" customWidth="1"/>
    <col min="8378" max="8381" width="8.28515625" style="1" customWidth="1"/>
    <col min="8382" max="8382" width="9.7109375" style="1" customWidth="1"/>
    <col min="8383" max="8383" width="10.5703125" style="1" customWidth="1"/>
    <col min="8384" max="8384" width="8.28515625" style="1" customWidth="1"/>
    <col min="8385" max="8385" width="10" style="1" customWidth="1"/>
    <col min="8386" max="8389" width="8.28515625" style="1" customWidth="1"/>
    <col min="8390" max="8390" width="9.7109375" style="1" customWidth="1"/>
    <col min="8391" max="8391" width="10.5703125" style="1" customWidth="1"/>
    <col min="8392" max="8392" width="7.42578125" style="1" customWidth="1"/>
    <col min="8393" max="8393" width="10" style="1" customWidth="1"/>
    <col min="8394" max="8397" width="7.28515625" style="1" customWidth="1"/>
    <col min="8398" max="8398" width="9.7109375" style="1" customWidth="1"/>
    <col min="8399" max="8399" width="11.42578125" style="1" customWidth="1"/>
    <col min="8400" max="8400" width="8.140625" style="1" customWidth="1"/>
    <col min="8401" max="8401" width="10" style="1" customWidth="1"/>
    <col min="8402" max="8405" width="7.28515625" style="1" customWidth="1"/>
    <col min="8406" max="8406" width="9.7109375" style="1" customWidth="1"/>
    <col min="8407" max="8407" width="10.5703125" style="1" customWidth="1"/>
    <col min="8408" max="8408" width="7.85546875" style="1" customWidth="1"/>
    <col min="8409" max="8409" width="10" style="1" customWidth="1"/>
    <col min="8410" max="8413" width="7.28515625" style="1" customWidth="1"/>
    <col min="8414" max="8414" width="9.7109375" style="1" customWidth="1"/>
    <col min="8415" max="8415" width="11" style="1" customWidth="1"/>
    <col min="8416" max="8416" width="7.5703125" style="1" customWidth="1"/>
    <col min="8417" max="8417" width="10" style="1" customWidth="1"/>
    <col min="8418" max="8421" width="7.5703125" style="1" customWidth="1"/>
    <col min="8422" max="8422" width="9.7109375" style="1" customWidth="1"/>
    <col min="8423" max="8423" width="11" style="1" customWidth="1"/>
    <col min="8424" max="8424" width="7.5703125" style="1" customWidth="1"/>
    <col min="8425" max="8425" width="10" style="1" customWidth="1"/>
    <col min="8426" max="8429" width="7.5703125" style="1" customWidth="1"/>
    <col min="8430" max="8430" width="9.7109375" style="1" customWidth="1"/>
    <col min="8431" max="8431" width="11" style="1" customWidth="1"/>
    <col min="8432" max="8432" width="7.5703125" style="1" customWidth="1"/>
    <col min="8433" max="8433" width="10" style="1" customWidth="1"/>
    <col min="8434" max="8437" width="7.5703125" style="1" customWidth="1"/>
    <col min="8438" max="8438" width="11.7109375" style="1" customWidth="1"/>
    <col min="8439" max="8439" width="10.140625" style="1" customWidth="1"/>
    <col min="8440" max="8448" width="10.85546875" style="1" customWidth="1"/>
    <col min="8449" max="8449" width="13.5703125" style="1" customWidth="1"/>
    <col min="8450" max="8450" width="9.42578125" style="1" customWidth="1"/>
    <col min="8451" max="8451" width="8" style="1" customWidth="1"/>
    <col min="8452" max="8452" width="10.85546875" style="1" customWidth="1"/>
    <col min="8453" max="8453" width="13.85546875" style="1" customWidth="1"/>
    <col min="8454" max="8499" width="10.5703125" style="1" customWidth="1"/>
    <col min="8500" max="8565" width="11.42578125" style="1"/>
    <col min="8566" max="8566" width="10.5703125" style="1" customWidth="1"/>
    <col min="8567" max="8567" width="2.42578125" style="1" customWidth="1"/>
    <col min="8568" max="8568" width="6.28515625" style="1" customWidth="1"/>
    <col min="8569" max="8574" width="10.5703125" style="1" customWidth="1"/>
    <col min="8575" max="8575" width="12" style="1" customWidth="1"/>
    <col min="8576" max="8576" width="12.28515625" style="1" customWidth="1"/>
    <col min="8577" max="8577" width="8.28515625" style="1" customWidth="1"/>
    <col min="8578" max="8578" width="7.42578125" style="1" customWidth="1"/>
    <col min="8579" max="8581" width="11.28515625" style="1" customWidth="1"/>
    <col min="8582" max="8582" width="7.85546875" style="1" customWidth="1"/>
    <col min="8583" max="8583" width="8.140625" style="1" customWidth="1"/>
    <col min="8584" max="8585" width="8.7109375" style="1" customWidth="1"/>
    <col min="8586" max="8586" width="6.85546875" style="1" customWidth="1"/>
    <col min="8587" max="8587" width="8.7109375" style="1" customWidth="1"/>
    <col min="8588" max="8588" width="9" style="1" customWidth="1"/>
    <col min="8589" max="8589" width="9.42578125" style="1" customWidth="1"/>
    <col min="8590" max="8590" width="7" style="1" customWidth="1"/>
    <col min="8591" max="8591" width="7.5703125" style="1" customWidth="1"/>
    <col min="8592" max="8592" width="7.85546875" style="1" customWidth="1"/>
    <col min="8593" max="8593" width="8.42578125" style="1" customWidth="1"/>
    <col min="8594" max="8595" width="12.85546875" style="1" customWidth="1"/>
    <col min="8596" max="8596" width="9.85546875" style="1" customWidth="1"/>
    <col min="8597" max="8597" width="9" style="1" bestFit="1" customWidth="1"/>
    <col min="8598" max="8598" width="9.5703125" style="1" customWidth="1"/>
    <col min="8599" max="8599" width="10.5703125" style="1" customWidth="1"/>
    <col min="8600" max="8600" width="7.7109375" style="1" customWidth="1"/>
    <col min="8601" max="8601" width="10" style="1" customWidth="1"/>
    <col min="8602" max="8605" width="7.7109375" style="1" customWidth="1"/>
    <col min="8606" max="8606" width="9.140625" style="1" customWidth="1"/>
    <col min="8607" max="8607" width="11.28515625" style="1" customWidth="1"/>
    <col min="8608" max="8608" width="10.42578125" style="1" customWidth="1"/>
    <col min="8609" max="8609" width="10" style="1" customWidth="1"/>
    <col min="8610" max="8613" width="10.42578125" style="1" customWidth="1"/>
    <col min="8614" max="8614" width="9.5703125" style="1" customWidth="1"/>
    <col min="8615" max="8615" width="10.5703125" style="1" customWidth="1"/>
    <col min="8616" max="8616" width="9.5703125" style="1" customWidth="1"/>
    <col min="8617" max="8617" width="10" style="1" customWidth="1"/>
    <col min="8618" max="8622" width="9.5703125" style="1" customWidth="1"/>
    <col min="8623" max="8623" width="10.5703125" style="1" customWidth="1"/>
    <col min="8624" max="8624" width="7.7109375" style="1" customWidth="1"/>
    <col min="8625" max="8625" width="10" style="1" customWidth="1"/>
    <col min="8626" max="8629" width="7.7109375" style="1" customWidth="1"/>
    <col min="8630" max="8630" width="9.7109375" style="1" customWidth="1"/>
    <col min="8631" max="8631" width="10.5703125" style="1" customWidth="1"/>
    <col min="8632" max="8632" width="8.28515625" style="1" customWidth="1"/>
    <col min="8633" max="8633" width="10" style="1" customWidth="1"/>
    <col min="8634" max="8637" width="8.28515625" style="1" customWidth="1"/>
    <col min="8638" max="8638" width="9.7109375" style="1" customWidth="1"/>
    <col min="8639" max="8639" width="10.5703125" style="1" customWidth="1"/>
    <col min="8640" max="8640" width="8.28515625" style="1" customWidth="1"/>
    <col min="8641" max="8641" width="10" style="1" customWidth="1"/>
    <col min="8642" max="8645" width="8.28515625" style="1" customWidth="1"/>
    <col min="8646" max="8646" width="9.7109375" style="1" customWidth="1"/>
    <col min="8647" max="8647" width="10.5703125" style="1" customWidth="1"/>
    <col min="8648" max="8648" width="7.42578125" style="1" customWidth="1"/>
    <col min="8649" max="8649" width="10" style="1" customWidth="1"/>
    <col min="8650" max="8653" width="7.28515625" style="1" customWidth="1"/>
    <col min="8654" max="8654" width="9.7109375" style="1" customWidth="1"/>
    <col min="8655" max="8655" width="11.42578125" style="1" customWidth="1"/>
    <col min="8656" max="8656" width="8.140625" style="1" customWidth="1"/>
    <col min="8657" max="8657" width="10" style="1" customWidth="1"/>
    <col min="8658" max="8661" width="7.28515625" style="1" customWidth="1"/>
    <col min="8662" max="8662" width="9.7109375" style="1" customWidth="1"/>
    <col min="8663" max="8663" width="10.5703125" style="1" customWidth="1"/>
    <col min="8664" max="8664" width="7.85546875" style="1" customWidth="1"/>
    <col min="8665" max="8665" width="10" style="1" customWidth="1"/>
    <col min="8666" max="8669" width="7.28515625" style="1" customWidth="1"/>
    <col min="8670" max="8670" width="9.7109375" style="1" customWidth="1"/>
    <col min="8671" max="8671" width="11" style="1" customWidth="1"/>
    <col min="8672" max="8672" width="7.5703125" style="1" customWidth="1"/>
    <col min="8673" max="8673" width="10" style="1" customWidth="1"/>
    <col min="8674" max="8677" width="7.5703125" style="1" customWidth="1"/>
    <col min="8678" max="8678" width="9.7109375" style="1" customWidth="1"/>
    <col min="8679" max="8679" width="11" style="1" customWidth="1"/>
    <col min="8680" max="8680" width="7.5703125" style="1" customWidth="1"/>
    <col min="8681" max="8681" width="10" style="1" customWidth="1"/>
    <col min="8682" max="8685" width="7.5703125" style="1" customWidth="1"/>
    <col min="8686" max="8686" width="9.7109375" style="1" customWidth="1"/>
    <col min="8687" max="8687" width="11" style="1" customWidth="1"/>
    <col min="8688" max="8688" width="7.5703125" style="1" customWidth="1"/>
    <col min="8689" max="8689" width="10" style="1" customWidth="1"/>
    <col min="8690" max="8693" width="7.5703125" style="1" customWidth="1"/>
    <col min="8694" max="8694" width="11.7109375" style="1" customWidth="1"/>
    <col min="8695" max="8695" width="10.140625" style="1" customWidth="1"/>
    <col min="8696" max="8704" width="10.85546875" style="1" customWidth="1"/>
    <col min="8705" max="8705" width="13.5703125" style="1" customWidth="1"/>
    <col min="8706" max="8706" width="9.42578125" style="1" customWidth="1"/>
    <col min="8707" max="8707" width="8" style="1" customWidth="1"/>
    <col min="8708" max="8708" width="10.85546875" style="1" customWidth="1"/>
    <col min="8709" max="8709" width="13.85546875" style="1" customWidth="1"/>
    <col min="8710" max="8755" width="10.5703125" style="1" customWidth="1"/>
    <col min="8756" max="8821" width="11.42578125" style="1"/>
    <col min="8822" max="8822" width="10.5703125" style="1" customWidth="1"/>
    <col min="8823" max="8823" width="2.42578125" style="1" customWidth="1"/>
    <col min="8824" max="8824" width="6.28515625" style="1" customWidth="1"/>
    <col min="8825" max="8830" width="10.5703125" style="1" customWidth="1"/>
    <col min="8831" max="8831" width="12" style="1" customWidth="1"/>
    <col min="8832" max="8832" width="12.28515625" style="1" customWidth="1"/>
    <col min="8833" max="8833" width="8.28515625" style="1" customWidth="1"/>
    <col min="8834" max="8834" width="7.42578125" style="1" customWidth="1"/>
    <col min="8835" max="8837" width="11.28515625" style="1" customWidth="1"/>
    <col min="8838" max="8838" width="7.85546875" style="1" customWidth="1"/>
    <col min="8839" max="8839" width="8.140625" style="1" customWidth="1"/>
    <col min="8840" max="8841" width="8.7109375" style="1" customWidth="1"/>
    <col min="8842" max="8842" width="6.85546875" style="1" customWidth="1"/>
    <col min="8843" max="8843" width="8.7109375" style="1" customWidth="1"/>
    <col min="8844" max="8844" width="9" style="1" customWidth="1"/>
    <col min="8845" max="8845" width="9.42578125" style="1" customWidth="1"/>
    <col min="8846" max="8846" width="7" style="1" customWidth="1"/>
    <col min="8847" max="8847" width="7.5703125" style="1" customWidth="1"/>
    <col min="8848" max="8848" width="7.85546875" style="1" customWidth="1"/>
    <col min="8849" max="8849" width="8.42578125" style="1" customWidth="1"/>
    <col min="8850" max="8851" width="12.85546875" style="1" customWidth="1"/>
    <col min="8852" max="8852" width="9.85546875" style="1" customWidth="1"/>
    <col min="8853" max="8853" width="9" style="1" bestFit="1" customWidth="1"/>
    <col min="8854" max="8854" width="9.5703125" style="1" customWidth="1"/>
    <col min="8855" max="8855" width="10.5703125" style="1" customWidth="1"/>
    <col min="8856" max="8856" width="7.7109375" style="1" customWidth="1"/>
    <col min="8857" max="8857" width="10" style="1" customWidth="1"/>
    <col min="8858" max="8861" width="7.7109375" style="1" customWidth="1"/>
    <col min="8862" max="8862" width="9.140625" style="1" customWidth="1"/>
    <col min="8863" max="8863" width="11.28515625" style="1" customWidth="1"/>
    <col min="8864" max="8864" width="10.42578125" style="1" customWidth="1"/>
    <col min="8865" max="8865" width="10" style="1" customWidth="1"/>
    <col min="8866" max="8869" width="10.42578125" style="1" customWidth="1"/>
    <col min="8870" max="8870" width="9.5703125" style="1" customWidth="1"/>
    <col min="8871" max="8871" width="10.5703125" style="1" customWidth="1"/>
    <col min="8872" max="8872" width="9.5703125" style="1" customWidth="1"/>
    <col min="8873" max="8873" width="10" style="1" customWidth="1"/>
    <col min="8874" max="8878" width="9.5703125" style="1" customWidth="1"/>
    <col min="8879" max="8879" width="10.5703125" style="1" customWidth="1"/>
    <col min="8880" max="8880" width="7.7109375" style="1" customWidth="1"/>
    <col min="8881" max="8881" width="10" style="1" customWidth="1"/>
    <col min="8882" max="8885" width="7.7109375" style="1" customWidth="1"/>
    <col min="8886" max="8886" width="9.7109375" style="1" customWidth="1"/>
    <col min="8887" max="8887" width="10.5703125" style="1" customWidth="1"/>
    <col min="8888" max="8888" width="8.28515625" style="1" customWidth="1"/>
    <col min="8889" max="8889" width="10" style="1" customWidth="1"/>
    <col min="8890" max="8893" width="8.28515625" style="1" customWidth="1"/>
    <col min="8894" max="8894" width="9.7109375" style="1" customWidth="1"/>
    <col min="8895" max="8895" width="10.5703125" style="1" customWidth="1"/>
    <col min="8896" max="8896" width="8.28515625" style="1" customWidth="1"/>
    <col min="8897" max="8897" width="10" style="1" customWidth="1"/>
    <col min="8898" max="8901" width="8.28515625" style="1" customWidth="1"/>
    <col min="8902" max="8902" width="9.7109375" style="1" customWidth="1"/>
    <col min="8903" max="8903" width="10.5703125" style="1" customWidth="1"/>
    <col min="8904" max="8904" width="7.42578125" style="1" customWidth="1"/>
    <col min="8905" max="8905" width="10" style="1" customWidth="1"/>
    <col min="8906" max="8909" width="7.28515625" style="1" customWidth="1"/>
    <col min="8910" max="8910" width="9.7109375" style="1" customWidth="1"/>
    <col min="8911" max="8911" width="11.42578125" style="1" customWidth="1"/>
    <col min="8912" max="8912" width="8.140625" style="1" customWidth="1"/>
    <col min="8913" max="8913" width="10" style="1" customWidth="1"/>
    <col min="8914" max="8917" width="7.28515625" style="1" customWidth="1"/>
    <col min="8918" max="8918" width="9.7109375" style="1" customWidth="1"/>
    <col min="8919" max="8919" width="10.5703125" style="1" customWidth="1"/>
    <col min="8920" max="8920" width="7.85546875" style="1" customWidth="1"/>
    <col min="8921" max="8921" width="10" style="1" customWidth="1"/>
    <col min="8922" max="8925" width="7.28515625" style="1" customWidth="1"/>
    <col min="8926" max="8926" width="9.7109375" style="1" customWidth="1"/>
    <col min="8927" max="8927" width="11" style="1" customWidth="1"/>
    <col min="8928" max="8928" width="7.5703125" style="1" customWidth="1"/>
    <col min="8929" max="8929" width="10" style="1" customWidth="1"/>
    <col min="8930" max="8933" width="7.5703125" style="1" customWidth="1"/>
    <col min="8934" max="8934" width="9.7109375" style="1" customWidth="1"/>
    <col min="8935" max="8935" width="11" style="1" customWidth="1"/>
    <col min="8936" max="8936" width="7.5703125" style="1" customWidth="1"/>
    <col min="8937" max="8937" width="10" style="1" customWidth="1"/>
    <col min="8938" max="8941" width="7.5703125" style="1" customWidth="1"/>
    <col min="8942" max="8942" width="9.7109375" style="1" customWidth="1"/>
    <col min="8943" max="8943" width="11" style="1" customWidth="1"/>
    <col min="8944" max="8944" width="7.5703125" style="1" customWidth="1"/>
    <col min="8945" max="8945" width="10" style="1" customWidth="1"/>
    <col min="8946" max="8949" width="7.5703125" style="1" customWidth="1"/>
    <col min="8950" max="8950" width="11.7109375" style="1" customWidth="1"/>
    <col min="8951" max="8951" width="10.140625" style="1" customWidth="1"/>
    <col min="8952" max="8960" width="10.85546875" style="1" customWidth="1"/>
    <col min="8961" max="8961" width="13.5703125" style="1" customWidth="1"/>
    <col min="8962" max="8962" width="9.42578125" style="1" customWidth="1"/>
    <col min="8963" max="8963" width="8" style="1" customWidth="1"/>
    <col min="8964" max="8964" width="10.85546875" style="1" customWidth="1"/>
    <col min="8965" max="8965" width="13.85546875" style="1" customWidth="1"/>
    <col min="8966" max="9011" width="10.5703125" style="1" customWidth="1"/>
    <col min="9012" max="9077" width="11.42578125" style="1"/>
    <col min="9078" max="9078" width="10.5703125" style="1" customWidth="1"/>
    <col min="9079" max="9079" width="2.42578125" style="1" customWidth="1"/>
    <col min="9080" max="9080" width="6.28515625" style="1" customWidth="1"/>
    <col min="9081" max="9086" width="10.5703125" style="1" customWidth="1"/>
    <col min="9087" max="9087" width="12" style="1" customWidth="1"/>
    <col min="9088" max="9088" width="12.28515625" style="1" customWidth="1"/>
    <col min="9089" max="9089" width="8.28515625" style="1" customWidth="1"/>
    <col min="9090" max="9090" width="7.42578125" style="1" customWidth="1"/>
    <col min="9091" max="9093" width="11.28515625" style="1" customWidth="1"/>
    <col min="9094" max="9094" width="7.85546875" style="1" customWidth="1"/>
    <col min="9095" max="9095" width="8.140625" style="1" customWidth="1"/>
    <col min="9096" max="9097" width="8.7109375" style="1" customWidth="1"/>
    <col min="9098" max="9098" width="6.85546875" style="1" customWidth="1"/>
    <col min="9099" max="9099" width="8.7109375" style="1" customWidth="1"/>
    <col min="9100" max="9100" width="9" style="1" customWidth="1"/>
    <col min="9101" max="9101" width="9.42578125" style="1" customWidth="1"/>
    <col min="9102" max="9102" width="7" style="1" customWidth="1"/>
    <col min="9103" max="9103" width="7.5703125" style="1" customWidth="1"/>
    <col min="9104" max="9104" width="7.85546875" style="1" customWidth="1"/>
    <col min="9105" max="9105" width="8.42578125" style="1" customWidth="1"/>
    <col min="9106" max="9107" width="12.85546875" style="1" customWidth="1"/>
    <col min="9108" max="9108" width="9.85546875" style="1" customWidth="1"/>
    <col min="9109" max="9109" width="9" style="1" bestFit="1" customWidth="1"/>
    <col min="9110" max="9110" width="9.5703125" style="1" customWidth="1"/>
    <col min="9111" max="9111" width="10.5703125" style="1" customWidth="1"/>
    <col min="9112" max="9112" width="7.7109375" style="1" customWidth="1"/>
    <col min="9113" max="9113" width="10" style="1" customWidth="1"/>
    <col min="9114" max="9117" width="7.7109375" style="1" customWidth="1"/>
    <col min="9118" max="9118" width="9.140625" style="1" customWidth="1"/>
    <col min="9119" max="9119" width="11.28515625" style="1" customWidth="1"/>
    <col min="9120" max="9120" width="10.42578125" style="1" customWidth="1"/>
    <col min="9121" max="9121" width="10" style="1" customWidth="1"/>
    <col min="9122" max="9125" width="10.42578125" style="1" customWidth="1"/>
    <col min="9126" max="9126" width="9.5703125" style="1" customWidth="1"/>
    <col min="9127" max="9127" width="10.5703125" style="1" customWidth="1"/>
    <col min="9128" max="9128" width="9.5703125" style="1" customWidth="1"/>
    <col min="9129" max="9129" width="10" style="1" customWidth="1"/>
    <col min="9130" max="9134" width="9.5703125" style="1" customWidth="1"/>
    <col min="9135" max="9135" width="10.5703125" style="1" customWidth="1"/>
    <col min="9136" max="9136" width="7.7109375" style="1" customWidth="1"/>
    <col min="9137" max="9137" width="10" style="1" customWidth="1"/>
    <col min="9138" max="9141" width="7.7109375" style="1" customWidth="1"/>
    <col min="9142" max="9142" width="9.7109375" style="1" customWidth="1"/>
    <col min="9143" max="9143" width="10.5703125" style="1" customWidth="1"/>
    <col min="9144" max="9144" width="8.28515625" style="1" customWidth="1"/>
    <col min="9145" max="9145" width="10" style="1" customWidth="1"/>
    <col min="9146" max="9149" width="8.28515625" style="1" customWidth="1"/>
    <col min="9150" max="9150" width="9.7109375" style="1" customWidth="1"/>
    <col min="9151" max="9151" width="10.5703125" style="1" customWidth="1"/>
    <col min="9152" max="9152" width="8.28515625" style="1" customWidth="1"/>
    <col min="9153" max="9153" width="10" style="1" customWidth="1"/>
    <col min="9154" max="9157" width="8.28515625" style="1" customWidth="1"/>
    <col min="9158" max="9158" width="9.7109375" style="1" customWidth="1"/>
    <col min="9159" max="9159" width="10.5703125" style="1" customWidth="1"/>
    <col min="9160" max="9160" width="7.42578125" style="1" customWidth="1"/>
    <col min="9161" max="9161" width="10" style="1" customWidth="1"/>
    <col min="9162" max="9165" width="7.28515625" style="1" customWidth="1"/>
    <col min="9166" max="9166" width="9.7109375" style="1" customWidth="1"/>
    <col min="9167" max="9167" width="11.42578125" style="1" customWidth="1"/>
    <col min="9168" max="9168" width="8.140625" style="1" customWidth="1"/>
    <col min="9169" max="9169" width="10" style="1" customWidth="1"/>
    <col min="9170" max="9173" width="7.28515625" style="1" customWidth="1"/>
    <col min="9174" max="9174" width="9.7109375" style="1" customWidth="1"/>
    <col min="9175" max="9175" width="10.5703125" style="1" customWidth="1"/>
    <col min="9176" max="9176" width="7.85546875" style="1" customWidth="1"/>
    <col min="9177" max="9177" width="10" style="1" customWidth="1"/>
    <col min="9178" max="9181" width="7.28515625" style="1" customWidth="1"/>
    <col min="9182" max="9182" width="9.7109375" style="1" customWidth="1"/>
    <col min="9183" max="9183" width="11" style="1" customWidth="1"/>
    <col min="9184" max="9184" width="7.5703125" style="1" customWidth="1"/>
    <col min="9185" max="9185" width="10" style="1" customWidth="1"/>
    <col min="9186" max="9189" width="7.5703125" style="1" customWidth="1"/>
    <col min="9190" max="9190" width="9.7109375" style="1" customWidth="1"/>
    <col min="9191" max="9191" width="11" style="1" customWidth="1"/>
    <col min="9192" max="9192" width="7.5703125" style="1" customWidth="1"/>
    <col min="9193" max="9193" width="10" style="1" customWidth="1"/>
    <col min="9194" max="9197" width="7.5703125" style="1" customWidth="1"/>
    <col min="9198" max="9198" width="9.7109375" style="1" customWidth="1"/>
    <col min="9199" max="9199" width="11" style="1" customWidth="1"/>
    <col min="9200" max="9200" width="7.5703125" style="1" customWidth="1"/>
    <col min="9201" max="9201" width="10" style="1" customWidth="1"/>
    <col min="9202" max="9205" width="7.5703125" style="1" customWidth="1"/>
    <col min="9206" max="9206" width="11.7109375" style="1" customWidth="1"/>
    <col min="9207" max="9207" width="10.140625" style="1" customWidth="1"/>
    <col min="9208" max="9216" width="10.85546875" style="1" customWidth="1"/>
    <col min="9217" max="9217" width="13.5703125" style="1" customWidth="1"/>
    <col min="9218" max="9218" width="9.42578125" style="1" customWidth="1"/>
    <col min="9219" max="9219" width="8" style="1" customWidth="1"/>
    <col min="9220" max="9220" width="10.85546875" style="1" customWidth="1"/>
    <col min="9221" max="9221" width="13.85546875" style="1" customWidth="1"/>
    <col min="9222" max="9267" width="10.5703125" style="1" customWidth="1"/>
    <col min="9268" max="9333" width="11.42578125" style="1"/>
    <col min="9334" max="9334" width="10.5703125" style="1" customWidth="1"/>
    <col min="9335" max="9335" width="2.42578125" style="1" customWidth="1"/>
    <col min="9336" max="9336" width="6.28515625" style="1" customWidth="1"/>
    <col min="9337" max="9342" width="10.5703125" style="1" customWidth="1"/>
    <col min="9343" max="9343" width="12" style="1" customWidth="1"/>
    <col min="9344" max="9344" width="12.28515625" style="1" customWidth="1"/>
    <col min="9345" max="9345" width="8.28515625" style="1" customWidth="1"/>
    <col min="9346" max="9346" width="7.42578125" style="1" customWidth="1"/>
    <col min="9347" max="9349" width="11.28515625" style="1" customWidth="1"/>
    <col min="9350" max="9350" width="7.85546875" style="1" customWidth="1"/>
    <col min="9351" max="9351" width="8.140625" style="1" customWidth="1"/>
    <col min="9352" max="9353" width="8.7109375" style="1" customWidth="1"/>
    <col min="9354" max="9354" width="6.85546875" style="1" customWidth="1"/>
    <col min="9355" max="9355" width="8.7109375" style="1" customWidth="1"/>
    <col min="9356" max="9356" width="9" style="1" customWidth="1"/>
    <col min="9357" max="9357" width="9.42578125" style="1" customWidth="1"/>
    <col min="9358" max="9358" width="7" style="1" customWidth="1"/>
    <col min="9359" max="9359" width="7.5703125" style="1" customWidth="1"/>
    <col min="9360" max="9360" width="7.85546875" style="1" customWidth="1"/>
    <col min="9361" max="9361" width="8.42578125" style="1" customWidth="1"/>
    <col min="9362" max="9363" width="12.85546875" style="1" customWidth="1"/>
    <col min="9364" max="9364" width="9.85546875" style="1" customWidth="1"/>
    <col min="9365" max="9365" width="9" style="1" bestFit="1" customWidth="1"/>
    <col min="9366" max="9366" width="9.5703125" style="1" customWidth="1"/>
    <col min="9367" max="9367" width="10.5703125" style="1" customWidth="1"/>
    <col min="9368" max="9368" width="7.7109375" style="1" customWidth="1"/>
    <col min="9369" max="9369" width="10" style="1" customWidth="1"/>
    <col min="9370" max="9373" width="7.7109375" style="1" customWidth="1"/>
    <col min="9374" max="9374" width="9.140625" style="1" customWidth="1"/>
    <col min="9375" max="9375" width="11.28515625" style="1" customWidth="1"/>
    <col min="9376" max="9376" width="10.42578125" style="1" customWidth="1"/>
    <col min="9377" max="9377" width="10" style="1" customWidth="1"/>
    <col min="9378" max="9381" width="10.42578125" style="1" customWidth="1"/>
    <col min="9382" max="9382" width="9.5703125" style="1" customWidth="1"/>
    <col min="9383" max="9383" width="10.5703125" style="1" customWidth="1"/>
    <col min="9384" max="9384" width="9.5703125" style="1" customWidth="1"/>
    <col min="9385" max="9385" width="10" style="1" customWidth="1"/>
    <col min="9386" max="9390" width="9.5703125" style="1" customWidth="1"/>
    <col min="9391" max="9391" width="10.5703125" style="1" customWidth="1"/>
    <col min="9392" max="9392" width="7.7109375" style="1" customWidth="1"/>
    <col min="9393" max="9393" width="10" style="1" customWidth="1"/>
    <col min="9394" max="9397" width="7.7109375" style="1" customWidth="1"/>
    <col min="9398" max="9398" width="9.7109375" style="1" customWidth="1"/>
    <col min="9399" max="9399" width="10.5703125" style="1" customWidth="1"/>
    <col min="9400" max="9400" width="8.28515625" style="1" customWidth="1"/>
    <col min="9401" max="9401" width="10" style="1" customWidth="1"/>
    <col min="9402" max="9405" width="8.28515625" style="1" customWidth="1"/>
    <col min="9406" max="9406" width="9.7109375" style="1" customWidth="1"/>
    <col min="9407" max="9407" width="10.5703125" style="1" customWidth="1"/>
    <col min="9408" max="9408" width="8.28515625" style="1" customWidth="1"/>
    <col min="9409" max="9409" width="10" style="1" customWidth="1"/>
    <col min="9410" max="9413" width="8.28515625" style="1" customWidth="1"/>
    <col min="9414" max="9414" width="9.7109375" style="1" customWidth="1"/>
    <col min="9415" max="9415" width="10.5703125" style="1" customWidth="1"/>
    <col min="9416" max="9416" width="7.42578125" style="1" customWidth="1"/>
    <col min="9417" max="9417" width="10" style="1" customWidth="1"/>
    <col min="9418" max="9421" width="7.28515625" style="1" customWidth="1"/>
    <col min="9422" max="9422" width="9.7109375" style="1" customWidth="1"/>
    <col min="9423" max="9423" width="11.42578125" style="1" customWidth="1"/>
    <col min="9424" max="9424" width="8.140625" style="1" customWidth="1"/>
    <col min="9425" max="9425" width="10" style="1" customWidth="1"/>
    <col min="9426" max="9429" width="7.28515625" style="1" customWidth="1"/>
    <col min="9430" max="9430" width="9.7109375" style="1" customWidth="1"/>
    <col min="9431" max="9431" width="10.5703125" style="1" customWidth="1"/>
    <col min="9432" max="9432" width="7.85546875" style="1" customWidth="1"/>
    <col min="9433" max="9433" width="10" style="1" customWidth="1"/>
    <col min="9434" max="9437" width="7.28515625" style="1" customWidth="1"/>
    <col min="9438" max="9438" width="9.7109375" style="1" customWidth="1"/>
    <col min="9439" max="9439" width="11" style="1" customWidth="1"/>
    <col min="9440" max="9440" width="7.5703125" style="1" customWidth="1"/>
    <col min="9441" max="9441" width="10" style="1" customWidth="1"/>
    <col min="9442" max="9445" width="7.5703125" style="1" customWidth="1"/>
    <col min="9446" max="9446" width="9.7109375" style="1" customWidth="1"/>
    <col min="9447" max="9447" width="11" style="1" customWidth="1"/>
    <col min="9448" max="9448" width="7.5703125" style="1" customWidth="1"/>
    <col min="9449" max="9449" width="10" style="1" customWidth="1"/>
    <col min="9450" max="9453" width="7.5703125" style="1" customWidth="1"/>
    <col min="9454" max="9454" width="9.7109375" style="1" customWidth="1"/>
    <col min="9455" max="9455" width="11" style="1" customWidth="1"/>
    <col min="9456" max="9456" width="7.5703125" style="1" customWidth="1"/>
    <col min="9457" max="9457" width="10" style="1" customWidth="1"/>
    <col min="9458" max="9461" width="7.5703125" style="1" customWidth="1"/>
    <col min="9462" max="9462" width="11.7109375" style="1" customWidth="1"/>
    <col min="9463" max="9463" width="10.140625" style="1" customWidth="1"/>
    <col min="9464" max="9472" width="10.85546875" style="1" customWidth="1"/>
    <col min="9473" max="9473" width="13.5703125" style="1" customWidth="1"/>
    <col min="9474" max="9474" width="9.42578125" style="1" customWidth="1"/>
    <col min="9475" max="9475" width="8" style="1" customWidth="1"/>
    <col min="9476" max="9476" width="10.85546875" style="1" customWidth="1"/>
    <col min="9477" max="9477" width="13.85546875" style="1" customWidth="1"/>
    <col min="9478" max="9523" width="10.5703125" style="1" customWidth="1"/>
    <col min="9524" max="9589" width="11.42578125" style="1"/>
    <col min="9590" max="9590" width="10.5703125" style="1" customWidth="1"/>
    <col min="9591" max="9591" width="2.42578125" style="1" customWidth="1"/>
    <col min="9592" max="9592" width="6.28515625" style="1" customWidth="1"/>
    <col min="9593" max="9598" width="10.5703125" style="1" customWidth="1"/>
    <col min="9599" max="9599" width="12" style="1" customWidth="1"/>
    <col min="9600" max="9600" width="12.28515625" style="1" customWidth="1"/>
    <col min="9601" max="9601" width="8.28515625" style="1" customWidth="1"/>
    <col min="9602" max="9602" width="7.42578125" style="1" customWidth="1"/>
    <col min="9603" max="9605" width="11.28515625" style="1" customWidth="1"/>
    <col min="9606" max="9606" width="7.85546875" style="1" customWidth="1"/>
    <col min="9607" max="9607" width="8.140625" style="1" customWidth="1"/>
    <col min="9608" max="9609" width="8.7109375" style="1" customWidth="1"/>
    <col min="9610" max="9610" width="6.85546875" style="1" customWidth="1"/>
    <col min="9611" max="9611" width="8.7109375" style="1" customWidth="1"/>
    <col min="9612" max="9612" width="9" style="1" customWidth="1"/>
    <col min="9613" max="9613" width="9.42578125" style="1" customWidth="1"/>
    <col min="9614" max="9614" width="7" style="1" customWidth="1"/>
    <col min="9615" max="9615" width="7.5703125" style="1" customWidth="1"/>
    <col min="9616" max="9616" width="7.85546875" style="1" customWidth="1"/>
    <col min="9617" max="9617" width="8.42578125" style="1" customWidth="1"/>
    <col min="9618" max="9619" width="12.85546875" style="1" customWidth="1"/>
    <col min="9620" max="9620" width="9.85546875" style="1" customWidth="1"/>
    <col min="9621" max="9621" width="9" style="1" bestFit="1" customWidth="1"/>
    <col min="9622" max="9622" width="9.5703125" style="1" customWidth="1"/>
    <col min="9623" max="9623" width="10.5703125" style="1" customWidth="1"/>
    <col min="9624" max="9624" width="7.7109375" style="1" customWidth="1"/>
    <col min="9625" max="9625" width="10" style="1" customWidth="1"/>
    <col min="9626" max="9629" width="7.7109375" style="1" customWidth="1"/>
    <col min="9630" max="9630" width="9.140625" style="1" customWidth="1"/>
    <col min="9631" max="9631" width="11.28515625" style="1" customWidth="1"/>
    <col min="9632" max="9632" width="10.42578125" style="1" customWidth="1"/>
    <col min="9633" max="9633" width="10" style="1" customWidth="1"/>
    <col min="9634" max="9637" width="10.42578125" style="1" customWidth="1"/>
    <col min="9638" max="9638" width="9.5703125" style="1" customWidth="1"/>
    <col min="9639" max="9639" width="10.5703125" style="1" customWidth="1"/>
    <col min="9640" max="9640" width="9.5703125" style="1" customWidth="1"/>
    <col min="9641" max="9641" width="10" style="1" customWidth="1"/>
    <col min="9642" max="9646" width="9.5703125" style="1" customWidth="1"/>
    <col min="9647" max="9647" width="10.5703125" style="1" customWidth="1"/>
    <col min="9648" max="9648" width="7.7109375" style="1" customWidth="1"/>
    <col min="9649" max="9649" width="10" style="1" customWidth="1"/>
    <col min="9650" max="9653" width="7.7109375" style="1" customWidth="1"/>
    <col min="9654" max="9654" width="9.7109375" style="1" customWidth="1"/>
    <col min="9655" max="9655" width="10.5703125" style="1" customWidth="1"/>
    <col min="9656" max="9656" width="8.28515625" style="1" customWidth="1"/>
    <col min="9657" max="9657" width="10" style="1" customWidth="1"/>
    <col min="9658" max="9661" width="8.28515625" style="1" customWidth="1"/>
    <col min="9662" max="9662" width="9.7109375" style="1" customWidth="1"/>
    <col min="9663" max="9663" width="10.5703125" style="1" customWidth="1"/>
    <col min="9664" max="9664" width="8.28515625" style="1" customWidth="1"/>
    <col min="9665" max="9665" width="10" style="1" customWidth="1"/>
    <col min="9666" max="9669" width="8.28515625" style="1" customWidth="1"/>
    <col min="9670" max="9670" width="9.7109375" style="1" customWidth="1"/>
    <col min="9671" max="9671" width="10.5703125" style="1" customWidth="1"/>
    <col min="9672" max="9672" width="7.42578125" style="1" customWidth="1"/>
    <col min="9673" max="9673" width="10" style="1" customWidth="1"/>
    <col min="9674" max="9677" width="7.28515625" style="1" customWidth="1"/>
    <col min="9678" max="9678" width="9.7109375" style="1" customWidth="1"/>
    <col min="9679" max="9679" width="11.42578125" style="1" customWidth="1"/>
    <col min="9680" max="9680" width="8.140625" style="1" customWidth="1"/>
    <col min="9681" max="9681" width="10" style="1" customWidth="1"/>
    <col min="9682" max="9685" width="7.28515625" style="1" customWidth="1"/>
    <col min="9686" max="9686" width="9.7109375" style="1" customWidth="1"/>
    <col min="9687" max="9687" width="10.5703125" style="1" customWidth="1"/>
    <col min="9688" max="9688" width="7.85546875" style="1" customWidth="1"/>
    <col min="9689" max="9689" width="10" style="1" customWidth="1"/>
    <col min="9690" max="9693" width="7.28515625" style="1" customWidth="1"/>
    <col min="9694" max="9694" width="9.7109375" style="1" customWidth="1"/>
    <col min="9695" max="9695" width="11" style="1" customWidth="1"/>
    <col min="9696" max="9696" width="7.5703125" style="1" customWidth="1"/>
    <col min="9697" max="9697" width="10" style="1" customWidth="1"/>
    <col min="9698" max="9701" width="7.5703125" style="1" customWidth="1"/>
    <col min="9702" max="9702" width="9.7109375" style="1" customWidth="1"/>
    <col min="9703" max="9703" width="11" style="1" customWidth="1"/>
    <col min="9704" max="9704" width="7.5703125" style="1" customWidth="1"/>
    <col min="9705" max="9705" width="10" style="1" customWidth="1"/>
    <col min="9706" max="9709" width="7.5703125" style="1" customWidth="1"/>
    <col min="9710" max="9710" width="9.7109375" style="1" customWidth="1"/>
    <col min="9711" max="9711" width="11" style="1" customWidth="1"/>
    <col min="9712" max="9712" width="7.5703125" style="1" customWidth="1"/>
    <col min="9713" max="9713" width="10" style="1" customWidth="1"/>
    <col min="9714" max="9717" width="7.5703125" style="1" customWidth="1"/>
    <col min="9718" max="9718" width="11.7109375" style="1" customWidth="1"/>
    <col min="9719" max="9719" width="10.140625" style="1" customWidth="1"/>
    <col min="9720" max="9728" width="10.85546875" style="1" customWidth="1"/>
    <col min="9729" max="9729" width="13.5703125" style="1" customWidth="1"/>
    <col min="9730" max="9730" width="9.42578125" style="1" customWidth="1"/>
    <col min="9731" max="9731" width="8" style="1" customWidth="1"/>
    <col min="9732" max="9732" width="10.85546875" style="1" customWidth="1"/>
    <col min="9733" max="9733" width="13.85546875" style="1" customWidth="1"/>
    <col min="9734" max="9779" width="10.5703125" style="1" customWidth="1"/>
    <col min="9780" max="9845" width="11.42578125" style="1"/>
    <col min="9846" max="9846" width="10.5703125" style="1" customWidth="1"/>
    <col min="9847" max="9847" width="2.42578125" style="1" customWidth="1"/>
    <col min="9848" max="9848" width="6.28515625" style="1" customWidth="1"/>
    <col min="9849" max="9854" width="10.5703125" style="1" customWidth="1"/>
    <col min="9855" max="9855" width="12" style="1" customWidth="1"/>
    <col min="9856" max="9856" width="12.28515625" style="1" customWidth="1"/>
    <col min="9857" max="9857" width="8.28515625" style="1" customWidth="1"/>
    <col min="9858" max="9858" width="7.42578125" style="1" customWidth="1"/>
    <col min="9859" max="9861" width="11.28515625" style="1" customWidth="1"/>
    <col min="9862" max="9862" width="7.85546875" style="1" customWidth="1"/>
    <col min="9863" max="9863" width="8.140625" style="1" customWidth="1"/>
    <col min="9864" max="9865" width="8.7109375" style="1" customWidth="1"/>
    <col min="9866" max="9866" width="6.85546875" style="1" customWidth="1"/>
    <col min="9867" max="9867" width="8.7109375" style="1" customWidth="1"/>
    <col min="9868" max="9868" width="9" style="1" customWidth="1"/>
    <col min="9869" max="9869" width="9.42578125" style="1" customWidth="1"/>
    <col min="9870" max="9870" width="7" style="1" customWidth="1"/>
    <col min="9871" max="9871" width="7.5703125" style="1" customWidth="1"/>
    <col min="9872" max="9872" width="7.85546875" style="1" customWidth="1"/>
    <col min="9873" max="9873" width="8.42578125" style="1" customWidth="1"/>
    <col min="9874" max="9875" width="12.85546875" style="1" customWidth="1"/>
    <col min="9876" max="9876" width="9.85546875" style="1" customWidth="1"/>
    <col min="9877" max="9877" width="9" style="1" bestFit="1" customWidth="1"/>
    <col min="9878" max="9878" width="9.5703125" style="1" customWidth="1"/>
    <col min="9879" max="9879" width="10.5703125" style="1" customWidth="1"/>
    <col min="9880" max="9880" width="7.7109375" style="1" customWidth="1"/>
    <col min="9881" max="9881" width="10" style="1" customWidth="1"/>
    <col min="9882" max="9885" width="7.7109375" style="1" customWidth="1"/>
    <col min="9886" max="9886" width="9.140625" style="1" customWidth="1"/>
    <col min="9887" max="9887" width="11.28515625" style="1" customWidth="1"/>
    <col min="9888" max="9888" width="10.42578125" style="1" customWidth="1"/>
    <col min="9889" max="9889" width="10" style="1" customWidth="1"/>
    <col min="9890" max="9893" width="10.42578125" style="1" customWidth="1"/>
    <col min="9894" max="9894" width="9.5703125" style="1" customWidth="1"/>
    <col min="9895" max="9895" width="10.5703125" style="1" customWidth="1"/>
    <col min="9896" max="9896" width="9.5703125" style="1" customWidth="1"/>
    <col min="9897" max="9897" width="10" style="1" customWidth="1"/>
    <col min="9898" max="9902" width="9.5703125" style="1" customWidth="1"/>
    <col min="9903" max="9903" width="10.5703125" style="1" customWidth="1"/>
    <col min="9904" max="9904" width="7.7109375" style="1" customWidth="1"/>
    <col min="9905" max="9905" width="10" style="1" customWidth="1"/>
    <col min="9906" max="9909" width="7.7109375" style="1" customWidth="1"/>
    <col min="9910" max="9910" width="9.7109375" style="1" customWidth="1"/>
    <col min="9911" max="9911" width="10.5703125" style="1" customWidth="1"/>
    <col min="9912" max="9912" width="8.28515625" style="1" customWidth="1"/>
    <col min="9913" max="9913" width="10" style="1" customWidth="1"/>
    <col min="9914" max="9917" width="8.28515625" style="1" customWidth="1"/>
    <col min="9918" max="9918" width="9.7109375" style="1" customWidth="1"/>
    <col min="9919" max="9919" width="10.5703125" style="1" customWidth="1"/>
    <col min="9920" max="9920" width="8.28515625" style="1" customWidth="1"/>
    <col min="9921" max="9921" width="10" style="1" customWidth="1"/>
    <col min="9922" max="9925" width="8.28515625" style="1" customWidth="1"/>
    <col min="9926" max="9926" width="9.7109375" style="1" customWidth="1"/>
    <col min="9927" max="9927" width="10.5703125" style="1" customWidth="1"/>
    <col min="9928" max="9928" width="7.42578125" style="1" customWidth="1"/>
    <col min="9929" max="9929" width="10" style="1" customWidth="1"/>
    <col min="9930" max="9933" width="7.28515625" style="1" customWidth="1"/>
    <col min="9934" max="9934" width="9.7109375" style="1" customWidth="1"/>
    <col min="9935" max="9935" width="11.42578125" style="1" customWidth="1"/>
    <col min="9936" max="9936" width="8.140625" style="1" customWidth="1"/>
    <col min="9937" max="9937" width="10" style="1" customWidth="1"/>
    <col min="9938" max="9941" width="7.28515625" style="1" customWidth="1"/>
    <col min="9942" max="9942" width="9.7109375" style="1" customWidth="1"/>
    <col min="9943" max="9943" width="10.5703125" style="1" customWidth="1"/>
    <col min="9944" max="9944" width="7.85546875" style="1" customWidth="1"/>
    <col min="9945" max="9945" width="10" style="1" customWidth="1"/>
    <col min="9946" max="9949" width="7.28515625" style="1" customWidth="1"/>
    <col min="9950" max="9950" width="9.7109375" style="1" customWidth="1"/>
    <col min="9951" max="9951" width="11" style="1" customWidth="1"/>
    <col min="9952" max="9952" width="7.5703125" style="1" customWidth="1"/>
    <col min="9953" max="9953" width="10" style="1" customWidth="1"/>
    <col min="9954" max="9957" width="7.5703125" style="1" customWidth="1"/>
    <col min="9958" max="9958" width="9.7109375" style="1" customWidth="1"/>
    <col min="9959" max="9959" width="11" style="1" customWidth="1"/>
    <col min="9960" max="9960" width="7.5703125" style="1" customWidth="1"/>
    <col min="9961" max="9961" width="10" style="1" customWidth="1"/>
    <col min="9962" max="9965" width="7.5703125" style="1" customWidth="1"/>
    <col min="9966" max="9966" width="9.7109375" style="1" customWidth="1"/>
    <col min="9967" max="9967" width="11" style="1" customWidth="1"/>
    <col min="9968" max="9968" width="7.5703125" style="1" customWidth="1"/>
    <col min="9969" max="9969" width="10" style="1" customWidth="1"/>
    <col min="9970" max="9973" width="7.5703125" style="1" customWidth="1"/>
    <col min="9974" max="9974" width="11.7109375" style="1" customWidth="1"/>
    <col min="9975" max="9975" width="10.140625" style="1" customWidth="1"/>
    <col min="9976" max="9984" width="10.85546875" style="1" customWidth="1"/>
    <col min="9985" max="9985" width="13.5703125" style="1" customWidth="1"/>
    <col min="9986" max="9986" width="9.42578125" style="1" customWidth="1"/>
    <col min="9987" max="9987" width="8" style="1" customWidth="1"/>
    <col min="9988" max="9988" width="10.85546875" style="1" customWidth="1"/>
    <col min="9989" max="9989" width="13.85546875" style="1" customWidth="1"/>
    <col min="9990" max="10035" width="10.5703125" style="1" customWidth="1"/>
    <col min="10036" max="10101" width="11.42578125" style="1"/>
    <col min="10102" max="10102" width="10.5703125" style="1" customWidth="1"/>
    <col min="10103" max="10103" width="2.42578125" style="1" customWidth="1"/>
    <col min="10104" max="10104" width="6.28515625" style="1" customWidth="1"/>
    <col min="10105" max="10110" width="10.5703125" style="1" customWidth="1"/>
    <col min="10111" max="10111" width="12" style="1" customWidth="1"/>
    <col min="10112" max="10112" width="12.28515625" style="1" customWidth="1"/>
    <col min="10113" max="10113" width="8.28515625" style="1" customWidth="1"/>
    <col min="10114" max="10114" width="7.42578125" style="1" customWidth="1"/>
    <col min="10115" max="10117" width="11.28515625" style="1" customWidth="1"/>
    <col min="10118" max="10118" width="7.85546875" style="1" customWidth="1"/>
    <col min="10119" max="10119" width="8.140625" style="1" customWidth="1"/>
    <col min="10120" max="10121" width="8.7109375" style="1" customWidth="1"/>
    <col min="10122" max="10122" width="6.85546875" style="1" customWidth="1"/>
    <col min="10123" max="10123" width="8.7109375" style="1" customWidth="1"/>
    <col min="10124" max="10124" width="9" style="1" customWidth="1"/>
    <col min="10125" max="10125" width="9.42578125" style="1" customWidth="1"/>
    <col min="10126" max="10126" width="7" style="1" customWidth="1"/>
    <col min="10127" max="10127" width="7.5703125" style="1" customWidth="1"/>
    <col min="10128" max="10128" width="7.85546875" style="1" customWidth="1"/>
    <col min="10129" max="10129" width="8.42578125" style="1" customWidth="1"/>
    <col min="10130" max="10131" width="12.85546875" style="1" customWidth="1"/>
    <col min="10132" max="10132" width="9.85546875" style="1" customWidth="1"/>
    <col min="10133" max="10133" width="9" style="1" bestFit="1" customWidth="1"/>
    <col min="10134" max="10134" width="9.5703125" style="1" customWidth="1"/>
    <col min="10135" max="10135" width="10.5703125" style="1" customWidth="1"/>
    <col min="10136" max="10136" width="7.7109375" style="1" customWidth="1"/>
    <col min="10137" max="10137" width="10" style="1" customWidth="1"/>
    <col min="10138" max="10141" width="7.7109375" style="1" customWidth="1"/>
    <col min="10142" max="10142" width="9.140625" style="1" customWidth="1"/>
    <col min="10143" max="10143" width="11.28515625" style="1" customWidth="1"/>
    <col min="10144" max="10144" width="10.42578125" style="1" customWidth="1"/>
    <col min="10145" max="10145" width="10" style="1" customWidth="1"/>
    <col min="10146" max="10149" width="10.42578125" style="1" customWidth="1"/>
    <col min="10150" max="10150" width="9.5703125" style="1" customWidth="1"/>
    <col min="10151" max="10151" width="10.5703125" style="1" customWidth="1"/>
    <col min="10152" max="10152" width="9.5703125" style="1" customWidth="1"/>
    <col min="10153" max="10153" width="10" style="1" customWidth="1"/>
    <col min="10154" max="10158" width="9.5703125" style="1" customWidth="1"/>
    <col min="10159" max="10159" width="10.5703125" style="1" customWidth="1"/>
    <col min="10160" max="10160" width="7.7109375" style="1" customWidth="1"/>
    <col min="10161" max="10161" width="10" style="1" customWidth="1"/>
    <col min="10162" max="10165" width="7.7109375" style="1" customWidth="1"/>
    <col min="10166" max="10166" width="9.7109375" style="1" customWidth="1"/>
    <col min="10167" max="10167" width="10.5703125" style="1" customWidth="1"/>
    <col min="10168" max="10168" width="8.28515625" style="1" customWidth="1"/>
    <col min="10169" max="10169" width="10" style="1" customWidth="1"/>
    <col min="10170" max="10173" width="8.28515625" style="1" customWidth="1"/>
    <col min="10174" max="10174" width="9.7109375" style="1" customWidth="1"/>
    <col min="10175" max="10175" width="10.5703125" style="1" customWidth="1"/>
    <col min="10176" max="10176" width="8.28515625" style="1" customWidth="1"/>
    <col min="10177" max="10177" width="10" style="1" customWidth="1"/>
    <col min="10178" max="10181" width="8.28515625" style="1" customWidth="1"/>
    <col min="10182" max="10182" width="9.7109375" style="1" customWidth="1"/>
    <col min="10183" max="10183" width="10.5703125" style="1" customWidth="1"/>
    <col min="10184" max="10184" width="7.42578125" style="1" customWidth="1"/>
    <col min="10185" max="10185" width="10" style="1" customWidth="1"/>
    <col min="10186" max="10189" width="7.28515625" style="1" customWidth="1"/>
    <col min="10190" max="10190" width="9.7109375" style="1" customWidth="1"/>
    <col min="10191" max="10191" width="11.42578125" style="1" customWidth="1"/>
    <col min="10192" max="10192" width="8.140625" style="1" customWidth="1"/>
    <col min="10193" max="10193" width="10" style="1" customWidth="1"/>
    <col min="10194" max="10197" width="7.28515625" style="1" customWidth="1"/>
    <col min="10198" max="10198" width="9.7109375" style="1" customWidth="1"/>
    <col min="10199" max="10199" width="10.5703125" style="1" customWidth="1"/>
    <col min="10200" max="10200" width="7.85546875" style="1" customWidth="1"/>
    <col min="10201" max="10201" width="10" style="1" customWidth="1"/>
    <col min="10202" max="10205" width="7.28515625" style="1" customWidth="1"/>
    <col min="10206" max="10206" width="9.7109375" style="1" customWidth="1"/>
    <col min="10207" max="10207" width="11" style="1" customWidth="1"/>
    <col min="10208" max="10208" width="7.5703125" style="1" customWidth="1"/>
    <col min="10209" max="10209" width="10" style="1" customWidth="1"/>
    <col min="10210" max="10213" width="7.5703125" style="1" customWidth="1"/>
    <col min="10214" max="10214" width="9.7109375" style="1" customWidth="1"/>
    <col min="10215" max="10215" width="11" style="1" customWidth="1"/>
    <col min="10216" max="10216" width="7.5703125" style="1" customWidth="1"/>
    <col min="10217" max="10217" width="10" style="1" customWidth="1"/>
    <col min="10218" max="10221" width="7.5703125" style="1" customWidth="1"/>
    <col min="10222" max="10222" width="9.7109375" style="1" customWidth="1"/>
    <col min="10223" max="10223" width="11" style="1" customWidth="1"/>
    <col min="10224" max="10224" width="7.5703125" style="1" customWidth="1"/>
    <col min="10225" max="10225" width="10" style="1" customWidth="1"/>
    <col min="10226" max="10229" width="7.5703125" style="1" customWidth="1"/>
    <col min="10230" max="10230" width="11.7109375" style="1" customWidth="1"/>
    <col min="10231" max="10231" width="10.140625" style="1" customWidth="1"/>
    <col min="10232" max="10240" width="10.85546875" style="1" customWidth="1"/>
    <col min="10241" max="10241" width="13.5703125" style="1" customWidth="1"/>
    <col min="10242" max="10242" width="9.42578125" style="1" customWidth="1"/>
    <col min="10243" max="10243" width="8" style="1" customWidth="1"/>
    <col min="10244" max="10244" width="10.85546875" style="1" customWidth="1"/>
    <col min="10245" max="10245" width="13.85546875" style="1" customWidth="1"/>
    <col min="10246" max="10291" width="10.5703125" style="1" customWidth="1"/>
    <col min="10292" max="10357" width="11.42578125" style="1"/>
    <col min="10358" max="10358" width="10.5703125" style="1" customWidth="1"/>
    <col min="10359" max="10359" width="2.42578125" style="1" customWidth="1"/>
    <col min="10360" max="10360" width="6.28515625" style="1" customWidth="1"/>
    <col min="10361" max="10366" width="10.5703125" style="1" customWidth="1"/>
    <col min="10367" max="10367" width="12" style="1" customWidth="1"/>
    <col min="10368" max="10368" width="12.28515625" style="1" customWidth="1"/>
    <col min="10369" max="10369" width="8.28515625" style="1" customWidth="1"/>
    <col min="10370" max="10370" width="7.42578125" style="1" customWidth="1"/>
    <col min="10371" max="10373" width="11.28515625" style="1" customWidth="1"/>
    <col min="10374" max="10374" width="7.85546875" style="1" customWidth="1"/>
    <col min="10375" max="10375" width="8.140625" style="1" customWidth="1"/>
    <col min="10376" max="10377" width="8.7109375" style="1" customWidth="1"/>
    <col min="10378" max="10378" width="6.85546875" style="1" customWidth="1"/>
    <col min="10379" max="10379" width="8.7109375" style="1" customWidth="1"/>
    <col min="10380" max="10380" width="9" style="1" customWidth="1"/>
    <col min="10381" max="10381" width="9.42578125" style="1" customWidth="1"/>
    <col min="10382" max="10382" width="7" style="1" customWidth="1"/>
    <col min="10383" max="10383" width="7.5703125" style="1" customWidth="1"/>
    <col min="10384" max="10384" width="7.85546875" style="1" customWidth="1"/>
    <col min="10385" max="10385" width="8.42578125" style="1" customWidth="1"/>
    <col min="10386" max="10387" width="12.85546875" style="1" customWidth="1"/>
    <col min="10388" max="10388" width="9.85546875" style="1" customWidth="1"/>
    <col min="10389" max="10389" width="9" style="1" bestFit="1" customWidth="1"/>
    <col min="10390" max="10390" width="9.5703125" style="1" customWidth="1"/>
    <col min="10391" max="10391" width="10.5703125" style="1" customWidth="1"/>
    <col min="10392" max="10392" width="7.7109375" style="1" customWidth="1"/>
    <col min="10393" max="10393" width="10" style="1" customWidth="1"/>
    <col min="10394" max="10397" width="7.7109375" style="1" customWidth="1"/>
    <col min="10398" max="10398" width="9.140625" style="1" customWidth="1"/>
    <col min="10399" max="10399" width="11.28515625" style="1" customWidth="1"/>
    <col min="10400" max="10400" width="10.42578125" style="1" customWidth="1"/>
    <col min="10401" max="10401" width="10" style="1" customWidth="1"/>
    <col min="10402" max="10405" width="10.42578125" style="1" customWidth="1"/>
    <col min="10406" max="10406" width="9.5703125" style="1" customWidth="1"/>
    <col min="10407" max="10407" width="10.5703125" style="1" customWidth="1"/>
    <col min="10408" max="10408" width="9.5703125" style="1" customWidth="1"/>
    <col min="10409" max="10409" width="10" style="1" customWidth="1"/>
    <col min="10410" max="10414" width="9.5703125" style="1" customWidth="1"/>
    <col min="10415" max="10415" width="10.5703125" style="1" customWidth="1"/>
    <col min="10416" max="10416" width="7.7109375" style="1" customWidth="1"/>
    <col min="10417" max="10417" width="10" style="1" customWidth="1"/>
    <col min="10418" max="10421" width="7.7109375" style="1" customWidth="1"/>
    <col min="10422" max="10422" width="9.7109375" style="1" customWidth="1"/>
    <col min="10423" max="10423" width="10.5703125" style="1" customWidth="1"/>
    <col min="10424" max="10424" width="8.28515625" style="1" customWidth="1"/>
    <col min="10425" max="10425" width="10" style="1" customWidth="1"/>
    <col min="10426" max="10429" width="8.28515625" style="1" customWidth="1"/>
    <col min="10430" max="10430" width="9.7109375" style="1" customWidth="1"/>
    <col min="10431" max="10431" width="10.5703125" style="1" customWidth="1"/>
    <col min="10432" max="10432" width="8.28515625" style="1" customWidth="1"/>
    <col min="10433" max="10433" width="10" style="1" customWidth="1"/>
    <col min="10434" max="10437" width="8.28515625" style="1" customWidth="1"/>
    <col min="10438" max="10438" width="9.7109375" style="1" customWidth="1"/>
    <col min="10439" max="10439" width="10.5703125" style="1" customWidth="1"/>
    <col min="10440" max="10440" width="7.42578125" style="1" customWidth="1"/>
    <col min="10441" max="10441" width="10" style="1" customWidth="1"/>
    <col min="10442" max="10445" width="7.28515625" style="1" customWidth="1"/>
    <col min="10446" max="10446" width="9.7109375" style="1" customWidth="1"/>
    <col min="10447" max="10447" width="11.42578125" style="1" customWidth="1"/>
    <col min="10448" max="10448" width="8.140625" style="1" customWidth="1"/>
    <col min="10449" max="10449" width="10" style="1" customWidth="1"/>
    <col min="10450" max="10453" width="7.28515625" style="1" customWidth="1"/>
    <col min="10454" max="10454" width="9.7109375" style="1" customWidth="1"/>
    <col min="10455" max="10455" width="10.5703125" style="1" customWidth="1"/>
    <col min="10456" max="10456" width="7.85546875" style="1" customWidth="1"/>
    <col min="10457" max="10457" width="10" style="1" customWidth="1"/>
    <col min="10458" max="10461" width="7.28515625" style="1" customWidth="1"/>
    <col min="10462" max="10462" width="9.7109375" style="1" customWidth="1"/>
    <col min="10463" max="10463" width="11" style="1" customWidth="1"/>
    <col min="10464" max="10464" width="7.5703125" style="1" customWidth="1"/>
    <col min="10465" max="10465" width="10" style="1" customWidth="1"/>
    <col min="10466" max="10469" width="7.5703125" style="1" customWidth="1"/>
    <col min="10470" max="10470" width="9.7109375" style="1" customWidth="1"/>
    <col min="10471" max="10471" width="11" style="1" customWidth="1"/>
    <col min="10472" max="10472" width="7.5703125" style="1" customWidth="1"/>
    <col min="10473" max="10473" width="10" style="1" customWidth="1"/>
    <col min="10474" max="10477" width="7.5703125" style="1" customWidth="1"/>
    <col min="10478" max="10478" width="9.7109375" style="1" customWidth="1"/>
    <col min="10479" max="10479" width="11" style="1" customWidth="1"/>
    <col min="10480" max="10480" width="7.5703125" style="1" customWidth="1"/>
    <col min="10481" max="10481" width="10" style="1" customWidth="1"/>
    <col min="10482" max="10485" width="7.5703125" style="1" customWidth="1"/>
    <col min="10486" max="10486" width="11.7109375" style="1" customWidth="1"/>
    <col min="10487" max="10487" width="10.140625" style="1" customWidth="1"/>
    <col min="10488" max="10496" width="10.85546875" style="1" customWidth="1"/>
    <col min="10497" max="10497" width="13.5703125" style="1" customWidth="1"/>
    <col min="10498" max="10498" width="9.42578125" style="1" customWidth="1"/>
    <col min="10499" max="10499" width="8" style="1" customWidth="1"/>
    <col min="10500" max="10500" width="10.85546875" style="1" customWidth="1"/>
    <col min="10501" max="10501" width="13.85546875" style="1" customWidth="1"/>
    <col min="10502" max="10547" width="10.5703125" style="1" customWidth="1"/>
    <col min="10548" max="10613" width="11.42578125" style="1"/>
    <col min="10614" max="10614" width="10.5703125" style="1" customWidth="1"/>
    <col min="10615" max="10615" width="2.42578125" style="1" customWidth="1"/>
    <col min="10616" max="10616" width="6.28515625" style="1" customWidth="1"/>
    <col min="10617" max="10622" width="10.5703125" style="1" customWidth="1"/>
    <col min="10623" max="10623" width="12" style="1" customWidth="1"/>
    <col min="10624" max="10624" width="12.28515625" style="1" customWidth="1"/>
    <col min="10625" max="10625" width="8.28515625" style="1" customWidth="1"/>
    <col min="10626" max="10626" width="7.42578125" style="1" customWidth="1"/>
    <col min="10627" max="10629" width="11.28515625" style="1" customWidth="1"/>
    <col min="10630" max="10630" width="7.85546875" style="1" customWidth="1"/>
    <col min="10631" max="10631" width="8.140625" style="1" customWidth="1"/>
    <col min="10632" max="10633" width="8.7109375" style="1" customWidth="1"/>
    <col min="10634" max="10634" width="6.85546875" style="1" customWidth="1"/>
    <col min="10635" max="10635" width="8.7109375" style="1" customWidth="1"/>
    <col min="10636" max="10636" width="9" style="1" customWidth="1"/>
    <col min="10637" max="10637" width="9.42578125" style="1" customWidth="1"/>
    <col min="10638" max="10638" width="7" style="1" customWidth="1"/>
    <col min="10639" max="10639" width="7.5703125" style="1" customWidth="1"/>
    <col min="10640" max="10640" width="7.85546875" style="1" customWidth="1"/>
    <col min="10641" max="10641" width="8.42578125" style="1" customWidth="1"/>
    <col min="10642" max="10643" width="12.85546875" style="1" customWidth="1"/>
    <col min="10644" max="10644" width="9.85546875" style="1" customWidth="1"/>
    <col min="10645" max="10645" width="9" style="1" bestFit="1" customWidth="1"/>
    <col min="10646" max="10646" width="9.5703125" style="1" customWidth="1"/>
    <col min="10647" max="10647" width="10.5703125" style="1" customWidth="1"/>
    <col min="10648" max="10648" width="7.7109375" style="1" customWidth="1"/>
    <col min="10649" max="10649" width="10" style="1" customWidth="1"/>
    <col min="10650" max="10653" width="7.7109375" style="1" customWidth="1"/>
    <col min="10654" max="10654" width="9.140625" style="1" customWidth="1"/>
    <col min="10655" max="10655" width="11.28515625" style="1" customWidth="1"/>
    <col min="10656" max="10656" width="10.42578125" style="1" customWidth="1"/>
    <col min="10657" max="10657" width="10" style="1" customWidth="1"/>
    <col min="10658" max="10661" width="10.42578125" style="1" customWidth="1"/>
    <col min="10662" max="10662" width="9.5703125" style="1" customWidth="1"/>
    <col min="10663" max="10663" width="10.5703125" style="1" customWidth="1"/>
    <col min="10664" max="10664" width="9.5703125" style="1" customWidth="1"/>
    <col min="10665" max="10665" width="10" style="1" customWidth="1"/>
    <col min="10666" max="10670" width="9.5703125" style="1" customWidth="1"/>
    <col min="10671" max="10671" width="10.5703125" style="1" customWidth="1"/>
    <col min="10672" max="10672" width="7.7109375" style="1" customWidth="1"/>
    <col min="10673" max="10673" width="10" style="1" customWidth="1"/>
    <col min="10674" max="10677" width="7.7109375" style="1" customWidth="1"/>
    <col min="10678" max="10678" width="9.7109375" style="1" customWidth="1"/>
    <col min="10679" max="10679" width="10.5703125" style="1" customWidth="1"/>
    <col min="10680" max="10680" width="8.28515625" style="1" customWidth="1"/>
    <col min="10681" max="10681" width="10" style="1" customWidth="1"/>
    <col min="10682" max="10685" width="8.28515625" style="1" customWidth="1"/>
    <col min="10686" max="10686" width="9.7109375" style="1" customWidth="1"/>
    <col min="10687" max="10687" width="10.5703125" style="1" customWidth="1"/>
    <col min="10688" max="10688" width="8.28515625" style="1" customWidth="1"/>
    <col min="10689" max="10689" width="10" style="1" customWidth="1"/>
    <col min="10690" max="10693" width="8.28515625" style="1" customWidth="1"/>
    <col min="10694" max="10694" width="9.7109375" style="1" customWidth="1"/>
    <col min="10695" max="10695" width="10.5703125" style="1" customWidth="1"/>
    <col min="10696" max="10696" width="7.42578125" style="1" customWidth="1"/>
    <col min="10697" max="10697" width="10" style="1" customWidth="1"/>
    <col min="10698" max="10701" width="7.28515625" style="1" customWidth="1"/>
    <col min="10702" max="10702" width="9.7109375" style="1" customWidth="1"/>
    <col min="10703" max="10703" width="11.42578125" style="1" customWidth="1"/>
    <col min="10704" max="10704" width="8.140625" style="1" customWidth="1"/>
    <col min="10705" max="10705" width="10" style="1" customWidth="1"/>
    <col min="10706" max="10709" width="7.28515625" style="1" customWidth="1"/>
    <col min="10710" max="10710" width="9.7109375" style="1" customWidth="1"/>
    <col min="10711" max="10711" width="10.5703125" style="1" customWidth="1"/>
    <col min="10712" max="10712" width="7.85546875" style="1" customWidth="1"/>
    <col min="10713" max="10713" width="10" style="1" customWidth="1"/>
    <col min="10714" max="10717" width="7.28515625" style="1" customWidth="1"/>
    <col min="10718" max="10718" width="9.7109375" style="1" customWidth="1"/>
    <col min="10719" max="10719" width="11" style="1" customWidth="1"/>
    <col min="10720" max="10720" width="7.5703125" style="1" customWidth="1"/>
    <col min="10721" max="10721" width="10" style="1" customWidth="1"/>
    <col min="10722" max="10725" width="7.5703125" style="1" customWidth="1"/>
    <col min="10726" max="10726" width="9.7109375" style="1" customWidth="1"/>
    <col min="10727" max="10727" width="11" style="1" customWidth="1"/>
    <col min="10728" max="10728" width="7.5703125" style="1" customWidth="1"/>
    <col min="10729" max="10729" width="10" style="1" customWidth="1"/>
    <col min="10730" max="10733" width="7.5703125" style="1" customWidth="1"/>
    <col min="10734" max="10734" width="9.7109375" style="1" customWidth="1"/>
    <col min="10735" max="10735" width="11" style="1" customWidth="1"/>
    <col min="10736" max="10736" width="7.5703125" style="1" customWidth="1"/>
    <col min="10737" max="10737" width="10" style="1" customWidth="1"/>
    <col min="10738" max="10741" width="7.5703125" style="1" customWidth="1"/>
    <col min="10742" max="10742" width="11.7109375" style="1" customWidth="1"/>
    <col min="10743" max="10743" width="10.140625" style="1" customWidth="1"/>
    <col min="10744" max="10752" width="10.85546875" style="1" customWidth="1"/>
    <col min="10753" max="10753" width="13.5703125" style="1" customWidth="1"/>
    <col min="10754" max="10754" width="9.42578125" style="1" customWidth="1"/>
    <col min="10755" max="10755" width="8" style="1" customWidth="1"/>
    <col min="10756" max="10756" width="10.85546875" style="1" customWidth="1"/>
    <col min="10757" max="10757" width="13.85546875" style="1" customWidth="1"/>
    <col min="10758" max="10803" width="10.5703125" style="1" customWidth="1"/>
    <col min="10804" max="10869" width="11.42578125" style="1"/>
    <col min="10870" max="10870" width="10.5703125" style="1" customWidth="1"/>
    <col min="10871" max="10871" width="2.42578125" style="1" customWidth="1"/>
    <col min="10872" max="10872" width="6.28515625" style="1" customWidth="1"/>
    <col min="10873" max="10878" width="10.5703125" style="1" customWidth="1"/>
    <col min="10879" max="10879" width="12" style="1" customWidth="1"/>
    <col min="10880" max="10880" width="12.28515625" style="1" customWidth="1"/>
    <col min="10881" max="10881" width="8.28515625" style="1" customWidth="1"/>
    <col min="10882" max="10882" width="7.42578125" style="1" customWidth="1"/>
    <col min="10883" max="10885" width="11.28515625" style="1" customWidth="1"/>
    <col min="10886" max="10886" width="7.85546875" style="1" customWidth="1"/>
    <col min="10887" max="10887" width="8.140625" style="1" customWidth="1"/>
    <col min="10888" max="10889" width="8.7109375" style="1" customWidth="1"/>
    <col min="10890" max="10890" width="6.85546875" style="1" customWidth="1"/>
    <col min="10891" max="10891" width="8.7109375" style="1" customWidth="1"/>
    <col min="10892" max="10892" width="9" style="1" customWidth="1"/>
    <col min="10893" max="10893" width="9.42578125" style="1" customWidth="1"/>
    <col min="10894" max="10894" width="7" style="1" customWidth="1"/>
    <col min="10895" max="10895" width="7.5703125" style="1" customWidth="1"/>
    <col min="10896" max="10896" width="7.85546875" style="1" customWidth="1"/>
    <col min="10897" max="10897" width="8.42578125" style="1" customWidth="1"/>
    <col min="10898" max="10899" width="12.85546875" style="1" customWidth="1"/>
    <col min="10900" max="10900" width="9.85546875" style="1" customWidth="1"/>
    <col min="10901" max="10901" width="9" style="1" bestFit="1" customWidth="1"/>
    <col min="10902" max="10902" width="9.5703125" style="1" customWidth="1"/>
    <col min="10903" max="10903" width="10.5703125" style="1" customWidth="1"/>
    <col min="10904" max="10904" width="7.7109375" style="1" customWidth="1"/>
    <col min="10905" max="10905" width="10" style="1" customWidth="1"/>
    <col min="10906" max="10909" width="7.7109375" style="1" customWidth="1"/>
    <col min="10910" max="10910" width="9.140625" style="1" customWidth="1"/>
    <col min="10911" max="10911" width="11.28515625" style="1" customWidth="1"/>
    <col min="10912" max="10912" width="10.42578125" style="1" customWidth="1"/>
    <col min="10913" max="10913" width="10" style="1" customWidth="1"/>
    <col min="10914" max="10917" width="10.42578125" style="1" customWidth="1"/>
    <col min="10918" max="10918" width="9.5703125" style="1" customWidth="1"/>
    <col min="10919" max="10919" width="10.5703125" style="1" customWidth="1"/>
    <col min="10920" max="10920" width="9.5703125" style="1" customWidth="1"/>
    <col min="10921" max="10921" width="10" style="1" customWidth="1"/>
    <col min="10922" max="10926" width="9.5703125" style="1" customWidth="1"/>
    <col min="10927" max="10927" width="10.5703125" style="1" customWidth="1"/>
    <col min="10928" max="10928" width="7.7109375" style="1" customWidth="1"/>
    <col min="10929" max="10929" width="10" style="1" customWidth="1"/>
    <col min="10930" max="10933" width="7.7109375" style="1" customWidth="1"/>
    <col min="10934" max="10934" width="9.7109375" style="1" customWidth="1"/>
    <col min="10935" max="10935" width="10.5703125" style="1" customWidth="1"/>
    <col min="10936" max="10936" width="8.28515625" style="1" customWidth="1"/>
    <col min="10937" max="10937" width="10" style="1" customWidth="1"/>
    <col min="10938" max="10941" width="8.28515625" style="1" customWidth="1"/>
    <col min="10942" max="10942" width="9.7109375" style="1" customWidth="1"/>
    <col min="10943" max="10943" width="10.5703125" style="1" customWidth="1"/>
    <col min="10944" max="10944" width="8.28515625" style="1" customWidth="1"/>
    <col min="10945" max="10945" width="10" style="1" customWidth="1"/>
    <col min="10946" max="10949" width="8.28515625" style="1" customWidth="1"/>
    <col min="10950" max="10950" width="9.7109375" style="1" customWidth="1"/>
    <col min="10951" max="10951" width="10.5703125" style="1" customWidth="1"/>
    <col min="10952" max="10952" width="7.42578125" style="1" customWidth="1"/>
    <col min="10953" max="10953" width="10" style="1" customWidth="1"/>
    <col min="10954" max="10957" width="7.28515625" style="1" customWidth="1"/>
    <col min="10958" max="10958" width="9.7109375" style="1" customWidth="1"/>
    <col min="10959" max="10959" width="11.42578125" style="1" customWidth="1"/>
    <col min="10960" max="10960" width="8.140625" style="1" customWidth="1"/>
    <col min="10961" max="10961" width="10" style="1" customWidth="1"/>
    <col min="10962" max="10965" width="7.28515625" style="1" customWidth="1"/>
    <col min="10966" max="10966" width="9.7109375" style="1" customWidth="1"/>
    <col min="10967" max="10967" width="10.5703125" style="1" customWidth="1"/>
    <col min="10968" max="10968" width="7.85546875" style="1" customWidth="1"/>
    <col min="10969" max="10969" width="10" style="1" customWidth="1"/>
    <col min="10970" max="10973" width="7.28515625" style="1" customWidth="1"/>
    <col min="10974" max="10974" width="9.7109375" style="1" customWidth="1"/>
    <col min="10975" max="10975" width="11" style="1" customWidth="1"/>
    <col min="10976" max="10976" width="7.5703125" style="1" customWidth="1"/>
    <col min="10977" max="10977" width="10" style="1" customWidth="1"/>
    <col min="10978" max="10981" width="7.5703125" style="1" customWidth="1"/>
    <col min="10982" max="10982" width="9.7109375" style="1" customWidth="1"/>
    <col min="10983" max="10983" width="11" style="1" customWidth="1"/>
    <col min="10984" max="10984" width="7.5703125" style="1" customWidth="1"/>
    <col min="10985" max="10985" width="10" style="1" customWidth="1"/>
    <col min="10986" max="10989" width="7.5703125" style="1" customWidth="1"/>
    <col min="10990" max="10990" width="9.7109375" style="1" customWidth="1"/>
    <col min="10991" max="10991" width="11" style="1" customWidth="1"/>
    <col min="10992" max="10992" width="7.5703125" style="1" customWidth="1"/>
    <col min="10993" max="10993" width="10" style="1" customWidth="1"/>
    <col min="10994" max="10997" width="7.5703125" style="1" customWidth="1"/>
    <col min="10998" max="10998" width="11.7109375" style="1" customWidth="1"/>
    <col min="10999" max="10999" width="10.140625" style="1" customWidth="1"/>
    <col min="11000" max="11008" width="10.85546875" style="1" customWidth="1"/>
    <col min="11009" max="11009" width="13.5703125" style="1" customWidth="1"/>
    <col min="11010" max="11010" width="9.42578125" style="1" customWidth="1"/>
    <col min="11011" max="11011" width="8" style="1" customWidth="1"/>
    <col min="11012" max="11012" width="10.85546875" style="1" customWidth="1"/>
    <col min="11013" max="11013" width="13.85546875" style="1" customWidth="1"/>
    <col min="11014" max="11059" width="10.5703125" style="1" customWidth="1"/>
    <col min="11060" max="11125" width="11.42578125" style="1"/>
    <col min="11126" max="11126" width="10.5703125" style="1" customWidth="1"/>
    <col min="11127" max="11127" width="2.42578125" style="1" customWidth="1"/>
    <col min="11128" max="11128" width="6.28515625" style="1" customWidth="1"/>
    <col min="11129" max="11134" width="10.5703125" style="1" customWidth="1"/>
    <col min="11135" max="11135" width="12" style="1" customWidth="1"/>
    <col min="11136" max="11136" width="12.28515625" style="1" customWidth="1"/>
    <col min="11137" max="11137" width="8.28515625" style="1" customWidth="1"/>
    <col min="11138" max="11138" width="7.42578125" style="1" customWidth="1"/>
    <col min="11139" max="11141" width="11.28515625" style="1" customWidth="1"/>
    <col min="11142" max="11142" width="7.85546875" style="1" customWidth="1"/>
    <col min="11143" max="11143" width="8.140625" style="1" customWidth="1"/>
    <col min="11144" max="11145" width="8.7109375" style="1" customWidth="1"/>
    <col min="11146" max="11146" width="6.85546875" style="1" customWidth="1"/>
    <col min="11147" max="11147" width="8.7109375" style="1" customWidth="1"/>
    <col min="11148" max="11148" width="9" style="1" customWidth="1"/>
    <col min="11149" max="11149" width="9.42578125" style="1" customWidth="1"/>
    <col min="11150" max="11150" width="7" style="1" customWidth="1"/>
    <col min="11151" max="11151" width="7.5703125" style="1" customWidth="1"/>
    <col min="11152" max="11152" width="7.85546875" style="1" customWidth="1"/>
    <col min="11153" max="11153" width="8.42578125" style="1" customWidth="1"/>
    <col min="11154" max="11155" width="12.85546875" style="1" customWidth="1"/>
    <col min="11156" max="11156" width="9.85546875" style="1" customWidth="1"/>
    <col min="11157" max="11157" width="9" style="1" bestFit="1" customWidth="1"/>
    <col min="11158" max="11158" width="9.5703125" style="1" customWidth="1"/>
    <col min="11159" max="11159" width="10.5703125" style="1" customWidth="1"/>
    <col min="11160" max="11160" width="7.7109375" style="1" customWidth="1"/>
    <col min="11161" max="11161" width="10" style="1" customWidth="1"/>
    <col min="11162" max="11165" width="7.7109375" style="1" customWidth="1"/>
    <col min="11166" max="11166" width="9.140625" style="1" customWidth="1"/>
    <col min="11167" max="11167" width="11.28515625" style="1" customWidth="1"/>
    <col min="11168" max="11168" width="10.42578125" style="1" customWidth="1"/>
    <col min="11169" max="11169" width="10" style="1" customWidth="1"/>
    <col min="11170" max="11173" width="10.42578125" style="1" customWidth="1"/>
    <col min="11174" max="11174" width="9.5703125" style="1" customWidth="1"/>
    <col min="11175" max="11175" width="10.5703125" style="1" customWidth="1"/>
    <col min="11176" max="11176" width="9.5703125" style="1" customWidth="1"/>
    <col min="11177" max="11177" width="10" style="1" customWidth="1"/>
    <col min="11178" max="11182" width="9.5703125" style="1" customWidth="1"/>
    <col min="11183" max="11183" width="10.5703125" style="1" customWidth="1"/>
    <col min="11184" max="11184" width="7.7109375" style="1" customWidth="1"/>
    <col min="11185" max="11185" width="10" style="1" customWidth="1"/>
    <col min="11186" max="11189" width="7.7109375" style="1" customWidth="1"/>
    <col min="11190" max="11190" width="9.7109375" style="1" customWidth="1"/>
    <col min="11191" max="11191" width="10.5703125" style="1" customWidth="1"/>
    <col min="11192" max="11192" width="8.28515625" style="1" customWidth="1"/>
    <col min="11193" max="11193" width="10" style="1" customWidth="1"/>
    <col min="11194" max="11197" width="8.28515625" style="1" customWidth="1"/>
    <col min="11198" max="11198" width="9.7109375" style="1" customWidth="1"/>
    <col min="11199" max="11199" width="10.5703125" style="1" customWidth="1"/>
    <col min="11200" max="11200" width="8.28515625" style="1" customWidth="1"/>
    <col min="11201" max="11201" width="10" style="1" customWidth="1"/>
    <col min="11202" max="11205" width="8.28515625" style="1" customWidth="1"/>
    <col min="11206" max="11206" width="9.7109375" style="1" customWidth="1"/>
    <col min="11207" max="11207" width="10.5703125" style="1" customWidth="1"/>
    <col min="11208" max="11208" width="7.42578125" style="1" customWidth="1"/>
    <col min="11209" max="11209" width="10" style="1" customWidth="1"/>
    <col min="11210" max="11213" width="7.28515625" style="1" customWidth="1"/>
    <col min="11214" max="11214" width="9.7109375" style="1" customWidth="1"/>
    <col min="11215" max="11215" width="11.42578125" style="1" customWidth="1"/>
    <col min="11216" max="11216" width="8.140625" style="1" customWidth="1"/>
    <col min="11217" max="11217" width="10" style="1" customWidth="1"/>
    <col min="11218" max="11221" width="7.28515625" style="1" customWidth="1"/>
    <col min="11222" max="11222" width="9.7109375" style="1" customWidth="1"/>
    <col min="11223" max="11223" width="10.5703125" style="1" customWidth="1"/>
    <col min="11224" max="11224" width="7.85546875" style="1" customWidth="1"/>
    <col min="11225" max="11225" width="10" style="1" customWidth="1"/>
    <col min="11226" max="11229" width="7.28515625" style="1" customWidth="1"/>
    <col min="11230" max="11230" width="9.7109375" style="1" customWidth="1"/>
    <col min="11231" max="11231" width="11" style="1" customWidth="1"/>
    <col min="11232" max="11232" width="7.5703125" style="1" customWidth="1"/>
    <col min="11233" max="11233" width="10" style="1" customWidth="1"/>
    <col min="11234" max="11237" width="7.5703125" style="1" customWidth="1"/>
    <col min="11238" max="11238" width="9.7109375" style="1" customWidth="1"/>
    <col min="11239" max="11239" width="11" style="1" customWidth="1"/>
    <col min="11240" max="11240" width="7.5703125" style="1" customWidth="1"/>
    <col min="11241" max="11241" width="10" style="1" customWidth="1"/>
    <col min="11242" max="11245" width="7.5703125" style="1" customWidth="1"/>
    <col min="11246" max="11246" width="9.7109375" style="1" customWidth="1"/>
    <col min="11247" max="11247" width="11" style="1" customWidth="1"/>
    <col min="11248" max="11248" width="7.5703125" style="1" customWidth="1"/>
    <col min="11249" max="11249" width="10" style="1" customWidth="1"/>
    <col min="11250" max="11253" width="7.5703125" style="1" customWidth="1"/>
    <col min="11254" max="11254" width="11.7109375" style="1" customWidth="1"/>
    <col min="11255" max="11255" width="10.140625" style="1" customWidth="1"/>
    <col min="11256" max="11264" width="10.85546875" style="1" customWidth="1"/>
    <col min="11265" max="11265" width="13.5703125" style="1" customWidth="1"/>
    <col min="11266" max="11266" width="9.42578125" style="1" customWidth="1"/>
    <col min="11267" max="11267" width="8" style="1" customWidth="1"/>
    <col min="11268" max="11268" width="10.85546875" style="1" customWidth="1"/>
    <col min="11269" max="11269" width="13.85546875" style="1" customWidth="1"/>
    <col min="11270" max="11315" width="10.5703125" style="1" customWidth="1"/>
    <col min="11316" max="11381" width="11.42578125" style="1"/>
    <col min="11382" max="11382" width="10.5703125" style="1" customWidth="1"/>
    <col min="11383" max="11383" width="2.42578125" style="1" customWidth="1"/>
    <col min="11384" max="11384" width="6.28515625" style="1" customWidth="1"/>
    <col min="11385" max="11390" width="10.5703125" style="1" customWidth="1"/>
    <col min="11391" max="11391" width="12" style="1" customWidth="1"/>
    <col min="11392" max="11392" width="12.28515625" style="1" customWidth="1"/>
    <col min="11393" max="11393" width="8.28515625" style="1" customWidth="1"/>
    <col min="11394" max="11394" width="7.42578125" style="1" customWidth="1"/>
    <col min="11395" max="11397" width="11.28515625" style="1" customWidth="1"/>
    <col min="11398" max="11398" width="7.85546875" style="1" customWidth="1"/>
    <col min="11399" max="11399" width="8.140625" style="1" customWidth="1"/>
    <col min="11400" max="11401" width="8.7109375" style="1" customWidth="1"/>
    <col min="11402" max="11402" width="6.85546875" style="1" customWidth="1"/>
    <col min="11403" max="11403" width="8.7109375" style="1" customWidth="1"/>
    <col min="11404" max="11404" width="9" style="1" customWidth="1"/>
    <col min="11405" max="11405" width="9.42578125" style="1" customWidth="1"/>
    <col min="11406" max="11406" width="7" style="1" customWidth="1"/>
    <col min="11407" max="11407" width="7.5703125" style="1" customWidth="1"/>
    <col min="11408" max="11408" width="7.85546875" style="1" customWidth="1"/>
    <col min="11409" max="11409" width="8.42578125" style="1" customWidth="1"/>
    <col min="11410" max="11411" width="12.85546875" style="1" customWidth="1"/>
    <col min="11412" max="11412" width="9.85546875" style="1" customWidth="1"/>
    <col min="11413" max="11413" width="9" style="1" bestFit="1" customWidth="1"/>
    <col min="11414" max="11414" width="9.5703125" style="1" customWidth="1"/>
    <col min="11415" max="11415" width="10.5703125" style="1" customWidth="1"/>
    <col min="11416" max="11416" width="7.7109375" style="1" customWidth="1"/>
    <col min="11417" max="11417" width="10" style="1" customWidth="1"/>
    <col min="11418" max="11421" width="7.7109375" style="1" customWidth="1"/>
    <col min="11422" max="11422" width="9.140625" style="1" customWidth="1"/>
    <col min="11423" max="11423" width="11.28515625" style="1" customWidth="1"/>
    <col min="11424" max="11424" width="10.42578125" style="1" customWidth="1"/>
    <col min="11425" max="11425" width="10" style="1" customWidth="1"/>
    <col min="11426" max="11429" width="10.42578125" style="1" customWidth="1"/>
    <col min="11430" max="11430" width="9.5703125" style="1" customWidth="1"/>
    <col min="11431" max="11431" width="10.5703125" style="1" customWidth="1"/>
    <col min="11432" max="11432" width="9.5703125" style="1" customWidth="1"/>
    <col min="11433" max="11433" width="10" style="1" customWidth="1"/>
    <col min="11434" max="11438" width="9.5703125" style="1" customWidth="1"/>
    <col min="11439" max="11439" width="10.5703125" style="1" customWidth="1"/>
    <col min="11440" max="11440" width="7.7109375" style="1" customWidth="1"/>
    <col min="11441" max="11441" width="10" style="1" customWidth="1"/>
    <col min="11442" max="11445" width="7.7109375" style="1" customWidth="1"/>
    <col min="11446" max="11446" width="9.7109375" style="1" customWidth="1"/>
    <col min="11447" max="11447" width="10.5703125" style="1" customWidth="1"/>
    <col min="11448" max="11448" width="8.28515625" style="1" customWidth="1"/>
    <col min="11449" max="11449" width="10" style="1" customWidth="1"/>
    <col min="11450" max="11453" width="8.28515625" style="1" customWidth="1"/>
    <col min="11454" max="11454" width="9.7109375" style="1" customWidth="1"/>
    <col min="11455" max="11455" width="10.5703125" style="1" customWidth="1"/>
    <col min="11456" max="11456" width="8.28515625" style="1" customWidth="1"/>
    <col min="11457" max="11457" width="10" style="1" customWidth="1"/>
    <col min="11458" max="11461" width="8.28515625" style="1" customWidth="1"/>
    <col min="11462" max="11462" width="9.7109375" style="1" customWidth="1"/>
    <col min="11463" max="11463" width="10.5703125" style="1" customWidth="1"/>
    <col min="11464" max="11464" width="7.42578125" style="1" customWidth="1"/>
    <col min="11465" max="11465" width="10" style="1" customWidth="1"/>
    <col min="11466" max="11469" width="7.28515625" style="1" customWidth="1"/>
    <col min="11470" max="11470" width="9.7109375" style="1" customWidth="1"/>
    <col min="11471" max="11471" width="11.42578125" style="1" customWidth="1"/>
    <col min="11472" max="11472" width="8.140625" style="1" customWidth="1"/>
    <col min="11473" max="11473" width="10" style="1" customWidth="1"/>
    <col min="11474" max="11477" width="7.28515625" style="1" customWidth="1"/>
    <col min="11478" max="11478" width="9.7109375" style="1" customWidth="1"/>
    <col min="11479" max="11479" width="10.5703125" style="1" customWidth="1"/>
    <col min="11480" max="11480" width="7.85546875" style="1" customWidth="1"/>
    <col min="11481" max="11481" width="10" style="1" customWidth="1"/>
    <col min="11482" max="11485" width="7.28515625" style="1" customWidth="1"/>
    <col min="11486" max="11486" width="9.7109375" style="1" customWidth="1"/>
    <col min="11487" max="11487" width="11" style="1" customWidth="1"/>
    <col min="11488" max="11488" width="7.5703125" style="1" customWidth="1"/>
    <col min="11489" max="11489" width="10" style="1" customWidth="1"/>
    <col min="11490" max="11493" width="7.5703125" style="1" customWidth="1"/>
    <col min="11494" max="11494" width="9.7109375" style="1" customWidth="1"/>
    <col min="11495" max="11495" width="11" style="1" customWidth="1"/>
    <col min="11496" max="11496" width="7.5703125" style="1" customWidth="1"/>
    <col min="11497" max="11497" width="10" style="1" customWidth="1"/>
    <col min="11498" max="11501" width="7.5703125" style="1" customWidth="1"/>
    <col min="11502" max="11502" width="9.7109375" style="1" customWidth="1"/>
    <col min="11503" max="11503" width="11" style="1" customWidth="1"/>
    <col min="11504" max="11504" width="7.5703125" style="1" customWidth="1"/>
    <col min="11505" max="11505" width="10" style="1" customWidth="1"/>
    <col min="11506" max="11509" width="7.5703125" style="1" customWidth="1"/>
    <col min="11510" max="11510" width="11.7109375" style="1" customWidth="1"/>
    <col min="11511" max="11511" width="10.140625" style="1" customWidth="1"/>
    <col min="11512" max="11520" width="10.85546875" style="1" customWidth="1"/>
    <col min="11521" max="11521" width="13.5703125" style="1" customWidth="1"/>
    <col min="11522" max="11522" width="9.42578125" style="1" customWidth="1"/>
    <col min="11523" max="11523" width="8" style="1" customWidth="1"/>
    <col min="11524" max="11524" width="10.85546875" style="1" customWidth="1"/>
    <col min="11525" max="11525" width="13.85546875" style="1" customWidth="1"/>
    <col min="11526" max="11571" width="10.5703125" style="1" customWidth="1"/>
    <col min="11572" max="11637" width="11.42578125" style="1"/>
    <col min="11638" max="11638" width="10.5703125" style="1" customWidth="1"/>
    <col min="11639" max="11639" width="2.42578125" style="1" customWidth="1"/>
    <col min="11640" max="11640" width="6.28515625" style="1" customWidth="1"/>
    <col min="11641" max="11646" width="10.5703125" style="1" customWidth="1"/>
    <col min="11647" max="11647" width="12" style="1" customWidth="1"/>
    <col min="11648" max="11648" width="12.28515625" style="1" customWidth="1"/>
    <col min="11649" max="11649" width="8.28515625" style="1" customWidth="1"/>
    <col min="11650" max="11650" width="7.42578125" style="1" customWidth="1"/>
    <col min="11651" max="11653" width="11.28515625" style="1" customWidth="1"/>
    <col min="11654" max="11654" width="7.85546875" style="1" customWidth="1"/>
    <col min="11655" max="11655" width="8.140625" style="1" customWidth="1"/>
    <col min="11656" max="11657" width="8.7109375" style="1" customWidth="1"/>
    <col min="11658" max="11658" width="6.85546875" style="1" customWidth="1"/>
    <col min="11659" max="11659" width="8.7109375" style="1" customWidth="1"/>
    <col min="11660" max="11660" width="9" style="1" customWidth="1"/>
    <col min="11661" max="11661" width="9.42578125" style="1" customWidth="1"/>
    <col min="11662" max="11662" width="7" style="1" customWidth="1"/>
    <col min="11663" max="11663" width="7.5703125" style="1" customWidth="1"/>
    <col min="11664" max="11664" width="7.85546875" style="1" customWidth="1"/>
    <col min="11665" max="11665" width="8.42578125" style="1" customWidth="1"/>
    <col min="11666" max="11667" width="12.85546875" style="1" customWidth="1"/>
    <col min="11668" max="11668" width="9.85546875" style="1" customWidth="1"/>
    <col min="11669" max="11669" width="9" style="1" bestFit="1" customWidth="1"/>
    <col min="11670" max="11670" width="9.5703125" style="1" customWidth="1"/>
    <col min="11671" max="11671" width="10.5703125" style="1" customWidth="1"/>
    <col min="11672" max="11672" width="7.7109375" style="1" customWidth="1"/>
    <col min="11673" max="11673" width="10" style="1" customWidth="1"/>
    <col min="11674" max="11677" width="7.7109375" style="1" customWidth="1"/>
    <col min="11678" max="11678" width="9.140625" style="1" customWidth="1"/>
    <col min="11679" max="11679" width="11.28515625" style="1" customWidth="1"/>
    <col min="11680" max="11680" width="10.42578125" style="1" customWidth="1"/>
    <col min="11681" max="11681" width="10" style="1" customWidth="1"/>
    <col min="11682" max="11685" width="10.42578125" style="1" customWidth="1"/>
    <col min="11686" max="11686" width="9.5703125" style="1" customWidth="1"/>
    <col min="11687" max="11687" width="10.5703125" style="1" customWidth="1"/>
    <col min="11688" max="11688" width="9.5703125" style="1" customWidth="1"/>
    <col min="11689" max="11689" width="10" style="1" customWidth="1"/>
    <col min="11690" max="11694" width="9.5703125" style="1" customWidth="1"/>
    <col min="11695" max="11695" width="10.5703125" style="1" customWidth="1"/>
    <col min="11696" max="11696" width="7.7109375" style="1" customWidth="1"/>
    <col min="11697" max="11697" width="10" style="1" customWidth="1"/>
    <col min="11698" max="11701" width="7.7109375" style="1" customWidth="1"/>
    <col min="11702" max="11702" width="9.7109375" style="1" customWidth="1"/>
    <col min="11703" max="11703" width="10.5703125" style="1" customWidth="1"/>
    <col min="11704" max="11704" width="8.28515625" style="1" customWidth="1"/>
    <col min="11705" max="11705" width="10" style="1" customWidth="1"/>
    <col min="11706" max="11709" width="8.28515625" style="1" customWidth="1"/>
    <col min="11710" max="11710" width="9.7109375" style="1" customWidth="1"/>
    <col min="11711" max="11711" width="10.5703125" style="1" customWidth="1"/>
    <col min="11712" max="11712" width="8.28515625" style="1" customWidth="1"/>
    <col min="11713" max="11713" width="10" style="1" customWidth="1"/>
    <col min="11714" max="11717" width="8.28515625" style="1" customWidth="1"/>
    <col min="11718" max="11718" width="9.7109375" style="1" customWidth="1"/>
    <col min="11719" max="11719" width="10.5703125" style="1" customWidth="1"/>
    <col min="11720" max="11720" width="7.42578125" style="1" customWidth="1"/>
    <col min="11721" max="11721" width="10" style="1" customWidth="1"/>
    <col min="11722" max="11725" width="7.28515625" style="1" customWidth="1"/>
    <col min="11726" max="11726" width="9.7109375" style="1" customWidth="1"/>
    <col min="11727" max="11727" width="11.42578125" style="1" customWidth="1"/>
    <col min="11728" max="11728" width="8.140625" style="1" customWidth="1"/>
    <col min="11729" max="11729" width="10" style="1" customWidth="1"/>
    <col min="11730" max="11733" width="7.28515625" style="1" customWidth="1"/>
    <col min="11734" max="11734" width="9.7109375" style="1" customWidth="1"/>
    <col min="11735" max="11735" width="10.5703125" style="1" customWidth="1"/>
    <col min="11736" max="11736" width="7.85546875" style="1" customWidth="1"/>
    <col min="11737" max="11737" width="10" style="1" customWidth="1"/>
    <col min="11738" max="11741" width="7.28515625" style="1" customWidth="1"/>
    <col min="11742" max="11742" width="9.7109375" style="1" customWidth="1"/>
    <col min="11743" max="11743" width="11" style="1" customWidth="1"/>
    <col min="11744" max="11744" width="7.5703125" style="1" customWidth="1"/>
    <col min="11745" max="11745" width="10" style="1" customWidth="1"/>
    <col min="11746" max="11749" width="7.5703125" style="1" customWidth="1"/>
    <col min="11750" max="11750" width="9.7109375" style="1" customWidth="1"/>
    <col min="11751" max="11751" width="11" style="1" customWidth="1"/>
    <col min="11752" max="11752" width="7.5703125" style="1" customWidth="1"/>
    <col min="11753" max="11753" width="10" style="1" customWidth="1"/>
    <col min="11754" max="11757" width="7.5703125" style="1" customWidth="1"/>
    <col min="11758" max="11758" width="9.7109375" style="1" customWidth="1"/>
    <col min="11759" max="11759" width="11" style="1" customWidth="1"/>
    <col min="11760" max="11760" width="7.5703125" style="1" customWidth="1"/>
    <col min="11761" max="11761" width="10" style="1" customWidth="1"/>
    <col min="11762" max="11765" width="7.5703125" style="1" customWidth="1"/>
    <col min="11766" max="11766" width="11.7109375" style="1" customWidth="1"/>
    <col min="11767" max="11767" width="10.140625" style="1" customWidth="1"/>
    <col min="11768" max="11776" width="10.85546875" style="1" customWidth="1"/>
    <col min="11777" max="11777" width="13.5703125" style="1" customWidth="1"/>
    <col min="11778" max="11778" width="9.42578125" style="1" customWidth="1"/>
    <col min="11779" max="11779" width="8" style="1" customWidth="1"/>
    <col min="11780" max="11780" width="10.85546875" style="1" customWidth="1"/>
    <col min="11781" max="11781" width="13.85546875" style="1" customWidth="1"/>
    <col min="11782" max="11827" width="10.5703125" style="1" customWidth="1"/>
    <col min="11828" max="11893" width="11.42578125" style="1"/>
    <col min="11894" max="11894" width="10.5703125" style="1" customWidth="1"/>
    <col min="11895" max="11895" width="2.42578125" style="1" customWidth="1"/>
    <col min="11896" max="11896" width="6.28515625" style="1" customWidth="1"/>
    <col min="11897" max="11902" width="10.5703125" style="1" customWidth="1"/>
    <col min="11903" max="11903" width="12" style="1" customWidth="1"/>
    <col min="11904" max="11904" width="12.28515625" style="1" customWidth="1"/>
    <col min="11905" max="11905" width="8.28515625" style="1" customWidth="1"/>
    <col min="11906" max="11906" width="7.42578125" style="1" customWidth="1"/>
    <col min="11907" max="11909" width="11.28515625" style="1" customWidth="1"/>
    <col min="11910" max="11910" width="7.85546875" style="1" customWidth="1"/>
    <col min="11911" max="11911" width="8.140625" style="1" customWidth="1"/>
    <col min="11912" max="11913" width="8.7109375" style="1" customWidth="1"/>
    <col min="11914" max="11914" width="6.85546875" style="1" customWidth="1"/>
    <col min="11915" max="11915" width="8.7109375" style="1" customWidth="1"/>
    <col min="11916" max="11916" width="9" style="1" customWidth="1"/>
    <col min="11917" max="11917" width="9.42578125" style="1" customWidth="1"/>
    <col min="11918" max="11918" width="7" style="1" customWidth="1"/>
    <col min="11919" max="11919" width="7.5703125" style="1" customWidth="1"/>
    <col min="11920" max="11920" width="7.85546875" style="1" customWidth="1"/>
    <col min="11921" max="11921" width="8.42578125" style="1" customWidth="1"/>
    <col min="11922" max="11923" width="12.85546875" style="1" customWidth="1"/>
    <col min="11924" max="11924" width="9.85546875" style="1" customWidth="1"/>
    <col min="11925" max="11925" width="9" style="1" bestFit="1" customWidth="1"/>
    <col min="11926" max="11926" width="9.5703125" style="1" customWidth="1"/>
    <col min="11927" max="11927" width="10.5703125" style="1" customWidth="1"/>
    <col min="11928" max="11928" width="7.7109375" style="1" customWidth="1"/>
    <col min="11929" max="11929" width="10" style="1" customWidth="1"/>
    <col min="11930" max="11933" width="7.7109375" style="1" customWidth="1"/>
    <col min="11934" max="11934" width="9.140625" style="1" customWidth="1"/>
    <col min="11935" max="11935" width="11.28515625" style="1" customWidth="1"/>
    <col min="11936" max="11936" width="10.42578125" style="1" customWidth="1"/>
    <col min="11937" max="11937" width="10" style="1" customWidth="1"/>
    <col min="11938" max="11941" width="10.42578125" style="1" customWidth="1"/>
    <col min="11942" max="11942" width="9.5703125" style="1" customWidth="1"/>
    <col min="11943" max="11943" width="10.5703125" style="1" customWidth="1"/>
    <col min="11944" max="11944" width="9.5703125" style="1" customWidth="1"/>
    <col min="11945" max="11945" width="10" style="1" customWidth="1"/>
    <col min="11946" max="11950" width="9.5703125" style="1" customWidth="1"/>
    <col min="11951" max="11951" width="10.5703125" style="1" customWidth="1"/>
    <col min="11952" max="11952" width="7.7109375" style="1" customWidth="1"/>
    <col min="11953" max="11953" width="10" style="1" customWidth="1"/>
    <col min="11954" max="11957" width="7.7109375" style="1" customWidth="1"/>
    <col min="11958" max="11958" width="9.7109375" style="1" customWidth="1"/>
    <col min="11959" max="11959" width="10.5703125" style="1" customWidth="1"/>
    <col min="11960" max="11960" width="8.28515625" style="1" customWidth="1"/>
    <col min="11961" max="11961" width="10" style="1" customWidth="1"/>
    <col min="11962" max="11965" width="8.28515625" style="1" customWidth="1"/>
    <col min="11966" max="11966" width="9.7109375" style="1" customWidth="1"/>
    <col min="11967" max="11967" width="10.5703125" style="1" customWidth="1"/>
    <col min="11968" max="11968" width="8.28515625" style="1" customWidth="1"/>
    <col min="11969" max="11969" width="10" style="1" customWidth="1"/>
    <col min="11970" max="11973" width="8.28515625" style="1" customWidth="1"/>
    <col min="11974" max="11974" width="9.7109375" style="1" customWidth="1"/>
    <col min="11975" max="11975" width="10.5703125" style="1" customWidth="1"/>
    <col min="11976" max="11976" width="7.42578125" style="1" customWidth="1"/>
    <col min="11977" max="11977" width="10" style="1" customWidth="1"/>
    <col min="11978" max="11981" width="7.28515625" style="1" customWidth="1"/>
    <col min="11982" max="11982" width="9.7109375" style="1" customWidth="1"/>
    <col min="11983" max="11983" width="11.42578125" style="1" customWidth="1"/>
    <col min="11984" max="11984" width="8.140625" style="1" customWidth="1"/>
    <col min="11985" max="11985" width="10" style="1" customWidth="1"/>
    <col min="11986" max="11989" width="7.28515625" style="1" customWidth="1"/>
    <col min="11990" max="11990" width="9.7109375" style="1" customWidth="1"/>
    <col min="11991" max="11991" width="10.5703125" style="1" customWidth="1"/>
    <col min="11992" max="11992" width="7.85546875" style="1" customWidth="1"/>
    <col min="11993" max="11993" width="10" style="1" customWidth="1"/>
    <col min="11994" max="11997" width="7.28515625" style="1" customWidth="1"/>
    <col min="11998" max="11998" width="9.7109375" style="1" customWidth="1"/>
    <col min="11999" max="11999" width="11" style="1" customWidth="1"/>
    <col min="12000" max="12000" width="7.5703125" style="1" customWidth="1"/>
    <col min="12001" max="12001" width="10" style="1" customWidth="1"/>
    <col min="12002" max="12005" width="7.5703125" style="1" customWidth="1"/>
    <col min="12006" max="12006" width="9.7109375" style="1" customWidth="1"/>
    <col min="12007" max="12007" width="11" style="1" customWidth="1"/>
    <col min="12008" max="12008" width="7.5703125" style="1" customWidth="1"/>
    <col min="12009" max="12009" width="10" style="1" customWidth="1"/>
    <col min="12010" max="12013" width="7.5703125" style="1" customWidth="1"/>
    <col min="12014" max="12014" width="9.7109375" style="1" customWidth="1"/>
    <col min="12015" max="12015" width="11" style="1" customWidth="1"/>
    <col min="12016" max="12016" width="7.5703125" style="1" customWidth="1"/>
    <col min="12017" max="12017" width="10" style="1" customWidth="1"/>
    <col min="12018" max="12021" width="7.5703125" style="1" customWidth="1"/>
    <col min="12022" max="12022" width="11.7109375" style="1" customWidth="1"/>
    <col min="12023" max="12023" width="10.140625" style="1" customWidth="1"/>
    <col min="12024" max="12032" width="10.85546875" style="1" customWidth="1"/>
    <col min="12033" max="12033" width="13.5703125" style="1" customWidth="1"/>
    <col min="12034" max="12034" width="9.42578125" style="1" customWidth="1"/>
    <col min="12035" max="12035" width="8" style="1" customWidth="1"/>
    <col min="12036" max="12036" width="10.85546875" style="1" customWidth="1"/>
    <col min="12037" max="12037" width="13.85546875" style="1" customWidth="1"/>
    <col min="12038" max="12083" width="10.5703125" style="1" customWidth="1"/>
    <col min="12084" max="12149" width="11.42578125" style="1"/>
    <col min="12150" max="12150" width="10.5703125" style="1" customWidth="1"/>
    <col min="12151" max="12151" width="2.42578125" style="1" customWidth="1"/>
    <col min="12152" max="12152" width="6.28515625" style="1" customWidth="1"/>
    <col min="12153" max="12158" width="10.5703125" style="1" customWidth="1"/>
    <col min="12159" max="12159" width="12" style="1" customWidth="1"/>
    <col min="12160" max="12160" width="12.28515625" style="1" customWidth="1"/>
    <col min="12161" max="12161" width="8.28515625" style="1" customWidth="1"/>
    <col min="12162" max="12162" width="7.42578125" style="1" customWidth="1"/>
    <col min="12163" max="12165" width="11.28515625" style="1" customWidth="1"/>
    <col min="12166" max="12166" width="7.85546875" style="1" customWidth="1"/>
    <col min="12167" max="12167" width="8.140625" style="1" customWidth="1"/>
    <col min="12168" max="12169" width="8.7109375" style="1" customWidth="1"/>
    <col min="12170" max="12170" width="6.85546875" style="1" customWidth="1"/>
    <col min="12171" max="12171" width="8.7109375" style="1" customWidth="1"/>
    <col min="12172" max="12172" width="9" style="1" customWidth="1"/>
    <col min="12173" max="12173" width="9.42578125" style="1" customWidth="1"/>
    <col min="12174" max="12174" width="7" style="1" customWidth="1"/>
    <col min="12175" max="12175" width="7.5703125" style="1" customWidth="1"/>
    <col min="12176" max="12176" width="7.85546875" style="1" customWidth="1"/>
    <col min="12177" max="12177" width="8.42578125" style="1" customWidth="1"/>
    <col min="12178" max="12179" width="12.85546875" style="1" customWidth="1"/>
    <col min="12180" max="12180" width="9.85546875" style="1" customWidth="1"/>
    <col min="12181" max="12181" width="9" style="1" bestFit="1" customWidth="1"/>
    <col min="12182" max="12182" width="9.5703125" style="1" customWidth="1"/>
    <col min="12183" max="12183" width="10.5703125" style="1" customWidth="1"/>
    <col min="12184" max="12184" width="7.7109375" style="1" customWidth="1"/>
    <col min="12185" max="12185" width="10" style="1" customWidth="1"/>
    <col min="12186" max="12189" width="7.7109375" style="1" customWidth="1"/>
    <col min="12190" max="12190" width="9.140625" style="1" customWidth="1"/>
    <col min="12191" max="12191" width="11.28515625" style="1" customWidth="1"/>
    <col min="12192" max="12192" width="10.42578125" style="1" customWidth="1"/>
    <col min="12193" max="12193" width="10" style="1" customWidth="1"/>
    <col min="12194" max="12197" width="10.42578125" style="1" customWidth="1"/>
    <col min="12198" max="12198" width="9.5703125" style="1" customWidth="1"/>
    <col min="12199" max="12199" width="10.5703125" style="1" customWidth="1"/>
    <col min="12200" max="12200" width="9.5703125" style="1" customWidth="1"/>
    <col min="12201" max="12201" width="10" style="1" customWidth="1"/>
    <col min="12202" max="12206" width="9.5703125" style="1" customWidth="1"/>
    <col min="12207" max="12207" width="10.5703125" style="1" customWidth="1"/>
    <col min="12208" max="12208" width="7.7109375" style="1" customWidth="1"/>
    <col min="12209" max="12209" width="10" style="1" customWidth="1"/>
    <col min="12210" max="12213" width="7.7109375" style="1" customWidth="1"/>
    <col min="12214" max="12214" width="9.7109375" style="1" customWidth="1"/>
    <col min="12215" max="12215" width="10.5703125" style="1" customWidth="1"/>
    <col min="12216" max="12216" width="8.28515625" style="1" customWidth="1"/>
    <col min="12217" max="12217" width="10" style="1" customWidth="1"/>
    <col min="12218" max="12221" width="8.28515625" style="1" customWidth="1"/>
    <col min="12222" max="12222" width="9.7109375" style="1" customWidth="1"/>
    <col min="12223" max="12223" width="10.5703125" style="1" customWidth="1"/>
    <col min="12224" max="12224" width="8.28515625" style="1" customWidth="1"/>
    <col min="12225" max="12225" width="10" style="1" customWidth="1"/>
    <col min="12226" max="12229" width="8.28515625" style="1" customWidth="1"/>
    <col min="12230" max="12230" width="9.7109375" style="1" customWidth="1"/>
    <col min="12231" max="12231" width="10.5703125" style="1" customWidth="1"/>
    <col min="12232" max="12232" width="7.42578125" style="1" customWidth="1"/>
    <col min="12233" max="12233" width="10" style="1" customWidth="1"/>
    <col min="12234" max="12237" width="7.28515625" style="1" customWidth="1"/>
    <col min="12238" max="12238" width="9.7109375" style="1" customWidth="1"/>
    <col min="12239" max="12239" width="11.42578125" style="1" customWidth="1"/>
    <col min="12240" max="12240" width="8.140625" style="1" customWidth="1"/>
    <col min="12241" max="12241" width="10" style="1" customWidth="1"/>
    <col min="12242" max="12245" width="7.28515625" style="1" customWidth="1"/>
    <col min="12246" max="12246" width="9.7109375" style="1" customWidth="1"/>
    <col min="12247" max="12247" width="10.5703125" style="1" customWidth="1"/>
    <col min="12248" max="12248" width="7.85546875" style="1" customWidth="1"/>
    <col min="12249" max="12249" width="10" style="1" customWidth="1"/>
    <col min="12250" max="12253" width="7.28515625" style="1" customWidth="1"/>
    <col min="12254" max="12254" width="9.7109375" style="1" customWidth="1"/>
    <col min="12255" max="12255" width="11" style="1" customWidth="1"/>
    <col min="12256" max="12256" width="7.5703125" style="1" customWidth="1"/>
    <col min="12257" max="12257" width="10" style="1" customWidth="1"/>
    <col min="12258" max="12261" width="7.5703125" style="1" customWidth="1"/>
    <col min="12262" max="12262" width="9.7109375" style="1" customWidth="1"/>
    <col min="12263" max="12263" width="11" style="1" customWidth="1"/>
    <col min="12264" max="12264" width="7.5703125" style="1" customWidth="1"/>
    <col min="12265" max="12265" width="10" style="1" customWidth="1"/>
    <col min="12266" max="12269" width="7.5703125" style="1" customWidth="1"/>
    <col min="12270" max="12270" width="9.7109375" style="1" customWidth="1"/>
    <col min="12271" max="12271" width="11" style="1" customWidth="1"/>
    <col min="12272" max="12272" width="7.5703125" style="1" customWidth="1"/>
    <col min="12273" max="12273" width="10" style="1" customWidth="1"/>
    <col min="12274" max="12277" width="7.5703125" style="1" customWidth="1"/>
    <col min="12278" max="12278" width="11.7109375" style="1" customWidth="1"/>
    <col min="12279" max="12279" width="10.140625" style="1" customWidth="1"/>
    <col min="12280" max="12288" width="10.85546875" style="1" customWidth="1"/>
    <col min="12289" max="12289" width="13.5703125" style="1" customWidth="1"/>
    <col min="12290" max="12290" width="9.42578125" style="1" customWidth="1"/>
    <col min="12291" max="12291" width="8" style="1" customWidth="1"/>
    <col min="12292" max="12292" width="10.85546875" style="1" customWidth="1"/>
    <col min="12293" max="12293" width="13.85546875" style="1" customWidth="1"/>
    <col min="12294" max="12339" width="10.5703125" style="1" customWidth="1"/>
    <col min="12340" max="12405" width="11.42578125" style="1"/>
    <col min="12406" max="12406" width="10.5703125" style="1" customWidth="1"/>
    <col min="12407" max="12407" width="2.42578125" style="1" customWidth="1"/>
    <col min="12408" max="12408" width="6.28515625" style="1" customWidth="1"/>
    <col min="12409" max="12414" width="10.5703125" style="1" customWidth="1"/>
    <col min="12415" max="12415" width="12" style="1" customWidth="1"/>
    <col min="12416" max="12416" width="12.28515625" style="1" customWidth="1"/>
    <col min="12417" max="12417" width="8.28515625" style="1" customWidth="1"/>
    <col min="12418" max="12418" width="7.42578125" style="1" customWidth="1"/>
    <col min="12419" max="12421" width="11.28515625" style="1" customWidth="1"/>
    <col min="12422" max="12422" width="7.85546875" style="1" customWidth="1"/>
    <col min="12423" max="12423" width="8.140625" style="1" customWidth="1"/>
    <col min="12424" max="12425" width="8.7109375" style="1" customWidth="1"/>
    <col min="12426" max="12426" width="6.85546875" style="1" customWidth="1"/>
    <col min="12427" max="12427" width="8.7109375" style="1" customWidth="1"/>
    <col min="12428" max="12428" width="9" style="1" customWidth="1"/>
    <col min="12429" max="12429" width="9.42578125" style="1" customWidth="1"/>
    <col min="12430" max="12430" width="7" style="1" customWidth="1"/>
    <col min="12431" max="12431" width="7.5703125" style="1" customWidth="1"/>
    <col min="12432" max="12432" width="7.85546875" style="1" customWidth="1"/>
    <col min="12433" max="12433" width="8.42578125" style="1" customWidth="1"/>
    <col min="12434" max="12435" width="12.85546875" style="1" customWidth="1"/>
    <col min="12436" max="12436" width="9.85546875" style="1" customWidth="1"/>
    <col min="12437" max="12437" width="9" style="1" bestFit="1" customWidth="1"/>
    <col min="12438" max="12438" width="9.5703125" style="1" customWidth="1"/>
    <col min="12439" max="12439" width="10.5703125" style="1" customWidth="1"/>
    <col min="12440" max="12440" width="7.7109375" style="1" customWidth="1"/>
    <col min="12441" max="12441" width="10" style="1" customWidth="1"/>
    <col min="12442" max="12445" width="7.7109375" style="1" customWidth="1"/>
    <col min="12446" max="12446" width="9.140625" style="1" customWidth="1"/>
    <col min="12447" max="12447" width="11.28515625" style="1" customWidth="1"/>
    <col min="12448" max="12448" width="10.42578125" style="1" customWidth="1"/>
    <col min="12449" max="12449" width="10" style="1" customWidth="1"/>
    <col min="12450" max="12453" width="10.42578125" style="1" customWidth="1"/>
    <col min="12454" max="12454" width="9.5703125" style="1" customWidth="1"/>
    <col min="12455" max="12455" width="10.5703125" style="1" customWidth="1"/>
    <col min="12456" max="12456" width="9.5703125" style="1" customWidth="1"/>
    <col min="12457" max="12457" width="10" style="1" customWidth="1"/>
    <col min="12458" max="12462" width="9.5703125" style="1" customWidth="1"/>
    <col min="12463" max="12463" width="10.5703125" style="1" customWidth="1"/>
    <col min="12464" max="12464" width="7.7109375" style="1" customWidth="1"/>
    <col min="12465" max="12465" width="10" style="1" customWidth="1"/>
    <col min="12466" max="12469" width="7.7109375" style="1" customWidth="1"/>
    <col min="12470" max="12470" width="9.7109375" style="1" customWidth="1"/>
    <col min="12471" max="12471" width="10.5703125" style="1" customWidth="1"/>
    <col min="12472" max="12472" width="8.28515625" style="1" customWidth="1"/>
    <col min="12473" max="12473" width="10" style="1" customWidth="1"/>
    <col min="12474" max="12477" width="8.28515625" style="1" customWidth="1"/>
    <col min="12478" max="12478" width="9.7109375" style="1" customWidth="1"/>
    <col min="12479" max="12479" width="10.5703125" style="1" customWidth="1"/>
    <col min="12480" max="12480" width="8.28515625" style="1" customWidth="1"/>
    <col min="12481" max="12481" width="10" style="1" customWidth="1"/>
    <col min="12482" max="12485" width="8.28515625" style="1" customWidth="1"/>
    <col min="12486" max="12486" width="9.7109375" style="1" customWidth="1"/>
    <col min="12487" max="12487" width="10.5703125" style="1" customWidth="1"/>
    <col min="12488" max="12488" width="7.42578125" style="1" customWidth="1"/>
    <col min="12489" max="12489" width="10" style="1" customWidth="1"/>
    <col min="12490" max="12493" width="7.28515625" style="1" customWidth="1"/>
    <col min="12494" max="12494" width="9.7109375" style="1" customWidth="1"/>
    <col min="12495" max="12495" width="11.42578125" style="1" customWidth="1"/>
    <col min="12496" max="12496" width="8.140625" style="1" customWidth="1"/>
    <col min="12497" max="12497" width="10" style="1" customWidth="1"/>
    <col min="12498" max="12501" width="7.28515625" style="1" customWidth="1"/>
    <col min="12502" max="12502" width="9.7109375" style="1" customWidth="1"/>
    <col min="12503" max="12503" width="10.5703125" style="1" customWidth="1"/>
    <col min="12504" max="12504" width="7.85546875" style="1" customWidth="1"/>
    <col min="12505" max="12505" width="10" style="1" customWidth="1"/>
    <col min="12506" max="12509" width="7.28515625" style="1" customWidth="1"/>
    <col min="12510" max="12510" width="9.7109375" style="1" customWidth="1"/>
    <col min="12511" max="12511" width="11" style="1" customWidth="1"/>
    <col min="12512" max="12512" width="7.5703125" style="1" customWidth="1"/>
    <col min="12513" max="12513" width="10" style="1" customWidth="1"/>
    <col min="12514" max="12517" width="7.5703125" style="1" customWidth="1"/>
    <col min="12518" max="12518" width="9.7109375" style="1" customWidth="1"/>
    <col min="12519" max="12519" width="11" style="1" customWidth="1"/>
    <col min="12520" max="12520" width="7.5703125" style="1" customWidth="1"/>
    <col min="12521" max="12521" width="10" style="1" customWidth="1"/>
    <col min="12522" max="12525" width="7.5703125" style="1" customWidth="1"/>
    <col min="12526" max="12526" width="9.7109375" style="1" customWidth="1"/>
    <col min="12527" max="12527" width="11" style="1" customWidth="1"/>
    <col min="12528" max="12528" width="7.5703125" style="1" customWidth="1"/>
    <col min="12529" max="12529" width="10" style="1" customWidth="1"/>
    <col min="12530" max="12533" width="7.5703125" style="1" customWidth="1"/>
    <col min="12534" max="12534" width="11.7109375" style="1" customWidth="1"/>
    <col min="12535" max="12535" width="10.140625" style="1" customWidth="1"/>
    <col min="12536" max="12544" width="10.85546875" style="1" customWidth="1"/>
    <col min="12545" max="12545" width="13.5703125" style="1" customWidth="1"/>
    <col min="12546" max="12546" width="9.42578125" style="1" customWidth="1"/>
    <col min="12547" max="12547" width="8" style="1" customWidth="1"/>
    <col min="12548" max="12548" width="10.85546875" style="1" customWidth="1"/>
    <col min="12549" max="12549" width="13.85546875" style="1" customWidth="1"/>
    <col min="12550" max="12595" width="10.5703125" style="1" customWidth="1"/>
    <col min="12596" max="12661" width="11.42578125" style="1"/>
    <col min="12662" max="12662" width="10.5703125" style="1" customWidth="1"/>
    <col min="12663" max="12663" width="2.42578125" style="1" customWidth="1"/>
    <col min="12664" max="12664" width="6.28515625" style="1" customWidth="1"/>
    <col min="12665" max="12670" width="10.5703125" style="1" customWidth="1"/>
    <col min="12671" max="12671" width="12" style="1" customWidth="1"/>
    <col min="12672" max="12672" width="12.28515625" style="1" customWidth="1"/>
    <col min="12673" max="12673" width="8.28515625" style="1" customWidth="1"/>
    <col min="12674" max="12674" width="7.42578125" style="1" customWidth="1"/>
    <col min="12675" max="12677" width="11.28515625" style="1" customWidth="1"/>
    <col min="12678" max="12678" width="7.85546875" style="1" customWidth="1"/>
    <col min="12679" max="12679" width="8.140625" style="1" customWidth="1"/>
    <col min="12680" max="12681" width="8.7109375" style="1" customWidth="1"/>
    <col min="12682" max="12682" width="6.85546875" style="1" customWidth="1"/>
    <col min="12683" max="12683" width="8.7109375" style="1" customWidth="1"/>
    <col min="12684" max="12684" width="9" style="1" customWidth="1"/>
    <col min="12685" max="12685" width="9.42578125" style="1" customWidth="1"/>
    <col min="12686" max="12686" width="7" style="1" customWidth="1"/>
    <col min="12687" max="12687" width="7.5703125" style="1" customWidth="1"/>
    <col min="12688" max="12688" width="7.85546875" style="1" customWidth="1"/>
    <col min="12689" max="12689" width="8.42578125" style="1" customWidth="1"/>
    <col min="12690" max="12691" width="12.85546875" style="1" customWidth="1"/>
    <col min="12692" max="12692" width="9.85546875" style="1" customWidth="1"/>
    <col min="12693" max="12693" width="9" style="1" bestFit="1" customWidth="1"/>
    <col min="12694" max="12694" width="9.5703125" style="1" customWidth="1"/>
    <col min="12695" max="12695" width="10.5703125" style="1" customWidth="1"/>
    <col min="12696" max="12696" width="7.7109375" style="1" customWidth="1"/>
    <col min="12697" max="12697" width="10" style="1" customWidth="1"/>
    <col min="12698" max="12701" width="7.7109375" style="1" customWidth="1"/>
    <col min="12702" max="12702" width="9.140625" style="1" customWidth="1"/>
    <col min="12703" max="12703" width="11.28515625" style="1" customWidth="1"/>
    <col min="12704" max="12704" width="10.42578125" style="1" customWidth="1"/>
    <col min="12705" max="12705" width="10" style="1" customWidth="1"/>
    <col min="12706" max="12709" width="10.42578125" style="1" customWidth="1"/>
    <col min="12710" max="12710" width="9.5703125" style="1" customWidth="1"/>
    <col min="12711" max="12711" width="10.5703125" style="1" customWidth="1"/>
    <col min="12712" max="12712" width="9.5703125" style="1" customWidth="1"/>
    <col min="12713" max="12713" width="10" style="1" customWidth="1"/>
    <col min="12714" max="12718" width="9.5703125" style="1" customWidth="1"/>
    <col min="12719" max="12719" width="10.5703125" style="1" customWidth="1"/>
    <col min="12720" max="12720" width="7.7109375" style="1" customWidth="1"/>
    <col min="12721" max="12721" width="10" style="1" customWidth="1"/>
    <col min="12722" max="12725" width="7.7109375" style="1" customWidth="1"/>
    <col min="12726" max="12726" width="9.7109375" style="1" customWidth="1"/>
    <col min="12727" max="12727" width="10.5703125" style="1" customWidth="1"/>
    <col min="12728" max="12728" width="8.28515625" style="1" customWidth="1"/>
    <col min="12729" max="12729" width="10" style="1" customWidth="1"/>
    <col min="12730" max="12733" width="8.28515625" style="1" customWidth="1"/>
    <col min="12734" max="12734" width="9.7109375" style="1" customWidth="1"/>
    <col min="12735" max="12735" width="10.5703125" style="1" customWidth="1"/>
    <col min="12736" max="12736" width="8.28515625" style="1" customWidth="1"/>
    <col min="12737" max="12737" width="10" style="1" customWidth="1"/>
    <col min="12738" max="12741" width="8.28515625" style="1" customWidth="1"/>
    <col min="12742" max="12742" width="9.7109375" style="1" customWidth="1"/>
    <col min="12743" max="12743" width="10.5703125" style="1" customWidth="1"/>
    <col min="12744" max="12744" width="7.42578125" style="1" customWidth="1"/>
    <col min="12745" max="12745" width="10" style="1" customWidth="1"/>
    <col min="12746" max="12749" width="7.28515625" style="1" customWidth="1"/>
    <col min="12750" max="12750" width="9.7109375" style="1" customWidth="1"/>
    <col min="12751" max="12751" width="11.42578125" style="1" customWidth="1"/>
    <col min="12752" max="12752" width="8.140625" style="1" customWidth="1"/>
    <col min="12753" max="12753" width="10" style="1" customWidth="1"/>
    <col min="12754" max="12757" width="7.28515625" style="1" customWidth="1"/>
    <col min="12758" max="12758" width="9.7109375" style="1" customWidth="1"/>
    <col min="12759" max="12759" width="10.5703125" style="1" customWidth="1"/>
    <col min="12760" max="12760" width="7.85546875" style="1" customWidth="1"/>
    <col min="12761" max="12761" width="10" style="1" customWidth="1"/>
    <col min="12762" max="12765" width="7.28515625" style="1" customWidth="1"/>
    <col min="12766" max="12766" width="9.7109375" style="1" customWidth="1"/>
    <col min="12767" max="12767" width="11" style="1" customWidth="1"/>
    <col min="12768" max="12768" width="7.5703125" style="1" customWidth="1"/>
    <col min="12769" max="12769" width="10" style="1" customWidth="1"/>
    <col min="12770" max="12773" width="7.5703125" style="1" customWidth="1"/>
    <col min="12774" max="12774" width="9.7109375" style="1" customWidth="1"/>
    <col min="12775" max="12775" width="11" style="1" customWidth="1"/>
    <col min="12776" max="12776" width="7.5703125" style="1" customWidth="1"/>
    <col min="12777" max="12777" width="10" style="1" customWidth="1"/>
    <col min="12778" max="12781" width="7.5703125" style="1" customWidth="1"/>
    <col min="12782" max="12782" width="9.7109375" style="1" customWidth="1"/>
    <col min="12783" max="12783" width="11" style="1" customWidth="1"/>
    <col min="12784" max="12784" width="7.5703125" style="1" customWidth="1"/>
    <col min="12785" max="12785" width="10" style="1" customWidth="1"/>
    <col min="12786" max="12789" width="7.5703125" style="1" customWidth="1"/>
    <col min="12790" max="12790" width="11.7109375" style="1" customWidth="1"/>
    <col min="12791" max="12791" width="10.140625" style="1" customWidth="1"/>
    <col min="12792" max="12800" width="10.85546875" style="1" customWidth="1"/>
    <col min="12801" max="12801" width="13.5703125" style="1" customWidth="1"/>
    <col min="12802" max="12802" width="9.42578125" style="1" customWidth="1"/>
    <col min="12803" max="12803" width="8" style="1" customWidth="1"/>
    <col min="12804" max="12804" width="10.85546875" style="1" customWidth="1"/>
    <col min="12805" max="12805" width="13.85546875" style="1" customWidth="1"/>
    <col min="12806" max="12851" width="10.5703125" style="1" customWidth="1"/>
    <col min="12852" max="12917" width="11.42578125" style="1"/>
    <col min="12918" max="12918" width="10.5703125" style="1" customWidth="1"/>
    <col min="12919" max="12919" width="2.42578125" style="1" customWidth="1"/>
    <col min="12920" max="12920" width="6.28515625" style="1" customWidth="1"/>
    <col min="12921" max="12926" width="10.5703125" style="1" customWidth="1"/>
    <col min="12927" max="12927" width="12" style="1" customWidth="1"/>
    <col min="12928" max="12928" width="12.28515625" style="1" customWidth="1"/>
    <col min="12929" max="12929" width="8.28515625" style="1" customWidth="1"/>
    <col min="12930" max="12930" width="7.42578125" style="1" customWidth="1"/>
    <col min="12931" max="12933" width="11.28515625" style="1" customWidth="1"/>
    <col min="12934" max="12934" width="7.85546875" style="1" customWidth="1"/>
    <col min="12935" max="12935" width="8.140625" style="1" customWidth="1"/>
    <col min="12936" max="12937" width="8.7109375" style="1" customWidth="1"/>
    <col min="12938" max="12938" width="6.85546875" style="1" customWidth="1"/>
    <col min="12939" max="12939" width="8.7109375" style="1" customWidth="1"/>
    <col min="12940" max="12940" width="9" style="1" customWidth="1"/>
    <col min="12941" max="12941" width="9.42578125" style="1" customWidth="1"/>
    <col min="12942" max="12942" width="7" style="1" customWidth="1"/>
    <col min="12943" max="12943" width="7.5703125" style="1" customWidth="1"/>
    <col min="12944" max="12944" width="7.85546875" style="1" customWidth="1"/>
    <col min="12945" max="12945" width="8.42578125" style="1" customWidth="1"/>
    <col min="12946" max="12947" width="12.85546875" style="1" customWidth="1"/>
    <col min="12948" max="12948" width="9.85546875" style="1" customWidth="1"/>
    <col min="12949" max="12949" width="9" style="1" bestFit="1" customWidth="1"/>
    <col min="12950" max="12950" width="9.5703125" style="1" customWidth="1"/>
    <col min="12951" max="12951" width="10.5703125" style="1" customWidth="1"/>
    <col min="12952" max="12952" width="7.7109375" style="1" customWidth="1"/>
    <col min="12953" max="12953" width="10" style="1" customWidth="1"/>
    <col min="12954" max="12957" width="7.7109375" style="1" customWidth="1"/>
    <col min="12958" max="12958" width="9.140625" style="1" customWidth="1"/>
    <col min="12959" max="12959" width="11.28515625" style="1" customWidth="1"/>
    <col min="12960" max="12960" width="10.42578125" style="1" customWidth="1"/>
    <col min="12961" max="12961" width="10" style="1" customWidth="1"/>
    <col min="12962" max="12965" width="10.42578125" style="1" customWidth="1"/>
    <col min="12966" max="12966" width="9.5703125" style="1" customWidth="1"/>
    <col min="12967" max="12967" width="10.5703125" style="1" customWidth="1"/>
    <col min="12968" max="12968" width="9.5703125" style="1" customWidth="1"/>
    <col min="12969" max="12969" width="10" style="1" customWidth="1"/>
    <col min="12970" max="12974" width="9.5703125" style="1" customWidth="1"/>
    <col min="12975" max="12975" width="10.5703125" style="1" customWidth="1"/>
    <col min="12976" max="12976" width="7.7109375" style="1" customWidth="1"/>
    <col min="12977" max="12977" width="10" style="1" customWidth="1"/>
    <col min="12978" max="12981" width="7.7109375" style="1" customWidth="1"/>
    <col min="12982" max="12982" width="9.7109375" style="1" customWidth="1"/>
    <col min="12983" max="12983" width="10.5703125" style="1" customWidth="1"/>
    <col min="12984" max="12984" width="8.28515625" style="1" customWidth="1"/>
    <col min="12985" max="12985" width="10" style="1" customWidth="1"/>
    <col min="12986" max="12989" width="8.28515625" style="1" customWidth="1"/>
    <col min="12990" max="12990" width="9.7109375" style="1" customWidth="1"/>
    <col min="12991" max="12991" width="10.5703125" style="1" customWidth="1"/>
    <col min="12992" max="12992" width="8.28515625" style="1" customWidth="1"/>
    <col min="12993" max="12993" width="10" style="1" customWidth="1"/>
    <col min="12994" max="12997" width="8.28515625" style="1" customWidth="1"/>
    <col min="12998" max="12998" width="9.7109375" style="1" customWidth="1"/>
    <col min="12999" max="12999" width="10.5703125" style="1" customWidth="1"/>
    <col min="13000" max="13000" width="7.42578125" style="1" customWidth="1"/>
    <col min="13001" max="13001" width="10" style="1" customWidth="1"/>
    <col min="13002" max="13005" width="7.28515625" style="1" customWidth="1"/>
    <col min="13006" max="13006" width="9.7109375" style="1" customWidth="1"/>
    <col min="13007" max="13007" width="11.42578125" style="1" customWidth="1"/>
    <col min="13008" max="13008" width="8.140625" style="1" customWidth="1"/>
    <col min="13009" max="13009" width="10" style="1" customWidth="1"/>
    <col min="13010" max="13013" width="7.28515625" style="1" customWidth="1"/>
    <col min="13014" max="13014" width="9.7109375" style="1" customWidth="1"/>
    <col min="13015" max="13015" width="10.5703125" style="1" customWidth="1"/>
    <col min="13016" max="13016" width="7.85546875" style="1" customWidth="1"/>
    <col min="13017" max="13017" width="10" style="1" customWidth="1"/>
    <col min="13018" max="13021" width="7.28515625" style="1" customWidth="1"/>
    <col min="13022" max="13022" width="9.7109375" style="1" customWidth="1"/>
    <col min="13023" max="13023" width="11" style="1" customWidth="1"/>
    <col min="13024" max="13024" width="7.5703125" style="1" customWidth="1"/>
    <col min="13025" max="13025" width="10" style="1" customWidth="1"/>
    <col min="13026" max="13029" width="7.5703125" style="1" customWidth="1"/>
    <col min="13030" max="13030" width="9.7109375" style="1" customWidth="1"/>
    <col min="13031" max="13031" width="11" style="1" customWidth="1"/>
    <col min="13032" max="13032" width="7.5703125" style="1" customWidth="1"/>
    <col min="13033" max="13033" width="10" style="1" customWidth="1"/>
    <col min="13034" max="13037" width="7.5703125" style="1" customWidth="1"/>
    <col min="13038" max="13038" width="9.7109375" style="1" customWidth="1"/>
    <col min="13039" max="13039" width="11" style="1" customWidth="1"/>
    <col min="13040" max="13040" width="7.5703125" style="1" customWidth="1"/>
    <col min="13041" max="13041" width="10" style="1" customWidth="1"/>
    <col min="13042" max="13045" width="7.5703125" style="1" customWidth="1"/>
    <col min="13046" max="13046" width="11.7109375" style="1" customWidth="1"/>
    <col min="13047" max="13047" width="10.140625" style="1" customWidth="1"/>
    <col min="13048" max="13056" width="10.85546875" style="1" customWidth="1"/>
    <col min="13057" max="13057" width="13.5703125" style="1" customWidth="1"/>
    <col min="13058" max="13058" width="9.42578125" style="1" customWidth="1"/>
    <col min="13059" max="13059" width="8" style="1" customWidth="1"/>
    <col min="13060" max="13060" width="10.85546875" style="1" customWidth="1"/>
    <col min="13061" max="13061" width="13.85546875" style="1" customWidth="1"/>
    <col min="13062" max="13107" width="10.5703125" style="1" customWidth="1"/>
    <col min="13108" max="13173" width="11.42578125" style="1"/>
    <col min="13174" max="13174" width="10.5703125" style="1" customWidth="1"/>
    <col min="13175" max="13175" width="2.42578125" style="1" customWidth="1"/>
    <col min="13176" max="13176" width="6.28515625" style="1" customWidth="1"/>
    <col min="13177" max="13182" width="10.5703125" style="1" customWidth="1"/>
    <col min="13183" max="13183" width="12" style="1" customWidth="1"/>
    <col min="13184" max="13184" width="12.28515625" style="1" customWidth="1"/>
    <col min="13185" max="13185" width="8.28515625" style="1" customWidth="1"/>
    <col min="13186" max="13186" width="7.42578125" style="1" customWidth="1"/>
    <col min="13187" max="13189" width="11.28515625" style="1" customWidth="1"/>
    <col min="13190" max="13190" width="7.85546875" style="1" customWidth="1"/>
    <col min="13191" max="13191" width="8.140625" style="1" customWidth="1"/>
    <col min="13192" max="13193" width="8.7109375" style="1" customWidth="1"/>
    <col min="13194" max="13194" width="6.85546875" style="1" customWidth="1"/>
    <col min="13195" max="13195" width="8.7109375" style="1" customWidth="1"/>
    <col min="13196" max="13196" width="9" style="1" customWidth="1"/>
    <col min="13197" max="13197" width="9.42578125" style="1" customWidth="1"/>
    <col min="13198" max="13198" width="7" style="1" customWidth="1"/>
    <col min="13199" max="13199" width="7.5703125" style="1" customWidth="1"/>
    <col min="13200" max="13200" width="7.85546875" style="1" customWidth="1"/>
    <col min="13201" max="13201" width="8.42578125" style="1" customWidth="1"/>
    <col min="13202" max="13203" width="12.85546875" style="1" customWidth="1"/>
    <col min="13204" max="13204" width="9.85546875" style="1" customWidth="1"/>
    <col min="13205" max="13205" width="9" style="1" bestFit="1" customWidth="1"/>
    <col min="13206" max="13206" width="9.5703125" style="1" customWidth="1"/>
    <col min="13207" max="13207" width="10.5703125" style="1" customWidth="1"/>
    <col min="13208" max="13208" width="7.7109375" style="1" customWidth="1"/>
    <col min="13209" max="13209" width="10" style="1" customWidth="1"/>
    <col min="13210" max="13213" width="7.7109375" style="1" customWidth="1"/>
    <col min="13214" max="13214" width="9.140625" style="1" customWidth="1"/>
    <col min="13215" max="13215" width="11.28515625" style="1" customWidth="1"/>
    <col min="13216" max="13216" width="10.42578125" style="1" customWidth="1"/>
    <col min="13217" max="13217" width="10" style="1" customWidth="1"/>
    <col min="13218" max="13221" width="10.42578125" style="1" customWidth="1"/>
    <col min="13222" max="13222" width="9.5703125" style="1" customWidth="1"/>
    <col min="13223" max="13223" width="10.5703125" style="1" customWidth="1"/>
    <col min="13224" max="13224" width="9.5703125" style="1" customWidth="1"/>
    <col min="13225" max="13225" width="10" style="1" customWidth="1"/>
    <col min="13226" max="13230" width="9.5703125" style="1" customWidth="1"/>
    <col min="13231" max="13231" width="10.5703125" style="1" customWidth="1"/>
    <col min="13232" max="13232" width="7.7109375" style="1" customWidth="1"/>
    <col min="13233" max="13233" width="10" style="1" customWidth="1"/>
    <col min="13234" max="13237" width="7.7109375" style="1" customWidth="1"/>
    <col min="13238" max="13238" width="9.7109375" style="1" customWidth="1"/>
    <col min="13239" max="13239" width="10.5703125" style="1" customWidth="1"/>
    <col min="13240" max="13240" width="8.28515625" style="1" customWidth="1"/>
    <col min="13241" max="13241" width="10" style="1" customWidth="1"/>
    <col min="13242" max="13245" width="8.28515625" style="1" customWidth="1"/>
    <col min="13246" max="13246" width="9.7109375" style="1" customWidth="1"/>
    <col min="13247" max="13247" width="10.5703125" style="1" customWidth="1"/>
    <col min="13248" max="13248" width="8.28515625" style="1" customWidth="1"/>
    <col min="13249" max="13249" width="10" style="1" customWidth="1"/>
    <col min="13250" max="13253" width="8.28515625" style="1" customWidth="1"/>
    <col min="13254" max="13254" width="9.7109375" style="1" customWidth="1"/>
    <col min="13255" max="13255" width="10.5703125" style="1" customWidth="1"/>
    <col min="13256" max="13256" width="7.42578125" style="1" customWidth="1"/>
    <col min="13257" max="13257" width="10" style="1" customWidth="1"/>
    <col min="13258" max="13261" width="7.28515625" style="1" customWidth="1"/>
    <col min="13262" max="13262" width="9.7109375" style="1" customWidth="1"/>
    <col min="13263" max="13263" width="11.42578125" style="1" customWidth="1"/>
    <col min="13264" max="13264" width="8.140625" style="1" customWidth="1"/>
    <col min="13265" max="13265" width="10" style="1" customWidth="1"/>
    <col min="13266" max="13269" width="7.28515625" style="1" customWidth="1"/>
    <col min="13270" max="13270" width="9.7109375" style="1" customWidth="1"/>
    <col min="13271" max="13271" width="10.5703125" style="1" customWidth="1"/>
    <col min="13272" max="13272" width="7.85546875" style="1" customWidth="1"/>
    <col min="13273" max="13273" width="10" style="1" customWidth="1"/>
    <col min="13274" max="13277" width="7.28515625" style="1" customWidth="1"/>
    <col min="13278" max="13278" width="9.7109375" style="1" customWidth="1"/>
    <col min="13279" max="13279" width="11" style="1" customWidth="1"/>
    <col min="13280" max="13280" width="7.5703125" style="1" customWidth="1"/>
    <col min="13281" max="13281" width="10" style="1" customWidth="1"/>
    <col min="13282" max="13285" width="7.5703125" style="1" customWidth="1"/>
    <col min="13286" max="13286" width="9.7109375" style="1" customWidth="1"/>
    <col min="13287" max="13287" width="11" style="1" customWidth="1"/>
    <col min="13288" max="13288" width="7.5703125" style="1" customWidth="1"/>
    <col min="13289" max="13289" width="10" style="1" customWidth="1"/>
    <col min="13290" max="13293" width="7.5703125" style="1" customWidth="1"/>
    <col min="13294" max="13294" width="9.7109375" style="1" customWidth="1"/>
    <col min="13295" max="13295" width="11" style="1" customWidth="1"/>
    <col min="13296" max="13296" width="7.5703125" style="1" customWidth="1"/>
    <col min="13297" max="13297" width="10" style="1" customWidth="1"/>
    <col min="13298" max="13301" width="7.5703125" style="1" customWidth="1"/>
    <col min="13302" max="13302" width="11.7109375" style="1" customWidth="1"/>
    <col min="13303" max="13303" width="10.140625" style="1" customWidth="1"/>
    <col min="13304" max="13312" width="10.85546875" style="1" customWidth="1"/>
    <col min="13313" max="13313" width="13.5703125" style="1" customWidth="1"/>
    <col min="13314" max="13314" width="9.42578125" style="1" customWidth="1"/>
    <col min="13315" max="13315" width="8" style="1" customWidth="1"/>
    <col min="13316" max="13316" width="10.85546875" style="1" customWidth="1"/>
    <col min="13317" max="13317" width="13.85546875" style="1" customWidth="1"/>
    <col min="13318" max="13363" width="10.5703125" style="1" customWidth="1"/>
    <col min="13364" max="13429" width="11.42578125" style="1"/>
    <col min="13430" max="13430" width="10.5703125" style="1" customWidth="1"/>
    <col min="13431" max="13431" width="2.42578125" style="1" customWidth="1"/>
    <col min="13432" max="13432" width="6.28515625" style="1" customWidth="1"/>
    <col min="13433" max="13438" width="10.5703125" style="1" customWidth="1"/>
    <col min="13439" max="13439" width="12" style="1" customWidth="1"/>
    <col min="13440" max="13440" width="12.28515625" style="1" customWidth="1"/>
    <col min="13441" max="13441" width="8.28515625" style="1" customWidth="1"/>
    <col min="13442" max="13442" width="7.42578125" style="1" customWidth="1"/>
    <col min="13443" max="13445" width="11.28515625" style="1" customWidth="1"/>
    <col min="13446" max="13446" width="7.85546875" style="1" customWidth="1"/>
    <col min="13447" max="13447" width="8.140625" style="1" customWidth="1"/>
    <col min="13448" max="13449" width="8.7109375" style="1" customWidth="1"/>
    <col min="13450" max="13450" width="6.85546875" style="1" customWidth="1"/>
    <col min="13451" max="13451" width="8.7109375" style="1" customWidth="1"/>
    <col min="13452" max="13452" width="9" style="1" customWidth="1"/>
    <col min="13453" max="13453" width="9.42578125" style="1" customWidth="1"/>
    <col min="13454" max="13454" width="7" style="1" customWidth="1"/>
    <col min="13455" max="13455" width="7.5703125" style="1" customWidth="1"/>
    <col min="13456" max="13456" width="7.85546875" style="1" customWidth="1"/>
    <col min="13457" max="13457" width="8.42578125" style="1" customWidth="1"/>
    <col min="13458" max="13459" width="12.85546875" style="1" customWidth="1"/>
    <col min="13460" max="13460" width="9.85546875" style="1" customWidth="1"/>
    <col min="13461" max="13461" width="9" style="1" bestFit="1" customWidth="1"/>
    <col min="13462" max="13462" width="9.5703125" style="1" customWidth="1"/>
    <col min="13463" max="13463" width="10.5703125" style="1" customWidth="1"/>
    <col min="13464" max="13464" width="7.7109375" style="1" customWidth="1"/>
    <col min="13465" max="13465" width="10" style="1" customWidth="1"/>
    <col min="13466" max="13469" width="7.7109375" style="1" customWidth="1"/>
    <col min="13470" max="13470" width="9.140625" style="1" customWidth="1"/>
    <col min="13471" max="13471" width="11.28515625" style="1" customWidth="1"/>
    <col min="13472" max="13472" width="10.42578125" style="1" customWidth="1"/>
    <col min="13473" max="13473" width="10" style="1" customWidth="1"/>
    <col min="13474" max="13477" width="10.42578125" style="1" customWidth="1"/>
    <col min="13478" max="13478" width="9.5703125" style="1" customWidth="1"/>
    <col min="13479" max="13479" width="10.5703125" style="1" customWidth="1"/>
    <col min="13480" max="13480" width="9.5703125" style="1" customWidth="1"/>
    <col min="13481" max="13481" width="10" style="1" customWidth="1"/>
    <col min="13482" max="13486" width="9.5703125" style="1" customWidth="1"/>
    <col min="13487" max="13487" width="10.5703125" style="1" customWidth="1"/>
    <col min="13488" max="13488" width="7.7109375" style="1" customWidth="1"/>
    <col min="13489" max="13489" width="10" style="1" customWidth="1"/>
    <col min="13490" max="13493" width="7.7109375" style="1" customWidth="1"/>
    <col min="13494" max="13494" width="9.7109375" style="1" customWidth="1"/>
    <col min="13495" max="13495" width="10.5703125" style="1" customWidth="1"/>
    <col min="13496" max="13496" width="8.28515625" style="1" customWidth="1"/>
    <col min="13497" max="13497" width="10" style="1" customWidth="1"/>
    <col min="13498" max="13501" width="8.28515625" style="1" customWidth="1"/>
    <col min="13502" max="13502" width="9.7109375" style="1" customWidth="1"/>
    <col min="13503" max="13503" width="10.5703125" style="1" customWidth="1"/>
    <col min="13504" max="13504" width="8.28515625" style="1" customWidth="1"/>
    <col min="13505" max="13505" width="10" style="1" customWidth="1"/>
    <col min="13506" max="13509" width="8.28515625" style="1" customWidth="1"/>
    <col min="13510" max="13510" width="9.7109375" style="1" customWidth="1"/>
    <col min="13511" max="13511" width="10.5703125" style="1" customWidth="1"/>
    <col min="13512" max="13512" width="7.42578125" style="1" customWidth="1"/>
    <col min="13513" max="13513" width="10" style="1" customWidth="1"/>
    <col min="13514" max="13517" width="7.28515625" style="1" customWidth="1"/>
    <col min="13518" max="13518" width="9.7109375" style="1" customWidth="1"/>
    <col min="13519" max="13519" width="11.42578125" style="1" customWidth="1"/>
    <col min="13520" max="13520" width="8.140625" style="1" customWidth="1"/>
    <col min="13521" max="13521" width="10" style="1" customWidth="1"/>
    <col min="13522" max="13525" width="7.28515625" style="1" customWidth="1"/>
    <col min="13526" max="13526" width="9.7109375" style="1" customWidth="1"/>
    <col min="13527" max="13527" width="10.5703125" style="1" customWidth="1"/>
    <col min="13528" max="13528" width="7.85546875" style="1" customWidth="1"/>
    <col min="13529" max="13529" width="10" style="1" customWidth="1"/>
    <col min="13530" max="13533" width="7.28515625" style="1" customWidth="1"/>
    <col min="13534" max="13534" width="9.7109375" style="1" customWidth="1"/>
    <col min="13535" max="13535" width="11" style="1" customWidth="1"/>
    <col min="13536" max="13536" width="7.5703125" style="1" customWidth="1"/>
    <col min="13537" max="13537" width="10" style="1" customWidth="1"/>
    <col min="13538" max="13541" width="7.5703125" style="1" customWidth="1"/>
    <col min="13542" max="13542" width="9.7109375" style="1" customWidth="1"/>
    <col min="13543" max="13543" width="11" style="1" customWidth="1"/>
    <col min="13544" max="13544" width="7.5703125" style="1" customWidth="1"/>
    <col min="13545" max="13545" width="10" style="1" customWidth="1"/>
    <col min="13546" max="13549" width="7.5703125" style="1" customWidth="1"/>
    <col min="13550" max="13550" width="9.7109375" style="1" customWidth="1"/>
    <col min="13551" max="13551" width="11" style="1" customWidth="1"/>
    <col min="13552" max="13552" width="7.5703125" style="1" customWidth="1"/>
    <col min="13553" max="13553" width="10" style="1" customWidth="1"/>
    <col min="13554" max="13557" width="7.5703125" style="1" customWidth="1"/>
    <col min="13558" max="13558" width="11.7109375" style="1" customWidth="1"/>
    <col min="13559" max="13559" width="10.140625" style="1" customWidth="1"/>
    <col min="13560" max="13568" width="10.85546875" style="1" customWidth="1"/>
    <col min="13569" max="13569" width="13.5703125" style="1" customWidth="1"/>
    <col min="13570" max="13570" width="9.42578125" style="1" customWidth="1"/>
    <col min="13571" max="13571" width="8" style="1" customWidth="1"/>
    <col min="13572" max="13572" width="10.85546875" style="1" customWidth="1"/>
    <col min="13573" max="13573" width="13.85546875" style="1" customWidth="1"/>
    <col min="13574" max="13619" width="10.5703125" style="1" customWidth="1"/>
    <col min="13620" max="13685" width="11.42578125" style="1"/>
    <col min="13686" max="13686" width="10.5703125" style="1" customWidth="1"/>
    <col min="13687" max="13687" width="2.42578125" style="1" customWidth="1"/>
    <col min="13688" max="13688" width="6.28515625" style="1" customWidth="1"/>
    <col min="13689" max="13694" width="10.5703125" style="1" customWidth="1"/>
    <col min="13695" max="13695" width="12" style="1" customWidth="1"/>
    <col min="13696" max="13696" width="12.28515625" style="1" customWidth="1"/>
    <col min="13697" max="13697" width="8.28515625" style="1" customWidth="1"/>
    <col min="13698" max="13698" width="7.42578125" style="1" customWidth="1"/>
    <col min="13699" max="13701" width="11.28515625" style="1" customWidth="1"/>
    <col min="13702" max="13702" width="7.85546875" style="1" customWidth="1"/>
    <col min="13703" max="13703" width="8.140625" style="1" customWidth="1"/>
    <col min="13704" max="13705" width="8.7109375" style="1" customWidth="1"/>
    <col min="13706" max="13706" width="6.85546875" style="1" customWidth="1"/>
    <col min="13707" max="13707" width="8.7109375" style="1" customWidth="1"/>
    <col min="13708" max="13708" width="9" style="1" customWidth="1"/>
    <col min="13709" max="13709" width="9.42578125" style="1" customWidth="1"/>
    <col min="13710" max="13710" width="7" style="1" customWidth="1"/>
    <col min="13711" max="13711" width="7.5703125" style="1" customWidth="1"/>
    <col min="13712" max="13712" width="7.85546875" style="1" customWidth="1"/>
    <col min="13713" max="13713" width="8.42578125" style="1" customWidth="1"/>
    <col min="13714" max="13715" width="12.85546875" style="1" customWidth="1"/>
    <col min="13716" max="13716" width="9.85546875" style="1" customWidth="1"/>
    <col min="13717" max="13717" width="9" style="1" bestFit="1" customWidth="1"/>
    <col min="13718" max="13718" width="9.5703125" style="1" customWidth="1"/>
    <col min="13719" max="13719" width="10.5703125" style="1" customWidth="1"/>
    <col min="13720" max="13720" width="7.7109375" style="1" customWidth="1"/>
    <col min="13721" max="13721" width="10" style="1" customWidth="1"/>
    <col min="13722" max="13725" width="7.7109375" style="1" customWidth="1"/>
    <col min="13726" max="13726" width="9.140625" style="1" customWidth="1"/>
    <col min="13727" max="13727" width="11.28515625" style="1" customWidth="1"/>
    <col min="13728" max="13728" width="10.42578125" style="1" customWidth="1"/>
    <col min="13729" max="13729" width="10" style="1" customWidth="1"/>
    <col min="13730" max="13733" width="10.42578125" style="1" customWidth="1"/>
    <col min="13734" max="13734" width="9.5703125" style="1" customWidth="1"/>
    <col min="13735" max="13735" width="10.5703125" style="1" customWidth="1"/>
    <col min="13736" max="13736" width="9.5703125" style="1" customWidth="1"/>
    <col min="13737" max="13737" width="10" style="1" customWidth="1"/>
    <col min="13738" max="13742" width="9.5703125" style="1" customWidth="1"/>
    <col min="13743" max="13743" width="10.5703125" style="1" customWidth="1"/>
    <col min="13744" max="13744" width="7.7109375" style="1" customWidth="1"/>
    <col min="13745" max="13745" width="10" style="1" customWidth="1"/>
    <col min="13746" max="13749" width="7.7109375" style="1" customWidth="1"/>
    <col min="13750" max="13750" width="9.7109375" style="1" customWidth="1"/>
    <col min="13751" max="13751" width="10.5703125" style="1" customWidth="1"/>
    <col min="13752" max="13752" width="8.28515625" style="1" customWidth="1"/>
    <col min="13753" max="13753" width="10" style="1" customWidth="1"/>
    <col min="13754" max="13757" width="8.28515625" style="1" customWidth="1"/>
    <col min="13758" max="13758" width="9.7109375" style="1" customWidth="1"/>
    <col min="13759" max="13759" width="10.5703125" style="1" customWidth="1"/>
    <col min="13760" max="13760" width="8.28515625" style="1" customWidth="1"/>
    <col min="13761" max="13761" width="10" style="1" customWidth="1"/>
    <col min="13762" max="13765" width="8.28515625" style="1" customWidth="1"/>
    <col min="13766" max="13766" width="9.7109375" style="1" customWidth="1"/>
    <col min="13767" max="13767" width="10.5703125" style="1" customWidth="1"/>
    <col min="13768" max="13768" width="7.42578125" style="1" customWidth="1"/>
    <col min="13769" max="13769" width="10" style="1" customWidth="1"/>
    <col min="13770" max="13773" width="7.28515625" style="1" customWidth="1"/>
    <col min="13774" max="13774" width="9.7109375" style="1" customWidth="1"/>
    <col min="13775" max="13775" width="11.42578125" style="1" customWidth="1"/>
    <col min="13776" max="13776" width="8.140625" style="1" customWidth="1"/>
    <col min="13777" max="13777" width="10" style="1" customWidth="1"/>
    <col min="13778" max="13781" width="7.28515625" style="1" customWidth="1"/>
    <col min="13782" max="13782" width="9.7109375" style="1" customWidth="1"/>
    <col min="13783" max="13783" width="10.5703125" style="1" customWidth="1"/>
    <col min="13784" max="13784" width="7.85546875" style="1" customWidth="1"/>
    <col min="13785" max="13785" width="10" style="1" customWidth="1"/>
    <col min="13786" max="13789" width="7.28515625" style="1" customWidth="1"/>
    <col min="13790" max="13790" width="9.7109375" style="1" customWidth="1"/>
    <col min="13791" max="13791" width="11" style="1" customWidth="1"/>
    <col min="13792" max="13792" width="7.5703125" style="1" customWidth="1"/>
    <col min="13793" max="13793" width="10" style="1" customWidth="1"/>
    <col min="13794" max="13797" width="7.5703125" style="1" customWidth="1"/>
    <col min="13798" max="13798" width="9.7109375" style="1" customWidth="1"/>
    <col min="13799" max="13799" width="11" style="1" customWidth="1"/>
    <col min="13800" max="13800" width="7.5703125" style="1" customWidth="1"/>
    <col min="13801" max="13801" width="10" style="1" customWidth="1"/>
    <col min="13802" max="13805" width="7.5703125" style="1" customWidth="1"/>
    <col min="13806" max="13806" width="9.7109375" style="1" customWidth="1"/>
    <col min="13807" max="13807" width="11" style="1" customWidth="1"/>
    <col min="13808" max="13808" width="7.5703125" style="1" customWidth="1"/>
    <col min="13809" max="13809" width="10" style="1" customWidth="1"/>
    <col min="13810" max="13813" width="7.5703125" style="1" customWidth="1"/>
    <col min="13814" max="13814" width="11.7109375" style="1" customWidth="1"/>
    <col min="13815" max="13815" width="10.140625" style="1" customWidth="1"/>
    <col min="13816" max="13824" width="10.85546875" style="1" customWidth="1"/>
    <col min="13825" max="13825" width="13.5703125" style="1" customWidth="1"/>
    <col min="13826" max="13826" width="9.42578125" style="1" customWidth="1"/>
    <col min="13827" max="13827" width="8" style="1" customWidth="1"/>
    <col min="13828" max="13828" width="10.85546875" style="1" customWidth="1"/>
    <col min="13829" max="13829" width="13.85546875" style="1" customWidth="1"/>
    <col min="13830" max="13875" width="10.5703125" style="1" customWidth="1"/>
    <col min="13876" max="13941" width="11.42578125" style="1"/>
    <col min="13942" max="13942" width="10.5703125" style="1" customWidth="1"/>
    <col min="13943" max="13943" width="2.42578125" style="1" customWidth="1"/>
    <col min="13944" max="13944" width="6.28515625" style="1" customWidth="1"/>
    <col min="13945" max="13950" width="10.5703125" style="1" customWidth="1"/>
    <col min="13951" max="13951" width="12" style="1" customWidth="1"/>
    <col min="13952" max="13952" width="12.28515625" style="1" customWidth="1"/>
    <col min="13953" max="13953" width="8.28515625" style="1" customWidth="1"/>
    <col min="13954" max="13954" width="7.42578125" style="1" customWidth="1"/>
    <col min="13955" max="13957" width="11.28515625" style="1" customWidth="1"/>
    <col min="13958" max="13958" width="7.85546875" style="1" customWidth="1"/>
    <col min="13959" max="13959" width="8.140625" style="1" customWidth="1"/>
    <col min="13960" max="13961" width="8.7109375" style="1" customWidth="1"/>
    <col min="13962" max="13962" width="6.85546875" style="1" customWidth="1"/>
    <col min="13963" max="13963" width="8.7109375" style="1" customWidth="1"/>
    <col min="13964" max="13964" width="9" style="1" customWidth="1"/>
    <col min="13965" max="13965" width="9.42578125" style="1" customWidth="1"/>
    <col min="13966" max="13966" width="7" style="1" customWidth="1"/>
    <col min="13967" max="13967" width="7.5703125" style="1" customWidth="1"/>
    <col min="13968" max="13968" width="7.85546875" style="1" customWidth="1"/>
    <col min="13969" max="13969" width="8.42578125" style="1" customWidth="1"/>
    <col min="13970" max="13971" width="12.85546875" style="1" customWidth="1"/>
    <col min="13972" max="13972" width="9.85546875" style="1" customWidth="1"/>
    <col min="13973" max="13973" width="9" style="1" bestFit="1" customWidth="1"/>
    <col min="13974" max="13974" width="9.5703125" style="1" customWidth="1"/>
    <col min="13975" max="13975" width="10.5703125" style="1" customWidth="1"/>
    <col min="13976" max="13976" width="7.7109375" style="1" customWidth="1"/>
    <col min="13977" max="13977" width="10" style="1" customWidth="1"/>
    <col min="13978" max="13981" width="7.7109375" style="1" customWidth="1"/>
    <col min="13982" max="13982" width="9.140625" style="1" customWidth="1"/>
    <col min="13983" max="13983" width="11.28515625" style="1" customWidth="1"/>
    <col min="13984" max="13984" width="10.42578125" style="1" customWidth="1"/>
    <col min="13985" max="13985" width="10" style="1" customWidth="1"/>
    <col min="13986" max="13989" width="10.42578125" style="1" customWidth="1"/>
    <col min="13990" max="13990" width="9.5703125" style="1" customWidth="1"/>
    <col min="13991" max="13991" width="10.5703125" style="1" customWidth="1"/>
    <col min="13992" max="13992" width="9.5703125" style="1" customWidth="1"/>
    <col min="13993" max="13993" width="10" style="1" customWidth="1"/>
    <col min="13994" max="13998" width="9.5703125" style="1" customWidth="1"/>
    <col min="13999" max="13999" width="10.5703125" style="1" customWidth="1"/>
    <col min="14000" max="14000" width="7.7109375" style="1" customWidth="1"/>
    <col min="14001" max="14001" width="10" style="1" customWidth="1"/>
    <col min="14002" max="14005" width="7.7109375" style="1" customWidth="1"/>
    <col min="14006" max="14006" width="9.7109375" style="1" customWidth="1"/>
    <col min="14007" max="14007" width="10.5703125" style="1" customWidth="1"/>
    <col min="14008" max="14008" width="8.28515625" style="1" customWidth="1"/>
    <col min="14009" max="14009" width="10" style="1" customWidth="1"/>
    <col min="14010" max="14013" width="8.28515625" style="1" customWidth="1"/>
    <col min="14014" max="14014" width="9.7109375" style="1" customWidth="1"/>
    <col min="14015" max="14015" width="10.5703125" style="1" customWidth="1"/>
    <col min="14016" max="14016" width="8.28515625" style="1" customWidth="1"/>
    <col min="14017" max="14017" width="10" style="1" customWidth="1"/>
    <col min="14018" max="14021" width="8.28515625" style="1" customWidth="1"/>
    <col min="14022" max="14022" width="9.7109375" style="1" customWidth="1"/>
    <col min="14023" max="14023" width="10.5703125" style="1" customWidth="1"/>
    <col min="14024" max="14024" width="7.42578125" style="1" customWidth="1"/>
    <col min="14025" max="14025" width="10" style="1" customWidth="1"/>
    <col min="14026" max="14029" width="7.28515625" style="1" customWidth="1"/>
    <col min="14030" max="14030" width="9.7109375" style="1" customWidth="1"/>
    <col min="14031" max="14031" width="11.42578125" style="1" customWidth="1"/>
    <col min="14032" max="14032" width="8.140625" style="1" customWidth="1"/>
    <col min="14033" max="14033" width="10" style="1" customWidth="1"/>
    <col min="14034" max="14037" width="7.28515625" style="1" customWidth="1"/>
    <col min="14038" max="14038" width="9.7109375" style="1" customWidth="1"/>
    <col min="14039" max="14039" width="10.5703125" style="1" customWidth="1"/>
    <col min="14040" max="14040" width="7.85546875" style="1" customWidth="1"/>
    <col min="14041" max="14041" width="10" style="1" customWidth="1"/>
    <col min="14042" max="14045" width="7.28515625" style="1" customWidth="1"/>
    <col min="14046" max="14046" width="9.7109375" style="1" customWidth="1"/>
    <col min="14047" max="14047" width="11" style="1" customWidth="1"/>
    <col min="14048" max="14048" width="7.5703125" style="1" customWidth="1"/>
    <col min="14049" max="14049" width="10" style="1" customWidth="1"/>
    <col min="14050" max="14053" width="7.5703125" style="1" customWidth="1"/>
    <col min="14054" max="14054" width="9.7109375" style="1" customWidth="1"/>
    <col min="14055" max="14055" width="11" style="1" customWidth="1"/>
    <col min="14056" max="14056" width="7.5703125" style="1" customWidth="1"/>
    <col min="14057" max="14057" width="10" style="1" customWidth="1"/>
    <col min="14058" max="14061" width="7.5703125" style="1" customWidth="1"/>
    <col min="14062" max="14062" width="9.7109375" style="1" customWidth="1"/>
    <col min="14063" max="14063" width="11" style="1" customWidth="1"/>
    <col min="14064" max="14064" width="7.5703125" style="1" customWidth="1"/>
    <col min="14065" max="14065" width="10" style="1" customWidth="1"/>
    <col min="14066" max="14069" width="7.5703125" style="1" customWidth="1"/>
    <col min="14070" max="14070" width="11.7109375" style="1" customWidth="1"/>
    <col min="14071" max="14071" width="10.140625" style="1" customWidth="1"/>
    <col min="14072" max="14080" width="10.85546875" style="1" customWidth="1"/>
    <col min="14081" max="14081" width="13.5703125" style="1" customWidth="1"/>
    <col min="14082" max="14082" width="9.42578125" style="1" customWidth="1"/>
    <col min="14083" max="14083" width="8" style="1" customWidth="1"/>
    <col min="14084" max="14084" width="10.85546875" style="1" customWidth="1"/>
    <col min="14085" max="14085" width="13.85546875" style="1" customWidth="1"/>
    <col min="14086" max="14131" width="10.5703125" style="1" customWidth="1"/>
    <col min="14132" max="14197" width="11.42578125" style="1"/>
    <col min="14198" max="14198" width="10.5703125" style="1" customWidth="1"/>
    <col min="14199" max="14199" width="2.42578125" style="1" customWidth="1"/>
    <col min="14200" max="14200" width="6.28515625" style="1" customWidth="1"/>
    <col min="14201" max="14206" width="10.5703125" style="1" customWidth="1"/>
    <col min="14207" max="14207" width="12" style="1" customWidth="1"/>
    <col min="14208" max="14208" width="12.28515625" style="1" customWidth="1"/>
    <col min="14209" max="14209" width="8.28515625" style="1" customWidth="1"/>
    <col min="14210" max="14210" width="7.42578125" style="1" customWidth="1"/>
    <col min="14211" max="14213" width="11.28515625" style="1" customWidth="1"/>
    <col min="14214" max="14214" width="7.85546875" style="1" customWidth="1"/>
    <col min="14215" max="14215" width="8.140625" style="1" customWidth="1"/>
    <col min="14216" max="14217" width="8.7109375" style="1" customWidth="1"/>
    <col min="14218" max="14218" width="6.85546875" style="1" customWidth="1"/>
    <col min="14219" max="14219" width="8.7109375" style="1" customWidth="1"/>
    <col min="14220" max="14220" width="9" style="1" customWidth="1"/>
    <col min="14221" max="14221" width="9.42578125" style="1" customWidth="1"/>
    <col min="14222" max="14222" width="7" style="1" customWidth="1"/>
    <col min="14223" max="14223" width="7.5703125" style="1" customWidth="1"/>
    <col min="14224" max="14224" width="7.85546875" style="1" customWidth="1"/>
    <col min="14225" max="14225" width="8.42578125" style="1" customWidth="1"/>
    <col min="14226" max="14227" width="12.85546875" style="1" customWidth="1"/>
    <col min="14228" max="14228" width="9.85546875" style="1" customWidth="1"/>
    <col min="14229" max="14229" width="9" style="1" bestFit="1" customWidth="1"/>
    <col min="14230" max="14230" width="9.5703125" style="1" customWidth="1"/>
    <col min="14231" max="14231" width="10.5703125" style="1" customWidth="1"/>
    <col min="14232" max="14232" width="7.7109375" style="1" customWidth="1"/>
    <col min="14233" max="14233" width="10" style="1" customWidth="1"/>
    <col min="14234" max="14237" width="7.7109375" style="1" customWidth="1"/>
    <col min="14238" max="14238" width="9.140625" style="1" customWidth="1"/>
    <col min="14239" max="14239" width="11.28515625" style="1" customWidth="1"/>
    <col min="14240" max="14240" width="10.42578125" style="1" customWidth="1"/>
    <col min="14241" max="14241" width="10" style="1" customWidth="1"/>
    <col min="14242" max="14245" width="10.42578125" style="1" customWidth="1"/>
    <col min="14246" max="14246" width="9.5703125" style="1" customWidth="1"/>
    <col min="14247" max="14247" width="10.5703125" style="1" customWidth="1"/>
    <col min="14248" max="14248" width="9.5703125" style="1" customWidth="1"/>
    <col min="14249" max="14249" width="10" style="1" customWidth="1"/>
    <col min="14250" max="14254" width="9.5703125" style="1" customWidth="1"/>
    <col min="14255" max="14255" width="10.5703125" style="1" customWidth="1"/>
    <col min="14256" max="14256" width="7.7109375" style="1" customWidth="1"/>
    <col min="14257" max="14257" width="10" style="1" customWidth="1"/>
    <col min="14258" max="14261" width="7.7109375" style="1" customWidth="1"/>
    <col min="14262" max="14262" width="9.7109375" style="1" customWidth="1"/>
    <col min="14263" max="14263" width="10.5703125" style="1" customWidth="1"/>
    <col min="14264" max="14264" width="8.28515625" style="1" customWidth="1"/>
    <col min="14265" max="14265" width="10" style="1" customWidth="1"/>
    <col min="14266" max="14269" width="8.28515625" style="1" customWidth="1"/>
    <col min="14270" max="14270" width="9.7109375" style="1" customWidth="1"/>
    <col min="14271" max="14271" width="10.5703125" style="1" customWidth="1"/>
    <col min="14272" max="14272" width="8.28515625" style="1" customWidth="1"/>
    <col min="14273" max="14273" width="10" style="1" customWidth="1"/>
    <col min="14274" max="14277" width="8.28515625" style="1" customWidth="1"/>
    <col min="14278" max="14278" width="9.7109375" style="1" customWidth="1"/>
    <col min="14279" max="14279" width="10.5703125" style="1" customWidth="1"/>
    <col min="14280" max="14280" width="7.42578125" style="1" customWidth="1"/>
    <col min="14281" max="14281" width="10" style="1" customWidth="1"/>
    <col min="14282" max="14285" width="7.28515625" style="1" customWidth="1"/>
    <col min="14286" max="14286" width="9.7109375" style="1" customWidth="1"/>
    <col min="14287" max="14287" width="11.42578125" style="1" customWidth="1"/>
    <col min="14288" max="14288" width="8.140625" style="1" customWidth="1"/>
    <col min="14289" max="14289" width="10" style="1" customWidth="1"/>
    <col min="14290" max="14293" width="7.28515625" style="1" customWidth="1"/>
    <col min="14294" max="14294" width="9.7109375" style="1" customWidth="1"/>
    <col min="14295" max="14295" width="10.5703125" style="1" customWidth="1"/>
    <col min="14296" max="14296" width="7.85546875" style="1" customWidth="1"/>
    <col min="14297" max="14297" width="10" style="1" customWidth="1"/>
    <col min="14298" max="14301" width="7.28515625" style="1" customWidth="1"/>
    <col min="14302" max="14302" width="9.7109375" style="1" customWidth="1"/>
    <col min="14303" max="14303" width="11" style="1" customWidth="1"/>
    <col min="14304" max="14304" width="7.5703125" style="1" customWidth="1"/>
    <col min="14305" max="14305" width="10" style="1" customWidth="1"/>
    <col min="14306" max="14309" width="7.5703125" style="1" customWidth="1"/>
    <col min="14310" max="14310" width="9.7109375" style="1" customWidth="1"/>
    <col min="14311" max="14311" width="11" style="1" customWidth="1"/>
    <col min="14312" max="14312" width="7.5703125" style="1" customWidth="1"/>
    <col min="14313" max="14313" width="10" style="1" customWidth="1"/>
    <col min="14314" max="14317" width="7.5703125" style="1" customWidth="1"/>
    <col min="14318" max="14318" width="9.7109375" style="1" customWidth="1"/>
    <col min="14319" max="14319" width="11" style="1" customWidth="1"/>
    <col min="14320" max="14320" width="7.5703125" style="1" customWidth="1"/>
    <col min="14321" max="14321" width="10" style="1" customWidth="1"/>
    <col min="14322" max="14325" width="7.5703125" style="1" customWidth="1"/>
    <col min="14326" max="14326" width="11.7109375" style="1" customWidth="1"/>
    <col min="14327" max="14327" width="10.140625" style="1" customWidth="1"/>
    <col min="14328" max="14336" width="10.85546875" style="1" customWidth="1"/>
    <col min="14337" max="14337" width="13.5703125" style="1" customWidth="1"/>
    <col min="14338" max="14338" width="9.42578125" style="1" customWidth="1"/>
    <col min="14339" max="14339" width="8" style="1" customWidth="1"/>
    <col min="14340" max="14340" width="10.85546875" style="1" customWidth="1"/>
    <col min="14341" max="14341" width="13.85546875" style="1" customWidth="1"/>
    <col min="14342" max="14387" width="10.5703125" style="1" customWidth="1"/>
    <col min="14388" max="14453" width="11.42578125" style="1"/>
    <col min="14454" max="14454" width="10.5703125" style="1" customWidth="1"/>
    <col min="14455" max="14455" width="2.42578125" style="1" customWidth="1"/>
    <col min="14456" max="14456" width="6.28515625" style="1" customWidth="1"/>
    <col min="14457" max="14462" width="10.5703125" style="1" customWidth="1"/>
    <col min="14463" max="14463" width="12" style="1" customWidth="1"/>
    <col min="14464" max="14464" width="12.28515625" style="1" customWidth="1"/>
    <col min="14465" max="14465" width="8.28515625" style="1" customWidth="1"/>
    <col min="14466" max="14466" width="7.42578125" style="1" customWidth="1"/>
    <col min="14467" max="14469" width="11.28515625" style="1" customWidth="1"/>
    <col min="14470" max="14470" width="7.85546875" style="1" customWidth="1"/>
    <col min="14471" max="14471" width="8.140625" style="1" customWidth="1"/>
    <col min="14472" max="14473" width="8.7109375" style="1" customWidth="1"/>
    <col min="14474" max="14474" width="6.85546875" style="1" customWidth="1"/>
    <col min="14475" max="14475" width="8.7109375" style="1" customWidth="1"/>
    <col min="14476" max="14476" width="9" style="1" customWidth="1"/>
    <col min="14477" max="14477" width="9.42578125" style="1" customWidth="1"/>
    <col min="14478" max="14478" width="7" style="1" customWidth="1"/>
    <col min="14479" max="14479" width="7.5703125" style="1" customWidth="1"/>
    <col min="14480" max="14480" width="7.85546875" style="1" customWidth="1"/>
    <col min="14481" max="14481" width="8.42578125" style="1" customWidth="1"/>
    <col min="14482" max="14483" width="12.85546875" style="1" customWidth="1"/>
    <col min="14484" max="14484" width="9.85546875" style="1" customWidth="1"/>
    <col min="14485" max="14485" width="9" style="1" bestFit="1" customWidth="1"/>
    <col min="14486" max="14486" width="9.5703125" style="1" customWidth="1"/>
    <col min="14487" max="14487" width="10.5703125" style="1" customWidth="1"/>
    <col min="14488" max="14488" width="7.7109375" style="1" customWidth="1"/>
    <col min="14489" max="14489" width="10" style="1" customWidth="1"/>
    <col min="14490" max="14493" width="7.7109375" style="1" customWidth="1"/>
    <col min="14494" max="14494" width="9.140625" style="1" customWidth="1"/>
    <col min="14495" max="14495" width="11.28515625" style="1" customWidth="1"/>
    <col min="14496" max="14496" width="10.42578125" style="1" customWidth="1"/>
    <col min="14497" max="14497" width="10" style="1" customWidth="1"/>
    <col min="14498" max="14501" width="10.42578125" style="1" customWidth="1"/>
    <col min="14502" max="14502" width="9.5703125" style="1" customWidth="1"/>
    <col min="14503" max="14503" width="10.5703125" style="1" customWidth="1"/>
    <col min="14504" max="14504" width="9.5703125" style="1" customWidth="1"/>
    <col min="14505" max="14505" width="10" style="1" customWidth="1"/>
    <col min="14506" max="14510" width="9.5703125" style="1" customWidth="1"/>
    <col min="14511" max="14511" width="10.5703125" style="1" customWidth="1"/>
    <col min="14512" max="14512" width="7.7109375" style="1" customWidth="1"/>
    <col min="14513" max="14513" width="10" style="1" customWidth="1"/>
    <col min="14514" max="14517" width="7.7109375" style="1" customWidth="1"/>
    <col min="14518" max="14518" width="9.7109375" style="1" customWidth="1"/>
    <col min="14519" max="14519" width="10.5703125" style="1" customWidth="1"/>
    <col min="14520" max="14520" width="8.28515625" style="1" customWidth="1"/>
    <col min="14521" max="14521" width="10" style="1" customWidth="1"/>
    <col min="14522" max="14525" width="8.28515625" style="1" customWidth="1"/>
    <col min="14526" max="14526" width="9.7109375" style="1" customWidth="1"/>
    <col min="14527" max="14527" width="10.5703125" style="1" customWidth="1"/>
    <col min="14528" max="14528" width="8.28515625" style="1" customWidth="1"/>
    <col min="14529" max="14529" width="10" style="1" customWidth="1"/>
    <col min="14530" max="14533" width="8.28515625" style="1" customWidth="1"/>
    <col min="14534" max="14534" width="9.7109375" style="1" customWidth="1"/>
    <col min="14535" max="14535" width="10.5703125" style="1" customWidth="1"/>
    <col min="14536" max="14536" width="7.42578125" style="1" customWidth="1"/>
    <col min="14537" max="14537" width="10" style="1" customWidth="1"/>
    <col min="14538" max="14541" width="7.28515625" style="1" customWidth="1"/>
    <col min="14542" max="14542" width="9.7109375" style="1" customWidth="1"/>
    <col min="14543" max="14543" width="11.42578125" style="1" customWidth="1"/>
    <col min="14544" max="14544" width="8.140625" style="1" customWidth="1"/>
    <col min="14545" max="14545" width="10" style="1" customWidth="1"/>
    <col min="14546" max="14549" width="7.28515625" style="1" customWidth="1"/>
    <col min="14550" max="14550" width="9.7109375" style="1" customWidth="1"/>
    <col min="14551" max="14551" width="10.5703125" style="1" customWidth="1"/>
    <col min="14552" max="14552" width="7.85546875" style="1" customWidth="1"/>
    <col min="14553" max="14553" width="10" style="1" customWidth="1"/>
    <col min="14554" max="14557" width="7.28515625" style="1" customWidth="1"/>
    <col min="14558" max="14558" width="9.7109375" style="1" customWidth="1"/>
    <col min="14559" max="14559" width="11" style="1" customWidth="1"/>
    <col min="14560" max="14560" width="7.5703125" style="1" customWidth="1"/>
    <col min="14561" max="14561" width="10" style="1" customWidth="1"/>
    <col min="14562" max="14565" width="7.5703125" style="1" customWidth="1"/>
    <col min="14566" max="14566" width="9.7109375" style="1" customWidth="1"/>
    <col min="14567" max="14567" width="11" style="1" customWidth="1"/>
    <col min="14568" max="14568" width="7.5703125" style="1" customWidth="1"/>
    <col min="14569" max="14569" width="10" style="1" customWidth="1"/>
    <col min="14570" max="14573" width="7.5703125" style="1" customWidth="1"/>
    <col min="14574" max="14574" width="9.7109375" style="1" customWidth="1"/>
    <col min="14575" max="14575" width="11" style="1" customWidth="1"/>
    <col min="14576" max="14576" width="7.5703125" style="1" customWidth="1"/>
    <col min="14577" max="14577" width="10" style="1" customWidth="1"/>
    <col min="14578" max="14581" width="7.5703125" style="1" customWidth="1"/>
    <col min="14582" max="14582" width="11.7109375" style="1" customWidth="1"/>
    <col min="14583" max="14583" width="10.140625" style="1" customWidth="1"/>
    <col min="14584" max="14592" width="10.85546875" style="1" customWidth="1"/>
    <col min="14593" max="14593" width="13.5703125" style="1" customWidth="1"/>
    <col min="14594" max="14594" width="9.42578125" style="1" customWidth="1"/>
    <col min="14595" max="14595" width="8" style="1" customWidth="1"/>
    <col min="14596" max="14596" width="10.85546875" style="1" customWidth="1"/>
    <col min="14597" max="14597" width="13.85546875" style="1" customWidth="1"/>
    <col min="14598" max="14643" width="10.5703125" style="1" customWidth="1"/>
    <col min="14644" max="14709" width="11.42578125" style="1"/>
    <col min="14710" max="14710" width="10.5703125" style="1" customWidth="1"/>
    <col min="14711" max="14711" width="2.42578125" style="1" customWidth="1"/>
    <col min="14712" max="14712" width="6.28515625" style="1" customWidth="1"/>
    <col min="14713" max="14718" width="10.5703125" style="1" customWidth="1"/>
    <col min="14719" max="14719" width="12" style="1" customWidth="1"/>
    <col min="14720" max="14720" width="12.28515625" style="1" customWidth="1"/>
    <col min="14721" max="14721" width="8.28515625" style="1" customWidth="1"/>
    <col min="14722" max="14722" width="7.42578125" style="1" customWidth="1"/>
    <col min="14723" max="14725" width="11.28515625" style="1" customWidth="1"/>
    <col min="14726" max="14726" width="7.85546875" style="1" customWidth="1"/>
    <col min="14727" max="14727" width="8.140625" style="1" customWidth="1"/>
    <col min="14728" max="14729" width="8.7109375" style="1" customWidth="1"/>
    <col min="14730" max="14730" width="6.85546875" style="1" customWidth="1"/>
    <col min="14731" max="14731" width="8.7109375" style="1" customWidth="1"/>
    <col min="14732" max="14732" width="9" style="1" customWidth="1"/>
    <col min="14733" max="14733" width="9.42578125" style="1" customWidth="1"/>
    <col min="14734" max="14734" width="7" style="1" customWidth="1"/>
    <col min="14735" max="14735" width="7.5703125" style="1" customWidth="1"/>
    <col min="14736" max="14736" width="7.85546875" style="1" customWidth="1"/>
    <col min="14737" max="14737" width="8.42578125" style="1" customWidth="1"/>
    <col min="14738" max="14739" width="12.85546875" style="1" customWidth="1"/>
    <col min="14740" max="14740" width="9.85546875" style="1" customWidth="1"/>
    <col min="14741" max="14741" width="9" style="1" bestFit="1" customWidth="1"/>
    <col min="14742" max="14742" width="9.5703125" style="1" customWidth="1"/>
    <col min="14743" max="14743" width="10.5703125" style="1" customWidth="1"/>
    <col min="14744" max="14744" width="7.7109375" style="1" customWidth="1"/>
    <col min="14745" max="14745" width="10" style="1" customWidth="1"/>
    <col min="14746" max="14749" width="7.7109375" style="1" customWidth="1"/>
    <col min="14750" max="14750" width="9.140625" style="1" customWidth="1"/>
    <col min="14751" max="14751" width="11.28515625" style="1" customWidth="1"/>
    <col min="14752" max="14752" width="10.42578125" style="1" customWidth="1"/>
    <col min="14753" max="14753" width="10" style="1" customWidth="1"/>
    <col min="14754" max="14757" width="10.42578125" style="1" customWidth="1"/>
    <col min="14758" max="14758" width="9.5703125" style="1" customWidth="1"/>
    <col min="14759" max="14759" width="10.5703125" style="1" customWidth="1"/>
    <col min="14760" max="14760" width="9.5703125" style="1" customWidth="1"/>
    <col min="14761" max="14761" width="10" style="1" customWidth="1"/>
    <col min="14762" max="14766" width="9.5703125" style="1" customWidth="1"/>
    <col min="14767" max="14767" width="10.5703125" style="1" customWidth="1"/>
    <col min="14768" max="14768" width="7.7109375" style="1" customWidth="1"/>
    <col min="14769" max="14769" width="10" style="1" customWidth="1"/>
    <col min="14770" max="14773" width="7.7109375" style="1" customWidth="1"/>
    <col min="14774" max="14774" width="9.7109375" style="1" customWidth="1"/>
    <col min="14775" max="14775" width="10.5703125" style="1" customWidth="1"/>
    <col min="14776" max="14776" width="8.28515625" style="1" customWidth="1"/>
    <col min="14777" max="14777" width="10" style="1" customWidth="1"/>
    <col min="14778" max="14781" width="8.28515625" style="1" customWidth="1"/>
    <col min="14782" max="14782" width="9.7109375" style="1" customWidth="1"/>
    <col min="14783" max="14783" width="10.5703125" style="1" customWidth="1"/>
    <col min="14784" max="14784" width="8.28515625" style="1" customWidth="1"/>
    <col min="14785" max="14785" width="10" style="1" customWidth="1"/>
    <col min="14786" max="14789" width="8.28515625" style="1" customWidth="1"/>
    <col min="14790" max="14790" width="9.7109375" style="1" customWidth="1"/>
    <col min="14791" max="14791" width="10.5703125" style="1" customWidth="1"/>
    <col min="14792" max="14792" width="7.42578125" style="1" customWidth="1"/>
    <col min="14793" max="14793" width="10" style="1" customWidth="1"/>
    <col min="14794" max="14797" width="7.28515625" style="1" customWidth="1"/>
    <col min="14798" max="14798" width="9.7109375" style="1" customWidth="1"/>
    <col min="14799" max="14799" width="11.42578125" style="1" customWidth="1"/>
    <col min="14800" max="14800" width="8.140625" style="1" customWidth="1"/>
    <col min="14801" max="14801" width="10" style="1" customWidth="1"/>
    <col min="14802" max="14805" width="7.28515625" style="1" customWidth="1"/>
    <col min="14806" max="14806" width="9.7109375" style="1" customWidth="1"/>
    <col min="14807" max="14807" width="10.5703125" style="1" customWidth="1"/>
    <col min="14808" max="14808" width="7.85546875" style="1" customWidth="1"/>
    <col min="14809" max="14809" width="10" style="1" customWidth="1"/>
    <col min="14810" max="14813" width="7.28515625" style="1" customWidth="1"/>
    <col min="14814" max="14814" width="9.7109375" style="1" customWidth="1"/>
    <col min="14815" max="14815" width="11" style="1" customWidth="1"/>
    <col min="14816" max="14816" width="7.5703125" style="1" customWidth="1"/>
    <col min="14817" max="14817" width="10" style="1" customWidth="1"/>
    <col min="14818" max="14821" width="7.5703125" style="1" customWidth="1"/>
    <col min="14822" max="14822" width="9.7109375" style="1" customWidth="1"/>
    <col min="14823" max="14823" width="11" style="1" customWidth="1"/>
    <col min="14824" max="14824" width="7.5703125" style="1" customWidth="1"/>
    <col min="14825" max="14825" width="10" style="1" customWidth="1"/>
    <col min="14826" max="14829" width="7.5703125" style="1" customWidth="1"/>
    <col min="14830" max="14830" width="9.7109375" style="1" customWidth="1"/>
    <col min="14831" max="14831" width="11" style="1" customWidth="1"/>
    <col min="14832" max="14832" width="7.5703125" style="1" customWidth="1"/>
    <col min="14833" max="14833" width="10" style="1" customWidth="1"/>
    <col min="14834" max="14837" width="7.5703125" style="1" customWidth="1"/>
    <col min="14838" max="14838" width="11.7109375" style="1" customWidth="1"/>
    <col min="14839" max="14839" width="10.140625" style="1" customWidth="1"/>
    <col min="14840" max="14848" width="10.85546875" style="1" customWidth="1"/>
    <col min="14849" max="14849" width="13.5703125" style="1" customWidth="1"/>
    <col min="14850" max="14850" width="9.42578125" style="1" customWidth="1"/>
    <col min="14851" max="14851" width="8" style="1" customWidth="1"/>
    <col min="14852" max="14852" width="10.85546875" style="1" customWidth="1"/>
    <col min="14853" max="14853" width="13.85546875" style="1" customWidth="1"/>
    <col min="14854" max="14899" width="10.5703125" style="1" customWidth="1"/>
    <col min="14900" max="14965" width="11.42578125" style="1"/>
    <col min="14966" max="14966" width="10.5703125" style="1" customWidth="1"/>
    <col min="14967" max="14967" width="2.42578125" style="1" customWidth="1"/>
    <col min="14968" max="14968" width="6.28515625" style="1" customWidth="1"/>
    <col min="14969" max="14974" width="10.5703125" style="1" customWidth="1"/>
    <col min="14975" max="14975" width="12" style="1" customWidth="1"/>
    <col min="14976" max="14976" width="12.28515625" style="1" customWidth="1"/>
    <col min="14977" max="14977" width="8.28515625" style="1" customWidth="1"/>
    <col min="14978" max="14978" width="7.42578125" style="1" customWidth="1"/>
    <col min="14979" max="14981" width="11.28515625" style="1" customWidth="1"/>
    <col min="14982" max="14982" width="7.85546875" style="1" customWidth="1"/>
    <col min="14983" max="14983" width="8.140625" style="1" customWidth="1"/>
    <col min="14984" max="14985" width="8.7109375" style="1" customWidth="1"/>
    <col min="14986" max="14986" width="6.85546875" style="1" customWidth="1"/>
    <col min="14987" max="14987" width="8.7109375" style="1" customWidth="1"/>
    <col min="14988" max="14988" width="9" style="1" customWidth="1"/>
    <col min="14989" max="14989" width="9.42578125" style="1" customWidth="1"/>
    <col min="14990" max="14990" width="7" style="1" customWidth="1"/>
    <col min="14991" max="14991" width="7.5703125" style="1" customWidth="1"/>
    <col min="14992" max="14992" width="7.85546875" style="1" customWidth="1"/>
    <col min="14993" max="14993" width="8.42578125" style="1" customWidth="1"/>
    <col min="14994" max="14995" width="12.85546875" style="1" customWidth="1"/>
    <col min="14996" max="14996" width="9.85546875" style="1" customWidth="1"/>
    <col min="14997" max="14997" width="9" style="1" bestFit="1" customWidth="1"/>
    <col min="14998" max="14998" width="9.5703125" style="1" customWidth="1"/>
    <col min="14999" max="14999" width="10.5703125" style="1" customWidth="1"/>
    <col min="15000" max="15000" width="7.7109375" style="1" customWidth="1"/>
    <col min="15001" max="15001" width="10" style="1" customWidth="1"/>
    <col min="15002" max="15005" width="7.7109375" style="1" customWidth="1"/>
    <col min="15006" max="15006" width="9.140625" style="1" customWidth="1"/>
    <col min="15007" max="15007" width="11.28515625" style="1" customWidth="1"/>
    <col min="15008" max="15008" width="10.42578125" style="1" customWidth="1"/>
    <col min="15009" max="15009" width="10" style="1" customWidth="1"/>
    <col min="15010" max="15013" width="10.42578125" style="1" customWidth="1"/>
    <col min="15014" max="15014" width="9.5703125" style="1" customWidth="1"/>
    <col min="15015" max="15015" width="10.5703125" style="1" customWidth="1"/>
    <col min="15016" max="15016" width="9.5703125" style="1" customWidth="1"/>
    <col min="15017" max="15017" width="10" style="1" customWidth="1"/>
    <col min="15018" max="15022" width="9.5703125" style="1" customWidth="1"/>
    <col min="15023" max="15023" width="10.5703125" style="1" customWidth="1"/>
    <col min="15024" max="15024" width="7.7109375" style="1" customWidth="1"/>
    <col min="15025" max="15025" width="10" style="1" customWidth="1"/>
    <col min="15026" max="15029" width="7.7109375" style="1" customWidth="1"/>
    <col min="15030" max="15030" width="9.7109375" style="1" customWidth="1"/>
    <col min="15031" max="15031" width="10.5703125" style="1" customWidth="1"/>
    <col min="15032" max="15032" width="8.28515625" style="1" customWidth="1"/>
    <col min="15033" max="15033" width="10" style="1" customWidth="1"/>
    <col min="15034" max="15037" width="8.28515625" style="1" customWidth="1"/>
    <col min="15038" max="15038" width="9.7109375" style="1" customWidth="1"/>
    <col min="15039" max="15039" width="10.5703125" style="1" customWidth="1"/>
    <col min="15040" max="15040" width="8.28515625" style="1" customWidth="1"/>
    <col min="15041" max="15041" width="10" style="1" customWidth="1"/>
    <col min="15042" max="15045" width="8.28515625" style="1" customWidth="1"/>
    <col min="15046" max="15046" width="9.7109375" style="1" customWidth="1"/>
    <col min="15047" max="15047" width="10.5703125" style="1" customWidth="1"/>
    <col min="15048" max="15048" width="7.42578125" style="1" customWidth="1"/>
    <col min="15049" max="15049" width="10" style="1" customWidth="1"/>
    <col min="15050" max="15053" width="7.28515625" style="1" customWidth="1"/>
    <col min="15054" max="15054" width="9.7109375" style="1" customWidth="1"/>
    <col min="15055" max="15055" width="11.42578125" style="1" customWidth="1"/>
    <col min="15056" max="15056" width="8.140625" style="1" customWidth="1"/>
    <col min="15057" max="15057" width="10" style="1" customWidth="1"/>
    <col min="15058" max="15061" width="7.28515625" style="1" customWidth="1"/>
    <col min="15062" max="15062" width="9.7109375" style="1" customWidth="1"/>
    <col min="15063" max="15063" width="10.5703125" style="1" customWidth="1"/>
    <col min="15064" max="15064" width="7.85546875" style="1" customWidth="1"/>
    <col min="15065" max="15065" width="10" style="1" customWidth="1"/>
    <col min="15066" max="15069" width="7.28515625" style="1" customWidth="1"/>
    <col min="15070" max="15070" width="9.7109375" style="1" customWidth="1"/>
    <col min="15071" max="15071" width="11" style="1" customWidth="1"/>
    <col min="15072" max="15072" width="7.5703125" style="1" customWidth="1"/>
    <col min="15073" max="15073" width="10" style="1" customWidth="1"/>
    <col min="15074" max="15077" width="7.5703125" style="1" customWidth="1"/>
    <col min="15078" max="15078" width="9.7109375" style="1" customWidth="1"/>
    <col min="15079" max="15079" width="11" style="1" customWidth="1"/>
    <col min="15080" max="15080" width="7.5703125" style="1" customWidth="1"/>
    <col min="15081" max="15081" width="10" style="1" customWidth="1"/>
    <col min="15082" max="15085" width="7.5703125" style="1" customWidth="1"/>
    <col min="15086" max="15086" width="9.7109375" style="1" customWidth="1"/>
    <col min="15087" max="15087" width="11" style="1" customWidth="1"/>
    <col min="15088" max="15088" width="7.5703125" style="1" customWidth="1"/>
    <col min="15089" max="15089" width="10" style="1" customWidth="1"/>
    <col min="15090" max="15093" width="7.5703125" style="1" customWidth="1"/>
    <col min="15094" max="15094" width="11.7109375" style="1" customWidth="1"/>
    <col min="15095" max="15095" width="10.140625" style="1" customWidth="1"/>
    <col min="15096" max="15104" width="10.85546875" style="1" customWidth="1"/>
    <col min="15105" max="15105" width="13.5703125" style="1" customWidth="1"/>
    <col min="15106" max="15106" width="9.42578125" style="1" customWidth="1"/>
    <col min="15107" max="15107" width="8" style="1" customWidth="1"/>
    <col min="15108" max="15108" width="10.85546875" style="1" customWidth="1"/>
    <col min="15109" max="15109" width="13.85546875" style="1" customWidth="1"/>
    <col min="15110" max="15155" width="10.5703125" style="1" customWidth="1"/>
    <col min="15156" max="15221" width="11.42578125" style="1"/>
    <col min="15222" max="15222" width="10.5703125" style="1" customWidth="1"/>
    <col min="15223" max="15223" width="2.42578125" style="1" customWidth="1"/>
    <col min="15224" max="15224" width="6.28515625" style="1" customWidth="1"/>
    <col min="15225" max="15230" width="10.5703125" style="1" customWidth="1"/>
    <col min="15231" max="15231" width="12" style="1" customWidth="1"/>
    <col min="15232" max="15232" width="12.28515625" style="1" customWidth="1"/>
    <col min="15233" max="15233" width="8.28515625" style="1" customWidth="1"/>
    <col min="15234" max="15234" width="7.42578125" style="1" customWidth="1"/>
    <col min="15235" max="15237" width="11.28515625" style="1" customWidth="1"/>
    <col min="15238" max="15238" width="7.85546875" style="1" customWidth="1"/>
    <col min="15239" max="15239" width="8.140625" style="1" customWidth="1"/>
    <col min="15240" max="15241" width="8.7109375" style="1" customWidth="1"/>
    <col min="15242" max="15242" width="6.85546875" style="1" customWidth="1"/>
    <col min="15243" max="15243" width="8.7109375" style="1" customWidth="1"/>
    <col min="15244" max="15244" width="9" style="1" customWidth="1"/>
    <col min="15245" max="15245" width="9.42578125" style="1" customWidth="1"/>
    <col min="15246" max="15246" width="7" style="1" customWidth="1"/>
    <col min="15247" max="15247" width="7.5703125" style="1" customWidth="1"/>
    <col min="15248" max="15248" width="7.85546875" style="1" customWidth="1"/>
    <col min="15249" max="15249" width="8.42578125" style="1" customWidth="1"/>
    <col min="15250" max="15251" width="12.85546875" style="1" customWidth="1"/>
    <col min="15252" max="15252" width="9.85546875" style="1" customWidth="1"/>
    <col min="15253" max="15253" width="9" style="1" bestFit="1" customWidth="1"/>
    <col min="15254" max="15254" width="9.5703125" style="1" customWidth="1"/>
    <col min="15255" max="15255" width="10.5703125" style="1" customWidth="1"/>
    <col min="15256" max="15256" width="7.7109375" style="1" customWidth="1"/>
    <col min="15257" max="15257" width="10" style="1" customWidth="1"/>
    <col min="15258" max="15261" width="7.7109375" style="1" customWidth="1"/>
    <col min="15262" max="15262" width="9.140625" style="1" customWidth="1"/>
    <col min="15263" max="15263" width="11.28515625" style="1" customWidth="1"/>
    <col min="15264" max="15264" width="10.42578125" style="1" customWidth="1"/>
    <col min="15265" max="15265" width="10" style="1" customWidth="1"/>
    <col min="15266" max="15269" width="10.42578125" style="1" customWidth="1"/>
    <col min="15270" max="15270" width="9.5703125" style="1" customWidth="1"/>
    <col min="15271" max="15271" width="10.5703125" style="1" customWidth="1"/>
    <col min="15272" max="15272" width="9.5703125" style="1" customWidth="1"/>
    <col min="15273" max="15273" width="10" style="1" customWidth="1"/>
    <col min="15274" max="15278" width="9.5703125" style="1" customWidth="1"/>
    <col min="15279" max="15279" width="10.5703125" style="1" customWidth="1"/>
    <col min="15280" max="15280" width="7.7109375" style="1" customWidth="1"/>
    <col min="15281" max="15281" width="10" style="1" customWidth="1"/>
    <col min="15282" max="15285" width="7.7109375" style="1" customWidth="1"/>
    <col min="15286" max="15286" width="9.7109375" style="1" customWidth="1"/>
    <col min="15287" max="15287" width="10.5703125" style="1" customWidth="1"/>
    <col min="15288" max="15288" width="8.28515625" style="1" customWidth="1"/>
    <col min="15289" max="15289" width="10" style="1" customWidth="1"/>
    <col min="15290" max="15293" width="8.28515625" style="1" customWidth="1"/>
    <col min="15294" max="15294" width="9.7109375" style="1" customWidth="1"/>
    <col min="15295" max="15295" width="10.5703125" style="1" customWidth="1"/>
    <col min="15296" max="15296" width="8.28515625" style="1" customWidth="1"/>
    <col min="15297" max="15297" width="10" style="1" customWidth="1"/>
    <col min="15298" max="15301" width="8.28515625" style="1" customWidth="1"/>
    <col min="15302" max="15302" width="9.7109375" style="1" customWidth="1"/>
    <col min="15303" max="15303" width="10.5703125" style="1" customWidth="1"/>
    <col min="15304" max="15304" width="7.42578125" style="1" customWidth="1"/>
    <col min="15305" max="15305" width="10" style="1" customWidth="1"/>
    <col min="15306" max="15309" width="7.28515625" style="1" customWidth="1"/>
    <col min="15310" max="15310" width="9.7109375" style="1" customWidth="1"/>
    <col min="15311" max="15311" width="11.42578125" style="1" customWidth="1"/>
    <col min="15312" max="15312" width="8.140625" style="1" customWidth="1"/>
    <col min="15313" max="15313" width="10" style="1" customWidth="1"/>
    <col min="15314" max="15317" width="7.28515625" style="1" customWidth="1"/>
    <col min="15318" max="15318" width="9.7109375" style="1" customWidth="1"/>
    <col min="15319" max="15319" width="10.5703125" style="1" customWidth="1"/>
    <col min="15320" max="15320" width="7.85546875" style="1" customWidth="1"/>
    <col min="15321" max="15321" width="10" style="1" customWidth="1"/>
    <col min="15322" max="15325" width="7.28515625" style="1" customWidth="1"/>
    <col min="15326" max="15326" width="9.7109375" style="1" customWidth="1"/>
    <col min="15327" max="15327" width="11" style="1" customWidth="1"/>
    <col min="15328" max="15328" width="7.5703125" style="1" customWidth="1"/>
    <col min="15329" max="15329" width="10" style="1" customWidth="1"/>
    <col min="15330" max="15333" width="7.5703125" style="1" customWidth="1"/>
    <col min="15334" max="15334" width="9.7109375" style="1" customWidth="1"/>
    <col min="15335" max="15335" width="11" style="1" customWidth="1"/>
    <col min="15336" max="15336" width="7.5703125" style="1" customWidth="1"/>
    <col min="15337" max="15337" width="10" style="1" customWidth="1"/>
    <col min="15338" max="15341" width="7.5703125" style="1" customWidth="1"/>
    <col min="15342" max="15342" width="9.7109375" style="1" customWidth="1"/>
    <col min="15343" max="15343" width="11" style="1" customWidth="1"/>
    <col min="15344" max="15344" width="7.5703125" style="1" customWidth="1"/>
    <col min="15345" max="15345" width="10" style="1" customWidth="1"/>
    <col min="15346" max="15349" width="7.5703125" style="1" customWidth="1"/>
    <col min="15350" max="15350" width="11.7109375" style="1" customWidth="1"/>
    <col min="15351" max="15351" width="10.140625" style="1" customWidth="1"/>
    <col min="15352" max="15360" width="10.85546875" style="1" customWidth="1"/>
    <col min="15361" max="15361" width="13.5703125" style="1" customWidth="1"/>
    <col min="15362" max="15362" width="9.42578125" style="1" customWidth="1"/>
    <col min="15363" max="15363" width="8" style="1" customWidth="1"/>
    <col min="15364" max="15364" width="10.85546875" style="1" customWidth="1"/>
    <col min="15365" max="15365" width="13.85546875" style="1" customWidth="1"/>
    <col min="15366" max="15411" width="10.5703125" style="1" customWidth="1"/>
    <col min="15412" max="15477" width="11.42578125" style="1"/>
    <col min="15478" max="15478" width="10.5703125" style="1" customWidth="1"/>
    <col min="15479" max="15479" width="2.42578125" style="1" customWidth="1"/>
    <col min="15480" max="15480" width="6.28515625" style="1" customWidth="1"/>
    <col min="15481" max="15486" width="10.5703125" style="1" customWidth="1"/>
    <col min="15487" max="15487" width="12" style="1" customWidth="1"/>
    <col min="15488" max="15488" width="12.28515625" style="1" customWidth="1"/>
    <col min="15489" max="15489" width="8.28515625" style="1" customWidth="1"/>
    <col min="15490" max="15490" width="7.42578125" style="1" customWidth="1"/>
    <col min="15491" max="15493" width="11.28515625" style="1" customWidth="1"/>
    <col min="15494" max="15494" width="7.85546875" style="1" customWidth="1"/>
    <col min="15495" max="15495" width="8.140625" style="1" customWidth="1"/>
    <col min="15496" max="15497" width="8.7109375" style="1" customWidth="1"/>
    <col min="15498" max="15498" width="6.85546875" style="1" customWidth="1"/>
    <col min="15499" max="15499" width="8.7109375" style="1" customWidth="1"/>
    <col min="15500" max="15500" width="9" style="1" customWidth="1"/>
    <col min="15501" max="15501" width="9.42578125" style="1" customWidth="1"/>
    <col min="15502" max="15502" width="7" style="1" customWidth="1"/>
    <col min="15503" max="15503" width="7.5703125" style="1" customWidth="1"/>
    <col min="15504" max="15504" width="7.85546875" style="1" customWidth="1"/>
    <col min="15505" max="15505" width="8.42578125" style="1" customWidth="1"/>
    <col min="15506" max="15507" width="12.85546875" style="1" customWidth="1"/>
    <col min="15508" max="15508" width="9.85546875" style="1" customWidth="1"/>
    <col min="15509" max="15509" width="9" style="1" bestFit="1" customWidth="1"/>
    <col min="15510" max="15510" width="9.5703125" style="1" customWidth="1"/>
    <col min="15511" max="15511" width="10.5703125" style="1" customWidth="1"/>
    <col min="15512" max="15512" width="7.7109375" style="1" customWidth="1"/>
    <col min="15513" max="15513" width="10" style="1" customWidth="1"/>
    <col min="15514" max="15517" width="7.7109375" style="1" customWidth="1"/>
    <col min="15518" max="15518" width="9.140625" style="1" customWidth="1"/>
    <col min="15519" max="15519" width="11.28515625" style="1" customWidth="1"/>
    <col min="15520" max="15520" width="10.42578125" style="1" customWidth="1"/>
    <col min="15521" max="15521" width="10" style="1" customWidth="1"/>
    <col min="15522" max="15525" width="10.42578125" style="1" customWidth="1"/>
    <col min="15526" max="15526" width="9.5703125" style="1" customWidth="1"/>
    <col min="15527" max="15527" width="10.5703125" style="1" customWidth="1"/>
    <col min="15528" max="15528" width="9.5703125" style="1" customWidth="1"/>
    <col min="15529" max="15529" width="10" style="1" customWidth="1"/>
    <col min="15530" max="15534" width="9.5703125" style="1" customWidth="1"/>
    <col min="15535" max="15535" width="10.5703125" style="1" customWidth="1"/>
    <col min="15536" max="15536" width="7.7109375" style="1" customWidth="1"/>
    <col min="15537" max="15537" width="10" style="1" customWidth="1"/>
    <col min="15538" max="15541" width="7.7109375" style="1" customWidth="1"/>
    <col min="15542" max="15542" width="9.7109375" style="1" customWidth="1"/>
    <col min="15543" max="15543" width="10.5703125" style="1" customWidth="1"/>
    <col min="15544" max="15544" width="8.28515625" style="1" customWidth="1"/>
    <col min="15545" max="15545" width="10" style="1" customWidth="1"/>
    <col min="15546" max="15549" width="8.28515625" style="1" customWidth="1"/>
    <col min="15550" max="15550" width="9.7109375" style="1" customWidth="1"/>
    <col min="15551" max="15551" width="10.5703125" style="1" customWidth="1"/>
    <col min="15552" max="15552" width="8.28515625" style="1" customWidth="1"/>
    <col min="15553" max="15553" width="10" style="1" customWidth="1"/>
    <col min="15554" max="15557" width="8.28515625" style="1" customWidth="1"/>
    <col min="15558" max="15558" width="9.7109375" style="1" customWidth="1"/>
    <col min="15559" max="15559" width="10.5703125" style="1" customWidth="1"/>
    <col min="15560" max="15560" width="7.42578125" style="1" customWidth="1"/>
    <col min="15561" max="15561" width="10" style="1" customWidth="1"/>
    <col min="15562" max="15565" width="7.28515625" style="1" customWidth="1"/>
    <col min="15566" max="15566" width="9.7109375" style="1" customWidth="1"/>
    <col min="15567" max="15567" width="11.42578125" style="1" customWidth="1"/>
    <col min="15568" max="15568" width="8.140625" style="1" customWidth="1"/>
    <col min="15569" max="15569" width="10" style="1" customWidth="1"/>
    <col min="15570" max="15573" width="7.28515625" style="1" customWidth="1"/>
    <col min="15574" max="15574" width="9.7109375" style="1" customWidth="1"/>
    <col min="15575" max="15575" width="10.5703125" style="1" customWidth="1"/>
    <col min="15576" max="15576" width="7.85546875" style="1" customWidth="1"/>
    <col min="15577" max="15577" width="10" style="1" customWidth="1"/>
    <col min="15578" max="15581" width="7.28515625" style="1" customWidth="1"/>
    <col min="15582" max="15582" width="9.7109375" style="1" customWidth="1"/>
    <col min="15583" max="15583" width="11" style="1" customWidth="1"/>
    <col min="15584" max="15584" width="7.5703125" style="1" customWidth="1"/>
    <col min="15585" max="15585" width="10" style="1" customWidth="1"/>
    <col min="15586" max="15589" width="7.5703125" style="1" customWidth="1"/>
    <col min="15590" max="15590" width="9.7109375" style="1" customWidth="1"/>
    <col min="15591" max="15591" width="11" style="1" customWidth="1"/>
    <col min="15592" max="15592" width="7.5703125" style="1" customWidth="1"/>
    <col min="15593" max="15593" width="10" style="1" customWidth="1"/>
    <col min="15594" max="15597" width="7.5703125" style="1" customWidth="1"/>
    <col min="15598" max="15598" width="9.7109375" style="1" customWidth="1"/>
    <col min="15599" max="15599" width="11" style="1" customWidth="1"/>
    <col min="15600" max="15600" width="7.5703125" style="1" customWidth="1"/>
    <col min="15601" max="15601" width="10" style="1" customWidth="1"/>
    <col min="15602" max="15605" width="7.5703125" style="1" customWidth="1"/>
    <col min="15606" max="15606" width="11.7109375" style="1" customWidth="1"/>
    <col min="15607" max="15607" width="10.140625" style="1" customWidth="1"/>
    <col min="15608" max="15616" width="10.85546875" style="1" customWidth="1"/>
    <col min="15617" max="15617" width="13.5703125" style="1" customWidth="1"/>
    <col min="15618" max="15618" width="9.42578125" style="1" customWidth="1"/>
    <col min="15619" max="15619" width="8" style="1" customWidth="1"/>
    <col min="15620" max="15620" width="10.85546875" style="1" customWidth="1"/>
    <col min="15621" max="15621" width="13.85546875" style="1" customWidth="1"/>
    <col min="15622" max="15667" width="10.5703125" style="1" customWidth="1"/>
    <col min="15668" max="15733" width="11.42578125" style="1"/>
    <col min="15734" max="15734" width="10.5703125" style="1" customWidth="1"/>
    <col min="15735" max="15735" width="2.42578125" style="1" customWidth="1"/>
    <col min="15736" max="15736" width="6.28515625" style="1" customWidth="1"/>
    <col min="15737" max="15742" width="10.5703125" style="1" customWidth="1"/>
    <col min="15743" max="15743" width="12" style="1" customWidth="1"/>
    <col min="15744" max="15744" width="12.28515625" style="1" customWidth="1"/>
    <col min="15745" max="15745" width="8.28515625" style="1" customWidth="1"/>
    <col min="15746" max="15746" width="7.42578125" style="1" customWidth="1"/>
    <col min="15747" max="15749" width="11.28515625" style="1" customWidth="1"/>
    <col min="15750" max="15750" width="7.85546875" style="1" customWidth="1"/>
    <col min="15751" max="15751" width="8.140625" style="1" customWidth="1"/>
    <col min="15752" max="15753" width="8.7109375" style="1" customWidth="1"/>
    <col min="15754" max="15754" width="6.85546875" style="1" customWidth="1"/>
    <col min="15755" max="15755" width="8.7109375" style="1" customWidth="1"/>
    <col min="15756" max="15756" width="9" style="1" customWidth="1"/>
    <col min="15757" max="15757" width="9.42578125" style="1" customWidth="1"/>
    <col min="15758" max="15758" width="7" style="1" customWidth="1"/>
    <col min="15759" max="15759" width="7.5703125" style="1" customWidth="1"/>
    <col min="15760" max="15760" width="7.85546875" style="1" customWidth="1"/>
    <col min="15761" max="15761" width="8.42578125" style="1" customWidth="1"/>
    <col min="15762" max="15763" width="12.85546875" style="1" customWidth="1"/>
    <col min="15764" max="15764" width="9.85546875" style="1" customWidth="1"/>
    <col min="15765" max="15765" width="9" style="1" bestFit="1" customWidth="1"/>
    <col min="15766" max="15766" width="9.5703125" style="1" customWidth="1"/>
    <col min="15767" max="15767" width="10.5703125" style="1" customWidth="1"/>
    <col min="15768" max="15768" width="7.7109375" style="1" customWidth="1"/>
    <col min="15769" max="15769" width="10" style="1" customWidth="1"/>
    <col min="15770" max="15773" width="7.7109375" style="1" customWidth="1"/>
    <col min="15774" max="15774" width="9.140625" style="1" customWidth="1"/>
    <col min="15775" max="15775" width="11.28515625" style="1" customWidth="1"/>
    <col min="15776" max="15776" width="10.42578125" style="1" customWidth="1"/>
    <col min="15777" max="15777" width="10" style="1" customWidth="1"/>
    <col min="15778" max="15781" width="10.42578125" style="1" customWidth="1"/>
    <col min="15782" max="15782" width="9.5703125" style="1" customWidth="1"/>
    <col min="15783" max="15783" width="10.5703125" style="1" customWidth="1"/>
    <col min="15784" max="15784" width="9.5703125" style="1" customWidth="1"/>
    <col min="15785" max="15785" width="10" style="1" customWidth="1"/>
    <col min="15786" max="15790" width="9.5703125" style="1" customWidth="1"/>
    <col min="15791" max="15791" width="10.5703125" style="1" customWidth="1"/>
    <col min="15792" max="15792" width="7.7109375" style="1" customWidth="1"/>
    <col min="15793" max="15793" width="10" style="1" customWidth="1"/>
    <col min="15794" max="15797" width="7.7109375" style="1" customWidth="1"/>
    <col min="15798" max="15798" width="9.7109375" style="1" customWidth="1"/>
    <col min="15799" max="15799" width="10.5703125" style="1" customWidth="1"/>
    <col min="15800" max="15800" width="8.28515625" style="1" customWidth="1"/>
    <col min="15801" max="15801" width="10" style="1" customWidth="1"/>
    <col min="15802" max="15805" width="8.28515625" style="1" customWidth="1"/>
    <col min="15806" max="15806" width="9.7109375" style="1" customWidth="1"/>
    <col min="15807" max="15807" width="10.5703125" style="1" customWidth="1"/>
    <col min="15808" max="15808" width="8.28515625" style="1" customWidth="1"/>
    <col min="15809" max="15809" width="10" style="1" customWidth="1"/>
    <col min="15810" max="15813" width="8.28515625" style="1" customWidth="1"/>
    <col min="15814" max="15814" width="9.7109375" style="1" customWidth="1"/>
    <col min="15815" max="15815" width="10.5703125" style="1" customWidth="1"/>
    <col min="15816" max="15816" width="7.42578125" style="1" customWidth="1"/>
    <col min="15817" max="15817" width="10" style="1" customWidth="1"/>
    <col min="15818" max="15821" width="7.28515625" style="1" customWidth="1"/>
    <col min="15822" max="15822" width="9.7109375" style="1" customWidth="1"/>
    <col min="15823" max="15823" width="11.42578125" style="1" customWidth="1"/>
    <col min="15824" max="15824" width="8.140625" style="1" customWidth="1"/>
    <col min="15825" max="15825" width="10" style="1" customWidth="1"/>
    <col min="15826" max="15829" width="7.28515625" style="1" customWidth="1"/>
    <col min="15830" max="15830" width="9.7109375" style="1" customWidth="1"/>
    <col min="15831" max="15831" width="10.5703125" style="1" customWidth="1"/>
    <col min="15832" max="15832" width="7.85546875" style="1" customWidth="1"/>
    <col min="15833" max="15833" width="10" style="1" customWidth="1"/>
    <col min="15834" max="15837" width="7.28515625" style="1" customWidth="1"/>
    <col min="15838" max="15838" width="9.7109375" style="1" customWidth="1"/>
    <col min="15839" max="15839" width="11" style="1" customWidth="1"/>
    <col min="15840" max="15840" width="7.5703125" style="1" customWidth="1"/>
    <col min="15841" max="15841" width="10" style="1" customWidth="1"/>
    <col min="15842" max="15845" width="7.5703125" style="1" customWidth="1"/>
    <col min="15846" max="15846" width="9.7109375" style="1" customWidth="1"/>
    <col min="15847" max="15847" width="11" style="1" customWidth="1"/>
    <col min="15848" max="15848" width="7.5703125" style="1" customWidth="1"/>
    <col min="15849" max="15849" width="10" style="1" customWidth="1"/>
    <col min="15850" max="15853" width="7.5703125" style="1" customWidth="1"/>
    <col min="15854" max="15854" width="9.7109375" style="1" customWidth="1"/>
    <col min="15855" max="15855" width="11" style="1" customWidth="1"/>
    <col min="15856" max="15856" width="7.5703125" style="1" customWidth="1"/>
    <col min="15857" max="15857" width="10" style="1" customWidth="1"/>
    <col min="15858" max="15861" width="7.5703125" style="1" customWidth="1"/>
    <col min="15862" max="15862" width="11.7109375" style="1" customWidth="1"/>
    <col min="15863" max="15863" width="10.140625" style="1" customWidth="1"/>
    <col min="15864" max="15872" width="10.85546875" style="1" customWidth="1"/>
    <col min="15873" max="15873" width="13.5703125" style="1" customWidth="1"/>
    <col min="15874" max="15874" width="9.42578125" style="1" customWidth="1"/>
    <col min="15875" max="15875" width="8" style="1" customWidth="1"/>
    <col min="15876" max="15876" width="10.85546875" style="1" customWidth="1"/>
    <col min="15877" max="15877" width="13.85546875" style="1" customWidth="1"/>
    <col min="15878" max="15923" width="10.5703125" style="1" customWidth="1"/>
    <col min="15924" max="15989" width="11.42578125" style="1"/>
    <col min="15990" max="15990" width="10.5703125" style="1" customWidth="1"/>
    <col min="15991" max="15991" width="2.42578125" style="1" customWidth="1"/>
    <col min="15992" max="15992" width="6.28515625" style="1" customWidth="1"/>
    <col min="15993" max="15998" width="10.5703125" style="1" customWidth="1"/>
    <col min="15999" max="15999" width="12" style="1" customWidth="1"/>
    <col min="16000" max="16000" width="12.28515625" style="1" customWidth="1"/>
    <col min="16001" max="16001" width="8.28515625" style="1" customWidth="1"/>
    <col min="16002" max="16002" width="7.42578125" style="1" customWidth="1"/>
    <col min="16003" max="16005" width="11.28515625" style="1" customWidth="1"/>
    <col min="16006" max="16006" width="7.85546875" style="1" customWidth="1"/>
    <col min="16007" max="16007" width="8.140625" style="1" customWidth="1"/>
    <col min="16008" max="16009" width="8.7109375" style="1" customWidth="1"/>
    <col min="16010" max="16010" width="6.85546875" style="1" customWidth="1"/>
    <col min="16011" max="16011" width="8.7109375" style="1" customWidth="1"/>
    <col min="16012" max="16012" width="9" style="1" customWidth="1"/>
    <col min="16013" max="16013" width="9.42578125" style="1" customWidth="1"/>
    <col min="16014" max="16014" width="7" style="1" customWidth="1"/>
    <col min="16015" max="16015" width="7.5703125" style="1" customWidth="1"/>
    <col min="16016" max="16016" width="7.85546875" style="1" customWidth="1"/>
    <col min="16017" max="16017" width="8.42578125" style="1" customWidth="1"/>
    <col min="16018" max="16019" width="12.85546875" style="1" customWidth="1"/>
    <col min="16020" max="16020" width="9.85546875" style="1" customWidth="1"/>
    <col min="16021" max="16021" width="9" style="1" bestFit="1" customWidth="1"/>
    <col min="16022" max="16022" width="9.5703125" style="1" customWidth="1"/>
    <col min="16023" max="16023" width="10.5703125" style="1" customWidth="1"/>
    <col min="16024" max="16024" width="7.7109375" style="1" customWidth="1"/>
    <col min="16025" max="16025" width="10" style="1" customWidth="1"/>
    <col min="16026" max="16029" width="7.7109375" style="1" customWidth="1"/>
    <col min="16030" max="16030" width="9.140625" style="1" customWidth="1"/>
    <col min="16031" max="16031" width="11.28515625" style="1" customWidth="1"/>
    <col min="16032" max="16032" width="10.42578125" style="1" customWidth="1"/>
    <col min="16033" max="16033" width="10" style="1" customWidth="1"/>
    <col min="16034" max="16037" width="10.42578125" style="1" customWidth="1"/>
    <col min="16038" max="16038" width="9.5703125" style="1" customWidth="1"/>
    <col min="16039" max="16039" width="10.5703125" style="1" customWidth="1"/>
    <col min="16040" max="16040" width="9.5703125" style="1" customWidth="1"/>
    <col min="16041" max="16041" width="10" style="1" customWidth="1"/>
    <col min="16042" max="16046" width="9.5703125" style="1" customWidth="1"/>
    <col min="16047" max="16047" width="10.5703125" style="1" customWidth="1"/>
    <col min="16048" max="16048" width="7.7109375" style="1" customWidth="1"/>
    <col min="16049" max="16049" width="10" style="1" customWidth="1"/>
    <col min="16050" max="16053" width="7.7109375" style="1" customWidth="1"/>
    <col min="16054" max="16054" width="9.7109375" style="1" customWidth="1"/>
    <col min="16055" max="16055" width="10.5703125" style="1" customWidth="1"/>
    <col min="16056" max="16056" width="8.28515625" style="1" customWidth="1"/>
    <col min="16057" max="16057" width="10" style="1" customWidth="1"/>
    <col min="16058" max="16061" width="8.28515625" style="1" customWidth="1"/>
    <col min="16062" max="16062" width="9.7109375" style="1" customWidth="1"/>
    <col min="16063" max="16063" width="10.5703125" style="1" customWidth="1"/>
    <col min="16064" max="16064" width="8.28515625" style="1" customWidth="1"/>
    <col min="16065" max="16065" width="10" style="1" customWidth="1"/>
    <col min="16066" max="16069" width="8.28515625" style="1" customWidth="1"/>
    <col min="16070" max="16070" width="9.7109375" style="1" customWidth="1"/>
    <col min="16071" max="16071" width="10.5703125" style="1" customWidth="1"/>
    <col min="16072" max="16072" width="7.42578125" style="1" customWidth="1"/>
    <col min="16073" max="16073" width="10" style="1" customWidth="1"/>
    <col min="16074" max="16077" width="7.28515625" style="1" customWidth="1"/>
    <col min="16078" max="16078" width="9.7109375" style="1" customWidth="1"/>
    <col min="16079" max="16079" width="11.42578125" style="1" customWidth="1"/>
    <col min="16080" max="16080" width="8.140625" style="1" customWidth="1"/>
    <col min="16081" max="16081" width="10" style="1" customWidth="1"/>
    <col min="16082" max="16085" width="7.28515625" style="1" customWidth="1"/>
    <col min="16086" max="16086" width="9.7109375" style="1" customWidth="1"/>
    <col min="16087" max="16087" width="10.5703125" style="1" customWidth="1"/>
    <col min="16088" max="16088" width="7.85546875" style="1" customWidth="1"/>
    <col min="16089" max="16089" width="10" style="1" customWidth="1"/>
    <col min="16090" max="16093" width="7.28515625" style="1" customWidth="1"/>
    <col min="16094" max="16094" width="9.7109375" style="1" customWidth="1"/>
    <col min="16095" max="16095" width="11" style="1" customWidth="1"/>
    <col min="16096" max="16096" width="7.5703125" style="1" customWidth="1"/>
    <col min="16097" max="16097" width="10" style="1" customWidth="1"/>
    <col min="16098" max="16101" width="7.5703125" style="1" customWidth="1"/>
    <col min="16102" max="16102" width="9.7109375" style="1" customWidth="1"/>
    <col min="16103" max="16103" width="11" style="1" customWidth="1"/>
    <col min="16104" max="16104" width="7.5703125" style="1" customWidth="1"/>
    <col min="16105" max="16105" width="10" style="1" customWidth="1"/>
    <col min="16106" max="16109" width="7.5703125" style="1" customWidth="1"/>
    <col min="16110" max="16110" width="9.7109375" style="1" customWidth="1"/>
    <col min="16111" max="16111" width="11" style="1" customWidth="1"/>
    <col min="16112" max="16112" width="7.5703125" style="1" customWidth="1"/>
    <col min="16113" max="16113" width="10" style="1" customWidth="1"/>
    <col min="16114" max="16117" width="7.5703125" style="1" customWidth="1"/>
    <col min="16118" max="16118" width="11.7109375" style="1" customWidth="1"/>
    <col min="16119" max="16119" width="10.140625" style="1" customWidth="1"/>
    <col min="16120" max="16128" width="10.85546875" style="1" customWidth="1"/>
    <col min="16129" max="16129" width="13.5703125" style="1" customWidth="1"/>
    <col min="16130" max="16130" width="9.42578125" style="1" customWidth="1"/>
    <col min="16131" max="16131" width="8" style="1" customWidth="1"/>
    <col min="16132" max="16132" width="10.85546875" style="1" customWidth="1"/>
    <col min="16133" max="16133" width="13.85546875" style="1" customWidth="1"/>
    <col min="16134" max="16179" width="10.5703125" style="1" customWidth="1"/>
    <col min="16180" max="16384" width="11.42578125" style="1"/>
  </cols>
  <sheetData>
    <row r="1" spans="1:51" x14ac:dyDescent="0.2">
      <c r="A1" s="1" t="s">
        <v>0</v>
      </c>
      <c r="B1" s="2"/>
      <c r="J1" s="2"/>
      <c r="K1" s="2"/>
      <c r="L1" s="2"/>
      <c r="O1" s="2"/>
      <c r="P1" s="2"/>
      <c r="Q1" s="2"/>
      <c r="R1" s="2"/>
      <c r="S1" s="2"/>
      <c r="T1" s="2"/>
      <c r="U1" s="2"/>
      <c r="V1" s="3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</row>
    <row r="2" spans="1:51" x14ac:dyDescent="0.2">
      <c r="A2" s="1" t="s">
        <v>2</v>
      </c>
      <c r="E2" s="5">
        <v>0.75</v>
      </c>
      <c r="F2" s="6">
        <v>1000000000</v>
      </c>
      <c r="G2" s="6"/>
      <c r="H2" s="6"/>
      <c r="I2" s="7"/>
      <c r="M2" s="156"/>
      <c r="N2" s="155"/>
      <c r="O2" s="121"/>
      <c r="P2" s="121"/>
      <c r="Q2" s="121"/>
      <c r="R2" s="121"/>
      <c r="S2" s="121"/>
      <c r="T2" s="121"/>
      <c r="U2" s="121"/>
      <c r="V2" s="157"/>
      <c r="W2" s="120"/>
      <c r="X2" s="121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  <c r="AK2" s="122"/>
      <c r="AL2" s="122"/>
      <c r="AM2" s="122"/>
      <c r="AN2" s="121"/>
      <c r="AO2" s="121"/>
      <c r="AP2" s="123"/>
      <c r="AQ2" s="124"/>
      <c r="AR2" s="124"/>
      <c r="AS2" s="121"/>
      <c r="AT2" s="121"/>
      <c r="AU2" s="121"/>
      <c r="AV2" s="123"/>
      <c r="AW2" s="124"/>
      <c r="AX2" s="124"/>
      <c r="AY2" s="121"/>
    </row>
    <row r="3" spans="1:51" x14ac:dyDescent="0.2">
      <c r="A3" s="1" t="s">
        <v>3</v>
      </c>
      <c r="E3" s="4"/>
      <c r="F3" s="4"/>
      <c r="G3" s="4"/>
      <c r="H3" s="4"/>
      <c r="I3" s="8"/>
      <c r="M3" s="130"/>
      <c r="N3" s="129"/>
      <c r="O3" s="125"/>
      <c r="P3" s="125"/>
      <c r="Q3" s="158"/>
      <c r="R3" s="159"/>
      <c r="S3" s="159"/>
      <c r="T3" s="159"/>
      <c r="U3" s="159"/>
      <c r="V3" s="157"/>
      <c r="W3" s="125"/>
      <c r="X3" s="125"/>
      <c r="Y3" s="126"/>
      <c r="Z3" s="126"/>
      <c r="AA3" s="127"/>
      <c r="AB3" s="127"/>
      <c r="AC3" s="127"/>
      <c r="AD3" s="127"/>
      <c r="AE3" s="128"/>
      <c r="AF3" s="128"/>
      <c r="AG3" s="128"/>
      <c r="AH3" s="128"/>
      <c r="AI3" s="128"/>
      <c r="AJ3" s="128"/>
      <c r="AK3" s="129"/>
      <c r="AL3" s="129"/>
      <c r="AM3" s="129"/>
      <c r="AN3" s="125"/>
      <c r="AO3" s="130"/>
      <c r="AP3" s="125"/>
      <c r="AQ3" s="125"/>
      <c r="AR3" s="131"/>
      <c r="AS3" s="121"/>
      <c r="AT3" s="125"/>
      <c r="AU3" s="130"/>
      <c r="AV3" s="125"/>
      <c r="AW3" s="125"/>
      <c r="AX3" s="131"/>
      <c r="AY3" s="121"/>
    </row>
    <row r="4" spans="1:51" x14ac:dyDescent="0.2">
      <c r="A4" s="1" t="s">
        <v>4</v>
      </c>
      <c r="F4" s="9"/>
      <c r="G4" s="9"/>
      <c r="H4" s="9"/>
      <c r="M4" s="121"/>
      <c r="N4" s="121"/>
      <c r="O4" s="138"/>
      <c r="P4" s="121"/>
      <c r="Q4" s="160"/>
      <c r="R4" s="160"/>
      <c r="S4" s="160"/>
      <c r="T4" s="160"/>
      <c r="U4" s="160"/>
      <c r="V4" s="157"/>
      <c r="W4" s="121"/>
      <c r="X4" s="121"/>
      <c r="Y4" s="121"/>
      <c r="Z4" s="121"/>
      <c r="AA4" s="121"/>
      <c r="AB4" s="121"/>
      <c r="AC4" s="121"/>
      <c r="AD4" s="121"/>
      <c r="AE4" s="121"/>
      <c r="AF4" s="121"/>
      <c r="AG4" s="121"/>
      <c r="AH4" s="121"/>
      <c r="AI4" s="121"/>
      <c r="AJ4" s="121"/>
      <c r="AK4" s="121"/>
      <c r="AL4" s="121"/>
      <c r="AM4" s="121"/>
      <c r="AN4" s="123"/>
      <c r="AO4" s="123"/>
      <c r="AP4" s="123"/>
      <c r="AQ4" s="123"/>
      <c r="AR4" s="123"/>
      <c r="AS4" s="121"/>
      <c r="AT4" s="123"/>
      <c r="AU4" s="123"/>
      <c r="AV4" s="123"/>
      <c r="AW4" s="123"/>
      <c r="AX4" s="123"/>
      <c r="AY4" s="121"/>
    </row>
    <row r="5" spans="1:51" ht="12" thickBot="1" x14ac:dyDescent="0.25">
      <c r="A5" s="1" t="s">
        <v>5</v>
      </c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1"/>
      <c r="AD5" s="121"/>
      <c r="AE5" s="121"/>
      <c r="AF5" s="121"/>
      <c r="AG5" s="121"/>
      <c r="AH5" s="121"/>
      <c r="AI5" s="121"/>
      <c r="AJ5" s="121"/>
      <c r="AK5" s="121"/>
      <c r="AL5" s="121"/>
      <c r="AM5" s="121"/>
      <c r="AN5" s="123"/>
      <c r="AO5" s="123"/>
      <c r="AP5" s="123"/>
      <c r="AQ5" s="123"/>
      <c r="AR5" s="123"/>
      <c r="AS5" s="121"/>
      <c r="AT5" s="123"/>
      <c r="AU5" s="123"/>
      <c r="AV5" s="123"/>
      <c r="AW5" s="123"/>
      <c r="AX5" s="123"/>
      <c r="AY5" s="121"/>
    </row>
    <row r="6" spans="1:51" s="10" customFormat="1" ht="11.25" customHeight="1" x14ac:dyDescent="0.2">
      <c r="A6" s="10" t="s">
        <v>6</v>
      </c>
      <c r="B6" s="11"/>
      <c r="C6" s="12" t="s">
        <v>7</v>
      </c>
      <c r="D6" s="113" t="s">
        <v>8</v>
      </c>
      <c r="E6" s="112"/>
      <c r="F6" s="113" t="s">
        <v>9</v>
      </c>
      <c r="G6" s="112"/>
      <c r="H6" s="112"/>
      <c r="I6" s="116" t="s">
        <v>10</v>
      </c>
      <c r="J6" s="13" t="s">
        <v>11</v>
      </c>
      <c r="K6" s="118" t="s">
        <v>12</v>
      </c>
      <c r="L6" s="119"/>
      <c r="M6" s="132"/>
      <c r="N6" s="132"/>
      <c r="O6" s="132"/>
      <c r="P6" s="132"/>
      <c r="Q6" s="132"/>
      <c r="R6" s="132"/>
      <c r="S6" s="132"/>
      <c r="T6" s="132"/>
      <c r="U6" s="132"/>
      <c r="V6" s="132"/>
      <c r="W6" s="132"/>
      <c r="X6" s="132"/>
      <c r="Y6" s="132"/>
      <c r="Z6" s="132"/>
      <c r="AA6" s="132"/>
      <c r="AB6" s="132"/>
      <c r="AC6" s="132"/>
      <c r="AD6" s="132"/>
      <c r="AE6" s="132"/>
      <c r="AF6" s="132"/>
      <c r="AG6" s="132"/>
      <c r="AH6" s="132"/>
      <c r="AI6" s="132"/>
      <c r="AJ6" s="132"/>
      <c r="AK6" s="132"/>
      <c r="AL6" s="132"/>
      <c r="AM6" s="132"/>
      <c r="AN6" s="132"/>
      <c r="AO6" s="132"/>
      <c r="AP6" s="132"/>
      <c r="AQ6" s="132"/>
      <c r="AR6" s="132"/>
      <c r="AS6" s="132"/>
      <c r="AT6" s="132"/>
      <c r="AU6" s="132"/>
      <c r="AV6" s="132"/>
      <c r="AW6" s="132"/>
      <c r="AX6" s="132"/>
      <c r="AY6" s="132"/>
    </row>
    <row r="7" spans="1:51" s="10" customFormat="1" ht="26.25" customHeight="1" thickBot="1" x14ac:dyDescent="0.3">
      <c r="B7" s="14"/>
      <c r="C7" s="15" t="s">
        <v>13</v>
      </c>
      <c r="D7" s="16" t="s">
        <v>14</v>
      </c>
      <c r="E7" s="17" t="s">
        <v>15</v>
      </c>
      <c r="F7" s="18" t="s">
        <v>16</v>
      </c>
      <c r="G7" s="17" t="s">
        <v>17</v>
      </c>
      <c r="H7" s="17" t="s">
        <v>18</v>
      </c>
      <c r="I7" s="117"/>
      <c r="J7" s="19" t="s">
        <v>19</v>
      </c>
      <c r="K7" s="114" t="s">
        <v>20</v>
      </c>
      <c r="L7" s="115"/>
      <c r="M7" s="133"/>
      <c r="N7" s="133"/>
      <c r="O7" s="133"/>
      <c r="P7" s="133"/>
      <c r="Q7" s="133"/>
      <c r="R7" s="133"/>
      <c r="S7" s="133"/>
      <c r="T7" s="133"/>
      <c r="U7" s="133"/>
      <c r="V7" s="133"/>
      <c r="W7" s="133"/>
      <c r="X7" s="133"/>
      <c r="Y7" s="133"/>
      <c r="Z7" s="133"/>
      <c r="AA7" s="133"/>
      <c r="AB7" s="133"/>
      <c r="AC7" s="133"/>
      <c r="AD7" s="133"/>
      <c r="AE7" s="133"/>
      <c r="AF7" s="133"/>
      <c r="AG7" s="133"/>
      <c r="AH7" s="133"/>
      <c r="AI7" s="133"/>
      <c r="AJ7" s="133"/>
      <c r="AK7" s="133"/>
      <c r="AL7" s="133"/>
      <c r="AM7" s="133"/>
      <c r="AN7" s="134"/>
      <c r="AO7" s="134"/>
      <c r="AP7" s="134"/>
      <c r="AQ7" s="134"/>
      <c r="AR7" s="134"/>
      <c r="AS7" s="133"/>
      <c r="AT7" s="134"/>
      <c r="AU7" s="134"/>
      <c r="AV7" s="134"/>
      <c r="AW7" s="134"/>
      <c r="AX7" s="134"/>
      <c r="AY7" s="133"/>
    </row>
    <row r="8" spans="1:51" x14ac:dyDescent="0.2">
      <c r="A8" s="20"/>
      <c r="B8" s="21"/>
      <c r="C8" s="22"/>
      <c r="D8" s="23"/>
      <c r="E8" s="24"/>
      <c r="F8" s="23"/>
      <c r="G8" s="25"/>
      <c r="H8" s="25"/>
      <c r="I8" s="26"/>
      <c r="J8" s="22"/>
      <c r="K8" s="22"/>
      <c r="L8" s="27"/>
      <c r="M8" s="135"/>
      <c r="N8" s="135"/>
      <c r="O8" s="135"/>
      <c r="P8" s="135"/>
      <c r="Q8" s="135"/>
      <c r="R8" s="135"/>
      <c r="S8" s="135"/>
      <c r="T8" s="135"/>
      <c r="U8" s="135"/>
      <c r="V8" s="135"/>
      <c r="W8" s="135"/>
      <c r="X8" s="135"/>
      <c r="Y8" s="135"/>
      <c r="Z8" s="135"/>
      <c r="AA8" s="135"/>
      <c r="AB8" s="135"/>
      <c r="AC8" s="135"/>
      <c r="AD8" s="135"/>
      <c r="AE8" s="135"/>
      <c r="AF8" s="135"/>
      <c r="AG8" s="135"/>
      <c r="AH8" s="135"/>
      <c r="AI8" s="135"/>
      <c r="AJ8" s="135"/>
      <c r="AK8" s="135"/>
      <c r="AL8" s="135"/>
      <c r="AM8" s="135"/>
      <c r="AN8" s="136"/>
      <c r="AO8" s="136"/>
      <c r="AP8" s="136"/>
      <c r="AQ8" s="136"/>
      <c r="AR8" s="136"/>
      <c r="AS8" s="121"/>
      <c r="AT8" s="136"/>
      <c r="AU8" s="136"/>
      <c r="AV8" s="136"/>
      <c r="AW8" s="136"/>
      <c r="AX8" s="136"/>
      <c r="AY8" s="121"/>
    </row>
    <row r="9" spans="1:51" x14ac:dyDescent="0.2">
      <c r="A9" s="30">
        <f>date_debut</f>
        <v>40599</v>
      </c>
      <c r="B9" s="29"/>
      <c r="C9" s="22"/>
      <c r="D9" s="31"/>
      <c r="E9" s="32"/>
      <c r="F9" s="31"/>
      <c r="G9" s="25"/>
      <c r="H9" s="28"/>
      <c r="I9" s="33"/>
      <c r="J9" s="34"/>
      <c r="K9" s="35"/>
      <c r="L9" s="36"/>
      <c r="M9" s="161"/>
      <c r="N9" s="135"/>
      <c r="O9" s="135"/>
      <c r="P9" s="135"/>
      <c r="Q9" s="135"/>
      <c r="R9" s="135"/>
      <c r="S9" s="135"/>
      <c r="T9" s="135"/>
      <c r="U9" s="135"/>
      <c r="V9" s="135"/>
      <c r="W9" s="137"/>
      <c r="X9" s="137"/>
      <c r="Y9" s="137"/>
      <c r="Z9" s="137"/>
      <c r="AA9" s="137"/>
      <c r="AB9" s="137"/>
      <c r="AC9" s="137"/>
      <c r="AD9" s="137"/>
      <c r="AE9" s="137"/>
      <c r="AF9" s="137"/>
      <c r="AG9" s="137"/>
      <c r="AH9" s="137"/>
      <c r="AI9" s="137"/>
      <c r="AJ9" s="137"/>
      <c r="AK9" s="135"/>
      <c r="AL9" s="135"/>
      <c r="AM9" s="135"/>
      <c r="AN9" s="138"/>
      <c r="AO9" s="138"/>
      <c r="AP9" s="138"/>
      <c r="AQ9" s="138"/>
      <c r="AR9" s="138"/>
      <c r="AS9" s="136"/>
      <c r="AT9" s="138"/>
      <c r="AU9" s="138"/>
      <c r="AV9" s="138"/>
      <c r="AW9" s="138"/>
      <c r="AX9" s="138"/>
      <c r="AY9" s="136"/>
    </row>
    <row r="10" spans="1:51" x14ac:dyDescent="0.2">
      <c r="A10" s="38">
        <f>A9+1</f>
        <v>40600</v>
      </c>
      <c r="B10" s="29"/>
      <c r="C10" s="22"/>
      <c r="D10" s="31"/>
      <c r="E10" s="32"/>
      <c r="F10" s="31"/>
      <c r="G10" s="25"/>
      <c r="H10" s="28"/>
      <c r="I10" s="33"/>
      <c r="J10" s="34"/>
      <c r="K10" s="39"/>
      <c r="L10" s="36"/>
      <c r="M10" s="161"/>
      <c r="N10" s="135"/>
      <c r="O10" s="135"/>
      <c r="P10" s="135"/>
      <c r="Q10" s="135"/>
      <c r="R10" s="135"/>
      <c r="S10" s="135"/>
      <c r="T10" s="135"/>
      <c r="U10" s="135"/>
      <c r="V10" s="135"/>
      <c r="W10" s="137"/>
      <c r="X10" s="137"/>
      <c r="Y10" s="137"/>
      <c r="Z10" s="137"/>
      <c r="AA10" s="137"/>
      <c r="AB10" s="137"/>
      <c r="AC10" s="137"/>
      <c r="AD10" s="137"/>
      <c r="AE10" s="137"/>
      <c r="AF10" s="137"/>
      <c r="AG10" s="137"/>
      <c r="AH10" s="137"/>
      <c r="AI10" s="137"/>
      <c r="AJ10" s="137"/>
      <c r="AK10" s="135"/>
      <c r="AL10" s="135"/>
      <c r="AM10" s="135"/>
      <c r="AN10" s="138"/>
      <c r="AO10" s="138"/>
      <c r="AP10" s="138"/>
      <c r="AQ10" s="138"/>
      <c r="AR10" s="138"/>
      <c r="AS10" s="136"/>
      <c r="AT10" s="138"/>
      <c r="AU10" s="138"/>
      <c r="AV10" s="138"/>
      <c r="AW10" s="138"/>
      <c r="AX10" s="138"/>
      <c r="AY10" s="136"/>
    </row>
    <row r="11" spans="1:51" x14ac:dyDescent="0.2">
      <c r="A11" s="38">
        <f t="shared" ref="A11:A50" si="0">A10+1</f>
        <v>40601</v>
      </c>
      <c r="B11" s="29"/>
      <c r="C11" s="22"/>
      <c r="D11" s="31"/>
      <c r="E11" s="32"/>
      <c r="F11" s="31"/>
      <c r="G11" s="25"/>
      <c r="H11" s="28"/>
      <c r="I11" s="33"/>
      <c r="J11" s="34"/>
      <c r="K11" s="35"/>
      <c r="L11" s="36"/>
      <c r="M11" s="161"/>
      <c r="N11" s="135"/>
      <c r="O11" s="135"/>
      <c r="P11" s="135"/>
      <c r="Q11" s="135"/>
      <c r="R11" s="135"/>
      <c r="S11" s="135"/>
      <c r="T11" s="135"/>
      <c r="U11" s="135"/>
      <c r="V11" s="135"/>
      <c r="W11" s="137"/>
      <c r="X11" s="137"/>
      <c r="Y11" s="137"/>
      <c r="Z11" s="137"/>
      <c r="AA11" s="137"/>
      <c r="AB11" s="137"/>
      <c r="AC11" s="137"/>
      <c r="AD11" s="137"/>
      <c r="AE11" s="137"/>
      <c r="AF11" s="137"/>
      <c r="AG11" s="137"/>
      <c r="AH11" s="137"/>
      <c r="AI11" s="137"/>
      <c r="AJ11" s="137"/>
      <c r="AK11" s="135"/>
      <c r="AL11" s="135"/>
      <c r="AM11" s="135"/>
      <c r="AN11" s="138"/>
      <c r="AO11" s="138"/>
      <c r="AP11" s="138"/>
      <c r="AQ11" s="138"/>
      <c r="AR11" s="138"/>
      <c r="AS11" s="136"/>
      <c r="AT11" s="138"/>
      <c r="AU11" s="138"/>
      <c r="AV11" s="138"/>
      <c r="AW11" s="138"/>
      <c r="AX11" s="138"/>
      <c r="AY11" s="136"/>
    </row>
    <row r="12" spans="1:51" s="37" customFormat="1" x14ac:dyDescent="0.2">
      <c r="A12" s="38">
        <f t="shared" si="0"/>
        <v>40602</v>
      </c>
      <c r="B12" s="29"/>
      <c r="C12" s="22"/>
      <c r="D12" s="31"/>
      <c r="E12" s="32"/>
      <c r="F12" s="31"/>
      <c r="G12" s="25"/>
      <c r="H12" s="28"/>
      <c r="I12" s="33"/>
      <c r="J12" s="34"/>
      <c r="K12" s="35"/>
      <c r="L12" s="36"/>
      <c r="M12" s="161"/>
      <c r="N12" s="135"/>
      <c r="O12" s="135"/>
      <c r="P12" s="135"/>
      <c r="Q12" s="135"/>
      <c r="R12" s="135"/>
      <c r="S12" s="135"/>
      <c r="T12" s="135"/>
      <c r="U12" s="135"/>
      <c r="V12" s="135"/>
      <c r="W12" s="137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137"/>
      <c r="AI12" s="137"/>
      <c r="AJ12" s="137"/>
      <c r="AK12" s="135"/>
      <c r="AL12" s="135"/>
      <c r="AM12" s="135"/>
      <c r="AN12" s="138"/>
      <c r="AO12" s="138"/>
      <c r="AP12" s="138"/>
      <c r="AQ12" s="138"/>
      <c r="AR12" s="138"/>
      <c r="AS12" s="136"/>
      <c r="AT12" s="138"/>
      <c r="AU12" s="138"/>
      <c r="AV12" s="138"/>
      <c r="AW12" s="138"/>
      <c r="AX12" s="138"/>
      <c r="AY12" s="136"/>
    </row>
    <row r="13" spans="1:51" x14ac:dyDescent="0.2">
      <c r="A13" s="38">
        <f t="shared" si="0"/>
        <v>40603</v>
      </c>
      <c r="B13" s="40"/>
      <c r="C13" s="22"/>
      <c r="D13" s="31"/>
      <c r="E13" s="32"/>
      <c r="F13" s="31"/>
      <c r="G13" s="25"/>
      <c r="H13" s="28"/>
      <c r="I13" s="33"/>
      <c r="J13" s="34"/>
      <c r="K13" s="35"/>
      <c r="L13" s="36"/>
      <c r="M13" s="161"/>
      <c r="N13" s="135"/>
      <c r="O13" s="135"/>
      <c r="P13" s="135"/>
      <c r="Q13" s="135"/>
      <c r="R13" s="135"/>
      <c r="S13" s="135"/>
      <c r="T13" s="135"/>
      <c r="U13" s="135"/>
      <c r="V13" s="135"/>
      <c r="W13" s="137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137"/>
      <c r="AI13" s="137"/>
      <c r="AJ13" s="137"/>
      <c r="AK13" s="135"/>
      <c r="AL13" s="135"/>
      <c r="AM13" s="135"/>
      <c r="AN13" s="138"/>
      <c r="AO13" s="138"/>
      <c r="AP13" s="138"/>
      <c r="AQ13" s="138"/>
      <c r="AR13" s="138"/>
      <c r="AS13" s="136"/>
      <c r="AT13" s="138"/>
      <c r="AU13" s="138"/>
      <c r="AV13" s="138"/>
      <c r="AW13" s="138"/>
      <c r="AX13" s="138"/>
      <c r="AY13" s="136"/>
    </row>
    <row r="14" spans="1:51" x14ac:dyDescent="0.2">
      <c r="A14" s="38">
        <f t="shared" si="0"/>
        <v>40604</v>
      </c>
      <c r="B14" s="40"/>
      <c r="C14" s="22"/>
      <c r="D14" s="31"/>
      <c r="E14" s="32"/>
      <c r="F14" s="31"/>
      <c r="G14" s="25"/>
      <c r="H14" s="28"/>
      <c r="I14" s="33"/>
      <c r="J14" s="34"/>
      <c r="K14" s="35"/>
      <c r="L14" s="36"/>
      <c r="M14" s="161"/>
      <c r="N14" s="135"/>
      <c r="O14" s="135"/>
      <c r="P14" s="135"/>
      <c r="Q14" s="135"/>
      <c r="R14" s="135"/>
      <c r="S14" s="135"/>
      <c r="T14" s="135"/>
      <c r="U14" s="135"/>
      <c r="V14" s="135"/>
      <c r="W14" s="137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137"/>
      <c r="AI14" s="137"/>
      <c r="AJ14" s="137"/>
      <c r="AK14" s="135"/>
      <c r="AL14" s="135"/>
      <c r="AM14" s="135"/>
      <c r="AN14" s="138"/>
      <c r="AO14" s="138"/>
      <c r="AP14" s="138"/>
      <c r="AQ14" s="138"/>
      <c r="AR14" s="138"/>
      <c r="AS14" s="136"/>
      <c r="AT14" s="138"/>
      <c r="AU14" s="138"/>
      <c r="AV14" s="138"/>
      <c r="AW14" s="138"/>
      <c r="AX14" s="138"/>
      <c r="AY14" s="136"/>
    </row>
    <row r="15" spans="1:51" x14ac:dyDescent="0.2">
      <c r="A15" s="38">
        <f t="shared" si="0"/>
        <v>40605</v>
      </c>
      <c r="B15" s="40"/>
      <c r="C15" s="22"/>
      <c r="D15" s="31"/>
      <c r="E15" s="32"/>
      <c r="F15" s="31"/>
      <c r="G15" s="25"/>
      <c r="H15" s="28"/>
      <c r="I15" s="33"/>
      <c r="J15" s="34"/>
      <c r="K15" s="35"/>
      <c r="L15" s="36"/>
      <c r="M15" s="161"/>
      <c r="N15" s="135"/>
      <c r="O15" s="135"/>
      <c r="P15" s="135"/>
      <c r="Q15" s="135"/>
      <c r="R15" s="135"/>
      <c r="S15" s="135"/>
      <c r="T15" s="135"/>
      <c r="U15" s="135"/>
      <c r="V15" s="135"/>
      <c r="W15" s="137"/>
      <c r="X15" s="137"/>
      <c r="Y15" s="137"/>
      <c r="Z15" s="137"/>
      <c r="AA15" s="137"/>
      <c r="AB15" s="137"/>
      <c r="AC15" s="137"/>
      <c r="AD15" s="137"/>
      <c r="AE15" s="137"/>
      <c r="AF15" s="137"/>
      <c r="AG15" s="137"/>
      <c r="AH15" s="137"/>
      <c r="AI15" s="137"/>
      <c r="AJ15" s="137"/>
      <c r="AK15" s="135"/>
      <c r="AL15" s="135"/>
      <c r="AM15" s="135"/>
      <c r="AN15" s="138"/>
      <c r="AO15" s="138"/>
      <c r="AP15" s="138"/>
      <c r="AQ15" s="138"/>
      <c r="AR15" s="138"/>
      <c r="AS15" s="136"/>
      <c r="AT15" s="138"/>
      <c r="AU15" s="138"/>
      <c r="AV15" s="138"/>
      <c r="AW15" s="138"/>
      <c r="AX15" s="138"/>
      <c r="AY15" s="136"/>
    </row>
    <row r="16" spans="1:51" x14ac:dyDescent="0.2">
      <c r="A16" s="38">
        <f t="shared" si="0"/>
        <v>40606</v>
      </c>
      <c r="B16" s="40"/>
      <c r="C16" s="22"/>
      <c r="D16" s="31"/>
      <c r="E16" s="32"/>
      <c r="F16" s="31"/>
      <c r="G16" s="25"/>
      <c r="H16" s="28"/>
      <c r="I16" s="33"/>
      <c r="J16" s="34"/>
      <c r="K16" s="35"/>
      <c r="L16" s="36"/>
      <c r="M16" s="161"/>
      <c r="N16" s="135"/>
      <c r="O16" s="135"/>
      <c r="P16" s="135"/>
      <c r="Q16" s="135"/>
      <c r="R16" s="135"/>
      <c r="S16" s="135"/>
      <c r="T16" s="135"/>
      <c r="U16" s="135"/>
      <c r="V16" s="135"/>
      <c r="W16" s="137"/>
      <c r="X16" s="137"/>
      <c r="Y16" s="137"/>
      <c r="Z16" s="137"/>
      <c r="AA16" s="137"/>
      <c r="AB16" s="137"/>
      <c r="AC16" s="137"/>
      <c r="AD16" s="137"/>
      <c r="AE16" s="137"/>
      <c r="AF16" s="137"/>
      <c r="AG16" s="137"/>
      <c r="AH16" s="137"/>
      <c r="AI16" s="137"/>
      <c r="AJ16" s="137"/>
      <c r="AK16" s="135"/>
      <c r="AL16" s="135"/>
      <c r="AM16" s="135"/>
      <c r="AN16" s="138"/>
      <c r="AO16" s="138"/>
      <c r="AP16" s="138"/>
      <c r="AQ16" s="138"/>
      <c r="AR16" s="138"/>
      <c r="AS16" s="136"/>
      <c r="AT16" s="138"/>
      <c r="AU16" s="138"/>
      <c r="AV16" s="138"/>
      <c r="AW16" s="138"/>
      <c r="AX16" s="138"/>
      <c r="AY16" s="136"/>
    </row>
    <row r="17" spans="1:57" x14ac:dyDescent="0.2">
      <c r="A17" s="38">
        <f t="shared" si="0"/>
        <v>40607</v>
      </c>
      <c r="B17" s="40"/>
      <c r="C17" s="22"/>
      <c r="D17" s="31"/>
      <c r="E17" s="32"/>
      <c r="F17" s="31"/>
      <c r="G17" s="25"/>
      <c r="H17" s="28"/>
      <c r="I17" s="33"/>
      <c r="J17" s="34"/>
      <c r="K17" s="35"/>
      <c r="L17" s="36"/>
      <c r="M17" s="161"/>
      <c r="N17" s="135"/>
      <c r="O17" s="135"/>
      <c r="P17" s="135"/>
      <c r="Q17" s="135"/>
      <c r="R17" s="135"/>
      <c r="S17" s="135"/>
      <c r="T17" s="135"/>
      <c r="U17" s="135"/>
      <c r="V17" s="135"/>
      <c r="W17" s="137"/>
      <c r="X17" s="137"/>
      <c r="Y17" s="137"/>
      <c r="Z17" s="137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5"/>
      <c r="AL17" s="135"/>
      <c r="AM17" s="135"/>
      <c r="AN17" s="138"/>
      <c r="AO17" s="138"/>
      <c r="AP17" s="138"/>
      <c r="AQ17" s="138"/>
      <c r="AR17" s="138"/>
      <c r="AS17" s="136"/>
      <c r="AT17" s="138"/>
      <c r="AU17" s="138"/>
      <c r="AV17" s="138"/>
      <c r="AW17" s="138"/>
      <c r="AX17" s="138"/>
      <c r="AY17" s="136"/>
    </row>
    <row r="18" spans="1:57" x14ac:dyDescent="0.2">
      <c r="A18" s="38">
        <f t="shared" si="0"/>
        <v>40608</v>
      </c>
      <c r="B18" s="40"/>
      <c r="C18" s="22"/>
      <c r="D18" s="31"/>
      <c r="E18" s="32"/>
      <c r="F18" s="31"/>
      <c r="G18" s="25"/>
      <c r="H18" s="28"/>
      <c r="I18" s="33"/>
      <c r="J18" s="34"/>
      <c r="K18" s="35"/>
      <c r="L18" s="36"/>
      <c r="M18" s="161"/>
      <c r="N18" s="135"/>
      <c r="O18" s="135"/>
      <c r="P18" s="135"/>
      <c r="Q18" s="135"/>
      <c r="R18" s="135"/>
      <c r="S18" s="135"/>
      <c r="T18" s="135"/>
      <c r="U18" s="135"/>
      <c r="V18" s="135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7"/>
      <c r="AH18" s="137"/>
      <c r="AI18" s="137"/>
      <c r="AJ18" s="137"/>
      <c r="AK18" s="135"/>
      <c r="AL18" s="135"/>
      <c r="AM18" s="135"/>
      <c r="AN18" s="138"/>
      <c r="AO18" s="138"/>
      <c r="AP18" s="138"/>
      <c r="AQ18" s="138"/>
      <c r="AR18" s="138"/>
      <c r="AS18" s="136"/>
      <c r="AT18" s="138"/>
      <c r="AU18" s="138"/>
      <c r="AV18" s="138"/>
      <c r="AW18" s="138"/>
      <c r="AX18" s="138"/>
      <c r="AY18" s="136"/>
    </row>
    <row r="19" spans="1:57" x14ac:dyDescent="0.2">
      <c r="A19" s="38">
        <f t="shared" si="0"/>
        <v>40609</v>
      </c>
      <c r="B19" s="40"/>
      <c r="C19" s="22"/>
      <c r="D19" s="31"/>
      <c r="E19" s="32"/>
      <c r="F19" s="31"/>
      <c r="G19" s="25"/>
      <c r="H19" s="28"/>
      <c r="I19" s="33"/>
      <c r="J19" s="34"/>
      <c r="K19" s="35"/>
      <c r="L19" s="36"/>
      <c r="M19" s="161"/>
      <c r="N19" s="135"/>
      <c r="O19" s="135"/>
      <c r="P19" s="135"/>
      <c r="Q19" s="135"/>
      <c r="R19" s="135"/>
      <c r="S19" s="135"/>
      <c r="T19" s="135"/>
      <c r="U19" s="135"/>
      <c r="V19" s="135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5"/>
      <c r="AL19" s="135"/>
      <c r="AM19" s="135"/>
      <c r="AN19" s="138"/>
      <c r="AO19" s="138"/>
      <c r="AP19" s="138"/>
      <c r="AQ19" s="138"/>
      <c r="AR19" s="138"/>
      <c r="AS19" s="136"/>
      <c r="AT19" s="138"/>
      <c r="AU19" s="138"/>
      <c r="AV19" s="138"/>
      <c r="AW19" s="138"/>
      <c r="AX19" s="138"/>
      <c r="AY19" s="136"/>
    </row>
    <row r="20" spans="1:57" x14ac:dyDescent="0.2">
      <c r="A20" s="38">
        <f t="shared" si="0"/>
        <v>40610</v>
      </c>
      <c r="B20" s="40"/>
      <c r="C20" s="22"/>
      <c r="D20" s="31"/>
      <c r="E20" s="32"/>
      <c r="F20" s="31"/>
      <c r="G20" s="25"/>
      <c r="H20" s="28"/>
      <c r="I20" s="33"/>
      <c r="J20" s="34"/>
      <c r="K20" s="35"/>
      <c r="L20" s="36"/>
      <c r="M20" s="161"/>
      <c r="N20" s="135"/>
      <c r="O20" s="135"/>
      <c r="P20" s="135"/>
      <c r="Q20" s="135"/>
      <c r="R20" s="135"/>
      <c r="S20" s="135"/>
      <c r="T20" s="135"/>
      <c r="U20" s="135"/>
      <c r="V20" s="135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37"/>
      <c r="AH20" s="137"/>
      <c r="AI20" s="137"/>
      <c r="AJ20" s="137"/>
      <c r="AK20" s="135"/>
      <c r="AL20" s="135"/>
      <c r="AM20" s="135"/>
      <c r="AN20" s="138"/>
      <c r="AO20" s="138"/>
      <c r="AP20" s="138"/>
      <c r="AQ20" s="138"/>
      <c r="AR20" s="138"/>
      <c r="AS20" s="136"/>
      <c r="AT20" s="138"/>
      <c r="AU20" s="138"/>
      <c r="AV20" s="138"/>
      <c r="AW20" s="138"/>
      <c r="AX20" s="138"/>
      <c r="AY20" s="136"/>
      <c r="BA20" s="42"/>
      <c r="BB20" s="42"/>
      <c r="BC20" s="42"/>
      <c r="BD20" s="43"/>
      <c r="BE20" s="43"/>
    </row>
    <row r="21" spans="1:57" x14ac:dyDescent="0.2">
      <c r="A21" s="38">
        <f t="shared" si="0"/>
        <v>40611</v>
      </c>
      <c r="B21" s="40"/>
      <c r="C21" s="22"/>
      <c r="D21" s="31"/>
      <c r="E21" s="32"/>
      <c r="F21" s="31"/>
      <c r="G21" s="25"/>
      <c r="H21" s="28"/>
      <c r="I21" s="33"/>
      <c r="J21" s="34"/>
      <c r="K21" s="35"/>
      <c r="L21" s="36"/>
      <c r="M21" s="161"/>
      <c r="N21" s="135"/>
      <c r="O21" s="135"/>
      <c r="P21" s="135"/>
      <c r="Q21" s="135"/>
      <c r="R21" s="135"/>
      <c r="S21" s="135"/>
      <c r="T21" s="135"/>
      <c r="U21" s="135"/>
      <c r="V21" s="135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5"/>
      <c r="AL21" s="135"/>
      <c r="AM21" s="135"/>
      <c r="AN21" s="138"/>
      <c r="AO21" s="138"/>
      <c r="AP21" s="138"/>
      <c r="AQ21" s="138"/>
      <c r="AR21" s="138"/>
      <c r="AS21" s="136"/>
      <c r="AT21" s="138"/>
      <c r="AU21" s="138"/>
      <c r="AV21" s="138"/>
      <c r="AW21" s="138"/>
      <c r="AX21" s="138"/>
      <c r="AY21" s="136"/>
      <c r="BA21" s="42"/>
      <c r="BB21" s="42"/>
      <c r="BC21" s="42"/>
      <c r="BD21" s="43"/>
      <c r="BE21" s="43"/>
    </row>
    <row r="22" spans="1:57" x14ac:dyDescent="0.2">
      <c r="A22" s="38">
        <f t="shared" si="0"/>
        <v>40612</v>
      </c>
      <c r="B22" s="44"/>
      <c r="C22" s="22"/>
      <c r="D22" s="31"/>
      <c r="E22" s="32"/>
      <c r="F22" s="31"/>
      <c r="G22" s="25"/>
      <c r="H22" s="28"/>
      <c r="I22" s="33"/>
      <c r="J22" s="34"/>
      <c r="K22" s="35"/>
      <c r="L22" s="36"/>
      <c r="M22" s="161"/>
      <c r="N22" s="135"/>
      <c r="O22" s="135"/>
      <c r="P22" s="135"/>
      <c r="Q22" s="135"/>
      <c r="R22" s="135"/>
      <c r="S22" s="135"/>
      <c r="T22" s="135"/>
      <c r="U22" s="135"/>
      <c r="V22" s="135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37"/>
      <c r="AH22" s="137"/>
      <c r="AI22" s="137"/>
      <c r="AJ22" s="137"/>
      <c r="AK22" s="135"/>
      <c r="AL22" s="135"/>
      <c r="AM22" s="135"/>
      <c r="AN22" s="138"/>
      <c r="AO22" s="138"/>
      <c r="AP22" s="138"/>
      <c r="AQ22" s="138"/>
      <c r="AR22" s="138"/>
      <c r="AS22" s="136"/>
      <c r="AT22" s="138"/>
      <c r="AU22" s="138"/>
      <c r="AV22" s="138"/>
      <c r="AW22" s="138"/>
      <c r="AX22" s="138"/>
      <c r="AY22" s="136"/>
      <c r="BA22" s="42"/>
      <c r="BB22" s="42"/>
      <c r="BC22" s="42"/>
      <c r="BD22" s="43"/>
      <c r="BE22" s="43"/>
    </row>
    <row r="23" spans="1:57" x14ac:dyDescent="0.2">
      <c r="A23" s="38">
        <f t="shared" si="0"/>
        <v>40613</v>
      </c>
      <c r="B23" s="44"/>
      <c r="C23" s="22"/>
      <c r="D23" s="31"/>
      <c r="E23" s="32"/>
      <c r="F23" s="31"/>
      <c r="G23" s="25"/>
      <c r="H23" s="28"/>
      <c r="I23" s="33"/>
      <c r="J23" s="34"/>
      <c r="K23" s="35"/>
      <c r="L23" s="36"/>
      <c r="M23" s="161"/>
      <c r="N23" s="135"/>
      <c r="O23" s="135"/>
      <c r="P23" s="135"/>
      <c r="Q23" s="135"/>
      <c r="R23" s="135"/>
      <c r="S23" s="135"/>
      <c r="T23" s="135"/>
      <c r="U23" s="135"/>
      <c r="V23" s="135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5"/>
      <c r="AL23" s="135"/>
      <c r="AM23" s="135"/>
      <c r="AN23" s="138"/>
      <c r="AO23" s="138"/>
      <c r="AP23" s="138"/>
      <c r="AQ23" s="138"/>
      <c r="AR23" s="138"/>
      <c r="AS23" s="136"/>
      <c r="AT23" s="138"/>
      <c r="AU23" s="138"/>
      <c r="AV23" s="138"/>
      <c r="AW23" s="138"/>
      <c r="AX23" s="138"/>
      <c r="AY23" s="136"/>
      <c r="BA23" s="42"/>
      <c r="BB23" s="42"/>
      <c r="BC23" s="42"/>
      <c r="BD23" s="43"/>
      <c r="BE23" s="43"/>
    </row>
    <row r="24" spans="1:57" x14ac:dyDescent="0.2">
      <c r="A24" s="38">
        <f t="shared" si="0"/>
        <v>40614</v>
      </c>
      <c r="B24" s="44"/>
      <c r="C24" s="22"/>
      <c r="D24" s="31"/>
      <c r="E24" s="32"/>
      <c r="F24" s="31"/>
      <c r="G24" s="25"/>
      <c r="H24" s="28"/>
      <c r="I24" s="33"/>
      <c r="J24" s="34"/>
      <c r="K24" s="35"/>
      <c r="L24" s="36"/>
      <c r="M24" s="161"/>
      <c r="N24" s="135"/>
      <c r="O24" s="135"/>
      <c r="P24" s="135"/>
      <c r="Q24" s="135"/>
      <c r="R24" s="135"/>
      <c r="S24" s="135"/>
      <c r="T24" s="135"/>
      <c r="U24" s="135"/>
      <c r="V24" s="135"/>
      <c r="W24" s="137"/>
      <c r="X24" s="137"/>
      <c r="Y24" s="137"/>
      <c r="Z24" s="137"/>
      <c r="AA24" s="137"/>
      <c r="AB24" s="137"/>
      <c r="AC24" s="137"/>
      <c r="AD24" s="137"/>
      <c r="AE24" s="137"/>
      <c r="AF24" s="137"/>
      <c r="AG24" s="137"/>
      <c r="AH24" s="137"/>
      <c r="AI24" s="137"/>
      <c r="AJ24" s="137"/>
      <c r="AK24" s="135"/>
      <c r="AL24" s="135"/>
      <c r="AM24" s="135"/>
      <c r="AN24" s="138"/>
      <c r="AO24" s="138"/>
      <c r="AP24" s="138"/>
      <c r="AQ24" s="138"/>
      <c r="AR24" s="138"/>
      <c r="AS24" s="136"/>
      <c r="AT24" s="138"/>
      <c r="AU24" s="138"/>
      <c r="AV24" s="138"/>
      <c r="AW24" s="138"/>
      <c r="AX24" s="138"/>
      <c r="AY24" s="136"/>
      <c r="BA24" s="42"/>
      <c r="BB24" s="42"/>
      <c r="BC24" s="42"/>
      <c r="BD24" s="43"/>
      <c r="BE24" s="43"/>
    </row>
    <row r="25" spans="1:57" x14ac:dyDescent="0.2">
      <c r="A25" s="38">
        <f t="shared" si="0"/>
        <v>40615</v>
      </c>
      <c r="B25" s="44"/>
      <c r="C25" s="22"/>
      <c r="D25" s="31"/>
      <c r="E25" s="32"/>
      <c r="F25" s="31"/>
      <c r="G25" s="25"/>
      <c r="H25" s="28"/>
      <c r="I25" s="33"/>
      <c r="J25" s="34"/>
      <c r="K25" s="35"/>
      <c r="L25" s="36"/>
      <c r="M25" s="161"/>
      <c r="N25" s="135"/>
      <c r="O25" s="135"/>
      <c r="P25" s="135"/>
      <c r="Q25" s="135"/>
      <c r="R25" s="135"/>
      <c r="S25" s="135"/>
      <c r="T25" s="135"/>
      <c r="U25" s="135"/>
      <c r="V25" s="135"/>
      <c r="W25" s="137"/>
      <c r="X25" s="137"/>
      <c r="Y25" s="137"/>
      <c r="Z25" s="137"/>
      <c r="AA25" s="137"/>
      <c r="AB25" s="137"/>
      <c r="AC25" s="137"/>
      <c r="AD25" s="137"/>
      <c r="AE25" s="137"/>
      <c r="AF25" s="137"/>
      <c r="AG25" s="137"/>
      <c r="AH25" s="137"/>
      <c r="AI25" s="137"/>
      <c r="AJ25" s="137"/>
      <c r="AK25" s="135"/>
      <c r="AL25" s="135"/>
      <c r="AM25" s="135"/>
      <c r="AN25" s="138"/>
      <c r="AO25" s="138"/>
      <c r="AP25" s="138"/>
      <c r="AQ25" s="138"/>
      <c r="AR25" s="138"/>
      <c r="AS25" s="136"/>
      <c r="AT25" s="138"/>
      <c r="AU25" s="138"/>
      <c r="AV25" s="138"/>
      <c r="AW25" s="138"/>
      <c r="AX25" s="138"/>
      <c r="AY25" s="136"/>
    </row>
    <row r="26" spans="1:57" x14ac:dyDescent="0.2">
      <c r="A26" s="38">
        <f t="shared" si="0"/>
        <v>40616</v>
      </c>
      <c r="B26" s="44"/>
      <c r="C26" s="22"/>
      <c r="D26" s="31"/>
      <c r="E26" s="32"/>
      <c r="F26" s="31"/>
      <c r="G26" s="25"/>
      <c r="H26" s="28"/>
      <c r="I26" s="33"/>
      <c r="J26" s="34"/>
      <c r="K26" s="35"/>
      <c r="L26" s="36"/>
      <c r="M26" s="161"/>
      <c r="N26" s="135"/>
      <c r="O26" s="135"/>
      <c r="P26" s="135"/>
      <c r="Q26" s="135"/>
      <c r="R26" s="135"/>
      <c r="S26" s="135"/>
      <c r="T26" s="135"/>
      <c r="U26" s="135"/>
      <c r="V26" s="135"/>
      <c r="W26" s="137"/>
      <c r="X26" s="137"/>
      <c r="Y26" s="137"/>
      <c r="Z26" s="137"/>
      <c r="AA26" s="137"/>
      <c r="AB26" s="137"/>
      <c r="AC26" s="137"/>
      <c r="AD26" s="137"/>
      <c r="AE26" s="137"/>
      <c r="AF26" s="137"/>
      <c r="AG26" s="137"/>
      <c r="AH26" s="137"/>
      <c r="AI26" s="137"/>
      <c r="AJ26" s="137"/>
      <c r="AK26" s="135"/>
      <c r="AL26" s="135"/>
      <c r="AM26" s="135"/>
      <c r="AN26" s="138"/>
      <c r="AO26" s="138"/>
      <c r="AP26" s="138"/>
      <c r="AQ26" s="138"/>
      <c r="AR26" s="138"/>
      <c r="AS26" s="136"/>
      <c r="AT26" s="138"/>
      <c r="AU26" s="138"/>
      <c r="AV26" s="138"/>
      <c r="AW26" s="138"/>
      <c r="AX26" s="138"/>
      <c r="AY26" s="136"/>
    </row>
    <row r="27" spans="1:57" x14ac:dyDescent="0.2">
      <c r="A27" s="38">
        <f t="shared" si="0"/>
        <v>40617</v>
      </c>
      <c r="B27" s="44"/>
      <c r="C27" s="22"/>
      <c r="D27" s="31"/>
      <c r="E27" s="32"/>
      <c r="F27" s="31"/>
      <c r="G27" s="25"/>
      <c r="H27" s="28"/>
      <c r="I27" s="33"/>
      <c r="J27" s="34"/>
      <c r="K27" s="35"/>
      <c r="L27" s="36"/>
      <c r="M27" s="161"/>
      <c r="N27" s="135"/>
      <c r="O27" s="135"/>
      <c r="P27" s="135"/>
      <c r="Q27" s="135"/>
      <c r="R27" s="135"/>
      <c r="S27" s="135"/>
      <c r="T27" s="135"/>
      <c r="U27" s="135"/>
      <c r="V27" s="135"/>
      <c r="W27" s="137"/>
      <c r="X27" s="137"/>
      <c r="Y27" s="137"/>
      <c r="Z27" s="137"/>
      <c r="AA27" s="137"/>
      <c r="AB27" s="137"/>
      <c r="AC27" s="137"/>
      <c r="AD27" s="137"/>
      <c r="AE27" s="137"/>
      <c r="AF27" s="137"/>
      <c r="AG27" s="137"/>
      <c r="AH27" s="137"/>
      <c r="AI27" s="137"/>
      <c r="AJ27" s="137"/>
      <c r="AK27" s="135"/>
      <c r="AL27" s="135"/>
      <c r="AM27" s="135"/>
      <c r="AN27" s="138"/>
      <c r="AO27" s="138"/>
      <c r="AP27" s="138"/>
      <c r="AQ27" s="138"/>
      <c r="AR27" s="138"/>
      <c r="AS27" s="136"/>
      <c r="AT27" s="138"/>
      <c r="AU27" s="138"/>
      <c r="AV27" s="138"/>
      <c r="AW27" s="138"/>
      <c r="AX27" s="138"/>
      <c r="AY27" s="136"/>
    </row>
    <row r="28" spans="1:57" x14ac:dyDescent="0.2">
      <c r="A28" s="38">
        <f t="shared" si="0"/>
        <v>40618</v>
      </c>
      <c r="B28" s="44"/>
      <c r="C28" s="22"/>
      <c r="D28" s="31"/>
      <c r="E28" s="32"/>
      <c r="F28" s="31"/>
      <c r="G28" s="25"/>
      <c r="H28" s="28"/>
      <c r="I28" s="33"/>
      <c r="J28" s="34"/>
      <c r="K28" s="35"/>
      <c r="L28" s="36"/>
      <c r="M28" s="161"/>
      <c r="N28" s="135"/>
      <c r="O28" s="135"/>
      <c r="P28" s="135"/>
      <c r="Q28" s="135"/>
      <c r="R28" s="135"/>
      <c r="S28" s="135"/>
      <c r="T28" s="135"/>
      <c r="U28" s="135"/>
      <c r="V28" s="135"/>
      <c r="W28" s="137"/>
      <c r="X28" s="137"/>
      <c r="Y28" s="137"/>
      <c r="Z28" s="137"/>
      <c r="AA28" s="137"/>
      <c r="AB28" s="137"/>
      <c r="AC28" s="137"/>
      <c r="AD28" s="137"/>
      <c r="AE28" s="137"/>
      <c r="AF28" s="137"/>
      <c r="AG28" s="137"/>
      <c r="AH28" s="137"/>
      <c r="AI28" s="137"/>
      <c r="AJ28" s="137"/>
      <c r="AK28" s="135"/>
      <c r="AL28" s="135"/>
      <c r="AM28" s="135"/>
      <c r="AN28" s="138"/>
      <c r="AO28" s="138"/>
      <c r="AP28" s="138"/>
      <c r="AQ28" s="138"/>
      <c r="AR28" s="138"/>
      <c r="AS28" s="136"/>
      <c r="AT28" s="138"/>
      <c r="AU28" s="138"/>
      <c r="AV28" s="138"/>
      <c r="AW28" s="138"/>
      <c r="AX28" s="138"/>
      <c r="AY28" s="136"/>
    </row>
    <row r="29" spans="1:57" x14ac:dyDescent="0.2">
      <c r="A29" s="38">
        <f t="shared" si="0"/>
        <v>40619</v>
      </c>
      <c r="B29" s="44"/>
      <c r="C29" s="22" t="str">
        <f ca="1">IF([1]Bilan!$B29&lt;&gt;0,'[1]S-formulations'!H36-'[1]S-formulations'!H35,"")</f>
        <v/>
      </c>
      <c r="D29" s="31" t="str">
        <f ca="1">IF([1]Bilan!$B29&lt;&gt;0,I30-I29+#REF!,"")</f>
        <v/>
      </c>
      <c r="E29" s="32" t="str">
        <f ca="1">IF([1]Bilan!$B29&lt;&gt;0,C29*$E$2,"")</f>
        <v/>
      </c>
      <c r="F29" s="31" t="str">
        <f ca="1">IF([1]Bilan!$B29&lt;&gt;0,('[1]S-formulations'!D36-'[1]S-formulations'!D35)*'[1]A-Analyses'!L29/$F$2,"")</f>
        <v/>
      </c>
      <c r="G29" s="25" t="str">
        <f ca="1">IF([1]Bilan!$B29&lt;&gt;0,(SUM('[1]S-formulations'!O36-'[1]S-formulations'!O35,'[1]S-formulations'!L36-'[1]S-formulations'!L35)),"")</f>
        <v/>
      </c>
      <c r="H29" s="28" t="str">
        <f ca="1">IF([1]Bilan!$B29&lt;&gt;0,(SUM('[1]S-formulations'!K36-'[1]S-formulations'!K35,'[1]S-formulations'!N36-'[1]S-formulations'!N35)),"")</f>
        <v/>
      </c>
      <c r="I29" s="33" t="str">
        <f ca="1">IF([1]Bilan!$B28,SUM(W29:AJ29),"")</f>
        <v/>
      </c>
      <c r="J29" s="34" t="str">
        <f ca="1">IF([1]Bilan!$B29&lt;&gt;0,'[1]S-33000'!R36-'[1]S-33000'!R35,"")</f>
        <v/>
      </c>
      <c r="K29" s="35"/>
      <c r="L29" s="36"/>
      <c r="M29" s="161"/>
      <c r="N29" s="135"/>
      <c r="O29" s="135"/>
      <c r="P29" s="135"/>
      <c r="Q29" s="135"/>
      <c r="R29" s="135"/>
      <c r="S29" s="135"/>
      <c r="T29" s="135"/>
      <c r="U29" s="135"/>
      <c r="V29" s="135"/>
      <c r="W29" s="137"/>
      <c r="X29" s="137"/>
      <c r="Y29" s="137"/>
      <c r="Z29" s="137"/>
      <c r="AA29" s="137"/>
      <c r="AB29" s="137"/>
      <c r="AC29" s="137"/>
      <c r="AD29" s="137"/>
      <c r="AE29" s="137"/>
      <c r="AF29" s="137"/>
      <c r="AG29" s="137"/>
      <c r="AH29" s="137"/>
      <c r="AI29" s="137"/>
      <c r="AJ29" s="137"/>
      <c r="AK29" s="135"/>
      <c r="AL29" s="135"/>
      <c r="AM29" s="135"/>
      <c r="AN29" s="138"/>
      <c r="AO29" s="138"/>
      <c r="AP29" s="138"/>
      <c r="AQ29" s="138"/>
      <c r="AR29" s="138"/>
      <c r="AS29" s="136"/>
      <c r="AT29" s="138"/>
      <c r="AU29" s="138"/>
      <c r="AV29" s="138"/>
      <c r="AW29" s="138"/>
      <c r="AX29" s="138"/>
      <c r="AY29" s="136"/>
    </row>
    <row r="30" spans="1:57" x14ac:dyDescent="0.2">
      <c r="A30" s="38">
        <f t="shared" si="0"/>
        <v>40620</v>
      </c>
      <c r="B30" s="44"/>
      <c r="C30" s="22" t="str">
        <f ca="1">IF([1]Bilan!$B30&lt;&gt;0,'[1]S-formulations'!H37-'[1]S-formulations'!H36,"")</f>
        <v/>
      </c>
      <c r="D30" s="31" t="str">
        <f ca="1">IF([1]Bilan!$B30&lt;&gt;0,I31-I30+#REF!,"")</f>
        <v/>
      </c>
      <c r="E30" s="32" t="str">
        <f ca="1">IF([1]Bilan!$B30&lt;&gt;0,C30*$E$2,"")</f>
        <v/>
      </c>
      <c r="F30" s="31" t="str">
        <f ca="1">IF([1]Bilan!$B30&lt;&gt;0,('[1]S-formulations'!D37-'[1]S-formulations'!D36)*'[1]A-Analyses'!L30/$F$2,"")</f>
        <v/>
      </c>
      <c r="G30" s="25" t="str">
        <f ca="1">IF([1]Bilan!$B30&lt;&gt;0,(SUM('[1]S-formulations'!O37-'[1]S-formulations'!O36,'[1]S-formulations'!L37-'[1]S-formulations'!L36)),"")</f>
        <v/>
      </c>
      <c r="H30" s="28" t="str">
        <f ca="1">IF([1]Bilan!$B30&lt;&gt;0,(SUM('[1]S-formulations'!K37-'[1]S-formulations'!K36,'[1]S-formulations'!N37-'[1]S-formulations'!N36)),"")</f>
        <v/>
      </c>
      <c r="I30" s="33" t="str">
        <f ca="1">IF([1]Bilan!$B29,SUM(W30:AJ30),"")</f>
        <v/>
      </c>
      <c r="J30" s="34" t="str">
        <f ca="1">IF([1]Bilan!$B30&lt;&gt;0,'[1]S-33000'!R37-'[1]S-33000'!R36,"")</f>
        <v/>
      </c>
      <c r="K30" s="39"/>
      <c r="L30" s="36"/>
      <c r="M30" s="161"/>
      <c r="N30" s="135"/>
      <c r="O30" s="135"/>
      <c r="P30" s="135"/>
      <c r="Q30" s="135"/>
      <c r="R30" s="135"/>
      <c r="S30" s="135"/>
      <c r="T30" s="135"/>
      <c r="U30" s="135"/>
      <c r="V30" s="135"/>
      <c r="W30" s="137"/>
      <c r="X30" s="137"/>
      <c r="Y30" s="137"/>
      <c r="Z30" s="137"/>
      <c r="AA30" s="137"/>
      <c r="AB30" s="137"/>
      <c r="AC30" s="137"/>
      <c r="AD30" s="137"/>
      <c r="AE30" s="137"/>
      <c r="AF30" s="137"/>
      <c r="AG30" s="137"/>
      <c r="AH30" s="137"/>
      <c r="AI30" s="137"/>
      <c r="AJ30" s="137"/>
      <c r="AK30" s="135"/>
      <c r="AL30" s="135"/>
      <c r="AM30" s="135"/>
      <c r="AN30" s="138"/>
      <c r="AO30" s="138"/>
      <c r="AP30" s="138"/>
      <c r="AQ30" s="138"/>
      <c r="AR30" s="138"/>
      <c r="AS30" s="136"/>
      <c r="AT30" s="138"/>
      <c r="AU30" s="138"/>
      <c r="AV30" s="138"/>
      <c r="AW30" s="138"/>
      <c r="AX30" s="138"/>
      <c r="AY30" s="136"/>
    </row>
    <row r="31" spans="1:57" x14ac:dyDescent="0.2">
      <c r="A31" s="38">
        <f t="shared" si="0"/>
        <v>40621</v>
      </c>
      <c r="B31" s="45"/>
      <c r="C31" s="22" t="str">
        <f ca="1">IF([1]Bilan!$B31&lt;&gt;0,'[1]S-formulations'!H38-'[1]S-formulations'!H37,"")</f>
        <v/>
      </c>
      <c r="D31" s="31" t="str">
        <f ca="1">IF([1]Bilan!$B31&lt;&gt;0,I32-I31+#REF!,"")</f>
        <v/>
      </c>
      <c r="E31" s="32" t="str">
        <f ca="1">IF([1]Bilan!$B31&lt;&gt;0,C31*$E$2,"")</f>
        <v/>
      </c>
      <c r="F31" s="31" t="str">
        <f ca="1">IF([1]Bilan!$B31&lt;&gt;0,('[1]S-formulations'!D38-'[1]S-formulations'!D37)*'[1]A-Analyses'!L31/$F$2,"")</f>
        <v/>
      </c>
      <c r="G31" s="25" t="str">
        <f ca="1">IF([1]Bilan!$B31&lt;&gt;0,(SUM('[1]S-formulations'!O38-'[1]S-formulations'!O37,'[1]S-formulations'!L38-'[1]S-formulations'!L37)),"")</f>
        <v/>
      </c>
      <c r="H31" s="28" t="str">
        <f ca="1">IF([1]Bilan!$B31&lt;&gt;0,(SUM('[1]S-formulations'!K38-'[1]S-formulations'!K37,'[1]S-formulations'!N38-'[1]S-formulations'!N37)),"")</f>
        <v/>
      </c>
      <c r="I31" s="33" t="str">
        <f ca="1">IF([1]Bilan!$B30,SUM(W31:AJ31),"")</f>
        <v/>
      </c>
      <c r="J31" s="34" t="str">
        <f ca="1">IF([1]Bilan!$B31&lt;&gt;0,'[1]S-33000'!R38-'[1]S-33000'!R37,"")</f>
        <v/>
      </c>
      <c r="K31" s="35"/>
      <c r="L31" s="36"/>
      <c r="M31" s="161"/>
      <c r="N31" s="135"/>
      <c r="O31" s="135"/>
      <c r="P31" s="135"/>
      <c r="Q31" s="135"/>
      <c r="R31" s="135"/>
      <c r="S31" s="135"/>
      <c r="T31" s="135"/>
      <c r="U31" s="135"/>
      <c r="V31" s="135"/>
      <c r="W31" s="137"/>
      <c r="X31" s="137"/>
      <c r="Y31" s="137"/>
      <c r="Z31" s="137"/>
      <c r="AA31" s="137"/>
      <c r="AB31" s="137"/>
      <c r="AC31" s="137"/>
      <c r="AD31" s="137"/>
      <c r="AE31" s="137"/>
      <c r="AF31" s="137"/>
      <c r="AG31" s="137"/>
      <c r="AH31" s="137"/>
      <c r="AI31" s="137"/>
      <c r="AJ31" s="137"/>
      <c r="AK31" s="135"/>
      <c r="AL31" s="135"/>
      <c r="AM31" s="135"/>
      <c r="AN31" s="138"/>
      <c r="AO31" s="138"/>
      <c r="AP31" s="138"/>
      <c r="AQ31" s="138"/>
      <c r="AR31" s="138"/>
      <c r="AS31" s="136"/>
      <c r="AT31" s="138"/>
      <c r="AU31" s="138"/>
      <c r="AV31" s="138"/>
      <c r="AW31" s="138"/>
      <c r="AX31" s="138"/>
      <c r="AY31" s="136"/>
    </row>
    <row r="32" spans="1:57" x14ac:dyDescent="0.2">
      <c r="A32" s="38">
        <f t="shared" si="0"/>
        <v>40622</v>
      </c>
      <c r="B32" s="45"/>
      <c r="C32" s="22" t="str">
        <f ca="1">IF([1]Bilan!$B32&lt;&gt;0,'[1]S-formulations'!H39-'[1]S-formulations'!H38,"")</f>
        <v/>
      </c>
      <c r="D32" s="31" t="str">
        <f ca="1">IF([1]Bilan!$B32&lt;&gt;0,I33-I32+#REF!,"")</f>
        <v/>
      </c>
      <c r="E32" s="32" t="str">
        <f ca="1">IF([1]Bilan!$B32&lt;&gt;0,C32*$E$2,"")</f>
        <v/>
      </c>
      <c r="F32" s="31" t="str">
        <f ca="1">IF([1]Bilan!$B32&lt;&gt;0,('[1]S-formulations'!D39-'[1]S-formulations'!D38)*'[1]A-Analyses'!L32/$F$2,"")</f>
        <v/>
      </c>
      <c r="G32" s="25" t="str">
        <f ca="1">IF([1]Bilan!$B32&lt;&gt;0,(SUM('[1]S-formulations'!O39-'[1]S-formulations'!O38,'[1]S-formulations'!L39-'[1]S-formulations'!L38)),"")</f>
        <v/>
      </c>
      <c r="H32" s="28" t="str">
        <f ca="1">IF([1]Bilan!$B32&lt;&gt;0,(SUM('[1]S-formulations'!K39-'[1]S-formulations'!K38,'[1]S-formulations'!N39-'[1]S-formulations'!N38)),"")</f>
        <v/>
      </c>
      <c r="I32" s="33" t="str">
        <f ca="1">IF([1]Bilan!$B31,SUM(W32:AJ32),"")</f>
        <v/>
      </c>
      <c r="J32" s="34" t="str">
        <f ca="1">IF([1]Bilan!$B32&lt;&gt;0,'[1]S-33000'!R39-'[1]S-33000'!R38,"")</f>
        <v/>
      </c>
      <c r="K32" s="35"/>
      <c r="L32" s="36"/>
      <c r="M32" s="161"/>
      <c r="N32" s="135"/>
      <c r="O32" s="135"/>
      <c r="P32" s="135"/>
      <c r="Q32" s="135"/>
      <c r="R32" s="135"/>
      <c r="S32" s="135"/>
      <c r="T32" s="135"/>
      <c r="U32" s="135"/>
      <c r="V32" s="135"/>
      <c r="W32" s="137"/>
      <c r="X32" s="137"/>
      <c r="Y32" s="137"/>
      <c r="Z32" s="137"/>
      <c r="AA32" s="137"/>
      <c r="AB32" s="137"/>
      <c r="AC32" s="137"/>
      <c r="AD32" s="137"/>
      <c r="AE32" s="137"/>
      <c r="AF32" s="137"/>
      <c r="AG32" s="137"/>
      <c r="AH32" s="137"/>
      <c r="AI32" s="137"/>
      <c r="AJ32" s="137"/>
      <c r="AK32" s="135"/>
      <c r="AL32" s="135"/>
      <c r="AM32" s="135"/>
      <c r="AN32" s="138"/>
      <c r="AO32" s="138"/>
      <c r="AP32" s="138"/>
      <c r="AQ32" s="138"/>
      <c r="AR32" s="138"/>
      <c r="AS32" s="136"/>
      <c r="AT32" s="138"/>
      <c r="AU32" s="138"/>
      <c r="AV32" s="138"/>
      <c r="AW32" s="138"/>
      <c r="AX32" s="138"/>
      <c r="AY32" s="136"/>
    </row>
    <row r="33" spans="1:51" x14ac:dyDescent="0.2">
      <c r="A33" s="38">
        <f t="shared" si="0"/>
        <v>40623</v>
      </c>
      <c r="B33" s="45"/>
      <c r="C33" s="22" t="str">
        <f ca="1">IF([1]Bilan!$B33&lt;&gt;0,'[1]S-formulations'!H40-'[1]S-formulations'!H39,"")</f>
        <v/>
      </c>
      <c r="D33" s="31" t="str">
        <f ca="1">IF([1]Bilan!$B33&lt;&gt;0,I34-I33+#REF!,"")</f>
        <v/>
      </c>
      <c r="E33" s="32" t="str">
        <f ca="1">IF([1]Bilan!$B33&lt;&gt;0,C33*$E$2,"")</f>
        <v/>
      </c>
      <c r="F33" s="31" t="str">
        <f ca="1">IF([1]Bilan!$B33&lt;&gt;0,('[1]S-formulations'!D40-'[1]S-formulations'!D39)*'[1]A-Analyses'!L33/$F$2,"")</f>
        <v/>
      </c>
      <c r="G33" s="25" t="str">
        <f ca="1">IF([1]Bilan!$B33&lt;&gt;0,(SUM('[1]S-formulations'!O40-'[1]S-formulations'!O39,'[1]S-formulations'!L40-'[1]S-formulations'!L39)),"")</f>
        <v/>
      </c>
      <c r="H33" s="28" t="str">
        <f ca="1">IF([1]Bilan!$B33&lt;&gt;0,(SUM('[1]S-formulations'!K40-'[1]S-formulations'!K39,'[1]S-formulations'!N40-'[1]S-formulations'!N39)),"")</f>
        <v/>
      </c>
      <c r="I33" s="33" t="str">
        <f ca="1">IF([1]Bilan!$B32,SUM(W33:AJ33),"")</f>
        <v/>
      </c>
      <c r="J33" s="34" t="str">
        <f ca="1">IF([1]Bilan!$B33&lt;&gt;0,'[1]S-33000'!R40-'[1]S-33000'!R39,"")</f>
        <v/>
      </c>
      <c r="K33" s="35"/>
      <c r="L33" s="36"/>
      <c r="M33" s="161"/>
      <c r="N33" s="135"/>
      <c r="O33" s="135"/>
      <c r="P33" s="135"/>
      <c r="Q33" s="135"/>
      <c r="R33" s="135"/>
      <c r="S33" s="135"/>
      <c r="T33" s="135"/>
      <c r="U33" s="135"/>
      <c r="V33" s="135"/>
      <c r="W33" s="137"/>
      <c r="X33" s="137"/>
      <c r="Y33" s="137"/>
      <c r="Z33" s="137"/>
      <c r="AA33" s="137"/>
      <c r="AB33" s="137"/>
      <c r="AC33" s="137"/>
      <c r="AD33" s="137"/>
      <c r="AE33" s="137"/>
      <c r="AF33" s="137"/>
      <c r="AG33" s="137"/>
      <c r="AH33" s="137"/>
      <c r="AI33" s="137"/>
      <c r="AJ33" s="137"/>
      <c r="AK33" s="135"/>
      <c r="AL33" s="135"/>
      <c r="AM33" s="135"/>
      <c r="AN33" s="138"/>
      <c r="AO33" s="138"/>
      <c r="AP33" s="138"/>
      <c r="AQ33" s="138"/>
      <c r="AR33" s="138"/>
      <c r="AS33" s="136"/>
      <c r="AT33" s="138"/>
      <c r="AU33" s="138"/>
      <c r="AV33" s="138"/>
      <c r="AW33" s="138"/>
      <c r="AX33" s="138"/>
      <c r="AY33" s="136"/>
    </row>
    <row r="34" spans="1:51" x14ac:dyDescent="0.2">
      <c r="A34" s="38">
        <f t="shared" si="0"/>
        <v>40624</v>
      </c>
      <c r="B34" s="45"/>
      <c r="C34" s="22" t="str">
        <f ca="1">IF([1]Bilan!$B34&lt;&gt;0,'[1]S-formulations'!H41-'[1]S-formulations'!H40,"")</f>
        <v/>
      </c>
      <c r="D34" s="31" t="str">
        <f ca="1">IF([1]Bilan!$B34&lt;&gt;0,I35-I34+#REF!,"")</f>
        <v/>
      </c>
      <c r="E34" s="32" t="str">
        <f ca="1">IF([1]Bilan!$B34&lt;&gt;0,C34*$E$2,"")</f>
        <v/>
      </c>
      <c r="F34" s="31" t="str">
        <f ca="1">IF([1]Bilan!$B34&lt;&gt;0,('[1]S-formulations'!D41-'[1]S-formulations'!D40)*'[1]A-Analyses'!L34/$F$2,"")</f>
        <v/>
      </c>
      <c r="G34" s="25" t="str">
        <f ca="1">IF([1]Bilan!$B34&lt;&gt;0,(SUM('[1]S-formulations'!O41-'[1]S-formulations'!O40,'[1]S-formulations'!L41-'[1]S-formulations'!L40)),"")</f>
        <v/>
      </c>
      <c r="H34" s="28" t="str">
        <f ca="1">IF([1]Bilan!$B34&lt;&gt;0,(SUM('[1]S-formulations'!K41-'[1]S-formulations'!K40,'[1]S-formulations'!N41-'[1]S-formulations'!N40)),"")</f>
        <v/>
      </c>
      <c r="I34" s="33" t="str">
        <f ca="1">IF([1]Bilan!$B33,SUM(W34:AJ34),"")</f>
        <v/>
      </c>
      <c r="J34" s="34" t="str">
        <f ca="1">IF([1]Bilan!$B34&lt;&gt;0,'[1]S-33000'!R41-'[1]S-33000'!R40,"")</f>
        <v/>
      </c>
      <c r="K34" s="35"/>
      <c r="L34" s="36"/>
      <c r="M34" s="161"/>
      <c r="N34" s="135"/>
      <c r="O34" s="135"/>
      <c r="P34" s="135"/>
      <c r="Q34" s="135"/>
      <c r="R34" s="135"/>
      <c r="S34" s="135"/>
      <c r="T34" s="135"/>
      <c r="U34" s="135"/>
      <c r="V34" s="135"/>
      <c r="W34" s="137"/>
      <c r="X34" s="137"/>
      <c r="Y34" s="137"/>
      <c r="Z34" s="137"/>
      <c r="AA34" s="137"/>
      <c r="AB34" s="137"/>
      <c r="AC34" s="137"/>
      <c r="AD34" s="137"/>
      <c r="AE34" s="137"/>
      <c r="AF34" s="137"/>
      <c r="AG34" s="137"/>
      <c r="AH34" s="137"/>
      <c r="AI34" s="137"/>
      <c r="AJ34" s="137"/>
      <c r="AK34" s="135"/>
      <c r="AL34" s="135"/>
      <c r="AM34" s="135"/>
      <c r="AN34" s="138"/>
      <c r="AO34" s="138"/>
      <c r="AP34" s="138"/>
      <c r="AQ34" s="138"/>
      <c r="AR34" s="138"/>
      <c r="AS34" s="136"/>
      <c r="AT34" s="138"/>
      <c r="AU34" s="138"/>
      <c r="AV34" s="138"/>
      <c r="AW34" s="138"/>
      <c r="AX34" s="138"/>
      <c r="AY34" s="136"/>
    </row>
    <row r="35" spans="1:51" x14ac:dyDescent="0.2">
      <c r="A35" s="38">
        <f t="shared" si="0"/>
        <v>40625</v>
      </c>
      <c r="B35" s="45"/>
      <c r="C35" s="22" t="str">
        <f ca="1">IF([1]Bilan!$B35&lt;&gt;0,'[1]S-formulations'!H42-'[1]S-formulations'!H41,"")</f>
        <v/>
      </c>
      <c r="D35" s="31" t="str">
        <f ca="1">IF([1]Bilan!$B35&lt;&gt;0,I36-I35+#REF!,"")</f>
        <v/>
      </c>
      <c r="E35" s="32" t="str">
        <f ca="1">IF([1]Bilan!$B35&lt;&gt;0,C35*$E$2,"")</f>
        <v/>
      </c>
      <c r="F35" s="31" t="str">
        <f ca="1">IF([1]Bilan!$B35&lt;&gt;0,('[1]S-formulations'!D42-'[1]S-formulations'!D41)*'[1]A-Analyses'!L35/$F$2,"")</f>
        <v/>
      </c>
      <c r="G35" s="25" t="str">
        <f ca="1">IF([1]Bilan!$B35&lt;&gt;0,(SUM('[1]S-formulations'!O42-'[1]S-formulations'!O41,'[1]S-formulations'!L42-'[1]S-formulations'!L41)),"")</f>
        <v/>
      </c>
      <c r="H35" s="28" t="str">
        <f ca="1">IF([1]Bilan!$B35&lt;&gt;0,(SUM('[1]S-formulations'!K42-'[1]S-formulations'!K41,'[1]S-formulations'!N42-'[1]S-formulations'!N41)),"")</f>
        <v/>
      </c>
      <c r="I35" s="33" t="str">
        <f ca="1">IF([1]Bilan!$B34,SUM(W35:AJ35),"")</f>
        <v/>
      </c>
      <c r="J35" s="34" t="str">
        <f ca="1">IF([1]Bilan!$B35&lt;&gt;0,'[1]S-33000'!R42-'[1]S-33000'!R41,"")</f>
        <v/>
      </c>
      <c r="K35" s="35"/>
      <c r="L35" s="36"/>
      <c r="M35" s="161"/>
      <c r="N35" s="135"/>
      <c r="O35" s="135"/>
      <c r="P35" s="135"/>
      <c r="Q35" s="135"/>
      <c r="R35" s="135"/>
      <c r="S35" s="135"/>
      <c r="T35" s="135"/>
      <c r="U35" s="135"/>
      <c r="V35" s="135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7"/>
      <c r="AH35" s="137"/>
      <c r="AI35" s="137"/>
      <c r="AJ35" s="137"/>
      <c r="AK35" s="135"/>
      <c r="AL35" s="135"/>
      <c r="AM35" s="135"/>
      <c r="AN35" s="138"/>
      <c r="AO35" s="138"/>
      <c r="AP35" s="138"/>
      <c r="AQ35" s="138"/>
      <c r="AR35" s="138"/>
      <c r="AS35" s="136"/>
      <c r="AT35" s="138"/>
      <c r="AU35" s="138"/>
      <c r="AV35" s="138"/>
      <c r="AW35" s="138"/>
      <c r="AX35" s="138"/>
      <c r="AY35" s="136"/>
    </row>
    <row r="36" spans="1:51" x14ac:dyDescent="0.2">
      <c r="A36" s="38">
        <f t="shared" si="0"/>
        <v>40626</v>
      </c>
      <c r="B36" s="45"/>
      <c r="C36" s="22" t="str">
        <f ca="1">IF([1]Bilan!$B36&lt;&gt;0,'[1]S-formulations'!H43-'[1]S-formulations'!H42,"")</f>
        <v/>
      </c>
      <c r="D36" s="31" t="str">
        <f ca="1">IF([1]Bilan!$B36&lt;&gt;0,I37-I36+#REF!,"")</f>
        <v/>
      </c>
      <c r="E36" s="32" t="str">
        <f ca="1">IF([1]Bilan!$B36&lt;&gt;0,C36*$E$2,"")</f>
        <v/>
      </c>
      <c r="F36" s="31" t="str">
        <f ca="1">IF([1]Bilan!$B36&lt;&gt;0,('[1]S-formulations'!D43-'[1]S-formulations'!D42)*'[1]A-Analyses'!L36/$F$2,"")</f>
        <v/>
      </c>
      <c r="G36" s="25" t="str">
        <f ca="1">IF([1]Bilan!$B36&lt;&gt;0,(SUM('[1]S-formulations'!O43-'[1]S-formulations'!O42,'[1]S-formulations'!L43-'[1]S-formulations'!L42)),"")</f>
        <v/>
      </c>
      <c r="H36" s="28" t="str">
        <f ca="1">IF([1]Bilan!$B36&lt;&gt;0,(SUM('[1]S-formulations'!K43-'[1]S-formulations'!K42,'[1]S-formulations'!N43-'[1]S-formulations'!N42)),"")</f>
        <v/>
      </c>
      <c r="I36" s="33" t="str">
        <f ca="1">IF([1]Bilan!$B35,SUM(W36:AJ36),"")</f>
        <v/>
      </c>
      <c r="J36" s="34" t="str">
        <f ca="1">IF([1]Bilan!$B36&lt;&gt;0,'[1]S-33000'!R43-'[1]S-33000'!R42,"")</f>
        <v/>
      </c>
      <c r="K36" s="35"/>
      <c r="L36" s="36"/>
      <c r="M36" s="161"/>
      <c r="N36" s="135"/>
      <c r="O36" s="135"/>
      <c r="P36" s="135"/>
      <c r="Q36" s="135"/>
      <c r="R36" s="135"/>
      <c r="S36" s="135"/>
      <c r="T36" s="135"/>
      <c r="U36" s="135"/>
      <c r="V36" s="135"/>
      <c r="W36" s="137"/>
      <c r="X36" s="137"/>
      <c r="Y36" s="137"/>
      <c r="Z36" s="137"/>
      <c r="AA36" s="137"/>
      <c r="AB36" s="137"/>
      <c r="AC36" s="137"/>
      <c r="AD36" s="137"/>
      <c r="AE36" s="137"/>
      <c r="AF36" s="137"/>
      <c r="AG36" s="137"/>
      <c r="AH36" s="137"/>
      <c r="AI36" s="137"/>
      <c r="AJ36" s="137"/>
      <c r="AK36" s="135"/>
      <c r="AL36" s="135"/>
      <c r="AM36" s="135"/>
      <c r="AN36" s="138"/>
      <c r="AO36" s="138"/>
      <c r="AP36" s="138"/>
      <c r="AQ36" s="138"/>
      <c r="AR36" s="138"/>
      <c r="AS36" s="136"/>
      <c r="AT36" s="138"/>
      <c r="AU36" s="138"/>
      <c r="AV36" s="138"/>
      <c r="AW36" s="138"/>
      <c r="AX36" s="138"/>
      <c r="AY36" s="136"/>
    </row>
    <row r="37" spans="1:51" x14ac:dyDescent="0.2">
      <c r="A37" s="38">
        <f t="shared" si="0"/>
        <v>40627</v>
      </c>
      <c r="B37" s="45"/>
      <c r="C37" s="22" t="str">
        <f ca="1">IF([1]Bilan!$B37&lt;&gt;0,'[1]S-formulations'!H44-'[1]S-formulations'!H43,"")</f>
        <v/>
      </c>
      <c r="D37" s="31" t="str">
        <f ca="1">IF([1]Bilan!$B37&lt;&gt;0,I38-I37+#REF!,"")</f>
        <v/>
      </c>
      <c r="E37" s="32" t="str">
        <f ca="1">IF([1]Bilan!$B37&lt;&gt;0,C37*$E$2,"")</f>
        <v/>
      </c>
      <c r="F37" s="31" t="str">
        <f ca="1">IF([1]Bilan!$B37&lt;&gt;0,('[1]S-formulations'!D44-'[1]S-formulations'!D43)*'[1]A-Analyses'!L37/$F$2,"")</f>
        <v/>
      </c>
      <c r="G37" s="25" t="str">
        <f ca="1">IF([1]Bilan!$B37&lt;&gt;0,(SUM('[1]S-formulations'!O44-'[1]S-formulations'!O43,'[1]S-formulations'!L44-'[1]S-formulations'!L43)),"")</f>
        <v/>
      </c>
      <c r="H37" s="28" t="str">
        <f ca="1">IF([1]Bilan!$B37&lt;&gt;0,(SUM('[1]S-formulations'!K44-'[1]S-formulations'!K43,'[1]S-formulations'!N44-'[1]S-formulations'!N43)),"")</f>
        <v/>
      </c>
      <c r="I37" s="33" t="str">
        <f ca="1">IF([1]Bilan!$B36,SUM(W37:AJ37),"")</f>
        <v/>
      </c>
      <c r="J37" s="34" t="str">
        <f ca="1">IF([1]Bilan!$B37&lt;&gt;0,'[1]S-33000'!R44-'[1]S-33000'!R43,"")</f>
        <v/>
      </c>
      <c r="K37" s="35"/>
      <c r="L37" s="36"/>
      <c r="M37" s="161"/>
      <c r="N37" s="135"/>
      <c r="O37" s="135"/>
      <c r="P37" s="135"/>
      <c r="Q37" s="135"/>
      <c r="R37" s="135"/>
      <c r="S37" s="135"/>
      <c r="T37" s="135"/>
      <c r="U37" s="135"/>
      <c r="V37" s="135"/>
      <c r="W37" s="137"/>
      <c r="X37" s="137"/>
      <c r="Y37" s="137"/>
      <c r="Z37" s="137"/>
      <c r="AA37" s="137"/>
      <c r="AB37" s="137"/>
      <c r="AC37" s="137"/>
      <c r="AD37" s="137"/>
      <c r="AE37" s="137"/>
      <c r="AF37" s="137"/>
      <c r="AG37" s="137"/>
      <c r="AH37" s="137"/>
      <c r="AI37" s="137"/>
      <c r="AJ37" s="137"/>
      <c r="AK37" s="135"/>
      <c r="AL37" s="135"/>
      <c r="AM37" s="135"/>
      <c r="AN37" s="138"/>
      <c r="AO37" s="138"/>
      <c r="AP37" s="138"/>
      <c r="AQ37" s="138"/>
      <c r="AR37" s="138"/>
      <c r="AS37" s="136"/>
      <c r="AT37" s="138"/>
      <c r="AU37" s="138"/>
      <c r="AV37" s="138"/>
      <c r="AW37" s="138"/>
      <c r="AX37" s="138"/>
      <c r="AY37" s="136"/>
    </row>
    <row r="38" spans="1:51" x14ac:dyDescent="0.2">
      <c r="A38" s="38">
        <f t="shared" si="0"/>
        <v>40628</v>
      </c>
      <c r="B38" s="45"/>
      <c r="C38" s="22" t="str">
        <f ca="1">IF([1]Bilan!$B38&lt;&gt;0,'[1]S-formulations'!H45-'[1]S-formulations'!H44,"")</f>
        <v/>
      </c>
      <c r="D38" s="31" t="str">
        <f ca="1">IF([1]Bilan!$B38&lt;&gt;0,I39-I38+#REF!,"")</f>
        <v/>
      </c>
      <c r="E38" s="32" t="str">
        <f ca="1">IF([1]Bilan!$B38&lt;&gt;0,C38*$E$2,"")</f>
        <v/>
      </c>
      <c r="F38" s="31" t="str">
        <f ca="1">IF([1]Bilan!$B38&lt;&gt;0,('[1]S-formulations'!D45-'[1]S-formulations'!D44)*'[1]A-Analyses'!L38/$F$2,"")</f>
        <v/>
      </c>
      <c r="G38" s="25" t="str">
        <f ca="1">IF([1]Bilan!$B38&lt;&gt;0,(SUM('[1]S-formulations'!O45-'[1]S-formulations'!O44,'[1]S-formulations'!L45-'[1]S-formulations'!L44)),"")</f>
        <v/>
      </c>
      <c r="H38" s="28" t="str">
        <f ca="1">IF([1]Bilan!$B38&lt;&gt;0,(SUM('[1]S-formulations'!K45-'[1]S-formulations'!K44,'[1]S-formulations'!N45-'[1]S-formulations'!N44)),"")</f>
        <v/>
      </c>
      <c r="I38" s="33" t="str">
        <f ca="1">IF([1]Bilan!$B37,SUM(W38:AJ38),"")</f>
        <v/>
      </c>
      <c r="J38" s="34" t="str">
        <f ca="1">IF([1]Bilan!$B38&lt;&gt;0,'[1]S-33000'!R45-'[1]S-33000'!R44,"")</f>
        <v/>
      </c>
      <c r="K38" s="39"/>
      <c r="L38" s="36"/>
      <c r="M38" s="161"/>
      <c r="N38" s="135"/>
      <c r="O38" s="135"/>
      <c r="P38" s="135"/>
      <c r="Q38" s="135"/>
      <c r="R38" s="135"/>
      <c r="S38" s="135"/>
      <c r="T38" s="135"/>
      <c r="U38" s="135"/>
      <c r="V38" s="135"/>
      <c r="W38" s="137"/>
      <c r="X38" s="137"/>
      <c r="Y38" s="137"/>
      <c r="Z38" s="137"/>
      <c r="AA38" s="137"/>
      <c r="AB38" s="137"/>
      <c r="AC38" s="137"/>
      <c r="AD38" s="137"/>
      <c r="AE38" s="137"/>
      <c r="AF38" s="137"/>
      <c r="AG38" s="137"/>
      <c r="AH38" s="137"/>
      <c r="AI38" s="137"/>
      <c r="AJ38" s="137"/>
      <c r="AK38" s="135"/>
      <c r="AL38" s="135"/>
      <c r="AM38" s="135"/>
      <c r="AN38" s="138"/>
      <c r="AO38" s="138"/>
      <c r="AP38" s="138"/>
      <c r="AQ38" s="138"/>
      <c r="AR38" s="138"/>
      <c r="AS38" s="136"/>
      <c r="AT38" s="138"/>
      <c r="AU38" s="138"/>
      <c r="AV38" s="138"/>
      <c r="AW38" s="138"/>
      <c r="AX38" s="138"/>
      <c r="AY38" s="136"/>
    </row>
    <row r="39" spans="1:51" x14ac:dyDescent="0.2">
      <c r="A39" s="38">
        <f t="shared" si="0"/>
        <v>40629</v>
      </c>
      <c r="B39" s="45"/>
      <c r="C39" s="22" t="str">
        <f ca="1">IF([1]Bilan!$B39&lt;&gt;0,'[1]S-formulations'!H46-'[1]S-formulations'!H45,"")</f>
        <v/>
      </c>
      <c r="D39" s="31" t="str">
        <f ca="1">IF([1]Bilan!$B39&lt;&gt;0,I40-I39+#REF!,"")</f>
        <v/>
      </c>
      <c r="E39" s="32" t="str">
        <f ca="1">IF([1]Bilan!$B39&lt;&gt;0,C39*$E$2,"")</f>
        <v/>
      </c>
      <c r="F39" s="31" t="str">
        <f ca="1">IF([1]Bilan!$B39&lt;&gt;0,('[1]S-formulations'!D46-'[1]S-formulations'!D45)*'[1]A-Analyses'!L39/$F$2,"")</f>
        <v/>
      </c>
      <c r="G39" s="25" t="str">
        <f ca="1">IF([1]Bilan!$B39&lt;&gt;0,(SUM('[1]S-formulations'!O46-'[1]S-formulations'!O45,'[1]S-formulations'!L46-'[1]S-formulations'!L45)),"")</f>
        <v/>
      </c>
      <c r="H39" s="28" t="str">
        <f ca="1">IF([1]Bilan!$B39&lt;&gt;0,(SUM('[1]S-formulations'!K46-'[1]S-formulations'!K45,'[1]S-formulations'!N46-'[1]S-formulations'!N45)),"")</f>
        <v/>
      </c>
      <c r="I39" s="33" t="str">
        <f ca="1">IF([1]Bilan!$B38,SUM(W39:AJ39),"")</f>
        <v/>
      </c>
      <c r="J39" s="34" t="str">
        <f ca="1">IF([1]Bilan!$B39&lt;&gt;0,'[1]S-33000'!R46-'[1]S-33000'!R45,"")</f>
        <v/>
      </c>
      <c r="K39" s="35"/>
      <c r="L39" s="36"/>
      <c r="M39" s="161"/>
      <c r="N39" s="135"/>
      <c r="O39" s="135"/>
      <c r="P39" s="135"/>
      <c r="Q39" s="135"/>
      <c r="R39" s="135"/>
      <c r="S39" s="135"/>
      <c r="T39" s="135"/>
      <c r="U39" s="135"/>
      <c r="V39" s="135"/>
      <c r="W39" s="137"/>
      <c r="X39" s="137"/>
      <c r="Y39" s="137"/>
      <c r="Z39" s="137"/>
      <c r="AA39" s="137"/>
      <c r="AB39" s="137"/>
      <c r="AC39" s="137"/>
      <c r="AD39" s="137"/>
      <c r="AE39" s="137"/>
      <c r="AF39" s="137"/>
      <c r="AG39" s="137"/>
      <c r="AH39" s="137"/>
      <c r="AI39" s="137"/>
      <c r="AJ39" s="137"/>
      <c r="AK39" s="135"/>
      <c r="AL39" s="135"/>
      <c r="AM39" s="135"/>
      <c r="AN39" s="138"/>
      <c r="AO39" s="138"/>
      <c r="AP39" s="138"/>
      <c r="AQ39" s="138"/>
      <c r="AR39" s="138"/>
      <c r="AS39" s="136"/>
      <c r="AT39" s="138"/>
      <c r="AU39" s="138"/>
      <c r="AV39" s="138"/>
      <c r="AW39" s="138"/>
      <c r="AX39" s="138"/>
      <c r="AY39" s="136"/>
    </row>
    <row r="40" spans="1:51" x14ac:dyDescent="0.2">
      <c r="A40" s="38">
        <f t="shared" si="0"/>
        <v>40630</v>
      </c>
      <c r="B40" s="45"/>
      <c r="C40" s="22" t="str">
        <f ca="1">IF([1]Bilan!$B40&lt;&gt;0,'[1]S-formulations'!H47-'[1]S-formulations'!H46,"")</f>
        <v/>
      </c>
      <c r="D40" s="31" t="str">
        <f ca="1">IF([1]Bilan!$B40&lt;&gt;0,I41-I40+#REF!,"")</f>
        <v/>
      </c>
      <c r="E40" s="32" t="str">
        <f ca="1">IF([1]Bilan!$B40&lt;&gt;0,C40*$E$2,"")</f>
        <v/>
      </c>
      <c r="F40" s="31" t="str">
        <f ca="1">IF([1]Bilan!$B40&lt;&gt;0,('[1]S-formulations'!D47-'[1]S-formulations'!D46)*'[1]A-Analyses'!L40/$F$2,"")</f>
        <v/>
      </c>
      <c r="G40" s="25" t="str">
        <f ca="1">IF([1]Bilan!$B40&lt;&gt;0,(SUM('[1]S-formulations'!O47-'[1]S-formulations'!O46,'[1]S-formulations'!L47-'[1]S-formulations'!L46)),"")</f>
        <v/>
      </c>
      <c r="H40" s="28" t="str">
        <f ca="1">IF([1]Bilan!$B40&lt;&gt;0,(SUM('[1]S-formulations'!K47-'[1]S-formulations'!K46,'[1]S-formulations'!N47-'[1]S-formulations'!N46)),"")</f>
        <v/>
      </c>
      <c r="I40" s="33" t="str">
        <f ca="1">IF([1]Bilan!$B39,SUM(W40:AJ40),"")</f>
        <v/>
      </c>
      <c r="J40" s="34" t="str">
        <f ca="1">IF([1]Bilan!$B40&lt;&gt;0,'[1]S-33000'!R47-'[1]S-33000'!R46,"")</f>
        <v/>
      </c>
      <c r="K40" s="35"/>
      <c r="L40" s="36"/>
      <c r="M40" s="161"/>
      <c r="N40" s="135"/>
      <c r="O40" s="135"/>
      <c r="P40" s="135"/>
      <c r="Q40" s="135"/>
      <c r="R40" s="135"/>
      <c r="S40" s="135"/>
      <c r="T40" s="135"/>
      <c r="U40" s="135"/>
      <c r="V40" s="135"/>
      <c r="W40" s="137"/>
      <c r="X40" s="137"/>
      <c r="Y40" s="137"/>
      <c r="Z40" s="137"/>
      <c r="AA40" s="137"/>
      <c r="AB40" s="137"/>
      <c r="AC40" s="137"/>
      <c r="AD40" s="137"/>
      <c r="AE40" s="137"/>
      <c r="AF40" s="137"/>
      <c r="AG40" s="137"/>
      <c r="AH40" s="137"/>
      <c r="AI40" s="137"/>
      <c r="AJ40" s="137"/>
      <c r="AK40" s="135"/>
      <c r="AL40" s="135"/>
      <c r="AM40" s="135"/>
      <c r="AN40" s="138"/>
      <c r="AO40" s="138"/>
      <c r="AP40" s="138"/>
      <c r="AQ40" s="138"/>
      <c r="AR40" s="138"/>
      <c r="AS40" s="136"/>
      <c r="AT40" s="138"/>
      <c r="AU40" s="138"/>
      <c r="AV40" s="138"/>
      <c r="AW40" s="138"/>
      <c r="AX40" s="138"/>
      <c r="AY40" s="136"/>
    </row>
    <row r="41" spans="1:51" x14ac:dyDescent="0.2">
      <c r="A41" s="38">
        <f t="shared" si="0"/>
        <v>40631</v>
      </c>
      <c r="B41" s="45"/>
      <c r="C41" s="22" t="str">
        <f ca="1">IF([1]Bilan!$B41&lt;&gt;0,'[1]S-formulations'!H48-'[1]S-formulations'!H47,"")</f>
        <v/>
      </c>
      <c r="D41" s="31" t="str">
        <f ca="1">IF([1]Bilan!$B41&lt;&gt;0,I42-I41+#REF!,"")</f>
        <v/>
      </c>
      <c r="E41" s="32" t="str">
        <f ca="1">IF([1]Bilan!$B41&lt;&gt;0,C41*$E$2,"")</f>
        <v/>
      </c>
      <c r="F41" s="31" t="str">
        <f ca="1">IF([1]Bilan!$B41&lt;&gt;0,('[1]S-formulations'!D48-'[1]S-formulations'!D47)*'[1]A-Analyses'!L41/$F$2,"")</f>
        <v/>
      </c>
      <c r="G41" s="25" t="str">
        <f ca="1">IF([1]Bilan!$B41&lt;&gt;0,(SUM('[1]S-formulations'!O48-'[1]S-formulations'!O47,'[1]S-formulations'!L48-'[1]S-formulations'!L47)),"")</f>
        <v/>
      </c>
      <c r="H41" s="28" t="str">
        <f ca="1">IF([1]Bilan!$B41&lt;&gt;0,(SUM('[1]S-formulations'!K48-'[1]S-formulations'!K47,'[1]S-formulations'!N48-'[1]S-formulations'!N47)),"")</f>
        <v/>
      </c>
      <c r="I41" s="33" t="str">
        <f ca="1">IF([1]Bilan!$B40,SUM(W41:AJ41),"")</f>
        <v/>
      </c>
      <c r="J41" s="34" t="str">
        <f ca="1">IF([1]Bilan!$B41&lt;&gt;0,'[1]S-33000'!R48-'[1]S-33000'!R47,"")</f>
        <v/>
      </c>
      <c r="K41" s="35"/>
      <c r="L41" s="36"/>
      <c r="M41" s="161"/>
      <c r="N41" s="135"/>
      <c r="O41" s="135"/>
      <c r="P41" s="135"/>
      <c r="Q41" s="135"/>
      <c r="R41" s="135"/>
      <c r="S41" s="135"/>
      <c r="T41" s="135"/>
      <c r="U41" s="135"/>
      <c r="V41" s="135"/>
      <c r="W41" s="137"/>
      <c r="X41" s="137"/>
      <c r="Y41" s="137"/>
      <c r="Z41" s="137"/>
      <c r="AA41" s="137"/>
      <c r="AB41" s="137"/>
      <c r="AC41" s="137"/>
      <c r="AD41" s="137"/>
      <c r="AE41" s="137"/>
      <c r="AF41" s="137"/>
      <c r="AG41" s="137"/>
      <c r="AH41" s="137"/>
      <c r="AI41" s="137"/>
      <c r="AJ41" s="137"/>
      <c r="AK41" s="135"/>
      <c r="AL41" s="135"/>
      <c r="AM41" s="135"/>
      <c r="AN41" s="138"/>
      <c r="AO41" s="138"/>
      <c r="AP41" s="138"/>
      <c r="AQ41" s="138"/>
      <c r="AR41" s="138"/>
      <c r="AS41" s="136"/>
      <c r="AT41" s="138"/>
      <c r="AU41" s="138"/>
      <c r="AV41" s="138"/>
      <c r="AW41" s="138"/>
      <c r="AX41" s="138"/>
      <c r="AY41" s="136"/>
    </row>
    <row r="42" spans="1:51" x14ac:dyDescent="0.2">
      <c r="A42" s="38">
        <f t="shared" si="0"/>
        <v>40632</v>
      </c>
      <c r="B42" s="45"/>
      <c r="C42" s="22" t="str">
        <f ca="1">IF([1]Bilan!$B42&lt;&gt;0,'[1]S-formulations'!H49-'[1]S-formulations'!H48,"")</f>
        <v/>
      </c>
      <c r="D42" s="31" t="str">
        <f ca="1">IF([1]Bilan!$B42&lt;&gt;0,I43-I42+#REF!,"")</f>
        <v/>
      </c>
      <c r="E42" s="32" t="str">
        <f ca="1">IF([1]Bilan!$B42&lt;&gt;0,C42*$E$2,"")</f>
        <v/>
      </c>
      <c r="F42" s="31" t="str">
        <f ca="1">IF([1]Bilan!$B42&lt;&gt;0,('[1]S-formulations'!D49-'[1]S-formulations'!D48)*'[1]A-Analyses'!L42/$F$2,"")</f>
        <v/>
      </c>
      <c r="G42" s="25" t="str">
        <f ca="1">IF([1]Bilan!$B42&lt;&gt;0,(SUM('[1]S-formulations'!O49-'[1]S-formulations'!O48,'[1]S-formulations'!L49-'[1]S-formulations'!L48)),"")</f>
        <v/>
      </c>
      <c r="H42" s="28" t="str">
        <f ca="1">IF([1]Bilan!$B42&lt;&gt;0,(SUM('[1]S-formulations'!K49-'[1]S-formulations'!K48,'[1]S-formulations'!N49-'[1]S-formulations'!N48)),"")</f>
        <v/>
      </c>
      <c r="I42" s="33" t="str">
        <f ca="1">IF([1]Bilan!$B41,SUM(W42:AJ42),"")</f>
        <v/>
      </c>
      <c r="J42" s="34" t="str">
        <f ca="1">IF([1]Bilan!$B42&lt;&gt;0,'[1]S-33000'!R49-'[1]S-33000'!R48,"")</f>
        <v/>
      </c>
      <c r="K42" s="35"/>
      <c r="L42" s="36"/>
      <c r="M42" s="161"/>
      <c r="N42" s="135"/>
      <c r="O42" s="135"/>
      <c r="P42" s="135"/>
      <c r="Q42" s="135"/>
      <c r="R42" s="135"/>
      <c r="S42" s="135"/>
      <c r="T42" s="135"/>
      <c r="U42" s="135"/>
      <c r="V42" s="135"/>
      <c r="W42" s="137"/>
      <c r="X42" s="137"/>
      <c r="Y42" s="137"/>
      <c r="Z42" s="137"/>
      <c r="AA42" s="137"/>
      <c r="AB42" s="137"/>
      <c r="AC42" s="137"/>
      <c r="AD42" s="137"/>
      <c r="AE42" s="137"/>
      <c r="AF42" s="137"/>
      <c r="AG42" s="137"/>
      <c r="AH42" s="137"/>
      <c r="AI42" s="137"/>
      <c r="AJ42" s="137"/>
      <c r="AK42" s="135"/>
      <c r="AL42" s="135"/>
      <c r="AM42" s="135"/>
      <c r="AN42" s="138"/>
      <c r="AO42" s="138"/>
      <c r="AP42" s="138"/>
      <c r="AQ42" s="138"/>
      <c r="AR42" s="138"/>
      <c r="AS42" s="136"/>
      <c r="AT42" s="138"/>
      <c r="AU42" s="138"/>
      <c r="AV42" s="138"/>
      <c r="AW42" s="138"/>
      <c r="AX42" s="138"/>
      <c r="AY42" s="136"/>
    </row>
    <row r="43" spans="1:51" x14ac:dyDescent="0.2">
      <c r="A43" s="38">
        <f t="shared" si="0"/>
        <v>40633</v>
      </c>
      <c r="B43" s="45"/>
      <c r="C43" s="22" t="str">
        <f ca="1">IF([1]Bilan!$B43&lt;&gt;0,'[1]S-formulations'!H50-'[1]S-formulations'!H49,"")</f>
        <v/>
      </c>
      <c r="D43" s="31" t="str">
        <f ca="1">IF([1]Bilan!$B43&lt;&gt;0,I44-I43+#REF!,"")</f>
        <v/>
      </c>
      <c r="E43" s="32" t="str">
        <f ca="1">IF([1]Bilan!$B43&lt;&gt;0,C43*$E$2,"")</f>
        <v/>
      </c>
      <c r="F43" s="31" t="str">
        <f ca="1">IF([1]Bilan!$B43&lt;&gt;0,('[1]S-formulations'!D50-'[1]S-formulations'!D49)*'[1]A-Analyses'!L43/$F$2,"")</f>
        <v/>
      </c>
      <c r="G43" s="25" t="str">
        <f ca="1">IF([1]Bilan!$B43&lt;&gt;0,(SUM('[1]S-formulations'!O50-'[1]S-formulations'!O49,'[1]S-formulations'!L50-'[1]S-formulations'!L49)),"")</f>
        <v/>
      </c>
      <c r="H43" s="28" t="str">
        <f ca="1">IF([1]Bilan!$B43&lt;&gt;0,(SUM('[1]S-formulations'!K50-'[1]S-formulations'!K49,'[1]S-formulations'!N50-'[1]S-formulations'!N49)),"")</f>
        <v/>
      </c>
      <c r="I43" s="33" t="str">
        <f ca="1">IF([1]Bilan!$B42,SUM(W43:AJ43),"")</f>
        <v/>
      </c>
      <c r="J43" s="34" t="str">
        <f ca="1">IF([1]Bilan!$B43&lt;&gt;0,'[1]S-33000'!R50-'[1]S-33000'!R49,"")</f>
        <v/>
      </c>
      <c r="K43" s="35"/>
      <c r="L43" s="36"/>
      <c r="M43" s="161"/>
      <c r="N43" s="135"/>
      <c r="O43" s="135"/>
      <c r="P43" s="135"/>
      <c r="Q43" s="135"/>
      <c r="R43" s="135"/>
      <c r="S43" s="135"/>
      <c r="T43" s="135"/>
      <c r="U43" s="135"/>
      <c r="V43" s="135"/>
      <c r="W43" s="137"/>
      <c r="X43" s="137"/>
      <c r="Y43" s="137"/>
      <c r="Z43" s="137"/>
      <c r="AA43" s="137"/>
      <c r="AB43" s="137"/>
      <c r="AC43" s="137"/>
      <c r="AD43" s="137"/>
      <c r="AE43" s="137"/>
      <c r="AF43" s="137"/>
      <c r="AG43" s="137"/>
      <c r="AH43" s="137"/>
      <c r="AI43" s="137"/>
      <c r="AJ43" s="137"/>
      <c r="AK43" s="135"/>
      <c r="AL43" s="135"/>
      <c r="AM43" s="135"/>
      <c r="AN43" s="138"/>
      <c r="AO43" s="138"/>
      <c r="AP43" s="138"/>
      <c r="AQ43" s="138"/>
      <c r="AR43" s="138"/>
      <c r="AS43" s="136"/>
      <c r="AT43" s="138"/>
      <c r="AU43" s="138"/>
      <c r="AV43" s="138"/>
      <c r="AW43" s="138"/>
      <c r="AX43" s="138"/>
      <c r="AY43" s="136"/>
    </row>
    <row r="44" spans="1:51" x14ac:dyDescent="0.2">
      <c r="A44" s="38">
        <f t="shared" si="0"/>
        <v>40634</v>
      </c>
      <c r="B44" s="45"/>
      <c r="C44" s="22" t="str">
        <f ca="1">IF([1]Bilan!$B44&lt;&gt;0,'[1]S-formulations'!H51-'[1]S-formulations'!H50,"")</f>
        <v/>
      </c>
      <c r="D44" s="31" t="str">
        <f ca="1">IF([1]Bilan!$B44&lt;&gt;0,I45-I44+#REF!,"")</f>
        <v/>
      </c>
      <c r="E44" s="32" t="str">
        <f ca="1">IF([1]Bilan!$B44&lt;&gt;0,C44*$E$2,"")</f>
        <v/>
      </c>
      <c r="F44" s="31" t="str">
        <f ca="1">IF([1]Bilan!$B44&lt;&gt;0,('[1]S-formulations'!D51-'[1]S-formulations'!D50)*'[1]A-Analyses'!L44/$F$2,"")</f>
        <v/>
      </c>
      <c r="G44" s="25" t="str">
        <f ca="1">IF([1]Bilan!$B44&lt;&gt;0,(SUM('[1]S-formulations'!O51-'[1]S-formulations'!O50,'[1]S-formulations'!L51-'[1]S-formulations'!L50)),"")</f>
        <v/>
      </c>
      <c r="H44" s="28" t="str">
        <f ca="1">IF([1]Bilan!$B44&lt;&gt;0,(SUM('[1]S-formulations'!K51-'[1]S-formulations'!K50,'[1]S-formulations'!N51-'[1]S-formulations'!N50)),"")</f>
        <v/>
      </c>
      <c r="I44" s="33" t="str">
        <f ca="1">IF([1]Bilan!$B43,SUM(W44:AJ44),"")</f>
        <v/>
      </c>
      <c r="J44" s="34" t="str">
        <f ca="1">IF([1]Bilan!$B44&lt;&gt;0,'[1]S-33000'!R51-'[1]S-33000'!R50,"")</f>
        <v/>
      </c>
      <c r="K44" s="35"/>
      <c r="L44" s="36"/>
      <c r="M44" s="161"/>
      <c r="N44" s="135"/>
      <c r="O44" s="135"/>
      <c r="P44" s="135"/>
      <c r="Q44" s="135"/>
      <c r="R44" s="135"/>
      <c r="S44" s="135"/>
      <c r="T44" s="135"/>
      <c r="U44" s="135"/>
      <c r="V44" s="135"/>
      <c r="W44" s="137"/>
      <c r="X44" s="137"/>
      <c r="Y44" s="137"/>
      <c r="Z44" s="137"/>
      <c r="AA44" s="137"/>
      <c r="AB44" s="137"/>
      <c r="AC44" s="137"/>
      <c r="AD44" s="137"/>
      <c r="AE44" s="137"/>
      <c r="AF44" s="137"/>
      <c r="AG44" s="137"/>
      <c r="AH44" s="137"/>
      <c r="AI44" s="137"/>
      <c r="AJ44" s="137"/>
      <c r="AK44" s="135"/>
      <c r="AL44" s="135"/>
      <c r="AM44" s="135"/>
      <c r="AN44" s="138"/>
      <c r="AO44" s="138"/>
      <c r="AP44" s="138"/>
      <c r="AQ44" s="138"/>
      <c r="AR44" s="138"/>
      <c r="AS44" s="136"/>
      <c r="AT44" s="138"/>
      <c r="AU44" s="138"/>
      <c r="AV44" s="138"/>
      <c r="AW44" s="138"/>
      <c r="AX44" s="138"/>
      <c r="AY44" s="136"/>
    </row>
    <row r="45" spans="1:51" x14ac:dyDescent="0.2">
      <c r="A45" s="38">
        <f t="shared" si="0"/>
        <v>40635</v>
      </c>
      <c r="B45" s="45"/>
      <c r="C45" s="22" t="str">
        <f ca="1">IF([1]Bilan!$B45&lt;&gt;0,'[1]S-formulations'!H52-'[1]S-formulations'!H51,"")</f>
        <v/>
      </c>
      <c r="D45" s="31" t="str">
        <f ca="1">IF([1]Bilan!$B45&lt;&gt;0,I46-I45+#REF!,"")</f>
        <v/>
      </c>
      <c r="E45" s="32" t="str">
        <f ca="1">IF([1]Bilan!$B45&lt;&gt;0,C45*$E$2,"")</f>
        <v/>
      </c>
      <c r="F45" s="31" t="str">
        <f ca="1">IF([1]Bilan!$B45&lt;&gt;0,('[1]S-formulations'!D52-'[1]S-formulations'!D51)*'[1]A-Analyses'!L45/$F$2,"")</f>
        <v/>
      </c>
      <c r="G45" s="25" t="str">
        <f ca="1">IF([1]Bilan!$B45&lt;&gt;0,(SUM('[1]S-formulations'!O52-'[1]S-formulations'!O51,'[1]S-formulations'!L52-'[1]S-formulations'!L51)),"")</f>
        <v/>
      </c>
      <c r="H45" s="28" t="str">
        <f ca="1">IF([1]Bilan!$B45&lt;&gt;0,(SUM('[1]S-formulations'!K52-'[1]S-formulations'!K51,'[1]S-formulations'!N52-'[1]S-formulations'!N51)),"")</f>
        <v/>
      </c>
      <c r="I45" s="33" t="str">
        <f ca="1">IF([1]Bilan!$B44,SUM(W45:AJ45),"")</f>
        <v/>
      </c>
      <c r="J45" s="34" t="str">
        <f ca="1">IF([1]Bilan!$B45&lt;&gt;0,'[1]S-33000'!R52-'[1]S-33000'!R51,"")</f>
        <v/>
      </c>
      <c r="K45" s="35"/>
      <c r="L45" s="36"/>
      <c r="M45" s="161"/>
      <c r="N45" s="135"/>
      <c r="O45" s="135"/>
      <c r="P45" s="135"/>
      <c r="Q45" s="135"/>
      <c r="R45" s="135"/>
      <c r="S45" s="135"/>
      <c r="T45" s="135"/>
      <c r="U45" s="135"/>
      <c r="V45" s="135"/>
      <c r="W45" s="137"/>
      <c r="X45" s="137"/>
      <c r="Y45" s="137"/>
      <c r="Z45" s="137"/>
      <c r="AA45" s="137"/>
      <c r="AB45" s="137"/>
      <c r="AC45" s="137"/>
      <c r="AD45" s="137"/>
      <c r="AE45" s="137"/>
      <c r="AF45" s="137"/>
      <c r="AG45" s="137"/>
      <c r="AH45" s="137"/>
      <c r="AI45" s="137"/>
      <c r="AJ45" s="137"/>
      <c r="AK45" s="135"/>
      <c r="AL45" s="135"/>
      <c r="AM45" s="135"/>
      <c r="AN45" s="138"/>
      <c r="AO45" s="138"/>
      <c r="AP45" s="138"/>
      <c r="AQ45" s="138"/>
      <c r="AR45" s="138"/>
      <c r="AS45" s="136"/>
      <c r="AT45" s="138"/>
      <c r="AU45" s="138"/>
      <c r="AV45" s="138"/>
      <c r="AW45" s="138"/>
      <c r="AX45" s="138"/>
      <c r="AY45" s="136"/>
    </row>
    <row r="46" spans="1:51" x14ac:dyDescent="0.2">
      <c r="A46" s="38">
        <f t="shared" si="0"/>
        <v>40636</v>
      </c>
      <c r="B46" s="45"/>
      <c r="C46" s="22" t="str">
        <f ca="1">IF([1]Bilan!$B46&lt;&gt;0,'[1]S-formulations'!H53-'[1]S-formulations'!H52,"")</f>
        <v/>
      </c>
      <c r="D46" s="31" t="str">
        <f ca="1">IF([1]Bilan!$B46&lt;&gt;0,I47-I46+#REF!,"")</f>
        <v/>
      </c>
      <c r="E46" s="32" t="str">
        <f ca="1">IF([1]Bilan!$B46&lt;&gt;0,C46*$E$2,"")</f>
        <v/>
      </c>
      <c r="F46" s="31" t="str">
        <f ca="1">IF([1]Bilan!$B46&lt;&gt;0,('[1]S-formulations'!D53-'[1]S-formulations'!D52)*'[1]A-Analyses'!L46/$F$2,"")</f>
        <v/>
      </c>
      <c r="G46" s="25" t="str">
        <f ca="1">IF([1]Bilan!$B46&lt;&gt;0,(SUM('[1]S-formulations'!O53-'[1]S-formulations'!O52,'[1]S-formulations'!L53-'[1]S-formulations'!L52)),"")</f>
        <v/>
      </c>
      <c r="H46" s="28" t="str">
        <f ca="1">IF([1]Bilan!$B46&lt;&gt;0,(SUM('[1]S-formulations'!K53-'[1]S-formulations'!K52,'[1]S-formulations'!N53-'[1]S-formulations'!N52)),"")</f>
        <v/>
      </c>
      <c r="I46" s="33" t="str">
        <f ca="1">IF([1]Bilan!$B45,SUM(W46:AJ46),"")</f>
        <v/>
      </c>
      <c r="J46" s="34" t="str">
        <f ca="1">IF([1]Bilan!$B46&lt;&gt;0,'[1]S-33000'!R53-'[1]S-33000'!R52,"")</f>
        <v/>
      </c>
      <c r="K46" s="35"/>
      <c r="L46" s="36"/>
      <c r="M46" s="161"/>
      <c r="N46" s="135"/>
      <c r="O46" s="135"/>
      <c r="P46" s="135"/>
      <c r="Q46" s="135"/>
      <c r="R46" s="135"/>
      <c r="S46" s="135"/>
      <c r="T46" s="135"/>
      <c r="U46" s="135"/>
      <c r="V46" s="135"/>
      <c r="W46" s="137"/>
      <c r="X46" s="137"/>
      <c r="Y46" s="137"/>
      <c r="Z46" s="137"/>
      <c r="AA46" s="137"/>
      <c r="AB46" s="137"/>
      <c r="AC46" s="137"/>
      <c r="AD46" s="137"/>
      <c r="AE46" s="137"/>
      <c r="AF46" s="137"/>
      <c r="AG46" s="137"/>
      <c r="AH46" s="137"/>
      <c r="AI46" s="137"/>
      <c r="AJ46" s="137"/>
      <c r="AK46" s="135"/>
      <c r="AL46" s="135"/>
      <c r="AM46" s="135"/>
      <c r="AN46" s="138"/>
      <c r="AO46" s="138"/>
      <c r="AP46" s="138"/>
      <c r="AQ46" s="138"/>
      <c r="AR46" s="138"/>
      <c r="AS46" s="136"/>
      <c r="AT46" s="138"/>
      <c r="AU46" s="138"/>
      <c r="AV46" s="138"/>
      <c r="AW46" s="138"/>
      <c r="AX46" s="138"/>
      <c r="AY46" s="136"/>
    </row>
    <row r="47" spans="1:51" x14ac:dyDescent="0.2">
      <c r="A47" s="38">
        <f t="shared" si="0"/>
        <v>40637</v>
      </c>
      <c r="B47" s="45"/>
      <c r="C47" s="22" t="str">
        <f ca="1">IF([1]Bilan!$B47&lt;&gt;0,'[1]S-formulations'!H54-'[1]S-formulations'!H53,"")</f>
        <v/>
      </c>
      <c r="D47" s="31" t="str">
        <f ca="1">IF([1]Bilan!$B47&lt;&gt;0,I48-I47+#REF!,"")</f>
        <v/>
      </c>
      <c r="E47" s="32" t="str">
        <f ca="1">IF([1]Bilan!$B47&lt;&gt;0,C47*$E$2,"")</f>
        <v/>
      </c>
      <c r="F47" s="31" t="str">
        <f ca="1">IF([1]Bilan!$B47&lt;&gt;0,('[1]S-formulations'!D54-'[1]S-formulations'!D53)*'[1]A-Analyses'!L47/$F$2,"")</f>
        <v/>
      </c>
      <c r="G47" s="25" t="str">
        <f ca="1">IF([1]Bilan!$B47&lt;&gt;0,(SUM('[1]S-formulations'!O54-'[1]S-formulations'!O53,'[1]S-formulations'!L54-'[1]S-formulations'!L53)),"")</f>
        <v/>
      </c>
      <c r="H47" s="28" t="str">
        <f ca="1">IF([1]Bilan!$B47&lt;&gt;0,(SUM('[1]S-formulations'!K54-'[1]S-formulations'!K53,'[1]S-formulations'!N54-'[1]S-formulations'!N53)),"")</f>
        <v/>
      </c>
      <c r="I47" s="33" t="str">
        <f ca="1">IF([1]Bilan!$B46,SUM(W47:AJ47),"")</f>
        <v/>
      </c>
      <c r="J47" s="34" t="str">
        <f ca="1">IF([1]Bilan!$B47&lt;&gt;0,'[1]S-33000'!R54-'[1]S-33000'!R53,"")</f>
        <v/>
      </c>
      <c r="K47" s="35"/>
      <c r="L47" s="36"/>
      <c r="M47" s="161"/>
      <c r="N47" s="135"/>
      <c r="O47" s="135"/>
      <c r="P47" s="135"/>
      <c r="Q47" s="135"/>
      <c r="R47" s="135"/>
      <c r="S47" s="135"/>
      <c r="T47" s="135"/>
      <c r="U47" s="135"/>
      <c r="V47" s="135"/>
      <c r="W47" s="137"/>
      <c r="X47" s="137"/>
      <c r="Y47" s="137"/>
      <c r="Z47" s="137"/>
      <c r="AA47" s="137"/>
      <c r="AB47" s="137"/>
      <c r="AC47" s="137"/>
      <c r="AD47" s="137"/>
      <c r="AE47" s="137"/>
      <c r="AF47" s="137"/>
      <c r="AG47" s="137"/>
      <c r="AH47" s="137"/>
      <c r="AI47" s="137"/>
      <c r="AJ47" s="137"/>
      <c r="AK47" s="135"/>
      <c r="AL47" s="135"/>
      <c r="AM47" s="135"/>
      <c r="AN47" s="138"/>
      <c r="AO47" s="138"/>
      <c r="AP47" s="138"/>
      <c r="AQ47" s="138"/>
      <c r="AR47" s="138"/>
      <c r="AS47" s="136"/>
      <c r="AT47" s="138"/>
      <c r="AU47" s="138"/>
      <c r="AV47" s="138"/>
      <c r="AW47" s="138"/>
      <c r="AX47" s="138"/>
      <c r="AY47" s="136"/>
    </row>
    <row r="48" spans="1:51" x14ac:dyDescent="0.2">
      <c r="A48" s="38">
        <f t="shared" si="0"/>
        <v>40638</v>
      </c>
      <c r="B48" s="45"/>
      <c r="C48" s="22" t="str">
        <f ca="1">IF([1]Bilan!$B48&lt;&gt;0,'[1]S-formulations'!H55-'[1]S-formulations'!H54,"")</f>
        <v/>
      </c>
      <c r="D48" s="31" t="str">
        <f ca="1">IF([1]Bilan!$B48&lt;&gt;0,I49-I48+#REF!,"")</f>
        <v/>
      </c>
      <c r="E48" s="32" t="str">
        <f ca="1">IF([1]Bilan!$B48&lt;&gt;0,C48*$E$2,"")</f>
        <v/>
      </c>
      <c r="F48" s="31" t="str">
        <f ca="1">IF([1]Bilan!$B48&lt;&gt;0,('[1]S-formulations'!D55-'[1]S-formulations'!D54)*'[1]A-Analyses'!L48/$F$2,"")</f>
        <v/>
      </c>
      <c r="G48" s="25" t="str">
        <f ca="1">IF([1]Bilan!$B48&lt;&gt;0,(SUM('[1]S-formulations'!O55-'[1]S-formulations'!O54,'[1]S-formulations'!L55-'[1]S-formulations'!L54)),"")</f>
        <v/>
      </c>
      <c r="H48" s="28" t="str">
        <f ca="1">IF([1]Bilan!$B48&lt;&gt;0,(SUM('[1]S-formulations'!K55-'[1]S-formulations'!K54,'[1]S-formulations'!N55-'[1]S-formulations'!N54)),"")</f>
        <v/>
      </c>
      <c r="I48" s="33" t="str">
        <f ca="1">IF([1]Bilan!$B47,SUM(W48:AJ48),"")</f>
        <v/>
      </c>
      <c r="J48" s="34" t="str">
        <f ca="1">IF([1]Bilan!$B48&lt;&gt;0,'[1]S-33000'!R55-'[1]S-33000'!R54,"")</f>
        <v/>
      </c>
      <c r="K48" s="35"/>
      <c r="L48" s="36"/>
      <c r="M48" s="161"/>
      <c r="N48" s="135"/>
      <c r="O48" s="135"/>
      <c r="P48" s="135"/>
      <c r="Q48" s="135"/>
      <c r="R48" s="135"/>
      <c r="S48" s="135"/>
      <c r="T48" s="135"/>
      <c r="U48" s="135"/>
      <c r="V48" s="135"/>
      <c r="W48" s="137"/>
      <c r="X48" s="137"/>
      <c r="Y48" s="137"/>
      <c r="Z48" s="137"/>
      <c r="AA48" s="137"/>
      <c r="AB48" s="137"/>
      <c r="AC48" s="137"/>
      <c r="AD48" s="137"/>
      <c r="AE48" s="137"/>
      <c r="AF48" s="137"/>
      <c r="AG48" s="137"/>
      <c r="AH48" s="137"/>
      <c r="AI48" s="137"/>
      <c r="AJ48" s="137"/>
      <c r="AK48" s="135"/>
      <c r="AL48" s="135"/>
      <c r="AM48" s="135"/>
      <c r="AN48" s="138"/>
      <c r="AO48" s="138"/>
      <c r="AP48" s="138"/>
      <c r="AQ48" s="138"/>
      <c r="AR48" s="138"/>
      <c r="AS48" s="136"/>
      <c r="AT48" s="138"/>
      <c r="AU48" s="138"/>
      <c r="AV48" s="138"/>
      <c r="AW48" s="138"/>
      <c r="AX48" s="138"/>
      <c r="AY48" s="136"/>
    </row>
    <row r="49" spans="1:51" x14ac:dyDescent="0.2">
      <c r="A49" s="38">
        <f t="shared" si="0"/>
        <v>40639</v>
      </c>
      <c r="B49" s="45"/>
      <c r="C49" s="22" t="str">
        <f ca="1">IF([1]Bilan!$B49&lt;&gt;0,'[1]S-formulations'!H56-'[1]S-formulations'!H55,"")</f>
        <v/>
      </c>
      <c r="D49" s="31" t="str">
        <f ca="1">IF([1]Bilan!$B49&lt;&gt;0,I50-I49+#REF!,"")</f>
        <v/>
      </c>
      <c r="E49" s="32" t="str">
        <f ca="1">IF([1]Bilan!$B49&lt;&gt;0,C49*$E$2,"")</f>
        <v/>
      </c>
      <c r="F49" s="31" t="str">
        <f ca="1">IF([1]Bilan!$B49&lt;&gt;0,('[1]S-formulations'!D56-'[1]S-formulations'!D55)*'[1]A-Analyses'!L49/$F$2,"")</f>
        <v/>
      </c>
      <c r="G49" s="25" t="str">
        <f ca="1">IF([1]Bilan!$B49&lt;&gt;0,(SUM('[1]S-formulations'!O56-'[1]S-formulations'!O55,'[1]S-formulations'!L56-'[1]S-formulations'!L55)),"")</f>
        <v/>
      </c>
      <c r="H49" s="28" t="str">
        <f ca="1">IF([1]Bilan!$B49&lt;&gt;0,(SUM('[1]S-formulations'!K56-'[1]S-formulations'!K55,'[1]S-formulations'!N56-'[1]S-formulations'!N55)),"")</f>
        <v/>
      </c>
      <c r="I49" s="33" t="str">
        <f ca="1">IF([1]Bilan!$B48,SUM(W49:AJ49),"")</f>
        <v/>
      </c>
      <c r="J49" s="34" t="str">
        <f ca="1">IF([1]Bilan!$B49&lt;&gt;0,'[1]S-33000'!R56-'[1]S-33000'!R55,"")</f>
        <v/>
      </c>
      <c r="K49" s="35"/>
      <c r="L49" s="36"/>
      <c r="M49" s="161"/>
      <c r="N49" s="135"/>
      <c r="O49" s="135"/>
      <c r="P49" s="135"/>
      <c r="Q49" s="135"/>
      <c r="R49" s="135"/>
      <c r="S49" s="135"/>
      <c r="T49" s="135"/>
      <c r="U49" s="135"/>
      <c r="V49" s="135"/>
      <c r="W49" s="137"/>
      <c r="X49" s="137"/>
      <c r="Y49" s="137"/>
      <c r="Z49" s="137"/>
      <c r="AA49" s="137"/>
      <c r="AB49" s="137"/>
      <c r="AC49" s="137"/>
      <c r="AD49" s="137"/>
      <c r="AE49" s="137"/>
      <c r="AF49" s="137"/>
      <c r="AG49" s="137"/>
      <c r="AH49" s="137"/>
      <c r="AI49" s="137"/>
      <c r="AJ49" s="137"/>
      <c r="AK49" s="135"/>
      <c r="AL49" s="135"/>
      <c r="AM49" s="135"/>
      <c r="AN49" s="138"/>
      <c r="AO49" s="138"/>
      <c r="AP49" s="138"/>
      <c r="AQ49" s="138"/>
      <c r="AR49" s="138"/>
      <c r="AS49" s="136"/>
      <c r="AT49" s="138"/>
      <c r="AU49" s="138"/>
      <c r="AV49" s="138"/>
      <c r="AW49" s="138"/>
      <c r="AX49" s="138"/>
      <c r="AY49" s="136"/>
    </row>
    <row r="50" spans="1:51" x14ac:dyDescent="0.2">
      <c r="A50" s="38">
        <f t="shared" si="0"/>
        <v>40640</v>
      </c>
      <c r="B50" s="45"/>
      <c r="C50" s="22" t="str">
        <f ca="1">IF([1]Bilan!$B50&lt;&gt;0,'[1]S-formulations'!H57-'[1]S-formulations'!H56,"")</f>
        <v/>
      </c>
      <c r="D50" s="31" t="str">
        <f ca="1">IF([1]Bilan!$B50&lt;&gt;0,I51-I50+#REF!,"")</f>
        <v/>
      </c>
      <c r="E50" s="32" t="str">
        <f ca="1">IF([1]Bilan!$B50&lt;&gt;0,C50*$E$2,"")</f>
        <v/>
      </c>
      <c r="F50" s="31" t="str">
        <f ca="1">IF([1]Bilan!$B50&lt;&gt;0,('[1]S-formulations'!D57-'[1]S-formulations'!D56)*'[1]A-Analyses'!L50/$F$2,"")</f>
        <v/>
      </c>
      <c r="G50" s="25" t="str">
        <f ca="1">IF([1]Bilan!$B50&lt;&gt;0,(SUM('[1]S-formulations'!O57-'[1]S-formulations'!O56,'[1]S-formulations'!L57-'[1]S-formulations'!L56)),"")</f>
        <v/>
      </c>
      <c r="H50" s="28" t="str">
        <f ca="1">IF([1]Bilan!$B50&lt;&gt;0,(SUM('[1]S-formulations'!K57-'[1]S-formulations'!K56,'[1]S-formulations'!N57-'[1]S-formulations'!N56)),"")</f>
        <v/>
      </c>
      <c r="I50" s="33" t="str">
        <f ca="1">IF([1]Bilan!$B49,SUM(W50:AJ50),"")</f>
        <v/>
      </c>
      <c r="J50" s="34" t="str">
        <f ca="1">IF([1]Bilan!$B50&lt;&gt;0,'[1]S-33000'!R57-'[1]S-33000'!R56,"")</f>
        <v/>
      </c>
      <c r="K50" s="35"/>
      <c r="L50" s="36"/>
      <c r="M50" s="161"/>
      <c r="N50" s="135"/>
      <c r="O50" s="135"/>
      <c r="P50" s="135"/>
      <c r="Q50" s="135"/>
      <c r="R50" s="135"/>
      <c r="S50" s="135"/>
      <c r="T50" s="135"/>
      <c r="U50" s="135"/>
      <c r="V50" s="135"/>
      <c r="W50" s="137"/>
      <c r="X50" s="137"/>
      <c r="Y50" s="137"/>
      <c r="Z50" s="137"/>
      <c r="AA50" s="137"/>
      <c r="AB50" s="137"/>
      <c r="AC50" s="137"/>
      <c r="AD50" s="137"/>
      <c r="AE50" s="137"/>
      <c r="AF50" s="137"/>
      <c r="AG50" s="137"/>
      <c r="AH50" s="137"/>
      <c r="AI50" s="137"/>
      <c r="AJ50" s="137"/>
      <c r="AK50" s="135"/>
      <c r="AL50" s="135"/>
      <c r="AM50" s="135"/>
      <c r="AN50" s="138"/>
      <c r="AO50" s="138"/>
      <c r="AP50" s="138"/>
      <c r="AQ50" s="138"/>
      <c r="AR50" s="138"/>
      <c r="AS50" s="136"/>
      <c r="AT50" s="138"/>
      <c r="AU50" s="138"/>
      <c r="AV50" s="138"/>
      <c r="AW50" s="138"/>
      <c r="AX50" s="138"/>
      <c r="AY50" s="136"/>
    </row>
    <row r="51" spans="1:51" ht="12" thickBot="1" x14ac:dyDescent="0.25">
      <c r="A51" s="38"/>
      <c r="B51" s="46"/>
      <c r="C51" s="22"/>
      <c r="D51" s="31"/>
      <c r="E51" s="32"/>
      <c r="F51" s="31"/>
      <c r="G51" s="25"/>
      <c r="H51" s="28"/>
      <c r="I51" s="33"/>
      <c r="J51" s="34"/>
      <c r="K51" s="47"/>
      <c r="L51" s="36"/>
      <c r="M51" s="135"/>
      <c r="N51" s="135"/>
      <c r="O51" s="135"/>
      <c r="P51" s="135"/>
      <c r="Q51" s="135"/>
      <c r="R51" s="135"/>
      <c r="S51" s="135"/>
      <c r="T51" s="135"/>
      <c r="U51" s="135"/>
      <c r="V51" s="135"/>
      <c r="W51" s="135"/>
      <c r="X51" s="135"/>
      <c r="Y51" s="135"/>
      <c r="Z51" s="135"/>
      <c r="AA51" s="135"/>
      <c r="AB51" s="135"/>
      <c r="AC51" s="135"/>
      <c r="AD51" s="135"/>
      <c r="AE51" s="135"/>
      <c r="AF51" s="135"/>
      <c r="AG51" s="135"/>
      <c r="AH51" s="135"/>
      <c r="AI51" s="135"/>
      <c r="AJ51" s="135"/>
      <c r="AK51" s="135"/>
      <c r="AL51" s="135"/>
      <c r="AM51" s="135"/>
      <c r="AN51" s="121"/>
      <c r="AO51" s="121"/>
      <c r="AP51" s="121"/>
      <c r="AQ51" s="121"/>
      <c r="AR51" s="121"/>
      <c r="AS51" s="121"/>
      <c r="AT51" s="121"/>
      <c r="AU51" s="121"/>
      <c r="AV51" s="121"/>
      <c r="AW51" s="121"/>
      <c r="AX51" s="121"/>
      <c r="AY51" s="121"/>
    </row>
    <row r="52" spans="1:51" s="57" customFormat="1" x14ac:dyDescent="0.2">
      <c r="A52" s="107"/>
      <c r="B52" s="108"/>
      <c r="C52" s="48"/>
      <c r="D52" s="49">
        <f ca="1">SUM(INDIRECT("L"&amp;FIXED(d_mois-$A$9+9,0)&amp;"C"&amp;COLUMN()&amp;":L"&amp;FIXED(f_mois-$A$9+9,0)&amp;"C"&amp;COLUMN(),FALSE))</f>
        <v>0</v>
      </c>
      <c r="E52" s="50">
        <f ca="1">SUM(INDIRECT("L"&amp;FIXED(d_mois-$A$9+9,0)&amp;"C"&amp;COLUMN()&amp;":L"&amp;FIXED(f_mois-$A$9+9,0)&amp;"C"&amp;COLUMN(),FALSE))</f>
        <v>0</v>
      </c>
      <c r="F52" s="49">
        <f ca="1">SUM(INDIRECT("L"&amp;FIXED(d_mois-$A$9+9,0)&amp;"C"&amp;COLUMN()&amp;":L"&amp;FIXED(f_mois-$A$9+9,0)&amp;"C"&amp;COLUMN(),FALSE))</f>
        <v>0</v>
      </c>
      <c r="G52" s="51">
        <f ca="1">SUM(INDIRECT("L"&amp;FIXED(d_mois-$A$9+9,0)&amp;"C"&amp;COLUMN()&amp;":L"&amp;FIXED(f_mois-$A$9+9,0)&amp;"C"&amp;COLUMN(),FALSE))</f>
        <v>0</v>
      </c>
      <c r="H52" s="52"/>
      <c r="I52" s="53"/>
      <c r="J52" s="54"/>
      <c r="K52" s="55"/>
      <c r="L52" s="56"/>
      <c r="M52" s="135"/>
      <c r="N52" s="135"/>
      <c r="O52" s="162"/>
      <c r="P52" s="162"/>
      <c r="Q52" s="162"/>
      <c r="R52" s="163"/>
      <c r="S52" s="163"/>
      <c r="T52" s="163"/>
      <c r="U52" s="163"/>
      <c r="V52" s="163"/>
      <c r="W52" s="139"/>
      <c r="X52" s="139"/>
      <c r="Y52" s="139"/>
      <c r="Z52" s="139"/>
      <c r="AA52" s="139"/>
      <c r="AB52" s="139"/>
      <c r="AC52" s="139"/>
      <c r="AD52" s="139"/>
      <c r="AE52" s="139"/>
      <c r="AF52" s="139"/>
      <c r="AG52" s="139"/>
      <c r="AH52" s="139"/>
      <c r="AI52" s="139"/>
      <c r="AJ52" s="139"/>
      <c r="AK52" s="139"/>
      <c r="AL52" s="139"/>
      <c r="AM52" s="139"/>
      <c r="AN52" s="139"/>
      <c r="AO52" s="139"/>
      <c r="AP52" s="139"/>
      <c r="AQ52" s="139"/>
      <c r="AR52" s="139"/>
      <c r="AS52" s="139"/>
      <c r="AT52" s="139"/>
      <c r="AU52" s="139"/>
      <c r="AV52" s="139"/>
      <c r="AW52" s="139"/>
      <c r="AX52" s="139"/>
      <c r="AY52" s="139"/>
    </row>
    <row r="53" spans="1:51" s="57" customFormat="1" x14ac:dyDescent="0.2">
      <c r="A53" s="109"/>
      <c r="B53" s="109"/>
      <c r="C53" s="59"/>
      <c r="D53" s="31"/>
      <c r="E53" s="33"/>
      <c r="F53" s="31"/>
      <c r="G53" s="60"/>
      <c r="H53" s="61"/>
      <c r="I53" s="62"/>
      <c r="J53" s="63"/>
      <c r="K53" s="63"/>
      <c r="L53" s="63"/>
      <c r="M53" s="135"/>
      <c r="N53" s="135"/>
      <c r="O53" s="164"/>
      <c r="P53" s="164"/>
      <c r="Q53" s="165"/>
      <c r="R53" s="165"/>
      <c r="S53" s="165"/>
      <c r="T53" s="165"/>
      <c r="U53" s="165"/>
      <c r="V53" s="165"/>
      <c r="W53" s="139"/>
      <c r="X53" s="139"/>
      <c r="Y53" s="139"/>
      <c r="Z53" s="139"/>
      <c r="AA53" s="139"/>
      <c r="AB53" s="139"/>
      <c r="AC53" s="139"/>
      <c r="AD53" s="139"/>
      <c r="AE53" s="139"/>
      <c r="AF53" s="139"/>
      <c r="AG53" s="139"/>
      <c r="AH53" s="139"/>
      <c r="AI53" s="139"/>
      <c r="AJ53" s="139"/>
      <c r="AK53" s="139"/>
      <c r="AL53" s="139"/>
      <c r="AM53" s="139"/>
      <c r="AN53" s="139"/>
      <c r="AO53" s="139"/>
      <c r="AP53" s="139"/>
      <c r="AQ53" s="139"/>
      <c r="AR53" s="139"/>
      <c r="AS53" s="139"/>
      <c r="AT53" s="139"/>
      <c r="AU53" s="139"/>
      <c r="AV53" s="139"/>
      <c r="AW53" s="139"/>
      <c r="AX53" s="139"/>
      <c r="AY53" s="139"/>
    </row>
    <row r="54" spans="1:51" s="57" customFormat="1" x14ac:dyDescent="0.2">
      <c r="A54" s="109"/>
      <c r="B54" s="109"/>
      <c r="C54" s="59"/>
      <c r="D54" s="31"/>
      <c r="E54" s="33"/>
      <c r="F54" s="31"/>
      <c r="G54" s="60"/>
      <c r="H54" s="61"/>
      <c r="I54" s="59"/>
      <c r="J54" s="63"/>
      <c r="K54" s="63"/>
      <c r="L54" s="63"/>
      <c r="M54" s="135"/>
      <c r="N54" s="135"/>
      <c r="O54" s="166"/>
      <c r="P54" s="166"/>
      <c r="Q54" s="167"/>
      <c r="R54" s="167"/>
      <c r="S54" s="167"/>
      <c r="T54" s="167"/>
      <c r="U54" s="167"/>
      <c r="V54" s="167"/>
      <c r="W54" s="139"/>
      <c r="X54" s="139"/>
      <c r="Y54" s="139"/>
      <c r="Z54" s="139"/>
      <c r="AA54" s="139"/>
      <c r="AB54" s="139"/>
      <c r="AC54" s="139"/>
      <c r="AD54" s="139"/>
      <c r="AE54" s="139"/>
      <c r="AF54" s="139"/>
      <c r="AG54" s="139"/>
      <c r="AH54" s="139"/>
      <c r="AI54" s="139"/>
      <c r="AJ54" s="139"/>
      <c r="AK54" s="139"/>
      <c r="AL54" s="139"/>
      <c r="AM54" s="139"/>
      <c r="AN54" s="139"/>
      <c r="AO54" s="139"/>
      <c r="AP54" s="139"/>
      <c r="AQ54" s="139"/>
      <c r="AR54" s="139"/>
      <c r="AS54" s="139"/>
      <c r="AT54" s="139"/>
      <c r="AU54" s="139"/>
      <c r="AV54" s="139"/>
      <c r="AW54" s="139"/>
      <c r="AX54" s="139"/>
      <c r="AY54" s="139"/>
    </row>
    <row r="55" spans="1:51" s="57" customFormat="1" ht="12" thickBot="1" x14ac:dyDescent="0.25">
      <c r="A55" s="110"/>
      <c r="B55" s="111"/>
      <c r="C55" s="66"/>
      <c r="D55" s="67"/>
      <c r="E55" s="68">
        <f ca="1">SUM(INDIRECT("L"&amp;FIXED(d_inventaire-$A$9+9,0)&amp;"C"&amp;COLUMN()&amp;":L"&amp;FIXED(f_inventaire-$A$9+9,0)&amp;"C"&amp;COLUMN(),FALSE))</f>
        <v>0</v>
      </c>
      <c r="F55" s="31">
        <f ca="1">SUM(INDIRECT("L"&amp;FIXED(d_inventaire-$A$9+9,0)&amp;"C"&amp;COLUMN()&amp;":L"&amp;FIXED(f_inventaire-$A$9+9,0)&amp;"C"&amp;COLUMN(),FALSE))</f>
        <v>0</v>
      </c>
      <c r="G55" s="60">
        <f ca="1">SUM(INDIRECT("L"&amp;FIXED(d_inventaire-$A$9+9,0)&amp;"C"&amp;COLUMN()&amp;":L"&amp;FIXED(f_inventaire-$A$9+9,0)&amp;"C"&amp;COLUMN(),FALSE))</f>
        <v>0</v>
      </c>
      <c r="H55" s="69">
        <f ca="1">SUM(INDIRECT("L"&amp;FIXED(d_inventaire-$A$9+9,0)&amp;"C"&amp;COLUMN()&amp;":L"&amp;FIXED(f_inventaire-$A$9+9,0)&amp;"C"&amp;COLUMN(),FALSE))</f>
        <v>0</v>
      </c>
      <c r="I55" s="70"/>
      <c r="J55" s="71">
        <f ca="1">SUM(INDIRECT("L"&amp;FIXED(d_inventaire-$A$9+9,0)&amp;"C"&amp;COLUMN()&amp;":L"&amp;FIXED(f_inventaire-$A$9+9,0)&amp;"C"&amp;COLUMN(),FALSE))</f>
        <v>0</v>
      </c>
      <c r="K55" s="71">
        <f ca="1">SUM(INDIRECT("L"&amp;FIXED(d_inventaire-$A$9+9,0)&amp;"C"&amp;COLUMN()&amp;":L"&amp;FIXED(f_inventaire-$A$9+9,0)&amp;"C"&amp;COLUMN(),FALSE))</f>
        <v>0</v>
      </c>
      <c r="L55" s="72">
        <f ca="1">SUM(INDIRECT("L"&amp;FIXED(d_inventaire-$A$9+9,0)&amp;"C"&amp;COLUMN()&amp;":L"&amp;FIXED(f_inventaire-$A$9+9,0)&amp;"C"&amp;COLUMN(),FALSE))</f>
        <v>0</v>
      </c>
      <c r="M55" s="135"/>
      <c r="N55" s="135"/>
      <c r="O55" s="164"/>
      <c r="P55" s="164"/>
      <c r="Q55" s="168"/>
      <c r="R55" s="168"/>
      <c r="S55" s="168"/>
      <c r="T55" s="168"/>
      <c r="U55" s="168"/>
      <c r="V55" s="168"/>
      <c r="W55" s="139"/>
      <c r="X55" s="139"/>
      <c r="Y55" s="139"/>
      <c r="Z55" s="139"/>
      <c r="AA55" s="139"/>
      <c r="AB55" s="139"/>
      <c r="AC55" s="139"/>
      <c r="AD55" s="139"/>
      <c r="AE55" s="139"/>
      <c r="AF55" s="139"/>
      <c r="AG55" s="139"/>
      <c r="AH55" s="139"/>
      <c r="AI55" s="139"/>
      <c r="AJ55" s="139"/>
      <c r="AK55" s="139"/>
      <c r="AL55" s="139"/>
      <c r="AM55" s="139"/>
      <c r="AN55" s="139"/>
      <c r="AO55" s="139"/>
      <c r="AP55" s="139"/>
      <c r="AQ55" s="139"/>
      <c r="AR55" s="139"/>
      <c r="AS55" s="139"/>
      <c r="AT55" s="139"/>
      <c r="AU55" s="139"/>
      <c r="AV55" s="139"/>
      <c r="AW55" s="139"/>
      <c r="AX55" s="139"/>
      <c r="AY55" s="139"/>
    </row>
    <row r="56" spans="1:51" ht="11.25" customHeight="1" x14ac:dyDescent="0.2">
      <c r="A56" s="73"/>
      <c r="D56" s="74"/>
      <c r="E56" s="74"/>
      <c r="F56" s="75"/>
      <c r="G56" s="75"/>
      <c r="H56" s="75"/>
      <c r="I56" s="76"/>
      <c r="M56" s="169"/>
      <c r="N56" s="169"/>
      <c r="O56" s="170"/>
      <c r="P56" s="170"/>
      <c r="Q56" s="171"/>
      <c r="R56" s="171"/>
      <c r="S56" s="171"/>
      <c r="T56" s="171"/>
      <c r="U56" s="171"/>
      <c r="V56" s="17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  <c r="AG56" s="121"/>
      <c r="AH56" s="121"/>
      <c r="AI56" s="121"/>
      <c r="AJ56" s="121"/>
      <c r="AK56" s="121"/>
      <c r="AL56" s="121"/>
      <c r="AM56" s="121"/>
      <c r="AN56" s="121"/>
      <c r="AO56" s="121"/>
      <c r="AP56" s="121"/>
      <c r="AQ56" s="121"/>
      <c r="AR56" s="121"/>
      <c r="AS56" s="121"/>
      <c r="AT56" s="121"/>
      <c r="AU56" s="121"/>
      <c r="AV56" s="121"/>
      <c r="AW56" s="121"/>
      <c r="AX56" s="121"/>
      <c r="AY56" s="121"/>
    </row>
    <row r="57" spans="1:51" ht="12.75" x14ac:dyDescent="0.2">
      <c r="A57" s="106"/>
      <c r="B57" s="106"/>
      <c r="C57" s="106"/>
      <c r="E57" s="77"/>
      <c r="F57" s="78"/>
      <c r="G57" s="79"/>
      <c r="H57" s="80"/>
      <c r="I57" s="81"/>
      <c r="J57" s="77"/>
      <c r="K57" s="82"/>
      <c r="M57" s="121"/>
      <c r="N57" s="121"/>
      <c r="O57" s="121"/>
      <c r="P57" s="121"/>
      <c r="Q57" s="121"/>
      <c r="R57" s="121"/>
      <c r="S57" s="121"/>
      <c r="T57" s="121"/>
      <c r="U57" s="121"/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  <c r="AG57" s="121"/>
      <c r="AH57" s="121"/>
      <c r="AI57" s="121"/>
      <c r="AJ57" s="121"/>
      <c r="AK57" s="121"/>
      <c r="AL57" s="121"/>
      <c r="AM57" s="121"/>
      <c r="AN57" s="121"/>
      <c r="AO57" s="121"/>
      <c r="AP57" s="121"/>
      <c r="AQ57" s="121"/>
      <c r="AR57" s="121"/>
      <c r="AS57" s="121"/>
      <c r="AT57" s="121"/>
      <c r="AU57" s="121"/>
      <c r="AV57" s="121"/>
      <c r="AW57" s="121"/>
      <c r="AX57" s="121"/>
      <c r="AY57" s="121"/>
    </row>
    <row r="58" spans="1:51" ht="12.75" x14ac:dyDescent="0.2">
      <c r="A58" s="106"/>
      <c r="B58" s="106"/>
      <c r="C58" s="106"/>
      <c r="E58" s="77"/>
      <c r="F58" s="78"/>
      <c r="G58" s="79"/>
      <c r="I58" s="78"/>
      <c r="J58" s="78"/>
      <c r="K58" s="82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  <c r="AG58" s="121"/>
      <c r="AH58" s="121"/>
      <c r="AI58" s="121"/>
      <c r="AJ58" s="121"/>
      <c r="AK58" s="121"/>
      <c r="AL58" s="121"/>
      <c r="AM58" s="121"/>
      <c r="AN58" s="121"/>
      <c r="AO58" s="121"/>
      <c r="AP58" s="121"/>
      <c r="AQ58" s="121"/>
      <c r="AR58" s="121"/>
      <c r="AS58" s="121"/>
      <c r="AT58" s="121"/>
      <c r="AU58" s="121"/>
      <c r="AV58" s="121"/>
      <c r="AW58" s="121"/>
      <c r="AX58" s="121"/>
      <c r="AY58" s="121"/>
    </row>
    <row r="59" spans="1:51" ht="12.75" customHeight="1" x14ac:dyDescent="0.2">
      <c r="A59" s="84"/>
      <c r="B59" s="84"/>
      <c r="C59" s="84"/>
      <c r="M59" s="121"/>
      <c r="N59" s="121"/>
      <c r="O59" s="121"/>
      <c r="P59" s="121"/>
      <c r="Q59" s="121"/>
      <c r="R59" s="121"/>
      <c r="S59" s="121"/>
      <c r="T59" s="121"/>
      <c r="U59" s="121"/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  <c r="AG59" s="121"/>
      <c r="AH59" s="121"/>
      <c r="AI59" s="121"/>
      <c r="AJ59" s="121"/>
      <c r="AK59" s="121"/>
      <c r="AL59" s="121"/>
      <c r="AM59" s="121"/>
      <c r="AN59" s="121"/>
      <c r="AO59" s="121"/>
      <c r="AP59" s="121"/>
      <c r="AQ59" s="121"/>
      <c r="AR59" s="121"/>
      <c r="AS59" s="121"/>
      <c r="AT59" s="121"/>
      <c r="AU59" s="121"/>
      <c r="AV59" s="121"/>
      <c r="AW59" s="121"/>
      <c r="AX59" s="121"/>
      <c r="AY59" s="121"/>
    </row>
    <row r="60" spans="1:51" ht="12.75" customHeight="1" x14ac:dyDescent="0.2">
      <c r="A60" s="106"/>
      <c r="B60" s="106"/>
      <c r="C60" s="106"/>
      <c r="M60" s="121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  <c r="Y60" s="121"/>
      <c r="Z60" s="121"/>
      <c r="AA60" s="121"/>
      <c r="AB60" s="121"/>
      <c r="AC60" s="121"/>
      <c r="AD60" s="121"/>
      <c r="AE60" s="121"/>
      <c r="AF60" s="121"/>
      <c r="AG60" s="121"/>
      <c r="AH60" s="121"/>
      <c r="AI60" s="121"/>
      <c r="AJ60" s="121"/>
      <c r="AK60" s="121"/>
      <c r="AL60" s="121"/>
      <c r="AM60" s="121"/>
      <c r="AN60" s="121"/>
      <c r="AO60" s="121"/>
      <c r="AP60" s="121"/>
      <c r="AQ60" s="121"/>
      <c r="AR60" s="121"/>
      <c r="AS60" s="121"/>
      <c r="AT60" s="121"/>
      <c r="AU60" s="121"/>
      <c r="AV60" s="121"/>
      <c r="AW60" s="121"/>
      <c r="AX60" s="121"/>
      <c r="AY60" s="121"/>
    </row>
    <row r="61" spans="1:51" x14ac:dyDescent="0.2">
      <c r="E61" s="80"/>
      <c r="F61" s="80"/>
      <c r="G61" s="80"/>
      <c r="H61" s="80"/>
      <c r="I61" s="80"/>
      <c r="J61" s="80"/>
      <c r="M61" s="121"/>
      <c r="N61" s="121"/>
      <c r="O61" s="121"/>
      <c r="P61" s="121"/>
      <c r="Q61" s="121"/>
      <c r="R61" s="121"/>
      <c r="S61" s="121"/>
      <c r="T61" s="121"/>
      <c r="U61" s="121"/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  <c r="AG61" s="121"/>
      <c r="AH61" s="121"/>
      <c r="AI61" s="121"/>
      <c r="AJ61" s="121"/>
    </row>
    <row r="62" spans="1:51" ht="13.5" thickBot="1" x14ac:dyDescent="0.25">
      <c r="A62" s="85" t="s">
        <v>21</v>
      </c>
      <c r="B62" s="85"/>
      <c r="C62" s="86">
        <v>40603</v>
      </c>
      <c r="D62" s="87"/>
      <c r="E62" s="58"/>
      <c r="F62" s="83"/>
      <c r="G62" s="88"/>
      <c r="H62" s="88"/>
      <c r="I62" s="58"/>
      <c r="J62" s="58"/>
      <c r="K62" s="89"/>
      <c r="L62" s="89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  <c r="AG62" s="121"/>
      <c r="AH62" s="121"/>
      <c r="AI62" s="121"/>
      <c r="AJ62" s="121"/>
    </row>
    <row r="63" spans="1:51" ht="12.75" x14ac:dyDescent="0.2">
      <c r="A63" s="90">
        <v>22377</v>
      </c>
      <c r="B63" s="91">
        <v>5</v>
      </c>
      <c r="C63" s="92">
        <f>d_mois+B63</f>
        <v>40608</v>
      </c>
      <c r="D63" s="64"/>
      <c r="E63" s="93"/>
      <c r="F63" s="94"/>
      <c r="G63" s="95"/>
      <c r="H63" s="80"/>
      <c r="I63" s="96"/>
      <c r="J63" s="94"/>
      <c r="K63" s="97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1"/>
    </row>
    <row r="64" spans="1:51" ht="13.5" thickBot="1" x14ac:dyDescent="0.25">
      <c r="A64" s="98" t="s">
        <v>1</v>
      </c>
      <c r="B64" s="65"/>
      <c r="C64" s="99"/>
      <c r="D64" s="64"/>
      <c r="E64" s="100"/>
      <c r="F64" s="101"/>
      <c r="G64" s="102"/>
      <c r="H64" s="80"/>
      <c r="I64" s="100"/>
      <c r="J64" s="101"/>
      <c r="K64" s="103"/>
      <c r="L64" s="4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  <c r="AG64" s="121"/>
      <c r="AH64" s="121"/>
      <c r="AI64" s="121"/>
      <c r="AJ64" s="121"/>
    </row>
    <row r="65" spans="1:55" x14ac:dyDescent="0.2">
      <c r="B65" s="65"/>
      <c r="C65" s="99"/>
      <c r="D65" s="64"/>
      <c r="F65" s="65"/>
      <c r="G65" s="104"/>
      <c r="H65" s="80"/>
      <c r="I65" s="80"/>
      <c r="J65" s="80"/>
      <c r="K65" s="105"/>
      <c r="L65" s="41"/>
      <c r="M65" s="121"/>
      <c r="N65" s="121"/>
      <c r="O65" s="121"/>
      <c r="P65" s="121"/>
      <c r="Q65" s="121"/>
      <c r="R65" s="121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  <c r="AE65" s="121"/>
      <c r="AF65" s="121"/>
      <c r="AG65" s="121"/>
      <c r="AH65" s="121"/>
      <c r="AI65" s="121"/>
      <c r="AJ65" s="121"/>
    </row>
    <row r="66" spans="1:55" x14ac:dyDescent="0.2">
      <c r="A66" s="121"/>
      <c r="B66" s="139"/>
      <c r="C66" s="121"/>
      <c r="D66" s="121"/>
      <c r="E66" s="140"/>
      <c r="F66" s="139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  <c r="AG66" s="121"/>
      <c r="AH66" s="121"/>
      <c r="AI66" s="121"/>
      <c r="AJ66" s="121"/>
    </row>
    <row r="67" spans="1:55" ht="12.75" x14ac:dyDescent="0.2">
      <c r="A67" s="141"/>
      <c r="B67" s="141"/>
      <c r="C67" s="142"/>
      <c r="D67" s="143"/>
      <c r="E67" s="139"/>
      <c r="F67" s="144"/>
      <c r="G67" s="145"/>
      <c r="H67" s="145"/>
      <c r="I67" s="139"/>
      <c r="J67" s="139"/>
      <c r="K67" s="145"/>
      <c r="L67" s="145"/>
      <c r="M67" s="121"/>
      <c r="N67" s="121"/>
      <c r="O67" s="121"/>
      <c r="P67" s="121"/>
      <c r="Q67" s="121"/>
      <c r="R67" s="121"/>
      <c r="S67" s="121"/>
      <c r="T67" s="121"/>
      <c r="U67" s="121"/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  <c r="AG67" s="121"/>
      <c r="AH67" s="121"/>
      <c r="AI67" s="121"/>
      <c r="AJ67" s="121"/>
    </row>
    <row r="68" spans="1:55" ht="12.75" x14ac:dyDescent="0.2">
      <c r="A68" s="146"/>
      <c r="B68" s="147"/>
      <c r="C68" s="142"/>
      <c r="D68" s="121"/>
      <c r="E68" s="148"/>
      <c r="F68" s="148"/>
      <c r="G68" s="149"/>
      <c r="H68" s="121"/>
      <c r="I68" s="150"/>
      <c r="J68" s="148"/>
      <c r="K68" s="151"/>
      <c r="L68" s="121"/>
      <c r="M68" s="121"/>
      <c r="N68" s="121"/>
      <c r="O68" s="121"/>
      <c r="P68" s="121"/>
      <c r="Q68" s="121"/>
      <c r="R68" s="121"/>
      <c r="S68" s="121"/>
      <c r="T68" s="121"/>
      <c r="U68" s="121"/>
      <c r="V68" s="121"/>
      <c r="W68" s="121"/>
      <c r="X68" s="121"/>
      <c r="Y68" s="121"/>
      <c r="Z68" s="121"/>
      <c r="AA68" s="121"/>
      <c r="AB68" s="121"/>
      <c r="AC68" s="121"/>
      <c r="AD68" s="121"/>
      <c r="AE68" s="121"/>
      <c r="AF68" s="121"/>
      <c r="AG68" s="121"/>
      <c r="AH68" s="121"/>
      <c r="AI68" s="121"/>
      <c r="AJ68" s="121"/>
    </row>
    <row r="69" spans="1:55" ht="12.75" x14ac:dyDescent="0.2">
      <c r="A69" s="152"/>
      <c r="B69" s="121"/>
      <c r="C69" s="140"/>
      <c r="D69" s="153"/>
      <c r="E69" s="148"/>
      <c r="F69" s="148"/>
      <c r="G69" s="149"/>
      <c r="H69" s="121"/>
      <c r="I69" s="148"/>
      <c r="J69" s="148"/>
      <c r="K69" s="151"/>
      <c r="L69" s="121"/>
      <c r="M69" s="121"/>
      <c r="N69" s="121"/>
      <c r="O69" s="121"/>
      <c r="P69" s="121"/>
      <c r="Q69" s="121"/>
      <c r="R69" s="121"/>
      <c r="S69" s="121"/>
      <c r="T69" s="121"/>
      <c r="U69" s="121"/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  <c r="AG69" s="121"/>
      <c r="AH69" s="121"/>
      <c r="AI69" s="121"/>
      <c r="AJ69" s="121"/>
    </row>
    <row r="70" spans="1:55" x14ac:dyDescent="0.2">
      <c r="A70" s="121"/>
      <c r="B70" s="121"/>
      <c r="C70" s="140"/>
      <c r="D70" s="153"/>
      <c r="E70" s="121"/>
      <c r="F70" s="139"/>
      <c r="G70" s="154"/>
      <c r="H70" s="121"/>
      <c r="I70" s="121"/>
      <c r="J70" s="121"/>
      <c r="K70" s="125"/>
      <c r="L70" s="121"/>
      <c r="M70" s="121"/>
      <c r="N70" s="121"/>
      <c r="O70" s="121"/>
      <c r="P70" s="121"/>
      <c r="Q70" s="121"/>
      <c r="R70" s="121"/>
      <c r="S70" s="121"/>
      <c r="T70" s="121"/>
      <c r="U70" s="121"/>
      <c r="V70" s="121"/>
      <c r="W70" s="121"/>
      <c r="X70" s="121"/>
      <c r="Y70" s="121"/>
      <c r="Z70" s="121"/>
      <c r="AA70" s="121"/>
      <c r="AB70" s="121"/>
      <c r="AC70" s="121"/>
      <c r="AD70" s="121"/>
      <c r="AE70" s="121"/>
      <c r="AF70" s="121"/>
      <c r="AG70" s="121"/>
      <c r="AH70" s="121"/>
      <c r="AI70" s="121"/>
      <c r="AJ70" s="121"/>
    </row>
    <row r="71" spans="1:55" x14ac:dyDescent="0.2">
      <c r="A71" s="121"/>
      <c r="B71" s="121"/>
      <c r="C71" s="121"/>
      <c r="D71" s="121"/>
      <c r="E71" s="140"/>
      <c r="F71" s="139"/>
      <c r="G71" s="121"/>
      <c r="H71" s="121"/>
      <c r="I71" s="121"/>
      <c r="J71" s="121"/>
      <c r="K71" s="121"/>
      <c r="L71" s="121"/>
      <c r="M71" s="121"/>
      <c r="N71" s="121"/>
      <c r="O71" s="121"/>
      <c r="P71" s="121"/>
      <c r="Q71" s="121"/>
      <c r="R71" s="121"/>
      <c r="S71" s="121"/>
      <c r="T71" s="121"/>
      <c r="U71" s="121"/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</row>
    <row r="72" spans="1:55" ht="12.75" x14ac:dyDescent="0.2">
      <c r="A72" s="141"/>
      <c r="B72" s="141"/>
      <c r="C72" s="142"/>
      <c r="D72" s="143"/>
      <c r="E72" s="139"/>
      <c r="F72" s="144"/>
      <c r="G72" s="145"/>
      <c r="H72" s="145"/>
      <c r="I72" s="139"/>
      <c r="J72" s="139"/>
      <c r="K72" s="145"/>
      <c r="L72" s="145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  <c r="AG72" s="121"/>
      <c r="AH72" s="121"/>
      <c r="AI72" s="121"/>
      <c r="AJ72" s="121"/>
    </row>
    <row r="73" spans="1:55" ht="12.75" x14ac:dyDescent="0.2">
      <c r="A73" s="146"/>
      <c r="B73" s="147"/>
      <c r="C73" s="142"/>
      <c r="D73" s="121"/>
      <c r="E73" s="148"/>
      <c r="F73" s="148"/>
      <c r="G73" s="149"/>
      <c r="H73" s="121"/>
      <c r="I73" s="150"/>
      <c r="J73" s="148"/>
      <c r="K73" s="151"/>
      <c r="L73" s="121"/>
      <c r="M73" s="121"/>
      <c r="N73" s="121"/>
      <c r="O73" s="121"/>
      <c r="P73" s="121"/>
      <c r="Q73" s="121"/>
      <c r="R73" s="121"/>
      <c r="S73" s="121"/>
      <c r="T73" s="121"/>
      <c r="U73" s="121"/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  <c r="AG73" s="121"/>
      <c r="AH73" s="121"/>
      <c r="AI73" s="121"/>
      <c r="AJ73" s="12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1"/>
      <c r="AV73" s="41"/>
      <c r="AW73" s="41"/>
      <c r="AX73" s="41"/>
      <c r="AY73" s="41"/>
      <c r="AZ73" s="41"/>
      <c r="BA73" s="41"/>
      <c r="BB73" s="41"/>
      <c r="BC73" s="41"/>
    </row>
    <row r="74" spans="1:55" ht="12.75" x14ac:dyDescent="0.2">
      <c r="A74" s="152"/>
      <c r="B74" s="121"/>
      <c r="C74" s="121"/>
      <c r="D74" s="121"/>
      <c r="E74" s="148"/>
      <c r="F74" s="148"/>
      <c r="G74" s="149"/>
      <c r="H74" s="121"/>
      <c r="I74" s="148"/>
      <c r="J74" s="148"/>
      <c r="K74" s="15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  <c r="AG74" s="121"/>
      <c r="AH74" s="121"/>
      <c r="AI74" s="121"/>
      <c r="AJ74" s="121"/>
    </row>
    <row r="75" spans="1:55" x14ac:dyDescent="0.2">
      <c r="A75" s="121"/>
      <c r="B75" s="121"/>
      <c r="C75" s="121"/>
      <c r="D75" s="121"/>
      <c r="E75" s="121"/>
      <c r="F75" s="121"/>
      <c r="G75" s="154"/>
      <c r="H75" s="121"/>
      <c r="I75" s="121"/>
      <c r="J75" s="121"/>
      <c r="K75" s="125"/>
      <c r="L75" s="121"/>
      <c r="M75" s="121"/>
      <c r="N75" s="121"/>
      <c r="O75" s="121"/>
      <c r="P75" s="121"/>
      <c r="Q75" s="121"/>
      <c r="R75" s="121"/>
      <c r="S75" s="121"/>
      <c r="T75" s="121"/>
      <c r="U75" s="121"/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  <c r="AG75" s="121"/>
      <c r="AH75" s="121"/>
      <c r="AI75" s="121"/>
      <c r="AJ75" s="121"/>
    </row>
    <row r="76" spans="1:55" x14ac:dyDescent="0.2">
      <c r="A76" s="121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  <c r="AG76" s="121"/>
      <c r="AH76" s="121"/>
      <c r="AI76" s="121"/>
      <c r="AJ76" s="121"/>
    </row>
    <row r="77" spans="1:55" x14ac:dyDescent="0.2">
      <c r="M77" s="121"/>
      <c r="N77" s="121"/>
      <c r="O77" s="121"/>
      <c r="P77" s="121"/>
      <c r="Q77" s="121"/>
      <c r="R77" s="121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  <c r="AG77" s="121"/>
      <c r="AH77" s="121"/>
      <c r="AI77" s="121"/>
      <c r="AJ77" s="121"/>
    </row>
    <row r="78" spans="1:55" x14ac:dyDescent="0.2">
      <c r="M78" s="121"/>
      <c r="N78" s="121"/>
      <c r="O78" s="121"/>
      <c r="P78" s="121"/>
      <c r="Q78" s="121"/>
      <c r="R78" s="121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  <c r="AE78" s="121"/>
      <c r="AF78" s="121"/>
      <c r="AG78" s="121"/>
      <c r="AH78" s="121"/>
      <c r="AI78" s="121"/>
      <c r="AJ78" s="121"/>
    </row>
    <row r="79" spans="1:55" x14ac:dyDescent="0.2">
      <c r="M79" s="121"/>
      <c r="N79" s="121"/>
      <c r="O79" s="121"/>
      <c r="P79" s="121"/>
      <c r="Q79" s="121"/>
      <c r="R79" s="121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  <c r="AE79" s="121"/>
      <c r="AF79" s="121"/>
      <c r="AG79" s="121"/>
      <c r="AH79" s="121"/>
      <c r="AI79" s="121"/>
      <c r="AJ79" s="121"/>
    </row>
  </sheetData>
  <mergeCells count="18">
    <mergeCell ref="D6:E6"/>
    <mergeCell ref="F6:H6"/>
    <mergeCell ref="I6:I7"/>
    <mergeCell ref="K6:L6"/>
    <mergeCell ref="AN6:AS6"/>
    <mergeCell ref="AT6:AY6"/>
    <mergeCell ref="K7:L7"/>
    <mergeCell ref="M6:N6"/>
    <mergeCell ref="O6:V6"/>
    <mergeCell ref="A55:B55"/>
    <mergeCell ref="A57:C57"/>
    <mergeCell ref="W6:AJ6"/>
    <mergeCell ref="AK6:AM6"/>
    <mergeCell ref="A58:C58"/>
    <mergeCell ref="A60:C60"/>
    <mergeCell ref="A52:B52"/>
    <mergeCell ref="A53:B53"/>
    <mergeCell ref="A54:B54"/>
  </mergeCells>
  <conditionalFormatting sqref="O54:P54">
    <cfRule type="expression" dxfId="1" priority="1" stopIfTrue="1">
      <formula>#REF!&lt;#REF!</formula>
    </cfRule>
  </conditionalFormatting>
  <conditionalFormatting sqref="Q55:V55">
    <cfRule type="cellIs" dxfId="0" priority="2" stopIfTrue="1" operator="greaterThanOr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2011-03-10T21:41:52Z</dcterms:created>
  <dcterms:modified xsi:type="dcterms:W3CDTF">2011-03-10T21:48:35Z</dcterms:modified>
</cp:coreProperties>
</file>