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que local d partagé\EXCEL PRATIQUE\"/>
    </mc:Choice>
  </mc:AlternateContent>
  <xr:revisionPtr revIDLastSave="0" documentId="13_ncr:1_{20BD0DF6-339C-48C4-B4E5-3F4726EB0E5C}" xr6:coauthVersionLast="47" xr6:coauthVersionMax="47" xr10:uidLastSave="{00000000-0000-0000-0000-000000000000}"/>
  <bookViews>
    <workbookView xWindow="-120" yWindow="-120" windowWidth="20730" windowHeight="11160" xr2:uid="{C95068C2-28F5-4896-B0C3-ADD708345904}"/>
  </bookViews>
  <sheets>
    <sheet name="traite (3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2" l="1"/>
  <c r="G48" i="2"/>
  <c r="G49" i="2"/>
  <c r="G50" i="2"/>
  <c r="G51" i="2"/>
  <c r="G52" i="2"/>
  <c r="G53" i="2"/>
  <c r="G54" i="2"/>
  <c r="G45" i="2"/>
  <c r="G46" i="2"/>
  <c r="G44" i="2"/>
  <c r="G43" i="2"/>
  <c r="J65" i="2"/>
</calcChain>
</file>

<file path=xl/sharedStrings.xml><?xml version="1.0" encoding="utf-8"?>
<sst xmlns="http://schemas.openxmlformats.org/spreadsheetml/2006/main" count="139" uniqueCount="61">
  <si>
    <t>CODE JOURNAL</t>
  </si>
  <si>
    <t>TYPE DE REGLEMENTS</t>
  </si>
  <si>
    <t>DATE EFFET</t>
  </si>
  <si>
    <t>COMPTE</t>
  </si>
  <si>
    <t>LIBELLE ECRITURE</t>
  </si>
  <si>
    <t>DEBIT</t>
  </si>
  <si>
    <t>CREDIT</t>
  </si>
  <si>
    <t>ECHEANCE</t>
  </si>
  <si>
    <t>ETABLISSEMENT</t>
  </si>
  <si>
    <t>PIECE 2</t>
  </si>
  <si>
    <t>ETS PAYEUR</t>
  </si>
  <si>
    <t>AFFAIRE</t>
  </si>
  <si>
    <t>VTSOTSUP</t>
  </si>
  <si>
    <t>ESP</t>
  </si>
  <si>
    <t>VTSOTSUP000001</t>
  </si>
  <si>
    <t>Sotuba vente Super comptant 50,08lx866</t>
  </si>
  <si>
    <t>SOCIETE</t>
  </si>
  <si>
    <t>STATION EST</t>
  </si>
  <si>
    <t>DOUCOURE ET LEO</t>
  </si>
  <si>
    <t>SOTUBA</t>
  </si>
  <si>
    <t>Sotuba vente Super comptant 67,97lx866</t>
  </si>
  <si>
    <t>Sotuba vente Super comptant 156,78lx866</t>
  </si>
  <si>
    <t>VTSOTGO</t>
  </si>
  <si>
    <t>Sotuba vente Gasoil Comptant 13,33lx750</t>
  </si>
  <si>
    <t>VTSOTSUP000002</t>
  </si>
  <si>
    <t>Sotuba vente Super comptant 156,78lx867</t>
  </si>
  <si>
    <t>VTSOTSUP000005</t>
  </si>
  <si>
    <t>Sotuba vente Gasoil Comptant 13,33lx751</t>
  </si>
  <si>
    <t>Sotuba vente Gasoil Comptant 13,33lx752</t>
  </si>
  <si>
    <t>Sotuba vente Gasoil Comptant 13,33lx753</t>
  </si>
  <si>
    <t>ACSABGO</t>
  </si>
  <si>
    <t>Sotuba achat Gasoil Comptant 13,33lx750</t>
  </si>
  <si>
    <t>Problématique</t>
  </si>
  <si>
    <t>Je rattraper des écritures comptables sur l'exercice 2023 et de 2024</t>
  </si>
  <si>
    <t>Les écritures de 2023 comptent 25 000 enrgegistrements environ et celles de 2024 5 000</t>
  </si>
  <si>
    <t>Je passer les écritures sur excel sous un format impotable. Mais le problème qui se pose comment attribuer  manuellement des numéros de pièces à 25 000 enregistrement.</t>
  </si>
  <si>
    <t xml:space="preserve">SI(B15&lt;&gt;"";B15 &amp; TEXTE(1;"000000");"") </t>
  </si>
  <si>
    <t>VTSOTGO000006</t>
  </si>
  <si>
    <t>VTSOTGO000007</t>
  </si>
  <si>
    <t>N°PIECE REMPLI MANUELLEMET</t>
  </si>
  <si>
    <t>N°PIECE A REMPLIR PAR UNE FORMULE INCREMENTABLE</t>
  </si>
  <si>
    <t>Fonctionnement</t>
  </si>
  <si>
    <t>Je place la formule dans la G22</t>
  </si>
  <si>
    <t>Entree</t>
  </si>
  <si>
    <t>Le n° Pièce  Indexé sur le code journal s'écrit automatiquement VTSOTSUP000001 s'écrit automatiquement</t>
  </si>
  <si>
    <t>J'incrément la formune; elle attribue aux deux lignes de l'enrgistrement les même numéro de pièce indexé sur le code du journal qui doit les recevoir.</t>
  </si>
  <si>
    <t>Je tombe dans une ligne  le champ numéro code journal est vide, la formule n'attribue qu'un numéro de pièce</t>
  </si>
  <si>
    <t>1er cas-L'enregistrement comptable comptable ne comporte que deux lignes  : une ligne débit et une ligne crédit</t>
  </si>
  <si>
    <t>2e cas-L'enregistrement comptable comptable ne comporte que deux lignes  : une ligne débit et une ligne crédit</t>
  </si>
  <si>
    <t>Je suis dans le journal VTSOTSUP</t>
  </si>
  <si>
    <t>J'incrément la formune; elle attribue  à chaque enregistrement quelques soit le nombre de lignes débit /crédit , elle attribue le même numéro de pièce</t>
  </si>
  <si>
    <t>NB Lorsque la formule rentre pour la prémière fois un nouveau code journal il atribue exemple CASOT000001</t>
  </si>
  <si>
    <t>l'enregistrement</t>
  </si>
  <si>
    <t>du code journal</t>
  </si>
  <si>
    <t>d u nombre de lignes de l'enregistrement</t>
  </si>
  <si>
    <t xml:space="preserve">La formule tiendra compte selon ma vision : </t>
  </si>
  <si>
    <t>au cours de l'incrementation , à chaque changement de code journal, elle commence par un nouveau numéro</t>
  </si>
  <si>
    <t>La formule si dessu attribue le même à tous les enregistrement</t>
  </si>
  <si>
    <t>Il faut que le numéro change à chaque enregistrement</t>
  </si>
  <si>
    <t xml:space="preserve">De part le passer Mr ARTURO sur le forum nous avons fourni la formule </t>
  </si>
  <si>
    <t>Cette formule ne prenait pas en compte le code journal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</si>
</sst>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3" fontId="0" fillId="2" borderId="0" xfId="1" applyNumberFormat="1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14" fontId="3" fillId="0" borderId="0" xfId="0" applyNumberFormat="1" applyFont="1"/>
    <xf numFmtId="4" fontId="3" fillId="0" borderId="0" xfId="1" applyNumberFormat="1" applyFont="1" applyFill="1" applyBorder="1"/>
    <xf numFmtId="0" fontId="4" fillId="0" borderId="0" xfId="0" applyFont="1"/>
    <xf numFmtId="165" fontId="3" fillId="0" borderId="0" xfId="1" applyNumberFormat="1" applyFont="1"/>
    <xf numFmtId="165" fontId="3" fillId="0" borderId="0" xfId="1" applyNumberFormat="1" applyFont="1" applyFill="1" applyBorder="1"/>
    <xf numFmtId="3" fontId="3" fillId="0" borderId="0" xfId="1" applyNumberFormat="1" applyFont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/>
    <xf numFmtId="14" fontId="3" fillId="3" borderId="0" xfId="0" applyNumberFormat="1" applyFont="1" applyFill="1"/>
    <xf numFmtId="4" fontId="3" fillId="3" borderId="0" xfId="1" applyNumberFormat="1" applyFont="1" applyFill="1" applyBorder="1"/>
    <xf numFmtId="0" fontId="4" fillId="0" borderId="0" xfId="0" applyFont="1" applyAlignment="1">
      <alignment horizontal="left"/>
    </xf>
    <xf numFmtId="165" fontId="3" fillId="3" borderId="0" xfId="1" applyNumberFormat="1" applyFont="1" applyFill="1"/>
    <xf numFmtId="0" fontId="0" fillId="4" borderId="0" xfId="0" applyFill="1" applyAlignment="1">
      <alignment vertical="center" wrapText="1"/>
    </xf>
    <xf numFmtId="0" fontId="3" fillId="4" borderId="0" xfId="0" applyFont="1" applyFill="1"/>
    <xf numFmtId="0" fontId="0" fillId="3" borderId="0" xfId="0" applyFill="1" applyAlignment="1">
      <alignment vertical="center" wrapText="1"/>
    </xf>
    <xf numFmtId="0" fontId="4" fillId="3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1111249</xdr:colOff>
      <xdr:row>33</xdr:row>
      <xdr:rowOff>29765</xdr:rowOff>
    </xdr:from>
    <xdr:to>
      <xdr:col>6</xdr:col>
      <xdr:colOff>2363995</xdr:colOff>
      <xdr:row>36</xdr:row>
      <xdr:rowOff>34453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2816C9F-3A27-7EAA-D6DC-FBF4E61E9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2812" y="6578203"/>
          <a:ext cx="4685714" cy="600000"/>
        </a:xfrm>
        <a:prstGeom prst="rect">
          <a:avLst/>
        </a:prstGeom>
      </xdr:spPr>
    </xdr:pic>
    <xdr:clientData/>
  </xdr:twoCellAnchor>
  <xdr:twoCellAnchor>
    <xdr:from>
      <xdr:col>3</xdr:col>
      <xdr:colOff>287734</xdr:colOff>
      <xdr:row>31</xdr:row>
      <xdr:rowOff>39687</xdr:rowOff>
    </xdr:from>
    <xdr:to>
      <xdr:col>6</xdr:col>
      <xdr:colOff>148828</xdr:colOff>
      <xdr:row>42</xdr:row>
      <xdr:rowOff>69453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5341492-BE73-D7BC-5F12-068EAA6EE4E3}"/>
            </a:ext>
          </a:extLst>
        </xdr:cNvPr>
        <xdr:cNvCxnSpPr/>
      </xdr:nvCxnSpPr>
      <xdr:spPr>
        <a:xfrm>
          <a:off x="2986484" y="6191250"/>
          <a:ext cx="4206875" cy="2391172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23FC9-4BE2-4F96-A591-7E3C82413A3D}">
  <dimension ref="A2:O65"/>
  <sheetViews>
    <sheetView tabSelected="1" topLeftCell="A64" zoomScale="96" zoomScaleNormal="96" workbookViewId="0">
      <selection activeCell="G41" sqref="G41"/>
    </sheetView>
  </sheetViews>
  <sheetFormatPr baseColWidth="10" defaultColWidth="11.42578125" defaultRowHeight="15.75" x14ac:dyDescent="0.25"/>
  <cols>
    <col min="1" max="1" width="11.42578125" style="8"/>
    <col min="2" max="2" width="13.7109375" style="8" customWidth="1"/>
    <col min="3" max="3" width="15.28515625" style="8" customWidth="1"/>
    <col min="4" max="4" width="13.7109375" style="8" bestFit="1" customWidth="1"/>
    <col min="5" max="5" width="30.140625" style="16" bestFit="1" customWidth="1"/>
    <col min="6" max="6" width="21.28515625" style="8" customWidth="1"/>
    <col min="7" max="7" width="49.7109375" style="8" bestFit="1" customWidth="1"/>
    <col min="8" max="8" width="13" style="8" bestFit="1" customWidth="1"/>
    <col min="9" max="9" width="14.28515625" style="8" bestFit="1" customWidth="1"/>
    <col min="10" max="10" width="16.5703125" style="8" bestFit="1" customWidth="1"/>
    <col min="11" max="11" width="9.7109375" style="8" bestFit="1" customWidth="1"/>
    <col min="12" max="12" width="14.42578125" style="8" bestFit="1" customWidth="1"/>
    <col min="13" max="13" width="15.85546875" style="8" bestFit="1" customWidth="1"/>
    <col min="14" max="14" width="17" style="8" bestFit="1" customWidth="1"/>
    <col min="15" max="16384" width="11.42578125" style="8"/>
  </cols>
  <sheetData>
    <row r="2" spans="1:6" x14ac:dyDescent="0.25">
      <c r="B2" s="8" t="s">
        <v>32</v>
      </c>
    </row>
    <row r="3" spans="1:6" x14ac:dyDescent="0.25">
      <c r="B3" s="8" t="s">
        <v>33</v>
      </c>
    </row>
    <row r="4" spans="1:6" x14ac:dyDescent="0.25">
      <c r="B4" s="8" t="s">
        <v>34</v>
      </c>
    </row>
    <row r="5" spans="1:6" x14ac:dyDescent="0.25">
      <c r="B5" s="8" t="s">
        <v>35</v>
      </c>
    </row>
    <row r="8" spans="1:6" x14ac:dyDescent="0.25">
      <c r="B8" s="8" t="s">
        <v>41</v>
      </c>
    </row>
    <row r="9" spans="1:6" x14ac:dyDescent="0.25">
      <c r="B9" s="22" t="s">
        <v>49</v>
      </c>
    </row>
    <row r="10" spans="1:6" x14ac:dyDescent="0.25">
      <c r="B10" s="8" t="s">
        <v>42</v>
      </c>
    </row>
    <row r="11" spans="1:6" x14ac:dyDescent="0.25">
      <c r="B11" s="8" t="s">
        <v>43</v>
      </c>
    </row>
    <row r="12" spans="1:6" x14ac:dyDescent="0.25">
      <c r="B12" s="8" t="s">
        <v>44</v>
      </c>
    </row>
    <row r="14" spans="1:6" x14ac:dyDescent="0.25">
      <c r="A14" s="22" t="s">
        <v>47</v>
      </c>
      <c r="B14" s="22"/>
      <c r="C14" s="22"/>
      <c r="D14" s="23"/>
      <c r="E14" s="22"/>
      <c r="F14" s="22"/>
    </row>
    <row r="15" spans="1:6" x14ac:dyDescent="0.25">
      <c r="B15" s="8" t="s">
        <v>45</v>
      </c>
    </row>
    <row r="16" spans="1:6" x14ac:dyDescent="0.25">
      <c r="B16" s="8" t="s">
        <v>46</v>
      </c>
    </row>
    <row r="18" spans="1:6" x14ac:dyDescent="0.25">
      <c r="A18" s="22" t="s">
        <v>48</v>
      </c>
      <c r="B18" s="22"/>
      <c r="C18" s="22"/>
      <c r="D18" s="23"/>
      <c r="E18" s="22"/>
      <c r="F18" s="22"/>
    </row>
    <row r="19" spans="1:6" x14ac:dyDescent="0.25">
      <c r="A19" s="22"/>
      <c r="B19" s="22"/>
      <c r="C19" s="22"/>
      <c r="D19" s="23"/>
      <c r="E19" s="22"/>
      <c r="F19" s="22"/>
    </row>
    <row r="20" spans="1:6" x14ac:dyDescent="0.25">
      <c r="A20" s="22"/>
      <c r="B20" s="8" t="s">
        <v>50</v>
      </c>
    </row>
    <row r="21" spans="1:6" x14ac:dyDescent="0.25">
      <c r="A21" s="22"/>
      <c r="B21" s="8" t="s">
        <v>46</v>
      </c>
    </row>
    <row r="22" spans="1:6" x14ac:dyDescent="0.25">
      <c r="A22" s="22"/>
      <c r="B22" s="22"/>
      <c r="C22" s="22"/>
      <c r="D22" s="23"/>
      <c r="E22" s="22"/>
      <c r="F22" s="22"/>
    </row>
    <row r="23" spans="1:6" x14ac:dyDescent="0.25">
      <c r="A23" s="22" t="s">
        <v>51</v>
      </c>
      <c r="B23" s="22"/>
      <c r="C23" s="22"/>
      <c r="D23" s="23"/>
      <c r="E23" s="22"/>
      <c r="F23" s="22"/>
    </row>
    <row r="24" spans="1:6" x14ac:dyDescent="0.25">
      <c r="A24" s="22" t="s">
        <v>55</v>
      </c>
      <c r="B24" s="22"/>
      <c r="C24" s="22"/>
      <c r="D24" s="23"/>
      <c r="E24" s="22"/>
      <c r="F24" s="22"/>
    </row>
    <row r="25" spans="1:6" x14ac:dyDescent="0.25">
      <c r="A25" s="22"/>
      <c r="B25" s="22"/>
      <c r="C25" s="22"/>
      <c r="D25" s="23"/>
      <c r="E25" s="22"/>
      <c r="F25" s="22"/>
    </row>
    <row r="26" spans="1:6" x14ac:dyDescent="0.25">
      <c r="A26" s="22" t="s">
        <v>52</v>
      </c>
      <c r="B26" s="22"/>
      <c r="C26" s="22"/>
      <c r="D26" s="23"/>
      <c r="E26" s="22"/>
      <c r="F26" s="22"/>
    </row>
    <row r="27" spans="1:6" x14ac:dyDescent="0.25">
      <c r="A27" s="22" t="s">
        <v>54</v>
      </c>
      <c r="B27" s="22"/>
      <c r="C27" s="22"/>
      <c r="D27" s="23"/>
      <c r="E27" s="22"/>
      <c r="F27" s="22"/>
    </row>
    <row r="28" spans="1:6" x14ac:dyDescent="0.25">
      <c r="A28" s="22" t="s">
        <v>53</v>
      </c>
      <c r="B28" s="22"/>
      <c r="C28" s="22"/>
      <c r="D28" s="23"/>
      <c r="E28" s="22"/>
      <c r="F28" s="22"/>
    </row>
    <row r="29" spans="1:6" x14ac:dyDescent="0.25">
      <c r="A29" s="8" t="s">
        <v>56</v>
      </c>
    </row>
    <row r="30" spans="1:6" x14ac:dyDescent="0.25">
      <c r="A30" s="22"/>
      <c r="B30" s="22"/>
      <c r="C30" s="22"/>
      <c r="D30" s="23"/>
      <c r="E30" s="22"/>
      <c r="F30" s="22"/>
    </row>
    <row r="31" spans="1:6" x14ac:dyDescent="0.25">
      <c r="A31" s="22" t="s">
        <v>57</v>
      </c>
      <c r="B31" s="22"/>
      <c r="C31" s="22"/>
      <c r="D31" s="23"/>
      <c r="E31" s="22"/>
      <c r="F31" s="22"/>
    </row>
    <row r="32" spans="1:6" x14ac:dyDescent="0.25">
      <c r="A32" s="8" t="s">
        <v>36</v>
      </c>
      <c r="B32" s="22"/>
      <c r="C32" s="22"/>
      <c r="D32" s="23"/>
      <c r="E32" s="22"/>
      <c r="F32" s="22"/>
    </row>
    <row r="33" spans="1:15" x14ac:dyDescent="0.25">
      <c r="A33" s="8" t="s">
        <v>58</v>
      </c>
    </row>
    <row r="35" spans="1:15" x14ac:dyDescent="0.25">
      <c r="A35" s="8" t="s">
        <v>59</v>
      </c>
    </row>
    <row r="37" spans="1:15" x14ac:dyDescent="0.25">
      <c r="A37" s="8" t="s">
        <v>60</v>
      </c>
    </row>
    <row r="42" spans="1:15" ht="30" x14ac:dyDescent="0.25">
      <c r="B42" s="1" t="s">
        <v>0</v>
      </c>
      <c r="C42" s="1" t="s">
        <v>1</v>
      </c>
      <c r="D42" s="1" t="s">
        <v>2</v>
      </c>
      <c r="E42" s="2" t="s">
        <v>3</v>
      </c>
      <c r="F42" s="18" t="s">
        <v>39</v>
      </c>
      <c r="G42" s="20" t="s">
        <v>40</v>
      </c>
      <c r="H42" s="1" t="s">
        <v>4</v>
      </c>
      <c r="I42" s="3" t="s">
        <v>5</v>
      </c>
      <c r="J42" s="3" t="s">
        <v>6</v>
      </c>
      <c r="K42" s="1" t="s">
        <v>7</v>
      </c>
      <c r="L42" s="1" t="s">
        <v>8</v>
      </c>
      <c r="M42" s="1" t="s">
        <v>9</v>
      </c>
      <c r="N42" s="1" t="s">
        <v>10</v>
      </c>
      <c r="O42" s="1" t="s">
        <v>11</v>
      </c>
    </row>
    <row r="43" spans="1:15" x14ac:dyDescent="0.25">
      <c r="B43" s="4" t="s">
        <v>12</v>
      </c>
      <c r="C43" s="5" t="s">
        <v>13</v>
      </c>
      <c r="D43" s="6">
        <v>45383</v>
      </c>
      <c r="E43" s="4">
        <v>4111000290</v>
      </c>
      <c r="F43" s="19" t="s">
        <v>14</v>
      </c>
      <c r="G43" s="21" t="str">
        <f>+IF(B43&lt;&gt;"",B43&amp;TEXT(1,"00000"),"")</f>
        <v>VTSOTSUP00001</v>
      </c>
      <c r="H43" s="5" t="s">
        <v>15</v>
      </c>
      <c r="I43" s="7">
        <v>43369.279999999999</v>
      </c>
      <c r="J43" s="7"/>
      <c r="K43" s="6">
        <v>45383</v>
      </c>
      <c r="L43" s="5" t="s">
        <v>16</v>
      </c>
      <c r="M43" s="5" t="s">
        <v>17</v>
      </c>
      <c r="N43" s="5" t="s">
        <v>18</v>
      </c>
      <c r="O43" s="5" t="s">
        <v>19</v>
      </c>
    </row>
    <row r="44" spans="1:15" x14ac:dyDescent="0.25">
      <c r="B44" s="4" t="s">
        <v>12</v>
      </c>
      <c r="C44" s="5" t="s">
        <v>13</v>
      </c>
      <c r="D44" s="6">
        <v>45383</v>
      </c>
      <c r="E44" s="4">
        <v>7011800000</v>
      </c>
      <c r="F44" s="19" t="s">
        <v>14</v>
      </c>
      <c r="G44" s="21" t="str">
        <f t="shared" ref="G44:G54" si="0">+IF(B44&lt;&gt;"",B44&amp;TEXT(1,"00000"),"")</f>
        <v>VTSOTSUP00001</v>
      </c>
      <c r="H44" s="5" t="s">
        <v>15</v>
      </c>
      <c r="I44" s="9"/>
      <c r="J44" s="7">
        <v>43369.279999999999</v>
      </c>
      <c r="K44" s="6">
        <v>45383</v>
      </c>
      <c r="L44" s="5" t="s">
        <v>16</v>
      </c>
      <c r="M44" s="5" t="s">
        <v>17</v>
      </c>
      <c r="N44" s="5" t="s">
        <v>18</v>
      </c>
      <c r="O44" s="5" t="s">
        <v>19</v>
      </c>
    </row>
    <row r="45" spans="1:15" x14ac:dyDescent="0.25">
      <c r="B45" s="4"/>
      <c r="C45" s="5"/>
      <c r="D45" s="6"/>
      <c r="E45" s="4"/>
      <c r="F45" s="19"/>
      <c r="G45" s="21" t="str">
        <f t="shared" si="0"/>
        <v/>
      </c>
      <c r="H45" s="5"/>
      <c r="I45" s="9"/>
      <c r="J45" s="7"/>
      <c r="K45" s="6"/>
      <c r="L45" s="5"/>
      <c r="M45" s="5"/>
      <c r="N45" s="5"/>
      <c r="O45" s="5"/>
    </row>
    <row r="46" spans="1:15" x14ac:dyDescent="0.25">
      <c r="B46" s="4" t="s">
        <v>12</v>
      </c>
      <c r="C46" s="5" t="s">
        <v>13</v>
      </c>
      <c r="D46" s="6">
        <v>45384</v>
      </c>
      <c r="E46" s="4">
        <v>4111000290</v>
      </c>
      <c r="F46" s="19" t="s">
        <v>24</v>
      </c>
      <c r="G46" s="21" t="str">
        <f t="shared" si="0"/>
        <v>VTSOTSUP00001</v>
      </c>
      <c r="H46" s="5" t="s">
        <v>20</v>
      </c>
      <c r="I46" s="7">
        <v>58862.02</v>
      </c>
      <c r="J46" s="7"/>
      <c r="K46" s="6">
        <v>45384</v>
      </c>
      <c r="L46" s="5" t="s">
        <v>16</v>
      </c>
      <c r="M46" s="5" t="s">
        <v>17</v>
      </c>
      <c r="N46" s="5" t="s">
        <v>18</v>
      </c>
      <c r="O46" s="5" t="s">
        <v>19</v>
      </c>
    </row>
    <row r="47" spans="1:15" x14ac:dyDescent="0.25">
      <c r="B47" s="4" t="s">
        <v>12</v>
      </c>
      <c r="C47" s="5" t="s">
        <v>13</v>
      </c>
      <c r="D47" s="6">
        <v>45384</v>
      </c>
      <c r="E47" s="4">
        <v>7011800000</v>
      </c>
      <c r="F47" s="19" t="s">
        <v>24</v>
      </c>
      <c r="G47" s="21" t="str">
        <f t="shared" si="0"/>
        <v>VTSOTSUP00001</v>
      </c>
      <c r="H47" s="5" t="s">
        <v>20</v>
      </c>
      <c r="I47" s="9"/>
      <c r="J47" s="7">
        <v>58862.02</v>
      </c>
      <c r="K47" s="6">
        <v>45384</v>
      </c>
      <c r="L47" s="5" t="s">
        <v>16</v>
      </c>
      <c r="M47" s="5" t="s">
        <v>17</v>
      </c>
      <c r="N47" s="5" t="s">
        <v>18</v>
      </c>
      <c r="O47" s="5" t="s">
        <v>19</v>
      </c>
    </row>
    <row r="48" spans="1:15" x14ac:dyDescent="0.25">
      <c r="B48" s="4"/>
      <c r="C48" s="5"/>
      <c r="D48" s="6"/>
      <c r="E48" s="4"/>
      <c r="F48" s="19"/>
      <c r="G48" s="21" t="str">
        <f t="shared" si="0"/>
        <v/>
      </c>
      <c r="H48" s="5"/>
      <c r="I48" s="9"/>
      <c r="J48" s="7"/>
      <c r="K48" s="6"/>
      <c r="L48" s="5"/>
      <c r="M48" s="5"/>
      <c r="N48" s="5"/>
      <c r="O48" s="5"/>
    </row>
    <row r="49" spans="2:15" x14ac:dyDescent="0.25">
      <c r="B49" s="4"/>
      <c r="C49" s="5"/>
      <c r="D49" s="6"/>
      <c r="E49" s="4"/>
      <c r="F49" s="19"/>
      <c r="G49" s="21" t="str">
        <f t="shared" si="0"/>
        <v/>
      </c>
      <c r="H49" s="5"/>
      <c r="I49" s="9"/>
      <c r="J49" s="7"/>
      <c r="K49" s="6"/>
      <c r="L49" s="5"/>
      <c r="M49" s="5"/>
      <c r="N49" s="5"/>
      <c r="O49" s="5"/>
    </row>
    <row r="50" spans="2:15" x14ac:dyDescent="0.25">
      <c r="B50" s="4" t="s">
        <v>12</v>
      </c>
      <c r="C50" s="5" t="s">
        <v>13</v>
      </c>
      <c r="D50" s="6">
        <v>45393</v>
      </c>
      <c r="E50" s="4">
        <v>4111000290</v>
      </c>
      <c r="F50" s="19" t="s">
        <v>26</v>
      </c>
      <c r="G50" s="21" t="str">
        <f t="shared" si="0"/>
        <v>VTSOTSUP00001</v>
      </c>
      <c r="H50" s="5" t="s">
        <v>21</v>
      </c>
      <c r="I50" s="7">
        <v>140771.48000000001</v>
      </c>
      <c r="J50" s="7"/>
      <c r="K50" s="6">
        <v>45393</v>
      </c>
      <c r="L50" s="5" t="s">
        <v>16</v>
      </c>
      <c r="M50" s="5" t="s">
        <v>17</v>
      </c>
      <c r="N50" s="5" t="s">
        <v>18</v>
      </c>
      <c r="O50" s="5" t="s">
        <v>19</v>
      </c>
    </row>
    <row r="51" spans="2:15" x14ac:dyDescent="0.25">
      <c r="B51" s="4" t="s">
        <v>12</v>
      </c>
      <c r="C51" s="5" t="s">
        <v>13</v>
      </c>
      <c r="D51" s="6">
        <v>45393</v>
      </c>
      <c r="E51" s="4">
        <v>7011800000</v>
      </c>
      <c r="F51" s="19" t="s">
        <v>26</v>
      </c>
      <c r="G51" s="21" t="str">
        <f t="shared" si="0"/>
        <v>VTSOTSUP00001</v>
      </c>
      <c r="H51" s="5" t="s">
        <v>21</v>
      </c>
      <c r="I51" s="9"/>
      <c r="J51" s="7">
        <v>135771.48000000001</v>
      </c>
      <c r="K51" s="6">
        <v>45393</v>
      </c>
      <c r="L51" s="5" t="s">
        <v>16</v>
      </c>
      <c r="M51" s="5" t="s">
        <v>17</v>
      </c>
      <c r="N51" s="5" t="s">
        <v>18</v>
      </c>
      <c r="O51" s="5" t="s">
        <v>19</v>
      </c>
    </row>
    <row r="52" spans="2:15" x14ac:dyDescent="0.25">
      <c r="B52" s="4"/>
      <c r="C52" s="5"/>
      <c r="D52" s="6">
        <v>45393</v>
      </c>
      <c r="E52" s="4">
        <v>4431000000</v>
      </c>
      <c r="F52" s="19" t="s">
        <v>26</v>
      </c>
      <c r="G52" s="21" t="str">
        <f t="shared" si="0"/>
        <v/>
      </c>
      <c r="H52" s="5" t="s">
        <v>25</v>
      </c>
      <c r="J52" s="7">
        <v>5000</v>
      </c>
      <c r="K52" s="6"/>
      <c r="L52" s="5"/>
      <c r="M52" s="5"/>
      <c r="N52" s="5"/>
      <c r="O52" s="5"/>
    </row>
    <row r="53" spans="2:15" x14ac:dyDescent="0.25">
      <c r="B53" s="4"/>
      <c r="C53" s="5"/>
      <c r="D53" s="6"/>
      <c r="E53" s="4"/>
      <c r="F53" s="19"/>
      <c r="G53" s="21" t="str">
        <f t="shared" si="0"/>
        <v/>
      </c>
      <c r="H53" s="5"/>
      <c r="I53" s="9"/>
      <c r="J53" s="7"/>
      <c r="K53" s="6"/>
      <c r="L53" s="5"/>
      <c r="M53" s="5"/>
      <c r="N53" s="5"/>
      <c r="O53" s="5"/>
    </row>
    <row r="54" spans="2:15" x14ac:dyDescent="0.25">
      <c r="B54" s="12"/>
      <c r="C54" s="13"/>
      <c r="D54" s="14"/>
      <c r="E54" s="12"/>
      <c r="F54" s="19" t="s">
        <v>37</v>
      </c>
      <c r="G54" s="21" t="str">
        <f t="shared" si="0"/>
        <v/>
      </c>
      <c r="H54" s="13"/>
      <c r="I54" s="17"/>
      <c r="J54" s="15"/>
      <c r="K54" s="14"/>
      <c r="L54" s="13"/>
      <c r="M54" s="13"/>
      <c r="N54" s="13"/>
      <c r="O54" s="13"/>
    </row>
    <row r="55" spans="2:15" x14ac:dyDescent="0.25">
      <c r="B55" s="4" t="s">
        <v>22</v>
      </c>
      <c r="C55" s="5" t="s">
        <v>13</v>
      </c>
      <c r="D55" s="6">
        <v>45383</v>
      </c>
      <c r="E55" s="4">
        <v>4111000290</v>
      </c>
      <c r="F55" s="19" t="s">
        <v>37</v>
      </c>
      <c r="G55" s="21"/>
      <c r="H55" s="5" t="s">
        <v>23</v>
      </c>
      <c r="I55" s="10">
        <v>15297.5</v>
      </c>
      <c r="J55" s="11"/>
      <c r="K55" s="6">
        <v>45383</v>
      </c>
      <c r="L55" s="5" t="s">
        <v>16</v>
      </c>
      <c r="M55" s="5" t="s">
        <v>17</v>
      </c>
      <c r="N55" s="5" t="s">
        <v>18</v>
      </c>
      <c r="O55" s="5" t="s">
        <v>19</v>
      </c>
    </row>
    <row r="56" spans="2:15" x14ac:dyDescent="0.25">
      <c r="B56" s="4" t="s">
        <v>22</v>
      </c>
      <c r="C56" s="5" t="s">
        <v>13</v>
      </c>
      <c r="D56" s="6">
        <v>45383</v>
      </c>
      <c r="E56" s="4">
        <v>4431000000</v>
      </c>
      <c r="F56" s="19" t="s">
        <v>37</v>
      </c>
      <c r="G56" s="21"/>
      <c r="H56" s="5" t="s">
        <v>27</v>
      </c>
      <c r="J56" s="10">
        <v>300</v>
      </c>
      <c r="K56" s="6"/>
      <c r="L56" s="5"/>
      <c r="M56" s="5"/>
      <c r="N56" s="5"/>
      <c r="O56" s="5"/>
    </row>
    <row r="57" spans="2:15" x14ac:dyDescent="0.25">
      <c r="B57" s="4" t="s">
        <v>22</v>
      </c>
      <c r="C57" s="5" t="s">
        <v>13</v>
      </c>
      <c r="D57" s="6">
        <v>45383</v>
      </c>
      <c r="E57" s="4">
        <v>4431000000</v>
      </c>
      <c r="F57" s="19" t="s">
        <v>37</v>
      </c>
      <c r="G57" s="21"/>
      <c r="H57" s="5" t="s">
        <v>28</v>
      </c>
      <c r="I57" s="10"/>
      <c r="J57" s="11">
        <v>3000</v>
      </c>
      <c r="K57" s="6"/>
      <c r="L57" s="5"/>
      <c r="M57" s="5"/>
      <c r="N57" s="5"/>
      <c r="O57" s="5"/>
    </row>
    <row r="58" spans="2:15" x14ac:dyDescent="0.25">
      <c r="B58" s="4" t="s">
        <v>22</v>
      </c>
      <c r="C58" s="5" t="s">
        <v>13</v>
      </c>
      <c r="D58" s="6">
        <v>45383</v>
      </c>
      <c r="E58" s="4">
        <v>4431000000</v>
      </c>
      <c r="F58" s="19" t="s">
        <v>37</v>
      </c>
      <c r="G58" s="8" t="s">
        <v>36</v>
      </c>
      <c r="H58" s="5" t="s">
        <v>29</v>
      </c>
      <c r="I58" s="10"/>
      <c r="J58" s="11">
        <v>2000</v>
      </c>
      <c r="K58" s="6"/>
      <c r="L58" s="5"/>
      <c r="M58" s="5"/>
      <c r="N58" s="5"/>
      <c r="O58" s="5"/>
    </row>
    <row r="59" spans="2:15" x14ac:dyDescent="0.25">
      <c r="B59" s="4" t="s">
        <v>22</v>
      </c>
      <c r="C59" s="5" t="s">
        <v>13</v>
      </c>
      <c r="D59" s="6">
        <v>45383</v>
      </c>
      <c r="E59" s="4">
        <v>7011210000</v>
      </c>
      <c r="F59" s="19"/>
      <c r="G59" s="21"/>
      <c r="H59" s="5" t="s">
        <v>23</v>
      </c>
      <c r="I59" s="9"/>
      <c r="J59" s="7">
        <v>9997.5</v>
      </c>
      <c r="K59" s="6">
        <v>45383</v>
      </c>
      <c r="L59" s="5" t="s">
        <v>16</v>
      </c>
      <c r="M59" s="5" t="s">
        <v>17</v>
      </c>
      <c r="N59" s="5" t="s">
        <v>18</v>
      </c>
      <c r="O59" s="5" t="s">
        <v>19</v>
      </c>
    </row>
    <row r="60" spans="2:15" x14ac:dyDescent="0.25">
      <c r="B60" s="4"/>
      <c r="C60" s="5"/>
      <c r="D60" s="6"/>
      <c r="E60" s="4"/>
      <c r="F60" s="19" t="s">
        <v>38</v>
      </c>
      <c r="G60" s="21"/>
      <c r="H60" s="5"/>
      <c r="I60" s="9"/>
      <c r="J60" s="7"/>
      <c r="K60" s="6"/>
      <c r="L60" s="5"/>
      <c r="M60" s="5"/>
      <c r="N60" s="5"/>
      <c r="O60" s="5"/>
    </row>
    <row r="61" spans="2:15" x14ac:dyDescent="0.25">
      <c r="B61" s="4" t="s">
        <v>30</v>
      </c>
      <c r="C61" s="5" t="s">
        <v>13</v>
      </c>
      <c r="D61" s="6">
        <v>45383</v>
      </c>
      <c r="E61" s="4">
        <v>601100000</v>
      </c>
      <c r="F61" s="19" t="s">
        <v>38</v>
      </c>
      <c r="G61" s="21"/>
      <c r="H61" s="5" t="s">
        <v>31</v>
      </c>
      <c r="I61" s="9">
        <v>40000</v>
      </c>
      <c r="J61" s="7"/>
      <c r="K61" s="6"/>
      <c r="L61" s="5"/>
      <c r="M61" s="5"/>
      <c r="N61" s="5"/>
      <c r="O61" s="5"/>
    </row>
    <row r="62" spans="2:15" x14ac:dyDescent="0.25">
      <c r="B62" s="4" t="s">
        <v>30</v>
      </c>
      <c r="C62" s="5" t="s">
        <v>13</v>
      </c>
      <c r="D62" s="6">
        <v>45383</v>
      </c>
      <c r="E62" s="4">
        <v>601100000</v>
      </c>
      <c r="F62" s="19" t="s">
        <v>38</v>
      </c>
      <c r="G62" s="21"/>
      <c r="H62" s="5" t="s">
        <v>31</v>
      </c>
      <c r="I62" s="9">
        <v>25000</v>
      </c>
      <c r="J62" s="7"/>
      <c r="K62" s="6"/>
      <c r="L62" s="5"/>
      <c r="M62" s="5"/>
      <c r="N62" s="5"/>
      <c r="O62" s="5"/>
    </row>
    <row r="63" spans="2:15" x14ac:dyDescent="0.25">
      <c r="B63" s="4" t="s">
        <v>30</v>
      </c>
      <c r="C63" s="5" t="s">
        <v>13</v>
      </c>
      <c r="D63" s="6">
        <v>45383</v>
      </c>
      <c r="E63" s="4">
        <v>445200000</v>
      </c>
      <c r="F63" s="19" t="s">
        <v>38</v>
      </c>
      <c r="G63" s="21"/>
      <c r="H63" s="5" t="s">
        <v>31</v>
      </c>
      <c r="I63" s="9">
        <v>1000</v>
      </c>
      <c r="J63" s="7"/>
      <c r="K63" s="6"/>
      <c r="L63" s="5"/>
      <c r="M63" s="5"/>
      <c r="N63" s="5"/>
      <c r="O63" s="5"/>
    </row>
    <row r="64" spans="2:15" x14ac:dyDescent="0.25">
      <c r="B64" s="4" t="s">
        <v>30</v>
      </c>
      <c r="C64" s="5" t="s">
        <v>13</v>
      </c>
      <c r="D64" s="6">
        <v>45383</v>
      </c>
      <c r="E64" s="4">
        <v>445100000</v>
      </c>
      <c r="F64" s="19" t="s">
        <v>38</v>
      </c>
      <c r="G64" s="21"/>
      <c r="H64" s="5" t="s">
        <v>31</v>
      </c>
      <c r="I64" s="9">
        <v>30000</v>
      </c>
      <c r="J64" s="7"/>
      <c r="K64" s="6"/>
      <c r="L64" s="5"/>
      <c r="M64" s="5"/>
      <c r="N64" s="5"/>
      <c r="O64" s="5"/>
    </row>
    <row r="65" spans="2:15" x14ac:dyDescent="0.25">
      <c r="B65" s="4" t="s">
        <v>30</v>
      </c>
      <c r="C65" s="5" t="s">
        <v>13</v>
      </c>
      <c r="D65" s="6">
        <v>45383</v>
      </c>
      <c r="E65" s="4">
        <v>401100000</v>
      </c>
      <c r="F65" s="19"/>
      <c r="G65" s="21"/>
      <c r="H65" s="5" t="s">
        <v>31</v>
      </c>
      <c r="I65" s="9"/>
      <c r="J65" s="7">
        <f>+SUM(I61:I64)</f>
        <v>96000</v>
      </c>
      <c r="K65" s="6"/>
      <c r="L65" s="5"/>
      <c r="M65" s="5"/>
      <c r="N65" s="5"/>
      <c r="O65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2024-05-13T13:42:56Z</dcterms:created>
  <dcterms:modified xsi:type="dcterms:W3CDTF">2024-05-15T07:31:40Z</dcterms:modified>
</cp:coreProperties>
</file>