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psafr-my.sharepoint.com/personal/francois_saidi_ipsa_fr/Documents/Documents/Suivi charge/24-25/"/>
    </mc:Choice>
  </mc:AlternateContent>
  <xr:revisionPtr revIDLastSave="0" documentId="8_{698C7EC9-2BA6-4296-809F-1E73ACCD083B}" xr6:coauthVersionLast="47" xr6:coauthVersionMax="47" xr10:uidLastSave="{00000000-0000-0000-0000-000000000000}"/>
  <bookViews>
    <workbookView xWindow="-120" yWindow="-120" windowWidth="29040" windowHeight="15840" activeTab="1" xr2:uid="{0F1D9C36-0CD5-4B11-8C61-18BC375CC9E6}"/>
  </bookViews>
  <sheets>
    <sheet name="Source" sheetId="1" r:id="rId1"/>
    <sheet name="C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A2" i="2" a="1"/>
  <c r="A2" i="2" s="1"/>
  <c r="E3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<sst xmlns="http://schemas.openxmlformats.org/spreadsheetml/2006/main" count="55" uniqueCount="26">
  <si>
    <t>A1</t>
  </si>
  <si>
    <t>S1</t>
  </si>
  <si>
    <t>Ma</t>
  </si>
  <si>
    <t>Ma110p</t>
  </si>
  <si>
    <t>SdB</t>
  </si>
  <si>
    <t>Fr</t>
  </si>
  <si>
    <t>TD</t>
  </si>
  <si>
    <t>An</t>
  </si>
  <si>
    <t>Ma111</t>
  </si>
  <si>
    <t>Promotion</t>
  </si>
  <si>
    <t>Semestre</t>
  </si>
  <si>
    <t>Département</t>
  </si>
  <si>
    <t>Code Matière</t>
  </si>
  <si>
    <t>Code Phenix</t>
  </si>
  <si>
    <t>Catégorie</t>
  </si>
  <si>
    <t>Section</t>
  </si>
  <si>
    <t>Type de séance</t>
  </si>
  <si>
    <t>Bloc</t>
  </si>
  <si>
    <t>Salle</t>
  </si>
  <si>
    <t>Nb de groupes</t>
  </si>
  <si>
    <t>Nb d'heures élèves</t>
  </si>
  <si>
    <t>A2</t>
  </si>
  <si>
    <t>S2</t>
  </si>
  <si>
    <t>Ma112</t>
  </si>
  <si>
    <t>Ph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</si>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</sst>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rgb="FF00B050"/>
      <name val="Calibri"/>
      <family val="2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1" fillId="3" borderId="1" xfId="0" applyFont="1" applyFill="1" applyBorder="1"/>
    <xf numFmtId="0" fontId="2" fillId="3" borderId="1" xfId="0" applyFont="1" applyFill="1" applyBorder="1"/>
    <xf numFmtId="0" fontId="3" fillId="3" borderId="1" xfId="0" applyFont="1" applyFill="1" applyBorder="1"/>
    <xf numFmtId="0" fontId="2" fillId="4" borderId="1" xfId="0" applyFont="1" applyFill="1" applyBorder="1" applyAlignment="1">
      <alignment horizontal="center" textRotation="90"/>
    </xf>
    <xf numFmtId="0" fontId="2" fillId="4" borderId="2" xfId="0" applyFont="1" applyFill="1" applyBorder="1" applyAlignment="1">
      <alignment horizontal="center" textRotation="90"/>
    </xf>
    <xf numFmtId="0" fontId="0" fillId="0" borderId="0" xfId="0" applyFill="1"/>
    <xf numFmtId="0" fontId="1" fillId="3" borderId="2" xfId="0" applyFont="1" applyFill="1" applyBorder="1"/>
    <xf numFmtId="0" fontId="1" fillId="2" borderId="2" xfId="0" applyFont="1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76ECE-46B3-46B9-9DEC-7BAEF10047EC}">
  <dimension ref="A1:L7"/>
  <sheetViews>
    <sheetView workbookViewId="0">
      <selection activeCell="G19" sqref="G19"/>
    </sheetView>
  </sheetViews>
  <sheetFormatPr baseColWidth="10" defaultRowHeight="14.4" x14ac:dyDescent="0.3"/>
  <sheetData>
    <row r="1" spans="1:12" ht="100.8" x14ac:dyDescent="0.3">
      <c r="A1" s="7" t="s">
        <v>9</v>
      </c>
      <c r="B1" s="7" t="s">
        <v>10</v>
      </c>
      <c r="C1" s="7" t="s">
        <v>11</v>
      </c>
      <c r="D1" s="7" t="s">
        <v>12</v>
      </c>
      <c r="E1" s="8" t="s">
        <v>13</v>
      </c>
      <c r="F1" s="8" t="s">
        <v>14</v>
      </c>
      <c r="G1" s="7" t="s">
        <v>15</v>
      </c>
      <c r="H1" s="7" t="s">
        <v>16</v>
      </c>
      <c r="I1" s="7" t="s">
        <v>17</v>
      </c>
      <c r="J1" s="7" t="s">
        <v>18</v>
      </c>
      <c r="K1" s="7" t="s">
        <v>19</v>
      </c>
      <c r="L1" s="7" t="s">
        <v>20</v>
      </c>
    </row>
    <row r="2" spans="1:12" ht="15.6" x14ac:dyDescent="0.3">
      <c r="A2" s="1" t="s">
        <v>0</v>
      </c>
      <c r="B2" s="1" t="s">
        <v>1</v>
      </c>
      <c r="C2" s="1" t="s">
        <v>2</v>
      </c>
      <c r="D2" s="2" t="s">
        <v>3</v>
      </c>
      <c r="E2" s="3" t="str">
        <f>IF(G2="An","An","")&amp;D2</f>
        <v>Ma110p</v>
      </c>
      <c r="F2" s="3" t="s">
        <v>4</v>
      </c>
      <c r="G2" s="2" t="s">
        <v>5</v>
      </c>
      <c r="H2" s="1" t="s">
        <v>6</v>
      </c>
      <c r="I2" s="1">
        <v>1</v>
      </c>
      <c r="J2" s="1"/>
      <c r="K2" s="1">
        <v>9</v>
      </c>
      <c r="L2" s="2">
        <v>24</v>
      </c>
    </row>
    <row r="3" spans="1:12" ht="15.6" x14ac:dyDescent="0.3">
      <c r="A3" s="1" t="s">
        <v>0</v>
      </c>
      <c r="B3" s="1" t="s">
        <v>1</v>
      </c>
      <c r="C3" s="1" t="s">
        <v>2</v>
      </c>
      <c r="D3" s="2" t="s">
        <v>3</v>
      </c>
      <c r="E3" s="3" t="str">
        <f>IF(G3="An","An","")&amp;D3</f>
        <v>AnMa110p</v>
      </c>
      <c r="F3" s="3" t="s">
        <v>4</v>
      </c>
      <c r="G3" s="2" t="s">
        <v>7</v>
      </c>
      <c r="H3" s="1" t="s">
        <v>6</v>
      </c>
      <c r="I3" s="1">
        <v>1</v>
      </c>
      <c r="J3" s="1"/>
      <c r="K3" s="1">
        <v>2</v>
      </c>
      <c r="L3" s="2">
        <v>24</v>
      </c>
    </row>
    <row r="4" spans="1:12" ht="15.6" x14ac:dyDescent="0.3">
      <c r="A4" s="4" t="s">
        <v>0</v>
      </c>
      <c r="B4" s="4" t="s">
        <v>1</v>
      </c>
      <c r="C4" s="1" t="s">
        <v>2</v>
      </c>
      <c r="D4" s="4" t="s">
        <v>8</v>
      </c>
      <c r="E4" s="3" t="str">
        <f t="shared" ref="E4" si="0">IF(G4="An","An","")&amp;D4</f>
        <v>Ma111</v>
      </c>
      <c r="F4" s="3" t="s">
        <v>4</v>
      </c>
      <c r="G4" s="4" t="s">
        <v>5</v>
      </c>
      <c r="H4" s="5" t="s">
        <v>6</v>
      </c>
      <c r="I4" s="1">
        <v>1</v>
      </c>
      <c r="J4" s="1"/>
      <c r="K4" s="4">
        <v>9</v>
      </c>
      <c r="L4" s="6">
        <v>52</v>
      </c>
    </row>
    <row r="5" spans="1:12" ht="15.6" x14ac:dyDescent="0.3">
      <c r="A5" s="4" t="s">
        <v>21</v>
      </c>
      <c r="B5" s="4" t="s">
        <v>22</v>
      </c>
      <c r="C5" s="1" t="s">
        <v>24</v>
      </c>
      <c r="D5" s="4" t="s">
        <v>23</v>
      </c>
      <c r="E5" s="3" t="str">
        <f t="shared" ref="E5" si="1">IF(G5="An","An","")&amp;D5</f>
        <v>Ma112</v>
      </c>
      <c r="F5" s="3" t="s">
        <v>4</v>
      </c>
      <c r="G5" s="4" t="s">
        <v>5</v>
      </c>
      <c r="H5" s="5" t="s">
        <v>6</v>
      </c>
      <c r="I5" s="1">
        <v>1</v>
      </c>
      <c r="J5" s="1"/>
      <c r="K5" s="4">
        <v>9</v>
      </c>
      <c r="L5" s="6">
        <v>52</v>
      </c>
    </row>
    <row r="6" spans="1:12" ht="15.6" x14ac:dyDescent="0.3">
      <c r="A6" s="4" t="s">
        <v>21</v>
      </c>
      <c r="B6" s="4" t="s">
        <v>22</v>
      </c>
      <c r="C6" s="1" t="s">
        <v>24</v>
      </c>
      <c r="D6" s="4" t="s">
        <v>23</v>
      </c>
      <c r="E6" s="3" t="str">
        <f t="shared" ref="E6" si="2">IF(G6="An","An","")&amp;D6</f>
        <v>Ma112</v>
      </c>
      <c r="F6" s="3" t="s">
        <v>4</v>
      </c>
      <c r="G6" s="4" t="s">
        <v>5</v>
      </c>
      <c r="H6" s="5" t="s">
        <v>6</v>
      </c>
      <c r="I6" s="1">
        <v>1</v>
      </c>
      <c r="J6" s="1"/>
      <c r="K6" s="4">
        <v>9</v>
      </c>
      <c r="L6" s="6">
        <v>52</v>
      </c>
    </row>
    <row r="7" spans="1:12" ht="15.6" x14ac:dyDescent="0.3">
      <c r="A7" s="10" t="s">
        <v>25</v>
      </c>
      <c r="B7" s="10" t="s">
        <v>1</v>
      </c>
      <c r="C7" s="11" t="s">
        <v>2</v>
      </c>
      <c r="D7" s="2" t="s">
        <v>3</v>
      </c>
      <c r="E7" s="3" t="str">
        <f>IF(G7="An","An","")&amp;D7</f>
        <v>Ma110p</v>
      </c>
      <c r="F7" s="3" t="s">
        <v>4</v>
      </c>
      <c r="G7" s="2" t="s">
        <v>5</v>
      </c>
      <c r="H7" s="1" t="s">
        <v>6</v>
      </c>
      <c r="I7" s="1">
        <v>1</v>
      </c>
      <c r="J7" s="1"/>
      <c r="K7" s="1">
        <v>9</v>
      </c>
      <c r="L7" s="2">
        <v>24</v>
      </c>
    </row>
  </sheetData>
  <protectedRanges>
    <protectedRange algorithmName="SHA-512" hashValue="cuv90EWKNVPnBIpFUZto+ziPjSHZhgX8C+J0J0iBbjG1/uyIbfS5FyQUkNVL9QFVHYJQ9B2G5d1KMx2BdXfORw==" saltValue="wbsIATTeLgN1rAnMz3grbw==" spinCount="100000" sqref="A2:D6 D7 G2:L7" name="MaA1A2_2_1"/>
  </protectedRange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ED36-3B2A-44A3-A317-96669C46E684}">
  <dimension ref="A1:L10"/>
  <sheetViews>
    <sheetView tabSelected="1" workbookViewId="0"/>
  </sheetViews>
  <sheetFormatPr baseColWidth="10" defaultRowHeight="14.4" x14ac:dyDescent="0.3"/>
  <sheetData>
    <row r="1" spans="1:12" x14ac:dyDescent="0.3">
      <c r="A1" s="9" t="s">
        <v>2</v>
      </c>
    </row>
    <row r="2" spans="1:12" x14ac:dyDescent="0.3">
      <c r="A2" s="12" t="str" cm="1">
        <f t="array" ref="A2:L10">IF(Source!C2:C10=$A$1,Source!A2:L10,"-")</f>
        <v>A1</v>
      </c>
      <c r="B2" s="12" t="str">
        <v>S1</v>
      </c>
      <c r="C2" s="12" t="str">
        <v>Ma</v>
      </c>
      <c r="D2" s="12" t="str">
        <v>Ma110p</v>
      </c>
      <c r="E2" s="12" t="str">
        <v>Ma110p</v>
      </c>
      <c r="F2" s="12" t="str">
        <v>SdB</v>
      </c>
      <c r="G2" s="12" t="str">
        <v>Fr</v>
      </c>
      <c r="H2" s="12" t="str">
        <v>TD</v>
      </c>
      <c r="I2" s="12">
        <v>1</v>
      </c>
      <c r="J2" s="12">
        <v>0</v>
      </c>
      <c r="K2" s="12">
        <v>9</v>
      </c>
      <c r="L2" s="12">
        <v>24</v>
      </c>
    </row>
    <row r="3" spans="1:12" x14ac:dyDescent="0.3">
      <c r="A3" s="12" t="str">
        <v>A1</v>
      </c>
      <c r="B3" s="12" t="str">
        <v>S1</v>
      </c>
      <c r="C3" s="12" t="str">
        <v>Ma</v>
      </c>
      <c r="D3" s="12" t="str">
        <v>Ma110p</v>
      </c>
      <c r="E3" s="12" t="str">
        <v>AnMa110p</v>
      </c>
      <c r="F3" s="12" t="str">
        <v>SdB</v>
      </c>
      <c r="G3" s="12" t="str">
        <v>An</v>
      </c>
      <c r="H3" s="12" t="str">
        <v>TD</v>
      </c>
      <c r="I3" s="12">
        <v>1</v>
      </c>
      <c r="J3" s="12">
        <v>0</v>
      </c>
      <c r="K3" s="12">
        <v>2</v>
      </c>
      <c r="L3" s="12">
        <v>24</v>
      </c>
    </row>
    <row r="4" spans="1:12" x14ac:dyDescent="0.3">
      <c r="A4" s="12" t="str">
        <v>A1</v>
      </c>
      <c r="B4" s="12" t="str">
        <v>S1</v>
      </c>
      <c r="C4" s="12" t="str">
        <v>Ma</v>
      </c>
      <c r="D4" s="12" t="str">
        <v>Ma111</v>
      </c>
      <c r="E4" s="12" t="str">
        <v>Ma111</v>
      </c>
      <c r="F4" s="12" t="str">
        <v>SdB</v>
      </c>
      <c r="G4" s="12" t="str">
        <v>Fr</v>
      </c>
      <c r="H4" s="12" t="str">
        <v>TD</v>
      </c>
      <c r="I4" s="12">
        <v>1</v>
      </c>
      <c r="J4" s="12">
        <v>0</v>
      </c>
      <c r="K4" s="12">
        <v>9</v>
      </c>
      <c r="L4" s="12">
        <v>52</v>
      </c>
    </row>
    <row r="5" spans="1:12" x14ac:dyDescent="0.3">
      <c r="A5" s="12" t="str">
        <v>-</v>
      </c>
      <c r="B5" s="12" t="str">
        <v>-</v>
      </c>
      <c r="C5" s="12" t="str">
        <v>-</v>
      </c>
      <c r="D5" s="12" t="str">
        <v>-</v>
      </c>
      <c r="E5" s="12" t="str">
        <v>-</v>
      </c>
      <c r="F5" s="12" t="str">
        <v>-</v>
      </c>
      <c r="G5" s="12" t="str">
        <v>-</v>
      </c>
      <c r="H5" s="12" t="str">
        <v>-</v>
      </c>
      <c r="I5" s="12" t="str">
        <v>-</v>
      </c>
      <c r="J5" s="12" t="str">
        <v>-</v>
      </c>
      <c r="K5" s="12" t="str">
        <v>-</v>
      </c>
      <c r="L5" s="12" t="str">
        <v>-</v>
      </c>
    </row>
    <row r="6" spans="1:12" x14ac:dyDescent="0.3">
      <c r="A6" s="12" t="str">
        <v>-</v>
      </c>
      <c r="B6" s="12" t="str">
        <v>-</v>
      </c>
      <c r="C6" s="12" t="str">
        <v>-</v>
      </c>
      <c r="D6" s="12" t="str">
        <v>-</v>
      </c>
      <c r="E6" s="12" t="str">
        <v>-</v>
      </c>
      <c r="F6" s="12" t="str">
        <v>-</v>
      </c>
      <c r="G6" s="12" t="str">
        <v>-</v>
      </c>
      <c r="H6" s="12" t="str">
        <v>-</v>
      </c>
      <c r="I6" s="12" t="str">
        <v>-</v>
      </c>
      <c r="J6" s="12" t="str">
        <v>-</v>
      </c>
      <c r="K6" s="12" t="str">
        <v>-</v>
      </c>
      <c r="L6" s="12" t="str">
        <v>-</v>
      </c>
    </row>
    <row r="7" spans="1:12" x14ac:dyDescent="0.3">
      <c r="A7" s="12" t="str">
        <v>A3</v>
      </c>
      <c r="B7" s="12" t="str">
        <v>S1</v>
      </c>
      <c r="C7" s="12" t="str">
        <v>Ma</v>
      </c>
      <c r="D7" s="12" t="str">
        <v>Ma110p</v>
      </c>
      <c r="E7" s="12" t="str">
        <v>Ma110p</v>
      </c>
      <c r="F7" s="12" t="str">
        <v>SdB</v>
      </c>
      <c r="G7" s="12" t="str">
        <v>Fr</v>
      </c>
      <c r="H7" s="12" t="str">
        <v>TD</v>
      </c>
      <c r="I7" s="12">
        <v>1</v>
      </c>
      <c r="J7" s="12">
        <v>0</v>
      </c>
      <c r="K7" s="12">
        <v>9</v>
      </c>
      <c r="L7" s="12">
        <v>24</v>
      </c>
    </row>
    <row r="8" spans="1:12" x14ac:dyDescent="0.3">
      <c r="A8" s="12" t="str">
        <v>-</v>
      </c>
      <c r="B8" s="12" t="str">
        <v>-</v>
      </c>
      <c r="C8" s="12" t="str">
        <v>-</v>
      </c>
      <c r="D8" s="12" t="str">
        <v>-</v>
      </c>
      <c r="E8" s="12" t="str">
        <v>-</v>
      </c>
      <c r="F8" s="12" t="str">
        <v>-</v>
      </c>
      <c r="G8" s="12" t="str">
        <v>-</v>
      </c>
      <c r="H8" s="12" t="str">
        <v>-</v>
      </c>
      <c r="I8" s="12" t="str">
        <v>-</v>
      </c>
      <c r="J8" s="12" t="str">
        <v>-</v>
      </c>
      <c r="K8" s="12" t="str">
        <v>-</v>
      </c>
      <c r="L8" s="12" t="str">
        <v>-</v>
      </c>
    </row>
    <row r="9" spans="1:12" x14ac:dyDescent="0.3">
      <c r="A9" s="12" t="str">
        <v>-</v>
      </c>
      <c r="B9" s="12" t="str">
        <v>-</v>
      </c>
      <c r="C9" s="12" t="str">
        <v>-</v>
      </c>
      <c r="D9" s="12" t="str">
        <v>-</v>
      </c>
      <c r="E9" s="12" t="str">
        <v>-</v>
      </c>
      <c r="F9" s="12" t="str">
        <v>-</v>
      </c>
      <c r="G9" s="12" t="str">
        <v>-</v>
      </c>
      <c r="H9" s="12" t="str">
        <v>-</v>
      </c>
      <c r="I9" s="12" t="str">
        <v>-</v>
      </c>
      <c r="J9" s="12" t="str">
        <v>-</v>
      </c>
      <c r="K9" s="12" t="str">
        <v>-</v>
      </c>
      <c r="L9" s="12" t="str">
        <v>-</v>
      </c>
    </row>
    <row r="10" spans="1:12" x14ac:dyDescent="0.3">
      <c r="A10" s="12" t="str">
        <v>-</v>
      </c>
      <c r="B10" s="12" t="str">
        <v>-</v>
      </c>
      <c r="C10" s="12" t="str">
        <v>-</v>
      </c>
      <c r="D10" s="12" t="str">
        <v>-</v>
      </c>
      <c r="E10" s="12" t="str">
        <v>-</v>
      </c>
      <c r="F10" s="12" t="str">
        <v>-</v>
      </c>
      <c r="G10" s="12" t="str">
        <v>-</v>
      </c>
      <c r="H10" s="12" t="str">
        <v>-</v>
      </c>
      <c r="I10" s="12" t="str">
        <v>-</v>
      </c>
      <c r="J10" s="12" t="str">
        <v>-</v>
      </c>
      <c r="K10" s="12" t="str">
        <v>-</v>
      </c>
      <c r="L10" s="12" t="str">
        <v>-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B12A501667FD4BB6C842F5D29A7A11" ma:contentTypeVersion="16" ma:contentTypeDescription="Crée un document." ma:contentTypeScope="" ma:versionID="5923ffd69f4776db6c04ae4097481da3">
  <xsd:schema xmlns:xsd="http://www.w3.org/2001/XMLSchema" xmlns:xs="http://www.w3.org/2001/XMLSchema" xmlns:p="http://schemas.microsoft.com/office/2006/metadata/properties" xmlns:ns3="59f075f1-79ff-4ef3-9b87-6e0edfd87c46" xmlns:ns4="95a0f178-356f-47ec-8dac-e666a196ec8a" targetNamespace="http://schemas.microsoft.com/office/2006/metadata/properties" ma:root="true" ma:fieldsID="ceba7adb79e876a07a6925a1f350822c" ns3:_="" ns4:_="">
    <xsd:import namespace="59f075f1-79ff-4ef3-9b87-6e0edfd87c46"/>
    <xsd:import namespace="95a0f178-356f-47ec-8dac-e666a196ec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SearchProperties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f075f1-79ff-4ef3-9b87-6e0edfd87c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a0f178-356f-47ec-8dac-e666a196ec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9f075f1-79ff-4ef3-9b87-6e0edfd87c46" xsi:nil="true"/>
  </documentManagement>
</p:properties>
</file>

<file path=customXml/itemProps1.xml><?xml version="1.0" encoding="utf-8"?>
<ds:datastoreItem xmlns:ds="http://schemas.openxmlformats.org/officeDocument/2006/customXml" ds:itemID="{4407C057-3544-471A-A2E4-9AC9C63CF2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f075f1-79ff-4ef3-9b87-6e0edfd87c46"/>
    <ds:schemaRef ds:uri="95a0f178-356f-47ec-8dac-e666a196ec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A0552F-ECFE-445C-8C84-76BDE33978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C43609-164C-4A31-92E6-26E38D301188}">
  <ds:schemaRefs>
    <ds:schemaRef ds:uri="95a0f178-356f-47ec-8dac-e666a196ec8a"/>
    <ds:schemaRef ds:uri="http://schemas.microsoft.com/office/infopath/2007/PartnerControls"/>
    <ds:schemaRef ds:uri="59f075f1-79ff-4ef3-9b87-6e0edfd87c46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Saidi</dc:creator>
  <cp:lastModifiedBy>François Saidi</cp:lastModifiedBy>
  <dcterms:created xsi:type="dcterms:W3CDTF">2024-05-07T16:22:24Z</dcterms:created>
  <dcterms:modified xsi:type="dcterms:W3CDTF">2024-05-07T16:55:01Z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0x0101004DB12A501667FD4BB6C842F5D29A7A11</vt:lpwstr>
  </property>
</Properties>
</file>