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NTRIK\Desktop\"/>
    </mc:Choice>
  </mc:AlternateContent>
  <bookViews>
    <workbookView xWindow="0" yWindow="0" windowWidth="19200" windowHeight="693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4" i="1" l="1" a="1"/>
  <c r="I4" i="1" s="1"/>
  <c r="J4" i="1" s="1" a="1"/>
  <c r="J4" i="1" s="1"/>
  <c r="I5" i="1" a="1"/>
  <c r="I5" i="1" s="1"/>
  <c r="J5" i="1" s="1" a="1"/>
  <c r="J5" i="1" s="1"/>
  <c r="I3" i="1" a="1"/>
  <c r="I3" i="1" s="1"/>
  <c r="J3" i="1" s="1" a="1"/>
  <c r="J3" i="1" s="1"/>
</calcChain>
</file>

<file path=xl/sharedStrings.xml><?xml version="1.0" encoding="utf-8"?>
<sst xmlns="http://schemas.openxmlformats.org/spreadsheetml/2006/main" count="67" uniqueCount="22">
  <si>
    <t>Véhicule</t>
  </si>
  <si>
    <t>Vérifié par</t>
  </si>
  <si>
    <t>Résultat de la vérification</t>
  </si>
  <si>
    <t>Nombre total de défauts par vérifications</t>
  </si>
  <si>
    <t>Statut</t>
  </si>
  <si>
    <t>Date de la vérification</t>
  </si>
  <si>
    <t>Echec</t>
  </si>
  <si>
    <t>AA-999-BB</t>
  </si>
  <si>
    <t/>
  </si>
  <si>
    <t>Non vérifié</t>
  </si>
  <si>
    <t>Immat.</t>
  </si>
  <si>
    <t>Date dernière vérif.</t>
  </si>
  <si>
    <t>Echec critique</t>
  </si>
  <si>
    <t>Réussi</t>
  </si>
  <si>
    <t>Derette A.</t>
  </si>
  <si>
    <t>Différé</t>
  </si>
  <si>
    <t>BB-111-CC</t>
  </si>
  <si>
    <t>CC-222-DD</t>
  </si>
  <si>
    <t>AURELIEN M.</t>
  </si>
  <si>
    <t>Ouvert</t>
  </si>
  <si>
    <t>LEVARD.A</t>
  </si>
  <si>
    <t>FRATRAS. 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</si>
</sst>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92D050"/>
        <bgColor theme="4" tint="0.79998168889431442"/>
      </patternFill>
    </fill>
    <fill>
      <patternFill patternType="solid">
        <fgColor rgb="FF92D050"/>
        <bgColor indexed="64"/>
      </patternFill>
    </fill>
  </fills>
  <borders count="5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3" borderId="2" xfId="0" applyNumberFormat="1" applyFont="1" applyFill="1" applyBorder="1"/>
    <xf numFmtId="0" fontId="0" fillId="3" borderId="1" xfId="0" applyNumberFormat="1" applyFont="1" applyFill="1" applyBorder="1"/>
    <xf numFmtId="22" fontId="0" fillId="3" borderId="2" xfId="0" applyNumberFormat="1" applyFont="1" applyFill="1" applyBorder="1"/>
    <xf numFmtId="0" fontId="0" fillId="0" borderId="2" xfId="0" applyNumberFormat="1" applyFont="1" applyBorder="1"/>
    <xf numFmtId="22" fontId="0" fillId="0" borderId="2" xfId="0" applyNumberFormat="1" applyFont="1" applyBorder="1"/>
    <xf numFmtId="22" fontId="0" fillId="0" borderId="0" xfId="0" applyNumberFormat="1"/>
    <xf numFmtId="22" fontId="0" fillId="4" borderId="2" xfId="0" applyNumberFormat="1" applyFont="1" applyFill="1" applyBorder="1"/>
    <xf numFmtId="22" fontId="0" fillId="5" borderId="2" xfId="0" applyNumberFormat="1" applyFont="1" applyFill="1" applyBorder="1"/>
    <xf numFmtId="0" fontId="1" fillId="2" borderId="3" xfId="0" applyNumberFormat="1" applyFont="1" applyFill="1" applyBorder="1"/>
    <xf numFmtId="0" fontId="1" fillId="2" borderId="3" xfId="0" applyNumberFormat="1" applyFont="1" applyFill="1" applyBorder="1" applyAlignment="1">
      <alignment horizontal="center"/>
    </xf>
    <xf numFmtId="14" fontId="1" fillId="2" borderId="3" xfId="0" applyNumberFormat="1" applyFont="1" applyFill="1" applyBorder="1"/>
    <xf numFmtId="0" fontId="0" fillId="3" borderId="4" xfId="0" applyNumberFormat="1" applyFont="1" applyFill="1" applyBorder="1"/>
    <xf numFmtId="0" fontId="0" fillId="0" borderId="4" xfId="0" applyNumberFormat="1" applyFont="1" applyBorder="1"/>
    <xf numFmtId="22" fontId="0" fillId="0" borderId="4" xfId="0" applyNumberFormat="1" applyFont="1" applyBorder="1"/>
  </cellXfs>
  <cellStyles count="1">
    <cellStyle name="Normal" xfId="0" builtinId="0"/>
  </cellStyles>
  <dxfs count="11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solid">
          <fgColor indexed="64"/>
          <bgColor rgb="FFFFFF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7" formatCode="dd/mm/yyyy\ hh:mm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top style="thin">
          <color theme="4" tint="0.39997558519241921"/>
        </top>
      </border>
    </dxf>
    <dxf>
      <border outline="0">
        <bottom style="thin">
          <color theme="4" tint="0.39997558519241921"/>
        </bottom>
      </border>
    </dxf>
    <dxf>
      <border outline="0">
        <left style="thin">
          <color theme="4" tint="0.39997558519241921"/>
        </left>
        <top style="thin">
          <color theme="4" tint="0.39997558519241921"/>
        </top>
        <bottom style="thin">
          <color theme="4" tint="0.3999755851924192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véhicules" displayName="véhicules" ref="A1:F15" totalsRowShown="0" headerRowDxfId="0" dataDxfId="1" headerRowBorderDxfId="9" tableBorderDxfId="10" totalsRowBorderDxfId="8">
  <autoFilter ref="A1:F15"/>
  <tableColumns count="6">
    <tableColumn id="1" name="Véhicule" dataDxfId="7"/>
    <tableColumn id="2" name="Vérifié par" dataDxfId="6"/>
    <tableColumn id="3" name="Résultat de la vérification" dataDxfId="5"/>
    <tableColumn id="4" name="Nombre total de défauts par vérifications" dataDxfId="4"/>
    <tableColumn id="5" name="Statut" dataDxfId="3"/>
    <tableColumn id="6" name="Date de la vérification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5"/>
  <sheetViews>
    <sheetView tabSelected="1" zoomScale="85" zoomScaleNormal="85" workbookViewId="0">
      <selection activeCell="F19" sqref="F19"/>
    </sheetView>
  </sheetViews>
  <sheetFormatPr baseColWidth="10" defaultRowHeight="14.5" x14ac:dyDescent="0.35"/>
  <cols>
    <col min="1" max="1" width="11" bestFit="1" customWidth="1"/>
    <col min="2" max="2" width="12.6328125" bestFit="1" customWidth="1"/>
    <col min="3" max="3" width="28.36328125" bestFit="1" customWidth="1"/>
    <col min="4" max="4" width="39.08984375" bestFit="1" customWidth="1"/>
    <col min="5" max="5" width="8.81640625" bestFit="1" customWidth="1"/>
    <col min="6" max="6" width="22.453125" bestFit="1" customWidth="1"/>
    <col min="9" max="9" width="21.90625" bestFit="1" customWidth="1"/>
    <col min="10" max="10" width="26.6328125" customWidth="1"/>
    <col min="12" max="12" width="10.6328125" customWidth="1"/>
    <col min="13" max="13" width="12.26953125" bestFit="1" customWidth="1"/>
  </cols>
  <sheetData>
    <row r="1" spans="1:13" x14ac:dyDescent="0.35">
      <c r="A1" s="9" t="s">
        <v>0</v>
      </c>
      <c r="B1" s="9" t="s">
        <v>1</v>
      </c>
      <c r="C1" s="10" t="s">
        <v>2</v>
      </c>
      <c r="D1" s="9" t="s">
        <v>3</v>
      </c>
      <c r="E1" s="9" t="s">
        <v>4</v>
      </c>
      <c r="F1" s="11" t="s">
        <v>5</v>
      </c>
      <c r="M1" s="1" t="s">
        <v>6</v>
      </c>
    </row>
    <row r="2" spans="1:13" x14ac:dyDescent="0.35">
      <c r="A2" s="1" t="s">
        <v>7</v>
      </c>
      <c r="B2" s="1" t="s">
        <v>8</v>
      </c>
      <c r="C2" s="1" t="s">
        <v>9</v>
      </c>
      <c r="D2" s="1">
        <v>0</v>
      </c>
      <c r="E2" s="1" t="s">
        <v>8</v>
      </c>
      <c r="F2" s="3">
        <v>45691</v>
      </c>
      <c r="I2" t="s">
        <v>10</v>
      </c>
      <c r="J2" t="s">
        <v>11</v>
      </c>
      <c r="M2" s="1" t="s">
        <v>12</v>
      </c>
    </row>
    <row r="3" spans="1:13" x14ac:dyDescent="0.35">
      <c r="A3" s="1" t="s">
        <v>7</v>
      </c>
      <c r="B3" s="4" t="s">
        <v>8</v>
      </c>
      <c r="C3" s="4" t="s">
        <v>9</v>
      </c>
      <c r="D3" s="4">
        <v>0</v>
      </c>
      <c r="E3" s="4" t="s">
        <v>8</v>
      </c>
      <c r="F3" s="5">
        <v>45689</v>
      </c>
      <c r="I3" s="2" t="str">
        <f t="array" ref="I3">INDEX(véhicules[Véhicule],SMALL(IF(FREQUENCY(IF(véhicules[Véhicule]&lt;&gt;"",MATCH(véhicules[Véhicule],véhicules[Véhicule],0)),ROW(véhicules[Véhicule])-ROW($A$2)+1),ROW(véhicules[Véhicule])-ROW($A$2)+1),ROWS(I$3:I3)))</f>
        <v>AA-999-BB</v>
      </c>
      <c r="J3" s="6" t="e">
        <f t="array" ref="J3">INDEX(véhicules[[Véhicule]:[Date de la vérification]],MATCH(1,(véhicules[Véhicule]=I3)*(véhicules[Résultat de la vérification]=$M$1)*(véhicules[Résultat de la vérification]=$M$2)*(véhicules[Résultat de la vérification]=$M$3),0),1)</f>
        <v>#N/A</v>
      </c>
      <c r="M3" s="1" t="s">
        <v>13</v>
      </c>
    </row>
    <row r="4" spans="1:13" x14ac:dyDescent="0.35">
      <c r="A4" s="1" t="s">
        <v>7</v>
      </c>
      <c r="B4" s="1" t="s">
        <v>14</v>
      </c>
      <c r="C4" s="1" t="s">
        <v>6</v>
      </c>
      <c r="D4" s="1">
        <v>1</v>
      </c>
      <c r="E4" s="1" t="s">
        <v>15</v>
      </c>
      <c r="F4" s="7">
        <v>45687.511388888888</v>
      </c>
      <c r="I4" s="2" t="str">
        <f t="array" ref="I4">INDEX(véhicules[Véhicule],SMALL(IF(FREQUENCY(IF(véhicules[Véhicule]&lt;&gt;"",MATCH(véhicules[Véhicule],véhicules[Véhicule],0)),ROW(véhicules[Véhicule])-ROW($A$2)+1),ROW(véhicules[Véhicule])-ROW($A$2)+1),ROWS(I$3:I4)))</f>
        <v>BB-111-CC</v>
      </c>
      <c r="J4" s="6" t="e">
        <f t="array" ref="J4">INDEX(véhicules[[Véhicule]:[Date de la vérification]],MATCH(1,(véhicules[Véhicule]=I4)*(véhicules[Résultat de la vérification]=$M$1)*(véhicules[Résultat de la vérification]=$M$2)*(véhicules[Résultat de la vérification]=$M$3),0),1)</f>
        <v>#N/A</v>
      </c>
    </row>
    <row r="5" spans="1:13" x14ac:dyDescent="0.35">
      <c r="A5" s="1" t="s">
        <v>7</v>
      </c>
      <c r="B5" s="4" t="s">
        <v>8</v>
      </c>
      <c r="C5" s="4" t="s">
        <v>9</v>
      </c>
      <c r="D5" s="4">
        <v>0</v>
      </c>
      <c r="E5" s="4" t="s">
        <v>8</v>
      </c>
      <c r="F5" s="5">
        <v>45682</v>
      </c>
      <c r="I5" s="2" t="str">
        <f t="array" ref="I5">INDEX(véhicules[Véhicule],SMALL(IF(FREQUENCY(IF(véhicules[Véhicule]&lt;&gt;"",MATCH(véhicules[Véhicule],véhicules[Véhicule],0)),ROW(véhicules[Véhicule])-ROW($A$2)+1),ROW(véhicules[Véhicule])-ROW($A$2)+1),ROWS(I$3:I5)))</f>
        <v>CC-222-DD</v>
      </c>
      <c r="J5" s="6" t="e">
        <f t="array" ref="J5">INDEX(véhicules[[Véhicule]:[Date de la vérification]],MATCH(1,(véhicules[Véhicule]=I5)*(véhicules[Résultat de la vérification]=$M$1)*(véhicules[Résultat de la vérification]=$M$2)*(véhicules[Résultat de la vérification]=$M$3),0),1)</f>
        <v>#N/A</v>
      </c>
    </row>
    <row r="6" spans="1:13" x14ac:dyDescent="0.35">
      <c r="A6" s="1" t="s">
        <v>7</v>
      </c>
      <c r="B6" s="1" t="s">
        <v>18</v>
      </c>
      <c r="C6" s="1" t="s">
        <v>12</v>
      </c>
      <c r="D6" s="1">
        <v>3</v>
      </c>
      <c r="E6" s="1" t="s">
        <v>19</v>
      </c>
      <c r="F6" s="3">
        <v>45679.500393518516</v>
      </c>
    </row>
    <row r="7" spans="1:13" x14ac:dyDescent="0.35">
      <c r="A7" s="4" t="s">
        <v>16</v>
      </c>
      <c r="B7" s="4" t="s">
        <v>8</v>
      </c>
      <c r="C7" s="4" t="s">
        <v>9</v>
      </c>
      <c r="D7" s="4">
        <v>0</v>
      </c>
      <c r="E7" s="4" t="s">
        <v>8</v>
      </c>
      <c r="F7" s="5">
        <v>45691.241030092591</v>
      </c>
    </row>
    <row r="8" spans="1:13" x14ac:dyDescent="0.35">
      <c r="A8" s="4" t="s">
        <v>16</v>
      </c>
      <c r="B8" s="1" t="s">
        <v>8</v>
      </c>
      <c r="C8" s="1" t="s">
        <v>9</v>
      </c>
      <c r="D8" s="1">
        <v>0</v>
      </c>
      <c r="E8" s="1" t="s">
        <v>8</v>
      </c>
      <c r="F8" s="3">
        <v>45689</v>
      </c>
    </row>
    <row r="9" spans="1:13" x14ac:dyDescent="0.35">
      <c r="A9" s="4" t="s">
        <v>16</v>
      </c>
      <c r="B9" s="4" t="s">
        <v>20</v>
      </c>
      <c r="C9" s="4" t="s">
        <v>13</v>
      </c>
      <c r="D9" s="4">
        <v>0</v>
      </c>
      <c r="E9" s="4" t="s">
        <v>8</v>
      </c>
      <c r="F9" s="8">
        <v>45685.474212962959</v>
      </c>
    </row>
    <row r="10" spans="1:13" x14ac:dyDescent="0.35">
      <c r="A10" s="4" t="s">
        <v>16</v>
      </c>
      <c r="B10" s="1" t="s">
        <v>8</v>
      </c>
      <c r="C10" s="1" t="s">
        <v>9</v>
      </c>
      <c r="D10" s="1">
        <v>0</v>
      </c>
      <c r="E10" s="1" t="s">
        <v>8</v>
      </c>
      <c r="F10" s="3">
        <v>45682</v>
      </c>
    </row>
    <row r="11" spans="1:13" x14ac:dyDescent="0.35">
      <c r="A11" s="4" t="s">
        <v>16</v>
      </c>
      <c r="B11" s="4" t="s">
        <v>20</v>
      </c>
      <c r="C11" s="4" t="s">
        <v>13</v>
      </c>
      <c r="D11" s="4">
        <v>0</v>
      </c>
      <c r="E11" s="4" t="s">
        <v>8</v>
      </c>
      <c r="F11" s="5">
        <v>45678.490266203706</v>
      </c>
    </row>
    <row r="12" spans="1:13" x14ac:dyDescent="0.35">
      <c r="A12" s="1" t="s">
        <v>17</v>
      </c>
      <c r="B12" s="1" t="s">
        <v>8</v>
      </c>
      <c r="C12" s="1" t="s">
        <v>9</v>
      </c>
      <c r="D12" s="1">
        <v>0</v>
      </c>
      <c r="E12" s="1" t="s">
        <v>8</v>
      </c>
      <c r="F12" s="3">
        <v>45691</v>
      </c>
    </row>
    <row r="13" spans="1:13" x14ac:dyDescent="0.35">
      <c r="A13" s="1" t="s">
        <v>17</v>
      </c>
      <c r="B13" s="4" t="s">
        <v>8</v>
      </c>
      <c r="C13" s="4" t="s">
        <v>9</v>
      </c>
      <c r="D13" s="4">
        <v>0</v>
      </c>
      <c r="E13" s="4" t="s">
        <v>8</v>
      </c>
      <c r="F13" s="5">
        <v>45689</v>
      </c>
    </row>
    <row r="14" spans="1:13" x14ac:dyDescent="0.35">
      <c r="A14" s="1" t="s">
        <v>17</v>
      </c>
      <c r="B14" s="1" t="s">
        <v>21</v>
      </c>
      <c r="C14" s="1" t="s">
        <v>12</v>
      </c>
      <c r="D14" s="1">
        <v>1</v>
      </c>
      <c r="E14" s="1" t="s">
        <v>19</v>
      </c>
      <c r="F14" s="7">
        <v>45685.45039351852</v>
      </c>
    </row>
    <row r="15" spans="1:13" x14ac:dyDescent="0.35">
      <c r="A15" s="12" t="s">
        <v>17</v>
      </c>
      <c r="B15" s="13" t="s">
        <v>8</v>
      </c>
      <c r="C15" s="13" t="s">
        <v>9</v>
      </c>
      <c r="D15" s="13">
        <v>0</v>
      </c>
      <c r="E15" s="13" t="s">
        <v>8</v>
      </c>
      <c r="F15" s="14">
        <v>45682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Rentokil Initial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Administrateur</cp:lastModifiedBy>
  <dcterms:created xsi:type="dcterms:W3CDTF">2025-02-04T09:32:26Z</dcterms:created>
  <dcterms:modified xsi:type="dcterms:W3CDTF">2025-02-04T10:26:11Z</dcterms:modified>
</cp:coreProperties>
</file>