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yoan/Desktop/"/>
    </mc:Choice>
  </mc:AlternateContent>
  <xr:revisionPtr revIDLastSave="0" documentId="13_ncr:1_{7627CEE9-8B01-D041-B1E4-195DBBB3C1C8}" xr6:coauthVersionLast="47" xr6:coauthVersionMax="47" xr10:uidLastSave="{00000000-0000-0000-0000-000000000000}"/>
  <bookViews>
    <workbookView xWindow="0" yWindow="760" windowWidth="30240" windowHeight="17620" xr2:uid="{42BB7825-62D3-3340-902F-89BD2C2D9881}"/>
  </bookViews>
  <sheets>
    <sheet name="Mai" sheetId="1" r:id="rId1"/>
    <sheet name="Paramètres" sheetId="2" r:id="rId2"/>
  </sheets>
  <definedNames>
    <definedName name="_An">Mai!$A$1</definedName>
    <definedName name="DatePaques">Paramètres!$J$4</definedName>
    <definedName name="l_Feries">t_Feries[Dates]</definedName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2" l="1"/>
  <c r="J4" i="2"/>
  <c r="J5" i="2" s="1"/>
  <c r="J15" i="2"/>
  <c r="J14" i="2"/>
  <c r="J13" i="2"/>
  <c r="J12" i="2"/>
  <c r="J11" i="2"/>
  <c r="J7" i="2"/>
  <c r="J6" i="2"/>
  <c r="J9" i="2" l="1"/>
  <c r="J10" i="2"/>
  <c r="J8" i="2"/>
  <c r="B2" i="1"/>
  <c r="B1" i="1" l="1"/>
  <c r="B5" i="1" s="1"/>
  <c r="C2" i="1"/>
  <c r="C1" i="1" s="1"/>
  <c r="B8" i="1" l="1"/>
  <c r="B3" i="1"/>
  <c r="B11" i="1"/>
  <c r="B10" i="1"/>
  <c r="B12" i="1"/>
  <c r="B4" i="1"/>
  <c r="B7" i="1"/>
  <c r="B14" i="1"/>
  <c r="D2" i="1"/>
  <c r="D1" i="1" s="1"/>
  <c r="B9" i="1"/>
  <c r="B13" i="1"/>
  <c r="B6" i="1"/>
  <c r="C9" i="1" l="1"/>
  <c r="C14" i="1"/>
  <c r="C13" i="1"/>
  <c r="C11" i="1"/>
  <c r="C7" i="1"/>
  <c r="C12" i="1"/>
  <c r="C10" i="1"/>
  <c r="C4" i="1"/>
  <c r="C5" i="1"/>
  <c r="C3" i="1"/>
  <c r="C6" i="1"/>
  <c r="C8" i="1"/>
  <c r="E2" i="1"/>
  <c r="D14" i="1"/>
  <c r="E1" i="1" l="1"/>
  <c r="D3" i="1"/>
  <c r="D6" i="1"/>
  <c r="D8" i="1"/>
  <c r="F2" i="1"/>
  <c r="F1" i="1" s="1"/>
  <c r="D7" i="1"/>
  <c r="D5" i="1"/>
  <c r="D12" i="1"/>
  <c r="D9" i="1"/>
  <c r="D11" i="1"/>
  <c r="D10" i="1"/>
  <c r="D13" i="1"/>
  <c r="D4" i="1"/>
  <c r="E13" i="1" l="1"/>
  <c r="E7" i="1"/>
  <c r="E3" i="1"/>
  <c r="E12" i="1"/>
  <c r="E11" i="1"/>
  <c r="E4" i="1"/>
  <c r="E5" i="1"/>
  <c r="G2" i="1"/>
  <c r="G1" i="1" s="1"/>
  <c r="E10" i="1"/>
  <c r="E8" i="1"/>
  <c r="E9" i="1"/>
  <c r="E6" i="1"/>
  <c r="E14" i="1"/>
  <c r="F14" i="1" l="1"/>
  <c r="F13" i="1"/>
  <c r="F6" i="1"/>
  <c r="F7" i="1"/>
  <c r="F11" i="1"/>
  <c r="F5" i="1"/>
  <c r="F8" i="1"/>
  <c r="F9" i="1"/>
  <c r="F12" i="1"/>
  <c r="F4" i="1"/>
  <c r="F3" i="1"/>
  <c r="H2" i="1"/>
  <c r="G13" i="1" l="1"/>
  <c r="G14" i="1"/>
  <c r="G11" i="1"/>
  <c r="G6" i="1"/>
  <c r="G8" i="1"/>
  <c r="G10" i="1"/>
  <c r="G12" i="1"/>
  <c r="G3" i="1"/>
  <c r="G5" i="1"/>
  <c r="G9" i="1"/>
  <c r="G4" i="1"/>
  <c r="G7" i="1"/>
  <c r="I2" i="1"/>
  <c r="H1" i="1"/>
  <c r="H10" i="1" s="1"/>
  <c r="H11" i="1" l="1"/>
  <c r="H4" i="1"/>
  <c r="H3" i="1"/>
  <c r="H9" i="1"/>
  <c r="H8" i="1"/>
  <c r="J2" i="1"/>
  <c r="I1" i="1"/>
  <c r="I13" i="1" s="1"/>
  <c r="H6" i="1"/>
  <c r="H13" i="1"/>
  <c r="H12" i="1"/>
  <c r="H14" i="1"/>
  <c r="H5" i="1"/>
  <c r="H7" i="1"/>
  <c r="I4" i="1" l="1"/>
  <c r="I5" i="1"/>
  <c r="I11" i="1"/>
  <c r="I3" i="1"/>
  <c r="I10" i="1"/>
  <c r="I9" i="1"/>
  <c r="K2" i="1"/>
  <c r="J1" i="1"/>
  <c r="J8" i="1" s="1"/>
  <c r="I12" i="1"/>
  <c r="I8" i="1"/>
  <c r="I7" i="1"/>
  <c r="I6" i="1"/>
  <c r="I14" i="1"/>
  <c r="J5" i="1" l="1"/>
  <c r="J10" i="1"/>
  <c r="J12" i="1"/>
  <c r="J4" i="1"/>
  <c r="J11" i="1"/>
  <c r="J14" i="1"/>
  <c r="L2" i="1"/>
  <c r="K1" i="1"/>
  <c r="K9" i="1" s="1"/>
  <c r="J7" i="1"/>
  <c r="J9" i="1"/>
  <c r="J13" i="1"/>
  <c r="J3" i="1"/>
  <c r="J6" i="1"/>
  <c r="K7" i="1" l="1"/>
  <c r="K5" i="1"/>
  <c r="K11" i="1"/>
  <c r="M2" i="1"/>
  <c r="L1" i="1"/>
  <c r="L14" i="1" s="1"/>
  <c r="K3" i="1"/>
  <c r="K13" i="1"/>
  <c r="K6" i="1"/>
  <c r="K8" i="1"/>
  <c r="K12" i="1"/>
  <c r="K14" i="1"/>
  <c r="K4" i="1"/>
  <c r="K10" i="1"/>
  <c r="L3" i="1" l="1"/>
  <c r="L12" i="1"/>
  <c r="L6" i="1"/>
  <c r="L8" i="1"/>
  <c r="N2" i="1"/>
  <c r="M1" i="1"/>
  <c r="M9" i="1" s="1"/>
  <c r="L9" i="1"/>
  <c r="L11" i="1"/>
  <c r="L5" i="1"/>
  <c r="L13" i="1"/>
  <c r="L10" i="1"/>
  <c r="L7" i="1"/>
  <c r="L4" i="1"/>
  <c r="M8" i="1" l="1"/>
  <c r="M12" i="1"/>
  <c r="M13" i="1"/>
  <c r="M10" i="1"/>
  <c r="M14" i="1"/>
  <c r="M7" i="1"/>
  <c r="M3" i="1"/>
  <c r="M5" i="1"/>
  <c r="M11" i="1"/>
  <c r="M6" i="1"/>
  <c r="M4" i="1"/>
  <c r="O2" i="1"/>
  <c r="N1" i="1"/>
  <c r="N12" i="1" s="1"/>
  <c r="N14" i="1" l="1"/>
  <c r="N5" i="1"/>
  <c r="N4" i="1"/>
  <c r="P2" i="1"/>
  <c r="O1" i="1"/>
  <c r="N9" i="1"/>
  <c r="N7" i="1"/>
  <c r="N13" i="1"/>
  <c r="N11" i="1"/>
  <c r="N6" i="1"/>
  <c r="N8" i="1"/>
  <c r="N3" i="1"/>
  <c r="N10" i="1"/>
  <c r="O13" i="1" l="1"/>
  <c r="O6" i="1"/>
  <c r="O3" i="1"/>
  <c r="O11" i="1"/>
  <c r="Q2" i="1"/>
  <c r="P1" i="1"/>
  <c r="P8" i="1" s="1"/>
  <c r="O4" i="1"/>
  <c r="O5" i="1"/>
  <c r="O14" i="1"/>
  <c r="O12" i="1"/>
  <c r="O8" i="1"/>
  <c r="O9" i="1"/>
  <c r="O10" i="1"/>
  <c r="O7" i="1"/>
  <c r="P13" i="1" l="1"/>
  <c r="P4" i="1"/>
  <c r="P14" i="1"/>
  <c r="P5" i="1"/>
  <c r="P9" i="1"/>
  <c r="P12" i="1"/>
  <c r="P11" i="1"/>
  <c r="P7" i="1"/>
  <c r="P10" i="1"/>
  <c r="P3" i="1"/>
  <c r="P6" i="1"/>
  <c r="R2" i="1"/>
  <c r="Q1" i="1"/>
  <c r="Q11" i="1" l="1"/>
  <c r="Q6" i="1"/>
  <c r="Q13" i="1"/>
  <c r="Q4" i="1"/>
  <c r="Q12" i="1"/>
  <c r="Q3" i="1"/>
  <c r="Q8" i="1"/>
  <c r="Q14" i="1"/>
  <c r="Q5" i="1"/>
  <c r="Q7" i="1"/>
  <c r="S2" i="1"/>
  <c r="R1" i="1"/>
  <c r="R8" i="1" s="1"/>
  <c r="Q10" i="1"/>
  <c r="Q9" i="1"/>
  <c r="R3" i="1" l="1"/>
  <c r="R11" i="1"/>
  <c r="R13" i="1"/>
  <c r="R10" i="1"/>
  <c r="R12" i="1"/>
  <c r="R5" i="1"/>
  <c r="R14" i="1"/>
  <c r="T2" i="1"/>
  <c r="S1" i="1"/>
  <c r="S13" i="1" s="1"/>
  <c r="R7" i="1"/>
  <c r="R9" i="1"/>
  <c r="R4" i="1"/>
  <c r="R6" i="1"/>
  <c r="S6" i="1" l="1"/>
  <c r="U2" i="1"/>
  <c r="T1" i="1"/>
  <c r="T12" i="1" s="1"/>
  <c r="S8" i="1"/>
  <c r="S4" i="1"/>
  <c r="S14" i="1"/>
  <c r="S5" i="1"/>
  <c r="S11" i="1"/>
  <c r="S3" i="1"/>
  <c r="S10" i="1"/>
  <c r="S9" i="1"/>
  <c r="S12" i="1"/>
  <c r="S7" i="1"/>
  <c r="T6" i="1" l="1"/>
  <c r="T4" i="1"/>
  <c r="T14" i="1"/>
  <c r="T11" i="1"/>
  <c r="T3" i="1"/>
  <c r="T7" i="1"/>
  <c r="T8" i="1"/>
  <c r="V2" i="1"/>
  <c r="U1" i="1"/>
  <c r="T13" i="1"/>
  <c r="T10" i="1"/>
  <c r="T9" i="1"/>
  <c r="T5" i="1"/>
  <c r="U11" i="1" l="1"/>
  <c r="U12" i="1"/>
  <c r="U13" i="1"/>
  <c r="U6" i="1"/>
  <c r="U10" i="1"/>
  <c r="U4" i="1"/>
  <c r="U8" i="1"/>
  <c r="U14" i="1"/>
  <c r="U5" i="1"/>
  <c r="U7" i="1"/>
  <c r="W2" i="1"/>
  <c r="V1" i="1"/>
  <c r="V12" i="1" s="1"/>
  <c r="U3" i="1"/>
  <c r="U9" i="1"/>
  <c r="V3" i="1" l="1"/>
  <c r="X2" i="1"/>
  <c r="W1" i="1"/>
  <c r="W14" i="1" s="1"/>
  <c r="V4" i="1"/>
  <c r="V13" i="1"/>
  <c r="V5" i="1"/>
  <c r="V14" i="1"/>
  <c r="V7" i="1"/>
  <c r="V11" i="1"/>
  <c r="V6" i="1"/>
  <c r="V8" i="1"/>
  <c r="V9" i="1"/>
  <c r="V10" i="1"/>
  <c r="W10" i="1" l="1"/>
  <c r="W7" i="1"/>
  <c r="W13" i="1"/>
  <c r="W4" i="1"/>
  <c r="W3" i="1"/>
  <c r="W8" i="1"/>
  <c r="W11" i="1"/>
  <c r="Y2" i="1"/>
  <c r="X1" i="1"/>
  <c r="W6" i="1"/>
  <c r="W9" i="1"/>
  <c r="W5" i="1"/>
  <c r="W12" i="1"/>
  <c r="X14" i="1" l="1"/>
  <c r="X8" i="1"/>
  <c r="X13" i="1"/>
  <c r="X9" i="1"/>
  <c r="X3" i="1"/>
  <c r="X6" i="1"/>
  <c r="X12" i="1"/>
  <c r="X5" i="1"/>
  <c r="X7" i="1"/>
  <c r="X10" i="1"/>
  <c r="Z2" i="1"/>
  <c r="Y1" i="1"/>
  <c r="Y13" i="1" s="1"/>
  <c r="X11" i="1"/>
  <c r="X4" i="1"/>
  <c r="Y3" i="1" l="1"/>
  <c r="Y8" i="1"/>
  <c r="Y12" i="1"/>
  <c r="Y4" i="1"/>
  <c r="Y5" i="1"/>
  <c r="Y7" i="1"/>
  <c r="Y10" i="1"/>
  <c r="Y9" i="1"/>
  <c r="Y11" i="1"/>
  <c r="Y6" i="1"/>
  <c r="Y14" i="1"/>
  <c r="AA2" i="1"/>
  <c r="Z1" i="1"/>
  <c r="Z12" i="1" s="1"/>
  <c r="Z4" i="1" l="1"/>
  <c r="AB2" i="1"/>
  <c r="AA1" i="1"/>
  <c r="AA14" i="1" s="1"/>
  <c r="Z7" i="1"/>
  <c r="Z13" i="1"/>
  <c r="Z11" i="1"/>
  <c r="Z14" i="1"/>
  <c r="Z9" i="1"/>
  <c r="Z3" i="1"/>
  <c r="Z6" i="1"/>
  <c r="Z8" i="1"/>
  <c r="Z5" i="1"/>
  <c r="Z10" i="1"/>
  <c r="AA8" i="1" l="1"/>
  <c r="AA7" i="1"/>
  <c r="AA13" i="1"/>
  <c r="AA12" i="1"/>
  <c r="AA4" i="1"/>
  <c r="AA6" i="1"/>
  <c r="AA11" i="1"/>
  <c r="AC2" i="1"/>
  <c r="AB1" i="1"/>
  <c r="AB14" i="1" s="1"/>
  <c r="AA5" i="1"/>
  <c r="AA9" i="1"/>
  <c r="AA3" i="1"/>
  <c r="AA10" i="1"/>
  <c r="AB6" i="1" l="1"/>
  <c r="AB11" i="1"/>
  <c r="AB3" i="1"/>
  <c r="AB8" i="1"/>
  <c r="AD2" i="1"/>
  <c r="AC1" i="1"/>
  <c r="AC11" i="1" s="1"/>
  <c r="AB5" i="1"/>
  <c r="AB12" i="1"/>
  <c r="AB7" i="1"/>
  <c r="AB13" i="1"/>
  <c r="AB10" i="1"/>
  <c r="AB9" i="1"/>
  <c r="AB4" i="1"/>
  <c r="AC6" i="1" l="1"/>
  <c r="AC4" i="1"/>
  <c r="AC13" i="1"/>
  <c r="AC10" i="1"/>
  <c r="AC14" i="1"/>
  <c r="AC12" i="1"/>
  <c r="AC3" i="1"/>
  <c r="AC5" i="1"/>
  <c r="AC7" i="1"/>
  <c r="AE2" i="1"/>
  <c r="AD1" i="1"/>
  <c r="AD14" i="1" s="1"/>
  <c r="AC8" i="1"/>
  <c r="AC9" i="1"/>
  <c r="AD5" i="1" l="1"/>
  <c r="AD6" i="1"/>
  <c r="AD8" i="1"/>
  <c r="AD11" i="1"/>
  <c r="AD7" i="1"/>
  <c r="AD13" i="1"/>
  <c r="AF2" i="1"/>
  <c r="AE1" i="1"/>
  <c r="AE9" i="1" s="1"/>
  <c r="AD3" i="1"/>
  <c r="AD10" i="1"/>
  <c r="AD12" i="1"/>
  <c r="AD9" i="1"/>
  <c r="AD4" i="1"/>
  <c r="AE13" i="1" l="1"/>
  <c r="AF1" i="1"/>
  <c r="AF8" i="1" s="1"/>
  <c r="AE7" i="1"/>
  <c r="AE3" i="1"/>
  <c r="AE6" i="1"/>
  <c r="AE11" i="1"/>
  <c r="AE4" i="1"/>
  <c r="AE5" i="1"/>
  <c r="AE14" i="1"/>
  <c r="AE12" i="1"/>
  <c r="AE10" i="1"/>
  <c r="AE8" i="1"/>
  <c r="AF3" i="1" l="1"/>
  <c r="AF9" i="1"/>
  <c r="AF12" i="1"/>
  <c r="AF13" i="1"/>
  <c r="AF7" i="1"/>
  <c r="AF10" i="1"/>
  <c r="AF11" i="1"/>
  <c r="AF4" i="1"/>
  <c r="AF14" i="1"/>
  <c r="AF5" i="1"/>
  <c r="AF6" i="1"/>
</calcChain>
</file>

<file path=xl/sharedStrings.xml><?xml version="1.0" encoding="utf-8"?>
<sst xmlns="http://schemas.openxmlformats.org/spreadsheetml/2006/main" count="87" uniqueCount="48">
  <si>
    <t>mercredi</t>
  </si>
  <si>
    <t>mardi</t>
  </si>
  <si>
    <t>vendredi</t>
  </si>
  <si>
    <t>Jour1</t>
  </si>
  <si>
    <t>Jour2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</si>
  <si>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</si>
  <si>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</si>
  <si>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</si>
  <si>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</si>
  <si>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</si>
  <si>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</si>
  <si>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</si>
  <si>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</si>
  <si>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</si>
  <si>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</si>
  <si>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</si>
  <si>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</si>
  <si>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</si>
  <si>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</si>
  <si>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T-T</t>
  </si>
  <si>
    <t>Jour férié</t>
  </si>
  <si>
    <t>Dates</t>
  </si>
  <si>
    <t>Jour de l'an</t>
  </si>
  <si>
    <t>Pâques</t>
  </si>
  <si>
    <t>Lundi de Pâques</t>
  </si>
  <si>
    <t>Fête du travail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</si>
  <si>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</si>
  <si>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</si>
  <si>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</si>
  <si>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</si>
  <si>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</si>
  <si>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</si>
  <si>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</si>
  <si>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</si>
  <si>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Bertrand</t>
  </si>
  <si>
    <t>Carl</t>
  </si>
  <si>
    <t>Delphine</t>
  </si>
  <si>
    <t>Elodie</t>
  </si>
  <si>
    <t>Marie-Claire</t>
  </si>
  <si>
    <t>Marion</t>
  </si>
  <si>
    <t>Olivier</t>
  </si>
  <si>
    <t>Thari</t>
  </si>
  <si>
    <t>Véronique</t>
  </si>
  <si>
    <t>Virginie</t>
  </si>
  <si>
    <t>Yoan</t>
  </si>
  <si>
    <t>Yohann</t>
  </si>
  <si>
    <t>Equipe</t>
  </si>
  <si>
    <t>Armistice 39/45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</si>
</sst>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&quot; &quot;yyyy"/>
    <numFmt numFmtId="165" formatCode="d"/>
    <numFmt numFmtId="166" formatCode="dddd"/>
  </numFmts>
  <fonts count="6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"/>
    </font>
    <font>
      <sz val="11"/>
      <color theme="0"/>
      <name val="Aptos"/>
    </font>
    <font>
      <sz val="8"/>
      <name val="Aptos Narrow"/>
      <family val="2"/>
      <scheme val="minor"/>
    </font>
    <font>
      <b/>
      <sz val="11"/>
      <color theme="1"/>
      <name val="Aptos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166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8" xfId="0" applyFont="1" applyBorder="1"/>
    <xf numFmtId="14" fontId="2" fillId="0" borderId="8" xfId="0" applyNumberFormat="1" applyFont="1" applyBorder="1" applyAlignment="1">
      <alignment horizontal="center" vertical="center"/>
    </xf>
    <xf numFmtId="0" fontId="2" fillId="0" borderId="4" xfId="0" applyFont="1" applyBorder="1"/>
    <xf numFmtId="14" fontId="2" fillId="0" borderId="4" xfId="0" applyNumberFormat="1" applyFont="1" applyBorder="1" applyAlignment="1">
      <alignment horizontal="center" vertical="center"/>
    </xf>
    <xf numFmtId="0" fontId="2" fillId="0" borderId="9" xfId="0" applyFont="1" applyBorder="1"/>
    <xf numFmtId="1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49" fontId="2" fillId="0" borderId="8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2">
    <cellStyle name="20 % - Accent1" xfId="1" builtinId="30"/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4" tint="0.79998168889431442"/>
        </patternFill>
      </fill>
    </dxf>
    <dxf>
      <border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theme="4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fill>
        <patternFill>
          <bgColor theme="4" tint="-0.2499465926084170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Aptos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ptos"/>
        <scheme val="none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scheme val="none"/>
      </font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ptos"/>
        <scheme val="none"/>
      </font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pto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ptos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scheme val="none"/>
      </font>
      <alignment horizontal="general" vertical="center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876132-316E-43FD-81D0-576F50D050B4}" name="t_Teletravail" displayName="t_Teletravail" ref="D2:G14" totalsRowShown="0" headerRowDxfId="24" dataDxfId="23" tableBorderDxfId="22">
  <autoFilter ref="D2:G14" xr:uid="{39876132-316E-43FD-81D0-576F50D050B4}">
    <filterColumn colId="0" hiddenButton="1"/>
    <filterColumn colId="1" hiddenButton="1"/>
    <filterColumn colId="2" hiddenButton="1"/>
    <filterColumn colId="3" hiddenButton="1"/>
  </autoFilter>
  <tableColumns count="4">
    <tableColumn id="1" xr3:uid="{B7CF44D2-2BFF-401B-8B31-E94B588E261C}" name="Equipe" dataDxfId="21"/>
    <tableColumn id="4" xr3:uid="{2E74BC48-FFEE-411F-9995-9D4E35779404}" name="T-T" dataDxfId="20"/>
    <tableColumn id="2" xr3:uid="{BE0D2C03-AF58-454C-AA1D-814C4840C8E8}" name="Jour1" dataDxfId="19"/>
    <tableColumn id="3" xr3:uid="{03BF377D-6A11-4CDE-96F2-C2DCFB93795E}" name="Jour2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DAA9B6-B806-402E-8E5A-7C3F180B678E}" name="t_Mois" displayName="t_Mois" ref="B2:B14" totalsRowShown="0" headerRowDxfId="17" dataDxfId="16" tableBorderDxfId="15">
  <autoFilter ref="B2:B14" xr:uid="{ACDAA9B6-B806-402E-8E5A-7C3F180B678E}">
    <filterColumn colId="0" hiddenButton="1"/>
  </autoFilter>
  <tableColumns count="1">
    <tableColumn id="1" xr3:uid="{65888B19-ED7B-42E4-AE83-C836B291AB92}" name="Mois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E1A2DD-41DF-4CE7-9BCC-E70F8986786E}" name="t_Feries" displayName="t_Feries" ref="I2:J15" totalsRowShown="0" headerRowDxfId="13" dataDxfId="11" headerRowBorderDxfId="12" tableBorderDxfId="10" totalsRowBorderDxfId="9">
  <autoFilter ref="I2:J15" xr:uid="{BCE1A2DD-41DF-4CE7-9BCC-E70F8986786E}">
    <filterColumn colId="0" hiddenButton="1"/>
    <filterColumn colId="1" hiddenButton="1"/>
  </autoFilter>
  <tableColumns count="2">
    <tableColumn id="1" xr3:uid="{795099D1-E932-4FA8-B1E2-FEB7A12A0D4C}" name="Jour férié" dataDxfId="8"/>
    <tableColumn id="3" xr3:uid="{E8DAB891-168F-4040-B7CB-5BE19745CFEF}" name="Dates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2D65-CBA1-D846-BCFD-1DBC8BF1FAA1}">
  <dimension ref="A1:AF32"/>
  <sheetViews>
    <sheetView showGridLines="0" tabSelected="1" zoomScale="125" zoomScaleNormal="90" workbookViewId="0">
      <selection activeCell="B27" sqref="B27"/>
    </sheetView>
  </sheetViews>
  <sheetFormatPr baseColWidth="10" defaultColWidth="10.83203125" defaultRowHeight="15" x14ac:dyDescent="0.2"/>
  <cols>
    <col min="1" max="1" width="14.83203125" style="5" customWidth="1"/>
    <col min="2" max="32" width="10.83203125" style="2" customWidth="1"/>
    <col min="33" max="16384" width="10.83203125" style="1"/>
  </cols>
  <sheetData>
    <row r="1" spans="1:32" ht="16" customHeight="1" x14ac:dyDescent="0.2">
      <c r="A1" s="34">
        <v>2026</v>
      </c>
      <c r="B1" s="9" t="str">
        <f>PROPER(TEXT(B2,"jjjj"))</f>
        <v>Vendredi</v>
      </c>
      <c r="C1" s="9" t="str">
        <f t="shared" ref="C1:AF1" si="0">PROPER(TEXT(C2,"jjjj"))</f>
        <v>Samedi</v>
      </c>
      <c r="D1" s="9" t="str">
        <f t="shared" si="0"/>
        <v>Dimanche</v>
      </c>
      <c r="E1" s="9" t="str">
        <f t="shared" si="0"/>
        <v>Lundi</v>
      </c>
      <c r="F1" s="9" t="str">
        <f t="shared" si="0"/>
        <v>Mardi</v>
      </c>
      <c r="G1" s="9" t="str">
        <f t="shared" si="0"/>
        <v>Mercredi</v>
      </c>
      <c r="H1" s="9" t="str">
        <f t="shared" si="0"/>
        <v>Jeudi</v>
      </c>
      <c r="I1" s="9" t="str">
        <f t="shared" si="0"/>
        <v>Vendredi</v>
      </c>
      <c r="J1" s="9" t="str">
        <f t="shared" si="0"/>
        <v>Samedi</v>
      </c>
      <c r="K1" s="9" t="str">
        <f t="shared" si="0"/>
        <v>Dimanche</v>
      </c>
      <c r="L1" s="9" t="str">
        <f t="shared" si="0"/>
        <v>Lundi</v>
      </c>
      <c r="M1" s="9" t="str">
        <f t="shared" si="0"/>
        <v>Mardi</v>
      </c>
      <c r="N1" s="9" t="str">
        <f t="shared" si="0"/>
        <v>Mercredi</v>
      </c>
      <c r="O1" s="9" t="str">
        <f t="shared" si="0"/>
        <v>Jeudi</v>
      </c>
      <c r="P1" s="9" t="str">
        <f t="shared" si="0"/>
        <v>Vendredi</v>
      </c>
      <c r="Q1" s="9" t="str">
        <f t="shared" si="0"/>
        <v>Samedi</v>
      </c>
      <c r="R1" s="9" t="str">
        <f t="shared" si="0"/>
        <v>Dimanche</v>
      </c>
      <c r="S1" s="9" t="str">
        <f t="shared" si="0"/>
        <v>Lundi</v>
      </c>
      <c r="T1" s="9" t="str">
        <f t="shared" si="0"/>
        <v>Mardi</v>
      </c>
      <c r="U1" s="9" t="str">
        <f t="shared" si="0"/>
        <v>Mercredi</v>
      </c>
      <c r="V1" s="9" t="str">
        <f t="shared" si="0"/>
        <v>Jeudi</v>
      </c>
      <c r="W1" s="9" t="str">
        <f t="shared" si="0"/>
        <v>Vendredi</v>
      </c>
      <c r="X1" s="9" t="str">
        <f t="shared" si="0"/>
        <v>Samedi</v>
      </c>
      <c r="Y1" s="9" t="str">
        <f t="shared" si="0"/>
        <v>Dimanche</v>
      </c>
      <c r="Z1" s="9" t="str">
        <f t="shared" si="0"/>
        <v>Lundi</v>
      </c>
      <c r="AA1" s="9" t="str">
        <f t="shared" si="0"/>
        <v>Mardi</v>
      </c>
      <c r="AB1" s="9" t="str">
        <f t="shared" si="0"/>
        <v>Mercredi</v>
      </c>
      <c r="AC1" s="9" t="str">
        <f t="shared" si="0"/>
        <v>Jeudi</v>
      </c>
      <c r="AD1" s="9" t="str">
        <f t="shared" si="0"/>
        <v>Vendredi</v>
      </c>
      <c r="AE1" s="9" t="str">
        <f t="shared" si="0"/>
        <v>Samedi</v>
      </c>
      <c r="AF1" s="9" t="str">
        <f t="shared" si="0"/>
        <v>Dimanche</v>
      </c>
    </row>
    <row r="2" spans="1:32" ht="16" customHeight="1" x14ac:dyDescent="0.2">
      <c r="A2" s="32" t="s">
        <v>10</v>
      </c>
      <c r="B2" s="10">
        <f>DATE(A1,MONTH(A2&amp;1),1)</f>
        <v>46143</v>
      </c>
      <c r="C2" s="10">
        <f>B2+1</f>
        <v>46144</v>
      </c>
      <c r="D2" s="10">
        <f t="shared" ref="D2:AC2" si="1">C2+1</f>
        <v>46145</v>
      </c>
      <c r="E2" s="10">
        <f t="shared" si="1"/>
        <v>46146</v>
      </c>
      <c r="F2" s="10">
        <f t="shared" si="1"/>
        <v>46147</v>
      </c>
      <c r="G2" s="10">
        <f t="shared" si="1"/>
        <v>46148</v>
      </c>
      <c r="H2" s="10">
        <f t="shared" si="1"/>
        <v>46149</v>
      </c>
      <c r="I2" s="10">
        <f t="shared" si="1"/>
        <v>46150</v>
      </c>
      <c r="J2" s="10">
        <f t="shared" si="1"/>
        <v>46151</v>
      </c>
      <c r="K2" s="10">
        <f t="shared" si="1"/>
        <v>46152</v>
      </c>
      <c r="L2" s="10">
        <f t="shared" si="1"/>
        <v>46153</v>
      </c>
      <c r="M2" s="10">
        <f t="shared" si="1"/>
        <v>46154</v>
      </c>
      <c r="N2" s="10">
        <f t="shared" si="1"/>
        <v>46155</v>
      </c>
      <c r="O2" s="10">
        <f t="shared" si="1"/>
        <v>46156</v>
      </c>
      <c r="P2" s="10">
        <f t="shared" si="1"/>
        <v>46157</v>
      </c>
      <c r="Q2" s="10">
        <f t="shared" si="1"/>
        <v>46158</v>
      </c>
      <c r="R2" s="10">
        <f t="shared" si="1"/>
        <v>46159</v>
      </c>
      <c r="S2" s="10">
        <f t="shared" si="1"/>
        <v>46160</v>
      </c>
      <c r="T2" s="10">
        <f t="shared" si="1"/>
        <v>46161</v>
      </c>
      <c r="U2" s="10">
        <f t="shared" si="1"/>
        <v>46162</v>
      </c>
      <c r="V2" s="10">
        <f t="shared" si="1"/>
        <v>46163</v>
      </c>
      <c r="W2" s="10">
        <f t="shared" si="1"/>
        <v>46164</v>
      </c>
      <c r="X2" s="10">
        <f t="shared" si="1"/>
        <v>46165</v>
      </c>
      <c r="Y2" s="10">
        <f t="shared" si="1"/>
        <v>46166</v>
      </c>
      <c r="Z2" s="10">
        <f t="shared" si="1"/>
        <v>46167</v>
      </c>
      <c r="AA2" s="10">
        <f t="shared" si="1"/>
        <v>46168</v>
      </c>
      <c r="AB2" s="10">
        <f t="shared" si="1"/>
        <v>46169</v>
      </c>
      <c r="AC2" s="10">
        <f t="shared" si="1"/>
        <v>46170</v>
      </c>
      <c r="AD2" s="10">
        <f>IFERROR(IF(MONTH(AC2+1)=MONTH($B$2),AC2+1,""),"")</f>
        <v>46171</v>
      </c>
      <c r="AE2" s="10">
        <f>IFERROR(IF(MONTH(AD2+1)=MONTH($B$2),AD2+1,""),"")</f>
        <v>46172</v>
      </c>
      <c r="AF2" s="10">
        <f>IFERROR(IF(MONTH(AE2+1)=MONTH($B$2),AE2+1,""),"")</f>
        <v>46173</v>
      </c>
    </row>
    <row r="3" spans="1:32" ht="16" customHeight="1" x14ac:dyDescent="0.2">
      <c r="A3" s="6" t="s">
        <v>34</v>
      </c>
      <c r="B3" s="2" t="str">
        <f>IF(B$2&lt;&gt;"",IF(OR(B$1=t_Teletravail[[#This Row],[Jour1]],B$1=t_Teletravail[[#This Row],[Jour2]]),"T-T",""),"")</f>
        <v/>
      </c>
      <c r="C3" s="2" t="str">
        <f>IF(C$2&lt;&gt;"",IF(OR(C$1=t_Teletravail[[#This Row],[Jour1]],C$1=t_Teletravail[[#This Row],[Jour2]]),"T-T",""),"")</f>
        <v/>
      </c>
      <c r="D3" s="2" t="str">
        <f>IF(D$2&lt;&gt;"",IF(OR(D$1=t_Teletravail[[#This Row],[Jour1]],D$1=t_Teletravail[[#This Row],[Jour2]]),"T-T",""),"")</f>
        <v/>
      </c>
      <c r="E3" s="2" t="str">
        <f>IF(E$2&lt;&gt;"",IF(OR(E$1=t_Teletravail[[#This Row],[Jour1]],E$1=t_Teletravail[[#This Row],[Jour2]]),"T-T",""),"")</f>
        <v>T-T</v>
      </c>
      <c r="F3" s="2" t="str">
        <f>IF(F$2&lt;&gt;"",IF(OR(F$1=t_Teletravail[[#This Row],[Jour1]],F$1=t_Teletravail[[#This Row],[Jour2]]),"T-T",""),"")</f>
        <v/>
      </c>
      <c r="G3" s="11" t="str">
        <f>IF(G$2&lt;&gt;"",IF(OR(G$1=t_Teletravail[[#This Row],[Jour1]],G$1=t_Teletravail[[#This Row],[Jour2]]),"T-T",""),"")</f>
        <v>T-T</v>
      </c>
      <c r="H3" s="2" t="str">
        <f>IF(H$2&lt;&gt;"",IF(OR(H$1=t_Teletravail[[#This Row],[Jour1]],H$1=t_Teletravail[[#This Row],[Jour2]]),"T-T",""),"")</f>
        <v/>
      </c>
      <c r="I3" s="11" t="str">
        <f>IF(I$2&lt;&gt;"",IF(OR(I$1=t_Teletravail[[#This Row],[Jour1]],I$1=t_Teletravail[[#This Row],[Jour2]]),"T-T",""),"")</f>
        <v/>
      </c>
      <c r="J3" s="2" t="str">
        <f>IF(J$2&lt;&gt;"",IF(OR(J$1=t_Teletravail[[#This Row],[Jour1]],J$1=t_Teletravail[[#This Row],[Jour2]]),"T-T",""),"")</f>
        <v/>
      </c>
      <c r="K3" s="2" t="str">
        <f>IF(K$2&lt;&gt;"",IF(OR(K$1=t_Teletravail[[#This Row],[Jour1]],K$1=t_Teletravail[[#This Row],[Jour2]]),"T-T",""),"")</f>
        <v/>
      </c>
      <c r="L3" s="2" t="str">
        <f>IF(L$2&lt;&gt;"",IF(OR(L$1=t_Teletravail[[#This Row],[Jour1]],L$1=t_Teletravail[[#This Row],[Jour2]]),"T-T",""),"")</f>
        <v>T-T</v>
      </c>
      <c r="M3" s="2" t="str">
        <f>IF(M$2&lt;&gt;"",IF(OR(M$1=t_Teletravail[[#This Row],[Jour1]],M$1=t_Teletravail[[#This Row],[Jour2]]),"T-T",""),"")</f>
        <v/>
      </c>
      <c r="N3" s="2" t="str">
        <f>IF(N$2&lt;&gt;"",IF(OR(N$1=t_Teletravail[[#This Row],[Jour1]],N$1=t_Teletravail[[#This Row],[Jour2]]),"T-T",""),"")</f>
        <v>T-T</v>
      </c>
      <c r="O3" s="2" t="str">
        <f>IF(O$2&lt;&gt;"",IF(OR(O$1=t_Teletravail[[#This Row],[Jour1]],O$1=t_Teletravail[[#This Row],[Jour2]]),"T-T",""),"")</f>
        <v/>
      </c>
      <c r="P3" s="2" t="str">
        <f>IF(P$2&lt;&gt;"",IF(OR(P$1=t_Teletravail[[#This Row],[Jour1]],P$1=t_Teletravail[[#This Row],[Jour2]]),"T-T",""),"")</f>
        <v/>
      </c>
      <c r="Q3" s="2" t="str">
        <f>IF(Q$2&lt;&gt;"",IF(OR(Q$1=t_Teletravail[[#This Row],[Jour1]],Q$1=t_Teletravail[[#This Row],[Jour2]]),"T-T",""),"")</f>
        <v/>
      </c>
      <c r="R3" s="2" t="str">
        <f>IF(R$2&lt;&gt;"",IF(OR(R$1=t_Teletravail[[#This Row],[Jour1]],R$1=t_Teletravail[[#This Row],[Jour2]]),"T-T",""),"")</f>
        <v/>
      </c>
      <c r="S3" s="2" t="str">
        <f>IF(S$2&lt;&gt;"",IF(OR(S$1=t_Teletravail[[#This Row],[Jour1]],S$1=t_Teletravail[[#This Row],[Jour2]]),"T-T",""),"")</f>
        <v>T-T</v>
      </c>
      <c r="T3" s="2" t="str">
        <f>IF(T$2&lt;&gt;"",IF(OR(T$1=t_Teletravail[[#This Row],[Jour1]],T$1=t_Teletravail[[#This Row],[Jour2]]),"T-T",""),"")</f>
        <v/>
      </c>
      <c r="U3" s="2" t="str">
        <f>IF(U$2&lt;&gt;"",IF(OR(U$1=t_Teletravail[[#This Row],[Jour1]],U$1=t_Teletravail[[#This Row],[Jour2]]),"T-T",""),"")</f>
        <v>T-T</v>
      </c>
      <c r="V3" s="2" t="str">
        <f>IF(V$2&lt;&gt;"",IF(OR(V$1=t_Teletravail[[#This Row],[Jour1]],V$1=t_Teletravail[[#This Row],[Jour2]]),"T-T",""),"")</f>
        <v/>
      </c>
      <c r="W3" s="2" t="str">
        <f>IF(W$2&lt;&gt;"",IF(OR(W$1=t_Teletravail[[#This Row],[Jour1]],W$1=t_Teletravail[[#This Row],[Jour2]]),"T-T",""),"")</f>
        <v/>
      </c>
      <c r="X3" s="2" t="str">
        <f>IF(X$2&lt;&gt;"",IF(OR(X$1=t_Teletravail[[#This Row],[Jour1]],X$1=t_Teletravail[[#This Row],[Jour2]]),"T-T",""),"")</f>
        <v/>
      </c>
      <c r="Y3" s="2" t="str">
        <f>IF(Y$2&lt;&gt;"",IF(OR(Y$1=t_Teletravail[[#This Row],[Jour1]],Y$1=t_Teletravail[[#This Row],[Jour2]]),"T-T",""),"")</f>
        <v/>
      </c>
      <c r="Z3" s="2" t="str">
        <f>IF(Z$2&lt;&gt;"",IF(OR(Z$1=t_Teletravail[[#This Row],[Jour1]],Z$1=t_Teletravail[[#This Row],[Jour2]]),"T-T",""),"")</f>
        <v>T-T</v>
      </c>
      <c r="AA3" s="2" t="str">
        <f>IF(AA$2&lt;&gt;"",IF(OR(AA$1=t_Teletravail[[#This Row],[Jour1]],AA$1=t_Teletravail[[#This Row],[Jour2]]),"T-T",""),"")</f>
        <v/>
      </c>
      <c r="AB3" s="2" t="str">
        <f>IF(AB$2&lt;&gt;"",IF(OR(AB$1=t_Teletravail[[#This Row],[Jour1]],AB$1=t_Teletravail[[#This Row],[Jour2]]),"T-T",""),"")</f>
        <v>T-T</v>
      </c>
      <c r="AC3" s="2" t="str">
        <f>IF(AC$2&lt;&gt;"",IF(OR(AC$1=t_Teletravail[[#This Row],[Jour1]],AC$1=t_Teletravail[[#This Row],[Jour2]]),"T-T",""),"")</f>
        <v/>
      </c>
      <c r="AD3" s="2" t="str">
        <f>IF(AD$2&lt;&gt;"",IF(OR(AD$1=t_Teletravail[[#This Row],[Jour1]],AD$1=t_Teletravail[[#This Row],[Jour2]]),"T-T",""),"")</f>
        <v/>
      </c>
      <c r="AE3" s="2" t="str">
        <f>IF(AE$2&lt;&gt;"",IF(OR(AE$1=t_Teletravail[[#This Row],[Jour1]],AE$1=t_Teletravail[[#This Row],[Jour2]]),"T-T",""),"")</f>
        <v/>
      </c>
      <c r="AF3" s="2" t="str">
        <f>IF(AF$2&lt;&gt;"",IF(OR(AF$1=t_Teletravail[[#This Row],[Jour1]],AF$1=t_Teletravail[[#This Row],[Jour2]]),"T-T",""),"")</f>
        <v/>
      </c>
    </row>
    <row r="4" spans="1:32" ht="16" customHeight="1" x14ac:dyDescent="0.2">
      <c r="A4" s="7" t="s">
        <v>35</v>
      </c>
      <c r="B4" s="2" t="str">
        <f>IF(B$2&lt;&gt;"",IF(OR(B$1=t_Teletravail[[#This Row],[Jour1]],B$1=t_Teletravail[[#This Row],[Jour2]]),"T-T",""),"")</f>
        <v/>
      </c>
      <c r="C4" s="2" t="str">
        <f>IF(C$2&lt;&gt;"",IF(OR(C$1=t_Teletravail[[#This Row],[Jour1]],C$1=t_Teletravail[[#This Row],[Jour2]]),"T-T",""),"")</f>
        <v/>
      </c>
      <c r="D4" s="2" t="str">
        <f>IF(D$2&lt;&gt;"",IF(OR(D$1=t_Teletravail[[#This Row],[Jour1]],D$1=t_Teletravail[[#This Row],[Jour2]]),"T-T",""),"")</f>
        <v/>
      </c>
      <c r="E4" s="2" t="str">
        <f>IF(E$2&lt;&gt;"",IF(OR(E$1=t_Teletravail[[#This Row],[Jour1]],E$1=t_Teletravail[[#This Row],[Jour2]]),"T-T",""),"")</f>
        <v>T-T</v>
      </c>
      <c r="F4" s="2" t="str">
        <f>IF(F$2&lt;&gt;"",IF(OR(F$1=t_Teletravail[[#This Row],[Jour1]],F$1=t_Teletravail[[#This Row],[Jour2]]),"T-T",""),"")</f>
        <v>T-T</v>
      </c>
      <c r="G4" s="2" t="str">
        <f>IF(G$2&lt;&gt;"",IF(OR(G$1=t_Teletravail[[#This Row],[Jour1]],G$1=t_Teletravail[[#This Row],[Jour2]]),"T-T",""),"")</f>
        <v/>
      </c>
      <c r="H4" s="2" t="str">
        <f>IF(H$2&lt;&gt;"",IF(OR(H$1=t_Teletravail[[#This Row],[Jour1]],H$1=t_Teletravail[[#This Row],[Jour2]]),"T-T",""),"")</f>
        <v/>
      </c>
      <c r="I4" s="2" t="str">
        <f>IF(I$2&lt;&gt;"",IF(OR(I$1=t_Teletravail[[#This Row],[Jour1]],I$1=t_Teletravail[[#This Row],[Jour2]]),"T-T",""),"")</f>
        <v/>
      </c>
      <c r="J4" s="2" t="str">
        <f>IF(J$2&lt;&gt;"",IF(OR(J$1=t_Teletravail[[#This Row],[Jour1]],J$1=t_Teletravail[[#This Row],[Jour2]]),"T-T",""),"")</f>
        <v/>
      </c>
      <c r="K4" s="2" t="str">
        <f>IF(K$2&lt;&gt;"",IF(OR(K$1=t_Teletravail[[#This Row],[Jour1]],K$1=t_Teletravail[[#This Row],[Jour2]]),"T-T",""),"")</f>
        <v/>
      </c>
      <c r="L4" s="2" t="str">
        <f>IF(L$2&lt;&gt;"",IF(OR(L$1=t_Teletravail[[#This Row],[Jour1]],L$1=t_Teletravail[[#This Row],[Jour2]]),"T-T",""),"")</f>
        <v>T-T</v>
      </c>
      <c r="M4" s="2" t="str">
        <f>IF(M$2&lt;&gt;"",IF(OR(M$1=t_Teletravail[[#This Row],[Jour1]],M$1=t_Teletravail[[#This Row],[Jour2]]),"T-T",""),"")</f>
        <v>T-T</v>
      </c>
      <c r="N4" s="2" t="str">
        <f>IF(N$2&lt;&gt;"",IF(OR(N$1=t_Teletravail[[#This Row],[Jour1]],N$1=t_Teletravail[[#This Row],[Jour2]]),"T-T",""),"")</f>
        <v/>
      </c>
      <c r="O4" s="2" t="str">
        <f>IF(O$2&lt;&gt;"",IF(OR(O$1=t_Teletravail[[#This Row],[Jour1]],O$1=t_Teletravail[[#This Row],[Jour2]]),"T-T",""),"")</f>
        <v/>
      </c>
      <c r="P4" s="2" t="str">
        <f>IF(P$2&lt;&gt;"",IF(OR(P$1=t_Teletravail[[#This Row],[Jour1]],P$1=t_Teletravail[[#This Row],[Jour2]]),"T-T",""),"")</f>
        <v/>
      </c>
      <c r="Q4" s="2" t="str">
        <f>IF(Q$2&lt;&gt;"",IF(OR(Q$1=t_Teletravail[[#This Row],[Jour1]],Q$1=t_Teletravail[[#This Row],[Jour2]]),"T-T",""),"")</f>
        <v/>
      </c>
      <c r="R4" s="2" t="str">
        <f>IF(R$2&lt;&gt;"",IF(OR(R$1=t_Teletravail[[#This Row],[Jour1]],R$1=t_Teletravail[[#This Row],[Jour2]]),"T-T",""),"")</f>
        <v/>
      </c>
      <c r="S4" s="2" t="str">
        <f>IF(S$2&lt;&gt;"",IF(OR(S$1=t_Teletravail[[#This Row],[Jour1]],S$1=t_Teletravail[[#This Row],[Jour2]]),"T-T",""),"")</f>
        <v>T-T</v>
      </c>
      <c r="T4" s="2" t="str">
        <f>IF(T$2&lt;&gt;"",IF(OR(T$1=t_Teletravail[[#This Row],[Jour1]],T$1=t_Teletravail[[#This Row],[Jour2]]),"T-T",""),"")</f>
        <v>T-T</v>
      </c>
      <c r="U4" s="2" t="str">
        <f>IF(U$2&lt;&gt;"",IF(OR(U$1=t_Teletravail[[#This Row],[Jour1]],U$1=t_Teletravail[[#This Row],[Jour2]]),"T-T",""),"")</f>
        <v/>
      </c>
      <c r="V4" s="2" t="str">
        <f>IF(V$2&lt;&gt;"",IF(OR(V$1=t_Teletravail[[#This Row],[Jour1]],V$1=t_Teletravail[[#This Row],[Jour2]]),"T-T",""),"")</f>
        <v/>
      </c>
      <c r="W4" s="2" t="str">
        <f>IF(W$2&lt;&gt;"",IF(OR(W$1=t_Teletravail[[#This Row],[Jour1]],W$1=t_Teletravail[[#This Row],[Jour2]]),"T-T",""),"")</f>
        <v/>
      </c>
      <c r="X4" s="2" t="str">
        <f>IF(X$2&lt;&gt;"",IF(OR(X$1=t_Teletravail[[#This Row],[Jour1]],X$1=t_Teletravail[[#This Row],[Jour2]]),"T-T",""),"")</f>
        <v/>
      </c>
      <c r="Y4" s="2" t="str">
        <f>IF(Y$2&lt;&gt;"",IF(OR(Y$1=t_Teletravail[[#This Row],[Jour1]],Y$1=t_Teletravail[[#This Row],[Jour2]]),"T-T",""),"")</f>
        <v/>
      </c>
      <c r="Z4" s="2" t="str">
        <f>IF(Z$2&lt;&gt;"",IF(OR(Z$1=t_Teletravail[[#This Row],[Jour1]],Z$1=t_Teletravail[[#This Row],[Jour2]]),"T-T",""),"")</f>
        <v>T-T</v>
      </c>
      <c r="AA4" s="2" t="str">
        <f>IF(AA$2&lt;&gt;"",IF(OR(AA$1=t_Teletravail[[#This Row],[Jour1]],AA$1=t_Teletravail[[#This Row],[Jour2]]),"T-T",""),"")</f>
        <v>T-T</v>
      </c>
      <c r="AB4" s="2" t="str">
        <f>IF(AB$2&lt;&gt;"",IF(OR(AB$1=t_Teletravail[[#This Row],[Jour1]],AB$1=t_Teletravail[[#This Row],[Jour2]]),"T-T",""),"")</f>
        <v/>
      </c>
      <c r="AC4" s="2" t="str">
        <f>IF(AC$2&lt;&gt;"",IF(OR(AC$1=t_Teletravail[[#This Row],[Jour1]],AC$1=t_Teletravail[[#This Row],[Jour2]]),"T-T",""),"")</f>
        <v/>
      </c>
      <c r="AD4" s="2" t="str">
        <f>IF(AD$2&lt;&gt;"",IF(OR(AD$1=t_Teletravail[[#This Row],[Jour1]],AD$1=t_Teletravail[[#This Row],[Jour2]]),"T-T",""),"")</f>
        <v/>
      </c>
      <c r="AE4" s="2" t="str">
        <f>IF(AE$2&lt;&gt;"",IF(OR(AE$1=t_Teletravail[[#This Row],[Jour1]],AE$1=t_Teletravail[[#This Row],[Jour2]]),"T-T",""),"")</f>
        <v/>
      </c>
      <c r="AF4" s="2" t="str">
        <f>IF(AF$2&lt;&gt;"",IF(OR(AF$1=t_Teletravail[[#This Row],[Jour1]],AF$1=t_Teletravail[[#This Row],[Jour2]]),"T-T",""),"")</f>
        <v/>
      </c>
    </row>
    <row r="5" spans="1:32" ht="16" customHeight="1" x14ac:dyDescent="0.2">
      <c r="A5" s="7" t="s">
        <v>36</v>
      </c>
      <c r="B5" s="3" t="str">
        <f>IF(B$2&lt;&gt;"",IF(OR(B$1=t_Teletravail[[#This Row],[Jour1]],B$1=t_Teletravail[[#This Row],[Jour2]]),"T-T",""),"")</f>
        <v/>
      </c>
      <c r="C5" s="2" t="str">
        <f>IF(C$2&lt;&gt;"",IF(OR(C$1=t_Teletravail[[#This Row],[Jour1]],C$1=t_Teletravail[[#This Row],[Jour2]]),"T-T",""),"")</f>
        <v/>
      </c>
      <c r="D5" s="2" t="str">
        <f>IF(D$2&lt;&gt;"",IF(OR(D$1=t_Teletravail[[#This Row],[Jour1]],D$1=t_Teletravail[[#This Row],[Jour2]]),"T-T",""),"")</f>
        <v/>
      </c>
      <c r="E5" s="2" t="str">
        <f>IF(E$2&lt;&gt;"",IF(OR(E$1=t_Teletravail[[#This Row],[Jour1]],E$1=t_Teletravail[[#This Row],[Jour2]]),"T-T",""),"")</f>
        <v/>
      </c>
      <c r="F5" s="2" t="str">
        <f>IF(F$2&lt;&gt;"",IF(OR(F$1=t_Teletravail[[#This Row],[Jour1]],F$1=t_Teletravail[[#This Row],[Jour2]]),"T-T",""),"")</f>
        <v>T-T</v>
      </c>
      <c r="G5" s="2" t="str">
        <f>IF(G$2&lt;&gt;"",IF(OR(G$1=t_Teletravail[[#This Row],[Jour1]],G$1=t_Teletravail[[#This Row],[Jour2]]),"T-T",""),"")</f>
        <v>T-T</v>
      </c>
      <c r="H5" s="2" t="str">
        <f>IF(H$2&lt;&gt;"",IF(OR(H$1=t_Teletravail[[#This Row],[Jour1]],H$1=t_Teletravail[[#This Row],[Jour2]]),"T-T",""),"")</f>
        <v/>
      </c>
      <c r="I5" s="2" t="str">
        <f>IF(I$2&lt;&gt;"",IF(OR(I$1=t_Teletravail[[#This Row],[Jour1]],I$1=t_Teletravail[[#This Row],[Jour2]]),"T-T",""),"")</f>
        <v/>
      </c>
      <c r="J5" s="2" t="str">
        <f>IF(J$2&lt;&gt;"",IF(OR(J$1=t_Teletravail[[#This Row],[Jour1]],J$1=t_Teletravail[[#This Row],[Jour2]]),"T-T",""),"")</f>
        <v/>
      </c>
      <c r="K5" s="2" t="str">
        <f>IF(K$2&lt;&gt;"",IF(OR(K$1=t_Teletravail[[#This Row],[Jour1]],K$1=t_Teletravail[[#This Row],[Jour2]]),"T-T",""),"")</f>
        <v/>
      </c>
      <c r="L5" s="2" t="str">
        <f>IF(L$2&lt;&gt;"",IF(OR(L$1=t_Teletravail[[#This Row],[Jour1]],L$1=t_Teletravail[[#This Row],[Jour2]]),"T-T",""),"")</f>
        <v/>
      </c>
      <c r="M5" s="2" t="str">
        <f>IF(M$2&lt;&gt;"",IF(OR(M$1=t_Teletravail[[#This Row],[Jour1]],M$1=t_Teletravail[[#This Row],[Jour2]]),"T-T",""),"")</f>
        <v>T-T</v>
      </c>
      <c r="N5" s="2" t="str">
        <f>IF(N$2&lt;&gt;"",IF(OR(N$1=t_Teletravail[[#This Row],[Jour1]],N$1=t_Teletravail[[#This Row],[Jour2]]),"T-T",""),"")</f>
        <v>T-T</v>
      </c>
      <c r="O5" s="2" t="str">
        <f>IF(O$2&lt;&gt;"",IF(OR(O$1=t_Teletravail[[#This Row],[Jour1]],O$1=t_Teletravail[[#This Row],[Jour2]]),"T-T",""),"")</f>
        <v/>
      </c>
      <c r="P5" s="2" t="str">
        <f>IF(P$2&lt;&gt;"",IF(OR(P$1=t_Teletravail[[#This Row],[Jour1]],P$1=t_Teletravail[[#This Row],[Jour2]]),"T-T",""),"")</f>
        <v/>
      </c>
      <c r="Q5" s="2" t="str">
        <f>IF(Q$2&lt;&gt;"",IF(OR(Q$1=t_Teletravail[[#This Row],[Jour1]],Q$1=t_Teletravail[[#This Row],[Jour2]]),"T-T",""),"")</f>
        <v/>
      </c>
      <c r="R5" s="2" t="str">
        <f>IF(R$2&lt;&gt;"",IF(OR(R$1=t_Teletravail[[#This Row],[Jour1]],R$1=t_Teletravail[[#This Row],[Jour2]]),"T-T",""),"")</f>
        <v/>
      </c>
      <c r="S5" s="2" t="str">
        <f>IF(S$2&lt;&gt;"",IF(OR(S$1=t_Teletravail[[#This Row],[Jour1]],S$1=t_Teletravail[[#This Row],[Jour2]]),"T-T",""),"")</f>
        <v/>
      </c>
      <c r="T5" s="2" t="str">
        <f>IF(T$2&lt;&gt;"",IF(OR(T$1=t_Teletravail[[#This Row],[Jour1]],T$1=t_Teletravail[[#This Row],[Jour2]]),"T-T",""),"")</f>
        <v>T-T</v>
      </c>
      <c r="U5" s="2" t="str">
        <f>IF(U$2&lt;&gt;"",IF(OR(U$1=t_Teletravail[[#This Row],[Jour1]],U$1=t_Teletravail[[#This Row],[Jour2]]),"T-T",""),"")</f>
        <v>T-T</v>
      </c>
      <c r="V5" s="2" t="str">
        <f>IF(V$2&lt;&gt;"",IF(OR(V$1=t_Teletravail[[#This Row],[Jour1]],V$1=t_Teletravail[[#This Row],[Jour2]]),"T-T",""),"")</f>
        <v/>
      </c>
      <c r="W5" s="2" t="str">
        <f>IF(W$2&lt;&gt;"",IF(OR(W$1=t_Teletravail[[#This Row],[Jour1]],W$1=t_Teletravail[[#This Row],[Jour2]]),"T-T",""),"")</f>
        <v/>
      </c>
      <c r="X5" s="2" t="str">
        <f>IF(X$2&lt;&gt;"",IF(OR(X$1=t_Teletravail[[#This Row],[Jour1]],X$1=t_Teletravail[[#This Row],[Jour2]]),"T-T",""),"")</f>
        <v/>
      </c>
      <c r="Y5" s="2" t="str">
        <f>IF(Y$2&lt;&gt;"",IF(OR(Y$1=t_Teletravail[[#This Row],[Jour1]],Y$1=t_Teletravail[[#This Row],[Jour2]]),"T-T",""),"")</f>
        <v/>
      </c>
      <c r="Z5" s="2" t="str">
        <f>IF(Z$2&lt;&gt;"",IF(OR(Z$1=t_Teletravail[[#This Row],[Jour1]],Z$1=t_Teletravail[[#This Row],[Jour2]]),"T-T",""),"")</f>
        <v/>
      </c>
      <c r="AA5" s="2" t="str">
        <f>IF(AA$2&lt;&gt;"",IF(OR(AA$1=t_Teletravail[[#This Row],[Jour1]],AA$1=t_Teletravail[[#This Row],[Jour2]]),"T-T",""),"")</f>
        <v>T-T</v>
      </c>
      <c r="AB5" s="2" t="str">
        <f>IF(AB$2&lt;&gt;"",IF(OR(AB$1=t_Teletravail[[#This Row],[Jour1]],AB$1=t_Teletravail[[#This Row],[Jour2]]),"T-T",""),"")</f>
        <v>T-T</v>
      </c>
      <c r="AC5" s="2" t="str">
        <f>IF(AC$2&lt;&gt;"",IF(OR(AC$1=t_Teletravail[[#This Row],[Jour1]],AC$1=t_Teletravail[[#This Row],[Jour2]]),"T-T",""),"")</f>
        <v/>
      </c>
      <c r="AD5" s="2" t="str">
        <f>IF(AD$2&lt;&gt;"",IF(OR(AD$1=t_Teletravail[[#This Row],[Jour1]],AD$1=t_Teletravail[[#This Row],[Jour2]]),"T-T",""),"")</f>
        <v/>
      </c>
      <c r="AE5" s="2" t="str">
        <f>IF(AE$2&lt;&gt;"",IF(OR(AE$1=t_Teletravail[[#This Row],[Jour1]],AE$1=t_Teletravail[[#This Row],[Jour2]]),"T-T",""),"")</f>
        <v/>
      </c>
      <c r="AF5" s="2" t="str">
        <f>IF(AF$2&lt;&gt;"",IF(OR(AF$1=t_Teletravail[[#This Row],[Jour1]],AF$1=t_Teletravail[[#This Row],[Jour2]]),"T-T",""),"")</f>
        <v/>
      </c>
    </row>
    <row r="6" spans="1:32" ht="16" customHeight="1" x14ac:dyDescent="0.2">
      <c r="A6" s="7" t="s">
        <v>37</v>
      </c>
      <c r="B6" s="3" t="str">
        <f>IF(B$2&lt;&gt;"",IF(OR(B$1=t_Teletravail[[#This Row],[Jour1]],B$1=t_Teletravail[[#This Row],[Jour2]]),"T-T",""),"")</f>
        <v>T-T</v>
      </c>
      <c r="C6" s="2" t="str">
        <f>IF(C$2&lt;&gt;"",IF(OR(C$1=t_Teletravail[[#This Row],[Jour1]],C$1=t_Teletravail[[#This Row],[Jour2]]),"T-T",""),"")</f>
        <v/>
      </c>
      <c r="D6" s="2" t="str">
        <f>IF(D$2&lt;&gt;"",IF(OR(D$1=t_Teletravail[[#This Row],[Jour1]],D$1=t_Teletravail[[#This Row],[Jour2]]),"T-T",""),"")</f>
        <v/>
      </c>
      <c r="E6" s="2" t="str">
        <f>IF(E$2&lt;&gt;"",IF(OR(E$1=t_Teletravail[[#This Row],[Jour1]],E$1=t_Teletravail[[#This Row],[Jour2]]),"T-T",""),"")</f>
        <v>T-T</v>
      </c>
      <c r="F6" s="2" t="str">
        <f>IF(F$2&lt;&gt;"",IF(OR(F$1=t_Teletravail[[#This Row],[Jour1]],F$1=t_Teletravail[[#This Row],[Jour2]]),"T-T",""),"")</f>
        <v/>
      </c>
      <c r="G6" s="2" t="str">
        <f>IF(G$2&lt;&gt;"",IF(OR(G$1=t_Teletravail[[#This Row],[Jour1]],G$1=t_Teletravail[[#This Row],[Jour2]]),"T-T",""),"")</f>
        <v/>
      </c>
      <c r="H6" s="2" t="str">
        <f>IF(H$2&lt;&gt;"",IF(OR(H$1=t_Teletravail[[#This Row],[Jour1]],H$1=t_Teletravail[[#This Row],[Jour2]]),"T-T",""),"")</f>
        <v/>
      </c>
      <c r="I6" s="2" t="str">
        <f>IF(I$2&lt;&gt;"",IF(OR(I$1=t_Teletravail[[#This Row],[Jour1]],I$1=t_Teletravail[[#This Row],[Jour2]]),"T-T",""),"")</f>
        <v>T-T</v>
      </c>
      <c r="J6" s="2" t="str">
        <f>IF(J$2&lt;&gt;"",IF(OR(J$1=t_Teletravail[[#This Row],[Jour1]],J$1=t_Teletravail[[#This Row],[Jour2]]),"T-T",""),"")</f>
        <v/>
      </c>
      <c r="K6" s="2" t="str">
        <f>IF(K$2&lt;&gt;"",IF(OR(K$1=t_Teletravail[[#This Row],[Jour1]],K$1=t_Teletravail[[#This Row],[Jour2]]),"T-T",""),"")</f>
        <v/>
      </c>
      <c r="L6" s="2" t="str">
        <f>IF(L$2&lt;&gt;"",IF(OR(L$1=t_Teletravail[[#This Row],[Jour1]],L$1=t_Teletravail[[#This Row],[Jour2]]),"T-T",""),"")</f>
        <v>T-T</v>
      </c>
      <c r="M6" s="2" t="str">
        <f>IF(M$2&lt;&gt;"",IF(OR(M$1=t_Teletravail[[#This Row],[Jour1]],M$1=t_Teletravail[[#This Row],[Jour2]]),"T-T",""),"")</f>
        <v/>
      </c>
      <c r="N6" s="2" t="str">
        <f>IF(N$2&lt;&gt;"",IF(OR(N$1=t_Teletravail[[#This Row],[Jour1]],N$1=t_Teletravail[[#This Row],[Jour2]]),"T-T",""),"")</f>
        <v/>
      </c>
      <c r="O6" s="2" t="str">
        <f>IF(O$2&lt;&gt;"",IF(OR(O$1=t_Teletravail[[#This Row],[Jour1]],O$1=t_Teletravail[[#This Row],[Jour2]]),"T-T",""),"")</f>
        <v/>
      </c>
      <c r="P6" s="2" t="str">
        <f>IF(P$2&lt;&gt;"",IF(OR(P$1=t_Teletravail[[#This Row],[Jour1]],P$1=t_Teletravail[[#This Row],[Jour2]]),"T-T",""),"")</f>
        <v>T-T</v>
      </c>
      <c r="Q6" s="2" t="str">
        <f>IF(Q$2&lt;&gt;"",IF(OR(Q$1=t_Teletravail[[#This Row],[Jour1]],Q$1=t_Teletravail[[#This Row],[Jour2]]),"T-T",""),"")</f>
        <v/>
      </c>
      <c r="R6" s="2" t="str">
        <f>IF(R$2&lt;&gt;"",IF(OR(R$1=t_Teletravail[[#This Row],[Jour1]],R$1=t_Teletravail[[#This Row],[Jour2]]),"T-T",""),"")</f>
        <v/>
      </c>
      <c r="S6" s="2" t="str">
        <f>IF(S$2&lt;&gt;"",IF(OR(S$1=t_Teletravail[[#This Row],[Jour1]],S$1=t_Teletravail[[#This Row],[Jour2]]),"T-T",""),"")</f>
        <v>T-T</v>
      </c>
      <c r="T6" s="2" t="str">
        <f>IF(T$2&lt;&gt;"",IF(OR(T$1=t_Teletravail[[#This Row],[Jour1]],T$1=t_Teletravail[[#This Row],[Jour2]]),"T-T",""),"")</f>
        <v/>
      </c>
      <c r="U6" s="2" t="str">
        <f>IF(U$2&lt;&gt;"",IF(OR(U$1=t_Teletravail[[#This Row],[Jour1]],U$1=t_Teletravail[[#This Row],[Jour2]]),"T-T",""),"")</f>
        <v/>
      </c>
      <c r="V6" s="2" t="str">
        <f>IF(V$2&lt;&gt;"",IF(OR(V$1=t_Teletravail[[#This Row],[Jour1]],V$1=t_Teletravail[[#This Row],[Jour2]]),"T-T",""),"")</f>
        <v/>
      </c>
      <c r="W6" s="2" t="str">
        <f>IF(W$2&lt;&gt;"",IF(OR(W$1=t_Teletravail[[#This Row],[Jour1]],W$1=t_Teletravail[[#This Row],[Jour2]]),"T-T",""),"")</f>
        <v>T-T</v>
      </c>
      <c r="X6" s="2" t="str">
        <f>IF(X$2&lt;&gt;"",IF(OR(X$1=t_Teletravail[[#This Row],[Jour1]],X$1=t_Teletravail[[#This Row],[Jour2]]),"T-T",""),"")</f>
        <v/>
      </c>
      <c r="Y6" s="2" t="str">
        <f>IF(Y$2&lt;&gt;"",IF(OR(Y$1=t_Teletravail[[#This Row],[Jour1]],Y$1=t_Teletravail[[#This Row],[Jour2]]),"T-T",""),"")</f>
        <v/>
      </c>
      <c r="Z6" s="2" t="str">
        <f>IF(Z$2&lt;&gt;"",IF(OR(Z$1=t_Teletravail[[#This Row],[Jour1]],Z$1=t_Teletravail[[#This Row],[Jour2]]),"T-T",""),"")</f>
        <v>T-T</v>
      </c>
      <c r="AA6" s="2" t="str">
        <f>IF(AA$2&lt;&gt;"",IF(OR(AA$1=t_Teletravail[[#This Row],[Jour1]],AA$1=t_Teletravail[[#This Row],[Jour2]]),"T-T",""),"")</f>
        <v/>
      </c>
      <c r="AB6" s="2" t="str">
        <f>IF(AB$2&lt;&gt;"",IF(OR(AB$1=t_Teletravail[[#This Row],[Jour1]],AB$1=t_Teletravail[[#This Row],[Jour2]]),"T-T",""),"")</f>
        <v/>
      </c>
      <c r="AC6" s="2" t="str">
        <f>IF(AC$2&lt;&gt;"",IF(OR(AC$1=t_Teletravail[[#This Row],[Jour1]],AC$1=t_Teletravail[[#This Row],[Jour2]]),"T-T",""),"")</f>
        <v/>
      </c>
      <c r="AD6" s="2" t="str">
        <f>IF(AD$2&lt;&gt;"",IF(OR(AD$1=t_Teletravail[[#This Row],[Jour1]],AD$1=t_Teletravail[[#This Row],[Jour2]]),"T-T",""),"")</f>
        <v>T-T</v>
      </c>
      <c r="AE6" s="2" t="str">
        <f>IF(AE$2&lt;&gt;"",IF(OR(AE$1=t_Teletravail[[#This Row],[Jour1]],AE$1=t_Teletravail[[#This Row],[Jour2]]),"T-T",""),"")</f>
        <v/>
      </c>
      <c r="AF6" s="2" t="str">
        <f>IF(AF$2&lt;&gt;"",IF(OR(AF$1=t_Teletravail[[#This Row],[Jour1]],AF$1=t_Teletravail[[#This Row],[Jour2]]),"T-T",""),"")</f>
        <v/>
      </c>
    </row>
    <row r="7" spans="1:32" ht="16" customHeight="1" x14ac:dyDescent="0.2">
      <c r="A7" s="7" t="s">
        <v>38</v>
      </c>
      <c r="B7" s="3" t="str">
        <f>IF(B$2&lt;&gt;"",IF(OR(B$1=t_Teletravail[[#This Row],[Jour1]],B$1=t_Teletravail[[#This Row],[Jour2]]),"T-T",""),"")</f>
        <v/>
      </c>
      <c r="C7" s="2" t="str">
        <f>IF(C$2&lt;&gt;"",IF(OR(C$1=t_Teletravail[[#This Row],[Jour1]],C$1=t_Teletravail[[#This Row],[Jour2]]),"T-T",""),"")</f>
        <v/>
      </c>
      <c r="D7" s="2" t="str">
        <f>IF(D$2&lt;&gt;"",IF(OR(D$1=t_Teletravail[[#This Row],[Jour1]],D$1=t_Teletravail[[#This Row],[Jour2]]),"T-T",""),"")</f>
        <v/>
      </c>
      <c r="E7" s="2" t="str">
        <f>IF(E$2&lt;&gt;"",IF(OR(E$1=t_Teletravail[[#This Row],[Jour1]],E$1=t_Teletravail[[#This Row],[Jour2]]),"T-T",""),"")</f>
        <v>T-T</v>
      </c>
      <c r="F7" s="2" t="str">
        <f>IF(F$2&lt;&gt;"",IF(OR(F$1=t_Teletravail[[#This Row],[Jour1]],F$1=t_Teletravail[[#This Row],[Jour2]]),"T-T",""),"")</f>
        <v/>
      </c>
      <c r="G7" s="2" t="str">
        <f>IF(G$2&lt;&gt;"",IF(OR(G$1=t_Teletravail[[#This Row],[Jour1]],G$1=t_Teletravail[[#This Row],[Jour2]]),"T-T",""),"")</f>
        <v/>
      </c>
      <c r="H7" s="2" t="str">
        <f>IF(H$2&lt;&gt;"",IF(OR(H$1=t_Teletravail[[#This Row],[Jour1]],H$1=t_Teletravail[[#This Row],[Jour2]]),"T-T",""),"")</f>
        <v/>
      </c>
      <c r="I7" s="2" t="str">
        <f>IF(I$2&lt;&gt;"",IF(OR(I$1=t_Teletravail[[#This Row],[Jour1]],I$1=t_Teletravail[[#This Row],[Jour2]]),"T-T",""),"")</f>
        <v/>
      </c>
      <c r="J7" s="2" t="str">
        <f>IF(J$2&lt;&gt;"",IF(OR(J$1=t_Teletravail[[#This Row],[Jour1]],J$1=t_Teletravail[[#This Row],[Jour2]]),"T-T",""),"")</f>
        <v/>
      </c>
      <c r="K7" s="2" t="str">
        <f>IF(K$2&lt;&gt;"",IF(OR(K$1=t_Teletravail[[#This Row],[Jour1]],K$1=t_Teletravail[[#This Row],[Jour2]]),"T-T",""),"")</f>
        <v/>
      </c>
      <c r="L7" s="2" t="str">
        <f>IF(L$2&lt;&gt;"",IF(OR(L$1=t_Teletravail[[#This Row],[Jour1]],L$1=t_Teletravail[[#This Row],[Jour2]]),"T-T",""),"")</f>
        <v>T-T</v>
      </c>
      <c r="M7" s="2" t="str">
        <f>IF(M$2&lt;&gt;"",IF(OR(M$1=t_Teletravail[[#This Row],[Jour1]],M$1=t_Teletravail[[#This Row],[Jour2]]),"T-T",""),"")</f>
        <v/>
      </c>
      <c r="N7" s="2" t="str">
        <f>IF(N$2&lt;&gt;"",IF(OR(N$1=t_Teletravail[[#This Row],[Jour1]],N$1=t_Teletravail[[#This Row],[Jour2]]),"T-T",""),"")</f>
        <v/>
      </c>
      <c r="O7" s="2" t="str">
        <f>IF(O$2&lt;&gt;"",IF(OR(O$1=t_Teletravail[[#This Row],[Jour1]],O$1=t_Teletravail[[#This Row],[Jour2]]),"T-T",""),"")</f>
        <v/>
      </c>
      <c r="P7" s="2" t="str">
        <f>IF(P$2&lt;&gt;"",IF(OR(P$1=t_Teletravail[[#This Row],[Jour1]],P$1=t_Teletravail[[#This Row],[Jour2]]),"T-T",""),"")</f>
        <v/>
      </c>
      <c r="Q7" s="2" t="str">
        <f>IF(Q$2&lt;&gt;"",IF(OR(Q$1=t_Teletravail[[#This Row],[Jour1]],Q$1=t_Teletravail[[#This Row],[Jour2]]),"T-T",""),"")</f>
        <v/>
      </c>
      <c r="R7" s="2" t="str">
        <f>IF(R$2&lt;&gt;"",IF(OR(R$1=t_Teletravail[[#This Row],[Jour1]],R$1=t_Teletravail[[#This Row],[Jour2]]),"T-T",""),"")</f>
        <v/>
      </c>
      <c r="S7" s="2" t="str">
        <f>IF(S$2&lt;&gt;"",IF(OR(S$1=t_Teletravail[[#This Row],[Jour1]],S$1=t_Teletravail[[#This Row],[Jour2]]),"T-T",""),"")</f>
        <v>T-T</v>
      </c>
      <c r="T7" s="2" t="str">
        <f>IF(T$2&lt;&gt;"",IF(OR(T$1=t_Teletravail[[#This Row],[Jour1]],T$1=t_Teletravail[[#This Row],[Jour2]]),"T-T",""),"")</f>
        <v/>
      </c>
      <c r="U7" s="2" t="str">
        <f>IF(U$2&lt;&gt;"",IF(OR(U$1=t_Teletravail[[#This Row],[Jour1]],U$1=t_Teletravail[[#This Row],[Jour2]]),"T-T",""),"")</f>
        <v/>
      </c>
      <c r="V7" s="2" t="str">
        <f>IF(V$2&lt;&gt;"",IF(OR(V$1=t_Teletravail[[#This Row],[Jour1]],V$1=t_Teletravail[[#This Row],[Jour2]]),"T-T",""),"")</f>
        <v/>
      </c>
      <c r="W7" s="2" t="str">
        <f>IF(W$2&lt;&gt;"",IF(OR(W$1=t_Teletravail[[#This Row],[Jour1]],W$1=t_Teletravail[[#This Row],[Jour2]]),"T-T",""),"")</f>
        <v/>
      </c>
      <c r="X7" s="2" t="str">
        <f>IF(X$2&lt;&gt;"",IF(OR(X$1=t_Teletravail[[#This Row],[Jour1]],X$1=t_Teletravail[[#This Row],[Jour2]]),"T-T",""),"")</f>
        <v/>
      </c>
      <c r="Y7" s="2" t="str">
        <f>IF(Y$2&lt;&gt;"",IF(OR(Y$1=t_Teletravail[[#This Row],[Jour1]],Y$1=t_Teletravail[[#This Row],[Jour2]]),"T-T",""),"")</f>
        <v/>
      </c>
      <c r="Z7" s="2" t="str">
        <f>IF(Z$2&lt;&gt;"",IF(OR(Z$1=t_Teletravail[[#This Row],[Jour1]],Z$1=t_Teletravail[[#This Row],[Jour2]]),"T-T",""),"")</f>
        <v>T-T</v>
      </c>
      <c r="AA7" s="2" t="str">
        <f>IF(AA$2&lt;&gt;"",IF(OR(AA$1=t_Teletravail[[#This Row],[Jour1]],AA$1=t_Teletravail[[#This Row],[Jour2]]),"T-T",""),"")</f>
        <v/>
      </c>
      <c r="AB7" s="2" t="str">
        <f>IF(AB$2&lt;&gt;"",IF(OR(AB$1=t_Teletravail[[#This Row],[Jour1]],AB$1=t_Teletravail[[#This Row],[Jour2]]),"T-T",""),"")</f>
        <v/>
      </c>
      <c r="AC7" s="2" t="str">
        <f>IF(AC$2&lt;&gt;"",IF(OR(AC$1=t_Teletravail[[#This Row],[Jour1]],AC$1=t_Teletravail[[#This Row],[Jour2]]),"T-T",""),"")</f>
        <v/>
      </c>
      <c r="AD7" s="2" t="str">
        <f>IF(AD$2&lt;&gt;"",IF(OR(AD$1=t_Teletravail[[#This Row],[Jour1]],AD$1=t_Teletravail[[#This Row],[Jour2]]),"T-T",""),"")</f>
        <v/>
      </c>
      <c r="AE7" s="2" t="str">
        <f>IF(AE$2&lt;&gt;"",IF(OR(AE$1=t_Teletravail[[#This Row],[Jour1]],AE$1=t_Teletravail[[#This Row],[Jour2]]),"T-T",""),"")</f>
        <v/>
      </c>
      <c r="AF7" s="2" t="str">
        <f>IF(AF$2&lt;&gt;"",IF(OR(AF$1=t_Teletravail[[#This Row],[Jour1]],AF$1=t_Teletravail[[#This Row],[Jour2]]),"T-T",""),"")</f>
        <v/>
      </c>
    </row>
    <row r="8" spans="1:32" ht="16" customHeight="1" x14ac:dyDescent="0.2">
      <c r="A8" s="7" t="s">
        <v>39</v>
      </c>
      <c r="B8" s="3" t="str">
        <f>IF(B$2&lt;&gt;"",IF(OR(B$1=t_Teletravail[[#This Row],[Jour1]],B$1=t_Teletravail[[#This Row],[Jour2]]),"T-T",""),"")</f>
        <v>T-T</v>
      </c>
      <c r="C8" s="2" t="str">
        <f>IF(C$2&lt;&gt;"",IF(OR(C$1=t_Teletravail[[#This Row],[Jour1]],C$1=t_Teletravail[[#This Row],[Jour2]]),"T-T",""),"")</f>
        <v/>
      </c>
      <c r="D8" s="2" t="str">
        <f>IF(D$2&lt;&gt;"",IF(OR(D$1=t_Teletravail[[#This Row],[Jour1]],D$1=t_Teletravail[[#This Row],[Jour2]]),"T-T",""),"")</f>
        <v/>
      </c>
      <c r="E8" s="2" t="str">
        <f>IF(E$2&lt;&gt;"",IF(OR(E$1=t_Teletravail[[#This Row],[Jour1]],E$1=t_Teletravail[[#This Row],[Jour2]]),"T-T",""),"")</f>
        <v/>
      </c>
      <c r="F8" s="2" t="str">
        <f>IF(F$2&lt;&gt;"",IF(OR(F$1=t_Teletravail[[#This Row],[Jour1]],F$1=t_Teletravail[[#This Row],[Jour2]]),"T-T",""),"")</f>
        <v/>
      </c>
      <c r="G8" s="2" t="str">
        <f>IF(G$2&lt;&gt;"",IF(OR(G$1=t_Teletravail[[#This Row],[Jour1]],G$1=t_Teletravail[[#This Row],[Jour2]]),"T-T",""),"")</f>
        <v>T-T</v>
      </c>
      <c r="H8" s="2" t="str">
        <f>IF(H$2&lt;&gt;"",IF(OR(H$1=t_Teletravail[[#This Row],[Jour1]],H$1=t_Teletravail[[#This Row],[Jour2]]),"T-T",""),"")</f>
        <v/>
      </c>
      <c r="I8" s="2" t="str">
        <f>IF(I$2&lt;&gt;"",IF(OR(I$1=t_Teletravail[[#This Row],[Jour1]],I$1=t_Teletravail[[#This Row],[Jour2]]),"T-T",""),"")</f>
        <v>T-T</v>
      </c>
      <c r="J8" s="2" t="str">
        <f>IF(J$2&lt;&gt;"",IF(OR(J$1=t_Teletravail[[#This Row],[Jour1]],J$1=t_Teletravail[[#This Row],[Jour2]]),"T-T",""),"")</f>
        <v/>
      </c>
      <c r="K8" s="2" t="str">
        <f>IF(K$2&lt;&gt;"",IF(OR(K$1=t_Teletravail[[#This Row],[Jour1]],K$1=t_Teletravail[[#This Row],[Jour2]]),"T-T",""),"")</f>
        <v/>
      </c>
      <c r="L8" s="2" t="str">
        <f>IF(L$2&lt;&gt;"",IF(OR(L$1=t_Teletravail[[#This Row],[Jour1]],L$1=t_Teletravail[[#This Row],[Jour2]]),"T-T",""),"")</f>
        <v/>
      </c>
      <c r="M8" s="2" t="str">
        <f>IF(M$2&lt;&gt;"",IF(OR(M$1=t_Teletravail[[#This Row],[Jour1]],M$1=t_Teletravail[[#This Row],[Jour2]]),"T-T",""),"")</f>
        <v/>
      </c>
      <c r="N8" s="2" t="str">
        <f>IF(N$2&lt;&gt;"",IF(OR(N$1=t_Teletravail[[#This Row],[Jour1]],N$1=t_Teletravail[[#This Row],[Jour2]]),"T-T",""),"")</f>
        <v>T-T</v>
      </c>
      <c r="O8" s="2" t="str">
        <f>IF(O$2&lt;&gt;"",IF(OR(O$1=t_Teletravail[[#This Row],[Jour1]],O$1=t_Teletravail[[#This Row],[Jour2]]),"T-T",""),"")</f>
        <v/>
      </c>
      <c r="P8" s="2" t="str">
        <f>IF(P$2&lt;&gt;"",IF(OR(P$1=t_Teletravail[[#This Row],[Jour1]],P$1=t_Teletravail[[#This Row],[Jour2]]),"T-T",""),"")</f>
        <v>T-T</v>
      </c>
      <c r="Q8" s="2" t="str">
        <f>IF(Q$2&lt;&gt;"",IF(OR(Q$1=t_Teletravail[[#This Row],[Jour1]],Q$1=t_Teletravail[[#This Row],[Jour2]]),"T-T",""),"")</f>
        <v/>
      </c>
      <c r="R8" s="2" t="str">
        <f>IF(R$2&lt;&gt;"",IF(OR(R$1=t_Teletravail[[#This Row],[Jour1]],R$1=t_Teletravail[[#This Row],[Jour2]]),"T-T",""),"")</f>
        <v/>
      </c>
      <c r="S8" s="2" t="str">
        <f>IF(S$2&lt;&gt;"",IF(OR(S$1=t_Teletravail[[#This Row],[Jour1]],S$1=t_Teletravail[[#This Row],[Jour2]]),"T-T",""),"")</f>
        <v/>
      </c>
      <c r="T8" s="2" t="str">
        <f>IF(T$2&lt;&gt;"",IF(OR(T$1=t_Teletravail[[#This Row],[Jour1]],T$1=t_Teletravail[[#This Row],[Jour2]]),"T-T",""),"")</f>
        <v/>
      </c>
      <c r="U8" s="2" t="str">
        <f>IF(U$2&lt;&gt;"",IF(OR(U$1=t_Teletravail[[#This Row],[Jour1]],U$1=t_Teletravail[[#This Row],[Jour2]]),"T-T",""),"")</f>
        <v>T-T</v>
      </c>
      <c r="V8" s="2" t="str">
        <f>IF(V$2&lt;&gt;"",IF(OR(V$1=t_Teletravail[[#This Row],[Jour1]],V$1=t_Teletravail[[#This Row],[Jour2]]),"T-T",""),"")</f>
        <v/>
      </c>
      <c r="W8" s="2" t="str">
        <f>IF(W$2&lt;&gt;"",IF(OR(W$1=t_Teletravail[[#This Row],[Jour1]],W$1=t_Teletravail[[#This Row],[Jour2]]),"T-T",""),"")</f>
        <v>T-T</v>
      </c>
      <c r="X8" s="2" t="str">
        <f>IF(X$2&lt;&gt;"",IF(OR(X$1=t_Teletravail[[#This Row],[Jour1]],X$1=t_Teletravail[[#This Row],[Jour2]]),"T-T",""),"")</f>
        <v/>
      </c>
      <c r="Y8" s="2" t="str">
        <f>IF(Y$2&lt;&gt;"",IF(OR(Y$1=t_Teletravail[[#This Row],[Jour1]],Y$1=t_Teletravail[[#This Row],[Jour2]]),"T-T",""),"")</f>
        <v/>
      </c>
      <c r="Z8" s="2" t="str">
        <f>IF(Z$2&lt;&gt;"",IF(OR(Z$1=t_Teletravail[[#This Row],[Jour1]],Z$1=t_Teletravail[[#This Row],[Jour2]]),"T-T",""),"")</f>
        <v/>
      </c>
      <c r="AA8" s="2" t="str">
        <f>IF(AA$2&lt;&gt;"",IF(OR(AA$1=t_Teletravail[[#This Row],[Jour1]],AA$1=t_Teletravail[[#This Row],[Jour2]]),"T-T",""),"")</f>
        <v/>
      </c>
      <c r="AB8" s="2" t="str">
        <f>IF(AB$2&lt;&gt;"",IF(OR(AB$1=t_Teletravail[[#This Row],[Jour1]],AB$1=t_Teletravail[[#This Row],[Jour2]]),"T-T",""),"")</f>
        <v>T-T</v>
      </c>
      <c r="AC8" s="2" t="str">
        <f>IF(AC$2&lt;&gt;"",IF(OR(AC$1=t_Teletravail[[#This Row],[Jour1]],AC$1=t_Teletravail[[#This Row],[Jour2]]),"T-T",""),"")</f>
        <v/>
      </c>
      <c r="AD8" s="2" t="str">
        <f>IF(AD$2&lt;&gt;"",IF(OR(AD$1=t_Teletravail[[#This Row],[Jour1]],AD$1=t_Teletravail[[#This Row],[Jour2]]),"T-T",""),"")</f>
        <v>T-T</v>
      </c>
      <c r="AE8" s="2" t="str">
        <f>IF(AE$2&lt;&gt;"",IF(OR(AE$1=t_Teletravail[[#This Row],[Jour1]],AE$1=t_Teletravail[[#This Row],[Jour2]]),"T-T",""),"")</f>
        <v/>
      </c>
      <c r="AF8" s="2" t="str">
        <f>IF(AF$2&lt;&gt;"",IF(OR(AF$1=t_Teletravail[[#This Row],[Jour1]],AF$1=t_Teletravail[[#This Row],[Jour2]]),"T-T",""),"")</f>
        <v/>
      </c>
    </row>
    <row r="9" spans="1:32" ht="16" customHeight="1" x14ac:dyDescent="0.2">
      <c r="A9" s="7" t="s">
        <v>40</v>
      </c>
      <c r="B9" s="3" t="str">
        <f>IF(B$2&lt;&gt;"",IF(OR(B$1=t_Teletravail[[#This Row],[Jour1]],B$1=t_Teletravail[[#This Row],[Jour2]]),"T-T",""),"")</f>
        <v/>
      </c>
      <c r="C9" s="2" t="str">
        <f>IF(C$2&lt;&gt;"",IF(OR(C$1=t_Teletravail[[#This Row],[Jour1]],C$1=t_Teletravail[[#This Row],[Jour2]]),"T-T",""),"")</f>
        <v/>
      </c>
      <c r="D9" s="2" t="str">
        <f>IF(D$2&lt;&gt;"",IF(OR(D$1=t_Teletravail[[#This Row],[Jour1]],D$1=t_Teletravail[[#This Row],[Jour2]]),"T-T",""),"")</f>
        <v/>
      </c>
      <c r="E9" s="2" t="str">
        <f>IF(E$2&lt;&gt;"",IF(OR(E$1=t_Teletravail[[#This Row],[Jour1]],E$1=t_Teletravail[[#This Row],[Jour2]]),"T-T",""),"")</f>
        <v/>
      </c>
      <c r="F9" s="2" t="str">
        <f>IF(F$2&lt;&gt;"",IF(OR(F$1=t_Teletravail[[#This Row],[Jour1]],F$1=t_Teletravail[[#This Row],[Jour2]]),"T-T",""),"")</f>
        <v/>
      </c>
      <c r="G9" s="2" t="str">
        <f>IF(G$2&lt;&gt;"",IF(OR(G$1=t_Teletravail[[#This Row],[Jour1]],G$1=t_Teletravail[[#This Row],[Jour2]]),"T-T",""),"")</f>
        <v/>
      </c>
      <c r="H9" s="2" t="str">
        <f>IF(H$2&lt;&gt;"",IF(OR(H$1=t_Teletravail[[#This Row],[Jour1]],H$1=t_Teletravail[[#This Row],[Jour2]]),"T-T",""),"")</f>
        <v/>
      </c>
      <c r="I9" s="2" t="str">
        <f>IF(I$2&lt;&gt;"",IF(OR(I$1=t_Teletravail[[#This Row],[Jour1]],I$1=t_Teletravail[[#This Row],[Jour2]]),"T-T",""),"")</f>
        <v/>
      </c>
      <c r="J9" s="2" t="str">
        <f>IF(J$2&lt;&gt;"",IF(OR(J$1=t_Teletravail[[#This Row],[Jour1]],J$1=t_Teletravail[[#This Row],[Jour2]]),"T-T",""),"")</f>
        <v/>
      </c>
      <c r="K9" s="2" t="str">
        <f>IF(K$2&lt;&gt;"",IF(OR(K$1=t_Teletravail[[#This Row],[Jour1]],K$1=t_Teletravail[[#This Row],[Jour2]]),"T-T",""),"")</f>
        <v/>
      </c>
      <c r="L9" s="2" t="str">
        <f>IF(L$2&lt;&gt;"",IF(OR(L$1=t_Teletravail[[#This Row],[Jour1]],L$1=t_Teletravail[[#This Row],[Jour2]]),"T-T",""),"")</f>
        <v/>
      </c>
      <c r="M9" s="2" t="str">
        <f>IF(M$2&lt;&gt;"",IF(OR(M$1=t_Teletravail[[#This Row],[Jour1]],M$1=t_Teletravail[[#This Row],[Jour2]]),"T-T",""),"")</f>
        <v/>
      </c>
      <c r="N9" s="2" t="str">
        <f>IF(N$2&lt;&gt;"",IF(OR(N$1=t_Teletravail[[#This Row],[Jour1]],N$1=t_Teletravail[[#This Row],[Jour2]]),"T-T",""),"")</f>
        <v/>
      </c>
      <c r="O9" s="2" t="str">
        <f>IF(O$2&lt;&gt;"",IF(OR(O$1=t_Teletravail[[#This Row],[Jour1]],O$1=t_Teletravail[[#This Row],[Jour2]]),"T-T",""),"")</f>
        <v/>
      </c>
      <c r="P9" s="2" t="str">
        <f>IF(P$2&lt;&gt;"",IF(OR(P$1=t_Teletravail[[#This Row],[Jour1]],P$1=t_Teletravail[[#This Row],[Jour2]]),"T-T",""),"")</f>
        <v/>
      </c>
      <c r="Q9" s="2" t="str">
        <f>IF(Q$2&lt;&gt;"",IF(OR(Q$1=t_Teletravail[[#This Row],[Jour1]],Q$1=t_Teletravail[[#This Row],[Jour2]]),"T-T",""),"")</f>
        <v/>
      </c>
      <c r="R9" s="2" t="str">
        <f>IF(R$2&lt;&gt;"",IF(OR(R$1=t_Teletravail[[#This Row],[Jour1]],R$1=t_Teletravail[[#This Row],[Jour2]]),"T-T",""),"")</f>
        <v/>
      </c>
      <c r="S9" s="2" t="str">
        <f>IF(S$2&lt;&gt;"",IF(OR(S$1=t_Teletravail[[#This Row],[Jour1]],S$1=t_Teletravail[[#This Row],[Jour2]]),"T-T",""),"")</f>
        <v/>
      </c>
      <c r="T9" s="2" t="str">
        <f>IF(T$2&lt;&gt;"",IF(OR(T$1=t_Teletravail[[#This Row],[Jour1]],T$1=t_Teletravail[[#This Row],[Jour2]]),"T-T",""),"")</f>
        <v/>
      </c>
      <c r="U9" s="2" t="str">
        <f>IF(U$2&lt;&gt;"",IF(OR(U$1=t_Teletravail[[#This Row],[Jour1]],U$1=t_Teletravail[[#This Row],[Jour2]]),"T-T",""),"")</f>
        <v/>
      </c>
      <c r="V9" s="2" t="str">
        <f>IF(V$2&lt;&gt;"",IF(OR(V$1=t_Teletravail[[#This Row],[Jour1]],V$1=t_Teletravail[[#This Row],[Jour2]]),"T-T",""),"")</f>
        <v/>
      </c>
      <c r="W9" s="2" t="str">
        <f>IF(W$2&lt;&gt;"",IF(OR(W$1=t_Teletravail[[#This Row],[Jour1]],W$1=t_Teletravail[[#This Row],[Jour2]]),"T-T",""),"")</f>
        <v/>
      </c>
      <c r="X9" s="2" t="str">
        <f>IF(X$2&lt;&gt;"",IF(OR(X$1=t_Teletravail[[#This Row],[Jour1]],X$1=t_Teletravail[[#This Row],[Jour2]]),"T-T",""),"")</f>
        <v/>
      </c>
      <c r="Y9" s="2" t="str">
        <f>IF(Y$2&lt;&gt;"",IF(OR(Y$1=t_Teletravail[[#This Row],[Jour1]],Y$1=t_Teletravail[[#This Row],[Jour2]]),"T-T",""),"")</f>
        <v/>
      </c>
      <c r="Z9" s="2" t="str">
        <f>IF(Z$2&lt;&gt;"",IF(OR(Z$1=t_Teletravail[[#This Row],[Jour1]],Z$1=t_Teletravail[[#This Row],[Jour2]]),"T-T",""),"")</f>
        <v/>
      </c>
      <c r="AA9" s="2" t="str">
        <f>IF(AA$2&lt;&gt;"",IF(OR(AA$1=t_Teletravail[[#This Row],[Jour1]],AA$1=t_Teletravail[[#This Row],[Jour2]]),"T-T",""),"")</f>
        <v/>
      </c>
      <c r="AB9" s="2" t="str">
        <f>IF(AB$2&lt;&gt;"",IF(OR(AB$1=t_Teletravail[[#This Row],[Jour1]],AB$1=t_Teletravail[[#This Row],[Jour2]]),"T-T",""),"")</f>
        <v/>
      </c>
      <c r="AC9" s="2" t="str">
        <f>IF(AC$2&lt;&gt;"",IF(OR(AC$1=t_Teletravail[[#This Row],[Jour1]],AC$1=t_Teletravail[[#This Row],[Jour2]]),"T-T",""),"")</f>
        <v/>
      </c>
      <c r="AD9" s="2" t="str">
        <f>IF(AD$2&lt;&gt;"",IF(OR(AD$1=t_Teletravail[[#This Row],[Jour1]],AD$1=t_Teletravail[[#This Row],[Jour2]]),"T-T",""),"")</f>
        <v/>
      </c>
      <c r="AE9" s="2" t="str">
        <f>IF(AE$2&lt;&gt;"",IF(OR(AE$1=t_Teletravail[[#This Row],[Jour1]],AE$1=t_Teletravail[[#This Row],[Jour2]]),"T-T",""),"")</f>
        <v/>
      </c>
      <c r="AF9" s="2" t="str">
        <f>IF(AF$2&lt;&gt;"",IF(OR(AF$1=t_Teletravail[[#This Row],[Jour1]],AF$1=t_Teletravail[[#This Row],[Jour2]]),"T-T",""),"")</f>
        <v/>
      </c>
    </row>
    <row r="10" spans="1:32" ht="16" customHeight="1" x14ac:dyDescent="0.2">
      <c r="A10" s="7" t="s">
        <v>41</v>
      </c>
      <c r="B10" s="3" t="str">
        <f>IF(B$2&lt;&gt;"",IF(OR(B$1=t_Teletravail[[#This Row],[Jour1]],B$1=t_Teletravail[[#This Row],[Jour2]]),"T-T",""),"")</f>
        <v>T-T</v>
      </c>
      <c r="C10" s="2" t="str">
        <f>IF(C$2&lt;&gt;"",IF(OR(C$1=t_Teletravail[[#This Row],[Jour1]],C$1=t_Teletravail[[#This Row],[Jour2]]),"T-T",""),"")</f>
        <v/>
      </c>
      <c r="D10" s="2" t="str">
        <f>IF(D$2&lt;&gt;"",IF(OR(D$1=t_Teletravail[[#This Row],[Jour1]],D$1=t_Teletravail[[#This Row],[Jour2]]),"T-T",""),"")</f>
        <v/>
      </c>
      <c r="E10" s="2" t="str">
        <f>IF(E$2&lt;&gt;"",IF(OR(E$1=t_Teletravail[[#This Row],[Jour1]],E$1=t_Teletravail[[#This Row],[Jour2]]),"T-T",""),"")</f>
        <v/>
      </c>
      <c r="F10" s="33"/>
      <c r="G10" s="2" t="str">
        <f>IF(G$2&lt;&gt;"",IF(OR(G$1=t_Teletravail[[#This Row],[Jour1]],G$1=t_Teletravail[[#This Row],[Jour2]]),"T-T",""),"")</f>
        <v>T-T</v>
      </c>
      <c r="H10" s="2" t="str">
        <f>IF(H$2&lt;&gt;"",IF(OR(H$1=t_Teletravail[[#This Row],[Jour1]],H$1=t_Teletravail[[#This Row],[Jour2]]),"T-T",""),"")</f>
        <v/>
      </c>
      <c r="I10" s="2" t="str">
        <f>IF(I$2&lt;&gt;"",IF(OR(I$1=t_Teletravail[[#This Row],[Jour1]],I$1=t_Teletravail[[#This Row],[Jour2]]),"T-T",""),"")</f>
        <v>T-T</v>
      </c>
      <c r="J10" s="2" t="str">
        <f>IF(J$2&lt;&gt;"",IF(OR(J$1=t_Teletravail[[#This Row],[Jour1]],J$1=t_Teletravail[[#This Row],[Jour2]]),"T-T",""),"")</f>
        <v/>
      </c>
      <c r="K10" s="2" t="str">
        <f>IF(K$2&lt;&gt;"",IF(OR(K$1=t_Teletravail[[#This Row],[Jour1]],K$1=t_Teletravail[[#This Row],[Jour2]]),"T-T",""),"")</f>
        <v/>
      </c>
      <c r="L10" s="2" t="str">
        <f>IF(L$2&lt;&gt;"",IF(OR(L$1=t_Teletravail[[#This Row],[Jour1]],L$1=t_Teletravail[[#This Row],[Jour2]]),"T-T",""),"")</f>
        <v/>
      </c>
      <c r="M10" s="2" t="str">
        <f>IF(M$2&lt;&gt;"",IF(OR(M$1=t_Teletravail[[#This Row],[Jour1]],M$1=t_Teletravail[[#This Row],[Jour2]]),"T-T",""),"")</f>
        <v/>
      </c>
      <c r="N10" s="2" t="str">
        <f>IF(N$2&lt;&gt;"",IF(OR(N$1=t_Teletravail[[#This Row],[Jour1]],N$1=t_Teletravail[[#This Row],[Jour2]]),"T-T",""),"")</f>
        <v>T-T</v>
      </c>
      <c r="O10" s="2" t="str">
        <f>IF(O$2&lt;&gt;"",IF(OR(O$1=t_Teletravail[[#This Row],[Jour1]],O$1=t_Teletravail[[#This Row],[Jour2]]),"T-T",""),"")</f>
        <v/>
      </c>
      <c r="P10" s="2" t="str">
        <f>IF(P$2&lt;&gt;"",IF(OR(P$1=t_Teletravail[[#This Row],[Jour1]],P$1=t_Teletravail[[#This Row],[Jour2]]),"T-T",""),"")</f>
        <v>T-T</v>
      </c>
      <c r="Q10" s="2" t="str">
        <f>IF(Q$2&lt;&gt;"",IF(OR(Q$1=t_Teletravail[[#This Row],[Jour1]],Q$1=t_Teletravail[[#This Row],[Jour2]]),"T-T",""),"")</f>
        <v/>
      </c>
      <c r="R10" s="2" t="str">
        <f>IF(R$2&lt;&gt;"",IF(OR(R$1=t_Teletravail[[#This Row],[Jour1]],R$1=t_Teletravail[[#This Row],[Jour2]]),"T-T",""),"")</f>
        <v/>
      </c>
      <c r="S10" s="2" t="str">
        <f>IF(S$2&lt;&gt;"",IF(OR(S$1=t_Teletravail[[#This Row],[Jour1]],S$1=t_Teletravail[[#This Row],[Jour2]]),"T-T",""),"")</f>
        <v/>
      </c>
      <c r="T10" s="2" t="str">
        <f>IF(T$2&lt;&gt;"",IF(OR(T$1=t_Teletravail[[#This Row],[Jour1]],T$1=t_Teletravail[[#This Row],[Jour2]]),"T-T",""),"")</f>
        <v/>
      </c>
      <c r="U10" s="2" t="str">
        <f>IF(U$2&lt;&gt;"",IF(OR(U$1=t_Teletravail[[#This Row],[Jour1]],U$1=t_Teletravail[[#This Row],[Jour2]]),"T-T",""),"")</f>
        <v>T-T</v>
      </c>
      <c r="V10" s="2" t="str">
        <f>IF(V$2&lt;&gt;"",IF(OR(V$1=t_Teletravail[[#This Row],[Jour1]],V$1=t_Teletravail[[#This Row],[Jour2]]),"T-T",""),"")</f>
        <v/>
      </c>
      <c r="W10" s="2" t="str">
        <f>IF(W$2&lt;&gt;"",IF(OR(W$1=t_Teletravail[[#This Row],[Jour1]],W$1=t_Teletravail[[#This Row],[Jour2]]),"T-T",""),"")</f>
        <v>T-T</v>
      </c>
      <c r="X10" s="2" t="str">
        <f>IF(X$2&lt;&gt;"",IF(OR(X$1=t_Teletravail[[#This Row],[Jour1]],X$1=t_Teletravail[[#This Row],[Jour2]]),"T-T",""),"")</f>
        <v/>
      </c>
      <c r="Y10" s="2" t="str">
        <f>IF(Y$2&lt;&gt;"",IF(OR(Y$1=t_Teletravail[[#This Row],[Jour1]],Y$1=t_Teletravail[[#This Row],[Jour2]]),"T-T",""),"")</f>
        <v/>
      </c>
      <c r="Z10" s="2" t="str">
        <f>IF(Z$2&lt;&gt;"",IF(OR(Z$1=t_Teletravail[[#This Row],[Jour1]],Z$1=t_Teletravail[[#This Row],[Jour2]]),"T-T",""),"")</f>
        <v/>
      </c>
      <c r="AA10" s="2" t="str">
        <f>IF(AA$2&lt;&gt;"",IF(OR(AA$1=t_Teletravail[[#This Row],[Jour1]],AA$1=t_Teletravail[[#This Row],[Jour2]]),"T-T",""),"")</f>
        <v/>
      </c>
      <c r="AB10" s="2" t="str">
        <f>IF(AB$2&lt;&gt;"",IF(OR(AB$1=t_Teletravail[[#This Row],[Jour1]],AB$1=t_Teletravail[[#This Row],[Jour2]]),"T-T",""),"")</f>
        <v>T-T</v>
      </c>
      <c r="AC10" s="2" t="str">
        <f>IF(AC$2&lt;&gt;"",IF(OR(AC$1=t_Teletravail[[#This Row],[Jour1]],AC$1=t_Teletravail[[#This Row],[Jour2]]),"T-T",""),"")</f>
        <v/>
      </c>
      <c r="AD10" s="2" t="str">
        <f>IF(AD$2&lt;&gt;"",IF(OR(AD$1=t_Teletravail[[#This Row],[Jour1]],AD$1=t_Teletravail[[#This Row],[Jour2]]),"T-T",""),"")</f>
        <v>T-T</v>
      </c>
      <c r="AE10" s="2" t="str">
        <f>IF(AE$2&lt;&gt;"",IF(OR(AE$1=t_Teletravail[[#This Row],[Jour1]],AE$1=t_Teletravail[[#This Row],[Jour2]]),"T-T",""),"")</f>
        <v/>
      </c>
      <c r="AF10" s="2" t="str">
        <f>IF(AF$2&lt;&gt;"",IF(OR(AF$1=t_Teletravail[[#This Row],[Jour1]],AF$1=t_Teletravail[[#This Row],[Jour2]]),"T-T",""),"")</f>
        <v/>
      </c>
    </row>
    <row r="11" spans="1:32" ht="16" customHeight="1" x14ac:dyDescent="0.2">
      <c r="A11" s="7" t="s">
        <v>42</v>
      </c>
      <c r="B11" s="3" t="str">
        <f>IF(B$2&lt;&gt;"",IF(OR(B$1=t_Teletravail[[#This Row],[Jour1]],B$1=t_Teletravail[[#This Row],[Jour2]]),"T-T",""),"")</f>
        <v/>
      </c>
      <c r="C11" s="2" t="str">
        <f>IF(C$2&lt;&gt;"",IF(OR(C$1=t_Teletravail[[#This Row],[Jour1]],C$1=t_Teletravail[[#This Row],[Jour2]]),"T-T",""),"")</f>
        <v/>
      </c>
      <c r="D11" s="2" t="str">
        <f>IF(D$2&lt;&gt;"",IF(OR(D$1=t_Teletravail[[#This Row],[Jour1]],D$1=t_Teletravail[[#This Row],[Jour2]]),"T-T",""),"")</f>
        <v/>
      </c>
      <c r="E11" s="2" t="str">
        <f>IF(E$2&lt;&gt;"",IF(OR(E$1=t_Teletravail[[#This Row],[Jour1]],E$1=t_Teletravail[[#This Row],[Jour2]]),"T-T",""),"")</f>
        <v/>
      </c>
      <c r="F11" s="2" t="str">
        <f>IF(F$2&lt;&gt;"",IF(OR(F$1=t_Teletravail[[#This Row],[Jour1]],F$1=t_Teletravail[[#This Row],[Jour2]]),"T-T",""),"")</f>
        <v/>
      </c>
      <c r="G11" s="2" t="str">
        <f>IF(G$2&lt;&gt;"",IF(OR(G$1=t_Teletravail[[#This Row],[Jour1]],G$1=t_Teletravail[[#This Row],[Jour2]]),"T-T",""),"")</f>
        <v/>
      </c>
      <c r="H11" s="2" t="str">
        <f>IF(H$2&lt;&gt;"",IF(OR(H$1=t_Teletravail[[#This Row],[Jour1]],H$1=t_Teletravail[[#This Row],[Jour2]]),"T-T",""),"")</f>
        <v/>
      </c>
      <c r="I11" s="2" t="str">
        <f>IF(I$2&lt;&gt;"",IF(OR(I$1=t_Teletravail[[#This Row],[Jour1]],I$1=t_Teletravail[[#This Row],[Jour2]]),"T-T",""),"")</f>
        <v/>
      </c>
      <c r="J11" s="2" t="str">
        <f>IF(J$2&lt;&gt;"",IF(OR(J$1=t_Teletravail[[#This Row],[Jour1]],J$1=t_Teletravail[[#This Row],[Jour2]]),"T-T",""),"")</f>
        <v/>
      </c>
      <c r="K11" s="2" t="str">
        <f>IF(K$2&lt;&gt;"",IF(OR(K$1=t_Teletravail[[#This Row],[Jour1]],K$1=t_Teletravail[[#This Row],[Jour2]]),"T-T",""),"")</f>
        <v/>
      </c>
      <c r="L11" s="2" t="str">
        <f>IF(L$2&lt;&gt;"",IF(OR(L$1=t_Teletravail[[#This Row],[Jour1]],L$1=t_Teletravail[[#This Row],[Jour2]]),"T-T",""),"")</f>
        <v/>
      </c>
      <c r="M11" s="2" t="str">
        <f>IF(M$2&lt;&gt;"",IF(OR(M$1=t_Teletravail[[#This Row],[Jour1]],M$1=t_Teletravail[[#This Row],[Jour2]]),"T-T",""),"")</f>
        <v/>
      </c>
      <c r="N11" s="2" t="str">
        <f>IF(N$2&lt;&gt;"",IF(OR(N$1=t_Teletravail[[#This Row],[Jour1]],N$1=t_Teletravail[[#This Row],[Jour2]]),"T-T",""),"")</f>
        <v/>
      </c>
      <c r="O11" s="2" t="str">
        <f>IF(O$2&lt;&gt;"",IF(OR(O$1=t_Teletravail[[#This Row],[Jour1]],O$1=t_Teletravail[[#This Row],[Jour2]]),"T-T",""),"")</f>
        <v/>
      </c>
      <c r="P11" s="2" t="str">
        <f>IF(P$2&lt;&gt;"",IF(OR(P$1=t_Teletravail[[#This Row],[Jour1]],P$1=t_Teletravail[[#This Row],[Jour2]]),"T-T",""),"")</f>
        <v/>
      </c>
      <c r="Q11" s="2" t="str">
        <f>IF(Q$2&lt;&gt;"",IF(OR(Q$1=t_Teletravail[[#This Row],[Jour1]],Q$1=t_Teletravail[[#This Row],[Jour2]]),"T-T",""),"")</f>
        <v/>
      </c>
      <c r="R11" s="2" t="str">
        <f>IF(R$2&lt;&gt;"",IF(OR(R$1=t_Teletravail[[#This Row],[Jour1]],R$1=t_Teletravail[[#This Row],[Jour2]]),"T-T",""),"")</f>
        <v/>
      </c>
      <c r="S11" s="2" t="str">
        <f>IF(S$2&lt;&gt;"",IF(OR(S$1=t_Teletravail[[#This Row],[Jour1]],S$1=t_Teletravail[[#This Row],[Jour2]]),"T-T",""),"")</f>
        <v/>
      </c>
      <c r="T11" s="2" t="str">
        <f>IF(T$2&lt;&gt;"",IF(OR(T$1=t_Teletravail[[#This Row],[Jour1]],T$1=t_Teletravail[[#This Row],[Jour2]]),"T-T",""),"")</f>
        <v/>
      </c>
      <c r="U11" s="2" t="str">
        <f>IF(U$2&lt;&gt;"",IF(OR(U$1=t_Teletravail[[#This Row],[Jour1]],U$1=t_Teletravail[[#This Row],[Jour2]]),"T-T",""),"")</f>
        <v/>
      </c>
      <c r="V11" s="2" t="str">
        <f>IF(V$2&lt;&gt;"",IF(OR(V$1=t_Teletravail[[#This Row],[Jour1]],V$1=t_Teletravail[[#This Row],[Jour2]]),"T-T",""),"")</f>
        <v/>
      </c>
      <c r="W11" s="2" t="str">
        <f>IF(W$2&lt;&gt;"",IF(OR(W$1=t_Teletravail[[#This Row],[Jour1]],W$1=t_Teletravail[[#This Row],[Jour2]]),"T-T",""),"")</f>
        <v/>
      </c>
      <c r="X11" s="2" t="str">
        <f>IF(X$2&lt;&gt;"",IF(OR(X$1=t_Teletravail[[#This Row],[Jour1]],X$1=t_Teletravail[[#This Row],[Jour2]]),"T-T",""),"")</f>
        <v/>
      </c>
      <c r="Y11" s="2" t="str">
        <f>IF(Y$2&lt;&gt;"",IF(OR(Y$1=t_Teletravail[[#This Row],[Jour1]],Y$1=t_Teletravail[[#This Row],[Jour2]]),"T-T",""),"")</f>
        <v/>
      </c>
      <c r="Z11" s="2" t="str">
        <f>IF(Z$2&lt;&gt;"",IF(OR(Z$1=t_Teletravail[[#This Row],[Jour1]],Z$1=t_Teletravail[[#This Row],[Jour2]]),"T-T",""),"")</f>
        <v/>
      </c>
      <c r="AA11" s="2" t="str">
        <f>IF(AA$2&lt;&gt;"",IF(OR(AA$1=t_Teletravail[[#This Row],[Jour1]],AA$1=t_Teletravail[[#This Row],[Jour2]]),"T-T",""),"")</f>
        <v/>
      </c>
      <c r="AB11" s="2" t="str">
        <f>IF(AB$2&lt;&gt;"",IF(OR(AB$1=t_Teletravail[[#This Row],[Jour1]],AB$1=t_Teletravail[[#This Row],[Jour2]]),"T-T",""),"")</f>
        <v/>
      </c>
      <c r="AC11" s="2" t="str">
        <f>IF(AC$2&lt;&gt;"",IF(OR(AC$1=t_Teletravail[[#This Row],[Jour1]],AC$1=t_Teletravail[[#This Row],[Jour2]]),"T-T",""),"")</f>
        <v/>
      </c>
      <c r="AD11" s="2" t="str">
        <f>IF(AD$2&lt;&gt;"",IF(OR(AD$1=t_Teletravail[[#This Row],[Jour1]],AD$1=t_Teletravail[[#This Row],[Jour2]]),"T-T",""),"")</f>
        <v/>
      </c>
      <c r="AE11" s="2" t="str">
        <f>IF(AE$2&lt;&gt;"",IF(OR(AE$1=t_Teletravail[[#This Row],[Jour1]],AE$1=t_Teletravail[[#This Row],[Jour2]]),"T-T",""),"")</f>
        <v/>
      </c>
      <c r="AF11" s="2" t="str">
        <f>IF(AF$2&lt;&gt;"",IF(OR(AF$1=t_Teletravail[[#This Row],[Jour1]],AF$1=t_Teletravail[[#This Row],[Jour2]]),"T-T",""),"")</f>
        <v/>
      </c>
    </row>
    <row r="12" spans="1:32" ht="16" customHeight="1" x14ac:dyDescent="0.2">
      <c r="A12" s="7" t="s">
        <v>43</v>
      </c>
      <c r="B12" s="3" t="str">
        <f>IF(B$2&lt;&gt;"",IF(OR(B$1=t_Teletravail[[#This Row],[Jour1]],B$1=t_Teletravail[[#This Row],[Jour2]]),"T-T",""),"")</f>
        <v/>
      </c>
      <c r="C12" s="2" t="str">
        <f>IF(C$2&lt;&gt;"",IF(OR(C$1=t_Teletravail[[#This Row],[Jour1]],C$1=t_Teletravail[[#This Row],[Jour2]]),"T-T",""),"")</f>
        <v/>
      </c>
      <c r="D12" s="2" t="str">
        <f>IF(D$2&lt;&gt;"",IF(OR(D$1=t_Teletravail[[#This Row],[Jour1]],D$1=t_Teletravail[[#This Row],[Jour2]]),"T-T",""),"")</f>
        <v/>
      </c>
      <c r="E12" s="2" t="str">
        <f>IF(E$2&lt;&gt;"",IF(OR(E$1=t_Teletravail[[#This Row],[Jour1]],E$1=t_Teletravail[[#This Row],[Jour2]]),"T-T",""),"")</f>
        <v/>
      </c>
      <c r="F12" s="2" t="str">
        <f>IF(F$2&lt;&gt;"",IF(OR(F$1=t_Teletravail[[#This Row],[Jour1]],F$1=t_Teletravail[[#This Row],[Jour2]]),"T-T",""),"")</f>
        <v>T-T</v>
      </c>
      <c r="G12" s="2" t="str">
        <f>IF(G$2&lt;&gt;"",IF(OR(G$1=t_Teletravail[[#This Row],[Jour1]],G$1=t_Teletravail[[#This Row],[Jour2]]),"T-T",""),"")</f>
        <v/>
      </c>
      <c r="H12" s="2" t="str">
        <f>IF(H$2&lt;&gt;"",IF(OR(H$1=t_Teletravail[[#This Row],[Jour1]],H$1=t_Teletravail[[#This Row],[Jour2]]),"T-T",""),"")</f>
        <v/>
      </c>
      <c r="I12" s="2" t="str">
        <f>IF(I$2&lt;&gt;"",IF(OR(I$1=t_Teletravail[[#This Row],[Jour1]],I$1=t_Teletravail[[#This Row],[Jour2]]),"T-T",""),"")</f>
        <v/>
      </c>
      <c r="J12" s="2" t="str">
        <f>IF(J$2&lt;&gt;"",IF(OR(J$1=t_Teletravail[[#This Row],[Jour1]],J$1=t_Teletravail[[#This Row],[Jour2]]),"T-T",""),"")</f>
        <v/>
      </c>
      <c r="K12" s="2" t="str">
        <f>IF(K$2&lt;&gt;"",IF(OR(K$1=t_Teletravail[[#This Row],[Jour1]],K$1=t_Teletravail[[#This Row],[Jour2]]),"T-T",""),"")</f>
        <v/>
      </c>
      <c r="L12" s="2" t="str">
        <f>IF(L$2&lt;&gt;"",IF(OR(L$1=t_Teletravail[[#This Row],[Jour1]],L$1=t_Teletravail[[#This Row],[Jour2]]),"T-T",""),"")</f>
        <v/>
      </c>
      <c r="M12" s="2" t="str">
        <f>IF(M$2&lt;&gt;"",IF(OR(M$1=t_Teletravail[[#This Row],[Jour1]],M$1=t_Teletravail[[#This Row],[Jour2]]),"T-T",""),"")</f>
        <v>T-T</v>
      </c>
      <c r="N12" s="2" t="str">
        <f>IF(N$2&lt;&gt;"",IF(OR(N$1=t_Teletravail[[#This Row],[Jour1]],N$1=t_Teletravail[[#This Row],[Jour2]]),"T-T",""),"")</f>
        <v/>
      </c>
      <c r="O12" s="2" t="str">
        <f>IF(O$2&lt;&gt;"",IF(OR(O$1=t_Teletravail[[#This Row],[Jour1]],O$1=t_Teletravail[[#This Row],[Jour2]]),"T-T",""),"")</f>
        <v/>
      </c>
      <c r="P12" s="2" t="str">
        <f>IF(P$2&lt;&gt;"",IF(OR(P$1=t_Teletravail[[#This Row],[Jour1]],P$1=t_Teletravail[[#This Row],[Jour2]]),"T-T",""),"")</f>
        <v/>
      </c>
      <c r="Q12" s="2" t="str">
        <f>IF(Q$2&lt;&gt;"",IF(OR(Q$1=t_Teletravail[[#This Row],[Jour1]],Q$1=t_Teletravail[[#This Row],[Jour2]]),"T-T",""),"")</f>
        <v/>
      </c>
      <c r="R12" s="2" t="str">
        <f>IF(R$2&lt;&gt;"",IF(OR(R$1=t_Teletravail[[#This Row],[Jour1]],R$1=t_Teletravail[[#This Row],[Jour2]]),"T-T",""),"")</f>
        <v/>
      </c>
      <c r="S12" s="2" t="str">
        <f>IF(S$2&lt;&gt;"",IF(OR(S$1=t_Teletravail[[#This Row],[Jour1]],S$1=t_Teletravail[[#This Row],[Jour2]]),"T-T",""),"")</f>
        <v/>
      </c>
      <c r="T12" s="2" t="str">
        <f>IF(T$2&lt;&gt;"",IF(OR(T$1=t_Teletravail[[#This Row],[Jour1]],T$1=t_Teletravail[[#This Row],[Jour2]]),"T-T",""),"")</f>
        <v>T-T</v>
      </c>
      <c r="U12" s="2" t="str">
        <f>IF(U$2&lt;&gt;"",IF(OR(U$1=t_Teletravail[[#This Row],[Jour1]],U$1=t_Teletravail[[#This Row],[Jour2]]),"T-T",""),"")</f>
        <v/>
      </c>
      <c r="V12" s="2" t="str">
        <f>IF(V$2&lt;&gt;"",IF(OR(V$1=t_Teletravail[[#This Row],[Jour1]],V$1=t_Teletravail[[#This Row],[Jour2]]),"T-T",""),"")</f>
        <v/>
      </c>
      <c r="W12" s="2" t="str">
        <f>IF(W$2&lt;&gt;"",IF(OR(W$1=t_Teletravail[[#This Row],[Jour1]],W$1=t_Teletravail[[#This Row],[Jour2]]),"T-T",""),"")</f>
        <v/>
      </c>
      <c r="X12" s="2" t="str">
        <f>IF(X$2&lt;&gt;"",IF(OR(X$1=t_Teletravail[[#This Row],[Jour1]],X$1=t_Teletravail[[#This Row],[Jour2]]),"T-T",""),"")</f>
        <v/>
      </c>
      <c r="Y12" s="2" t="str">
        <f>IF(Y$2&lt;&gt;"",IF(OR(Y$1=t_Teletravail[[#This Row],[Jour1]],Y$1=t_Teletravail[[#This Row],[Jour2]]),"T-T",""),"")</f>
        <v/>
      </c>
      <c r="Z12" s="2" t="str">
        <f>IF(Z$2&lt;&gt;"",IF(OR(Z$1=t_Teletravail[[#This Row],[Jour1]],Z$1=t_Teletravail[[#This Row],[Jour2]]),"T-T",""),"")</f>
        <v/>
      </c>
      <c r="AA12" s="2" t="str">
        <f>IF(AA$2&lt;&gt;"",IF(OR(AA$1=t_Teletravail[[#This Row],[Jour1]],AA$1=t_Teletravail[[#This Row],[Jour2]]),"T-T",""),"")</f>
        <v>T-T</v>
      </c>
      <c r="AB12" s="2" t="str">
        <f>IF(AB$2&lt;&gt;"",IF(OR(AB$1=t_Teletravail[[#This Row],[Jour1]],AB$1=t_Teletravail[[#This Row],[Jour2]]),"T-T",""),"")</f>
        <v/>
      </c>
      <c r="AC12" s="2" t="str">
        <f>IF(AC$2&lt;&gt;"",IF(OR(AC$1=t_Teletravail[[#This Row],[Jour1]],AC$1=t_Teletravail[[#This Row],[Jour2]]),"T-T",""),"")</f>
        <v/>
      </c>
      <c r="AD12" s="2" t="str">
        <f>IF(AD$2&lt;&gt;"",IF(OR(AD$1=t_Teletravail[[#This Row],[Jour1]],AD$1=t_Teletravail[[#This Row],[Jour2]]),"T-T",""),"")</f>
        <v/>
      </c>
      <c r="AE12" s="2" t="str">
        <f>IF(AE$2&lt;&gt;"",IF(OR(AE$1=t_Teletravail[[#This Row],[Jour1]],AE$1=t_Teletravail[[#This Row],[Jour2]]),"T-T",""),"")</f>
        <v/>
      </c>
      <c r="AF12" s="2" t="str">
        <f>IF(AF$2&lt;&gt;"",IF(OR(AF$1=t_Teletravail[[#This Row],[Jour1]],AF$1=t_Teletravail[[#This Row],[Jour2]]),"T-T",""),"")</f>
        <v/>
      </c>
    </row>
    <row r="13" spans="1:32" ht="16" customHeight="1" x14ac:dyDescent="0.2">
      <c r="A13" s="7" t="s">
        <v>44</v>
      </c>
      <c r="B13" s="3" t="str">
        <f>IF(B$2&lt;&gt;"",IF(OR(B$1=t_Teletravail[[#This Row],[Jour1]],B$1=t_Teletravail[[#This Row],[Jour2]]),"T-T",""),"")</f>
        <v/>
      </c>
      <c r="C13" s="2" t="str">
        <f>IF(C$2&lt;&gt;"",IF(OR(C$1=t_Teletravail[[#This Row],[Jour1]],C$1=t_Teletravail[[#This Row],[Jour2]]),"T-T",""),"")</f>
        <v/>
      </c>
      <c r="D13" s="2" t="str">
        <f>IF(D$2&lt;&gt;"",IF(OR(D$1=t_Teletravail[[#This Row],[Jour1]],D$1=t_Teletravail[[#This Row],[Jour2]]),"T-T",""),"")</f>
        <v/>
      </c>
      <c r="E13" s="2" t="str">
        <f>IF(E$2&lt;&gt;"",IF(OR(E$1=t_Teletravail[[#This Row],[Jour1]],E$1=t_Teletravail[[#This Row],[Jour2]]),"T-T",""),"")</f>
        <v/>
      </c>
      <c r="F13" s="2" t="str">
        <f>IF(F$2&lt;&gt;"",IF(OR(F$1=t_Teletravail[[#This Row],[Jour1]],F$1=t_Teletravail[[#This Row],[Jour2]]),"T-T",""),"")</f>
        <v>T-T</v>
      </c>
      <c r="G13" s="2" t="str">
        <f>IF(G$2&lt;&gt;"",IF(OR(G$1=t_Teletravail[[#This Row],[Jour1]],G$1=t_Teletravail[[#This Row],[Jour2]]),"T-T",""),"")</f>
        <v>T-T</v>
      </c>
      <c r="H13" s="2" t="str">
        <f>IF(H$2&lt;&gt;"",IF(OR(H$1=t_Teletravail[[#This Row],[Jour1]],H$1=t_Teletravail[[#This Row],[Jour2]]),"T-T",""),"")</f>
        <v/>
      </c>
      <c r="I13" s="2" t="str">
        <f>IF(I$2&lt;&gt;"",IF(OR(I$1=t_Teletravail[[#This Row],[Jour1]],I$1=t_Teletravail[[#This Row],[Jour2]]),"T-T",""),"")</f>
        <v/>
      </c>
      <c r="J13" s="2" t="str">
        <f>IF(J$2&lt;&gt;"",IF(OR(J$1=t_Teletravail[[#This Row],[Jour1]],J$1=t_Teletravail[[#This Row],[Jour2]]),"T-T",""),"")</f>
        <v/>
      </c>
      <c r="K13" s="2" t="str">
        <f>IF(K$2&lt;&gt;"",IF(OR(K$1=t_Teletravail[[#This Row],[Jour1]],K$1=t_Teletravail[[#This Row],[Jour2]]),"T-T",""),"")</f>
        <v/>
      </c>
      <c r="L13" s="2" t="str">
        <f>IF(L$2&lt;&gt;"",IF(OR(L$1=t_Teletravail[[#This Row],[Jour1]],L$1=t_Teletravail[[#This Row],[Jour2]]),"T-T",""),"")</f>
        <v/>
      </c>
      <c r="M13" s="2" t="str">
        <f>IF(M$2&lt;&gt;"",IF(OR(M$1=t_Teletravail[[#This Row],[Jour1]],M$1=t_Teletravail[[#This Row],[Jour2]]),"T-T",""),"")</f>
        <v>T-T</v>
      </c>
      <c r="N13" s="2" t="str">
        <f>IF(N$2&lt;&gt;"",IF(OR(N$1=t_Teletravail[[#This Row],[Jour1]],N$1=t_Teletravail[[#This Row],[Jour2]]),"T-T",""),"")</f>
        <v>T-T</v>
      </c>
      <c r="O13" s="2" t="str">
        <f>IF(O$2&lt;&gt;"",IF(OR(O$1=t_Teletravail[[#This Row],[Jour1]],O$1=t_Teletravail[[#This Row],[Jour2]]),"T-T",""),"")</f>
        <v/>
      </c>
      <c r="P13" s="2" t="str">
        <f>IF(P$2&lt;&gt;"",IF(OR(P$1=t_Teletravail[[#This Row],[Jour1]],P$1=t_Teletravail[[#This Row],[Jour2]]),"T-T",""),"")</f>
        <v/>
      </c>
      <c r="Q13" s="2" t="str">
        <f>IF(Q$2&lt;&gt;"",IF(OR(Q$1=t_Teletravail[[#This Row],[Jour1]],Q$1=t_Teletravail[[#This Row],[Jour2]]),"T-T",""),"")</f>
        <v/>
      </c>
      <c r="R13" s="2" t="str">
        <f>IF(R$2&lt;&gt;"",IF(OR(R$1=t_Teletravail[[#This Row],[Jour1]],R$1=t_Teletravail[[#This Row],[Jour2]]),"T-T",""),"")</f>
        <v/>
      </c>
      <c r="S13" s="2" t="str">
        <f>IF(S$2&lt;&gt;"",IF(OR(S$1=t_Teletravail[[#This Row],[Jour1]],S$1=t_Teletravail[[#This Row],[Jour2]]),"T-T",""),"")</f>
        <v/>
      </c>
      <c r="T13" s="2" t="str">
        <f>IF(T$2&lt;&gt;"",IF(OR(T$1=t_Teletravail[[#This Row],[Jour1]],T$1=t_Teletravail[[#This Row],[Jour2]]),"T-T",""),"")</f>
        <v>T-T</v>
      </c>
      <c r="U13" s="2" t="str">
        <f>IF(U$2&lt;&gt;"",IF(OR(U$1=t_Teletravail[[#This Row],[Jour1]],U$1=t_Teletravail[[#This Row],[Jour2]]),"T-T",""),"")</f>
        <v>T-T</v>
      </c>
      <c r="V13" s="2" t="str">
        <f>IF(V$2&lt;&gt;"",IF(OR(V$1=t_Teletravail[[#This Row],[Jour1]],V$1=t_Teletravail[[#This Row],[Jour2]]),"T-T",""),"")</f>
        <v/>
      </c>
      <c r="W13" s="2" t="str">
        <f>IF(W$2&lt;&gt;"",IF(OR(W$1=t_Teletravail[[#This Row],[Jour1]],W$1=t_Teletravail[[#This Row],[Jour2]]),"T-T",""),"")</f>
        <v/>
      </c>
      <c r="X13" s="2" t="str">
        <f>IF(X$2&lt;&gt;"",IF(OR(X$1=t_Teletravail[[#This Row],[Jour1]],X$1=t_Teletravail[[#This Row],[Jour2]]),"T-T",""),"")</f>
        <v/>
      </c>
      <c r="Y13" s="2" t="str">
        <f>IF(Y$2&lt;&gt;"",IF(OR(Y$1=t_Teletravail[[#This Row],[Jour1]],Y$1=t_Teletravail[[#This Row],[Jour2]]),"T-T",""),"")</f>
        <v/>
      </c>
      <c r="Z13" s="2" t="str">
        <f>IF(Z$2&lt;&gt;"",IF(OR(Z$1=t_Teletravail[[#This Row],[Jour1]],Z$1=t_Teletravail[[#This Row],[Jour2]]),"T-T",""),"")</f>
        <v/>
      </c>
      <c r="AA13" s="2" t="str">
        <f>IF(AA$2&lt;&gt;"",IF(OR(AA$1=t_Teletravail[[#This Row],[Jour1]],AA$1=t_Teletravail[[#This Row],[Jour2]]),"T-T",""),"")</f>
        <v>T-T</v>
      </c>
      <c r="AB13" s="2" t="str">
        <f>IF(AB$2&lt;&gt;"",IF(OR(AB$1=t_Teletravail[[#This Row],[Jour1]],AB$1=t_Teletravail[[#This Row],[Jour2]]),"T-T",""),"")</f>
        <v>T-T</v>
      </c>
      <c r="AC13" s="2" t="str">
        <f>IF(AC$2&lt;&gt;"",IF(OR(AC$1=t_Teletravail[[#This Row],[Jour1]],AC$1=t_Teletravail[[#This Row],[Jour2]]),"T-T",""),"")</f>
        <v/>
      </c>
      <c r="AD13" s="2" t="str">
        <f>IF(AD$2&lt;&gt;"",IF(OR(AD$1=t_Teletravail[[#This Row],[Jour1]],AD$1=t_Teletravail[[#This Row],[Jour2]]),"T-T",""),"")</f>
        <v/>
      </c>
      <c r="AE13" s="2" t="str">
        <f>IF(AE$2&lt;&gt;"",IF(OR(AE$1=t_Teletravail[[#This Row],[Jour1]],AE$1=t_Teletravail[[#This Row],[Jour2]]),"T-T",""),"")</f>
        <v/>
      </c>
      <c r="AF13" s="2" t="str">
        <f>IF(AF$2&lt;&gt;"",IF(OR(AF$1=t_Teletravail[[#This Row],[Jour1]],AF$1=t_Teletravail[[#This Row],[Jour2]]),"T-T",""),"")</f>
        <v/>
      </c>
    </row>
    <row r="14" spans="1:32" ht="16" customHeight="1" x14ac:dyDescent="0.2">
      <c r="A14" s="8" t="s">
        <v>45</v>
      </c>
      <c r="B14" s="3" t="str">
        <f>IF(B$2&lt;&gt;"",IF(OR(B$1=t_Teletravail[[#This Row],[Jour1]],B$1=t_Teletravail[[#This Row],[Jour2]]),"T-T",""),"")</f>
        <v>T-T</v>
      </c>
      <c r="C14" s="2" t="str">
        <f>IF(C$2&lt;&gt;"",IF(OR(C$1=t_Teletravail[[#This Row],[Jour1]],C$1=t_Teletravail[[#This Row],[Jour2]]),"T-T",""),"")</f>
        <v/>
      </c>
      <c r="D14" s="2" t="str">
        <f>IF(D$2&lt;&gt;"",IF(OR(D$1=t_Teletravail[[#This Row],[Jour1]],D$1=t_Teletravail[[#This Row],[Jour2]]),"T-T",""),"")</f>
        <v/>
      </c>
      <c r="E14" s="2" t="str">
        <f>IF(E$2&lt;&gt;"",IF(OR(E$1=t_Teletravail[[#This Row],[Jour1]],E$1=t_Teletravail[[#This Row],[Jour2]]),"T-T",""),"")</f>
        <v>T-T</v>
      </c>
      <c r="F14" s="2" t="str">
        <f>IF(F$2&lt;&gt;"",IF(OR(F$1=t_Teletravail[[#This Row],[Jour1]],F$1=t_Teletravail[[#This Row],[Jour2]]),"T-T",""),"")</f>
        <v/>
      </c>
      <c r="G14" s="2" t="str">
        <f>IF(G$2&lt;&gt;"",IF(OR(G$1=t_Teletravail[[#This Row],[Jour1]],G$1=t_Teletravail[[#This Row],[Jour2]]),"T-T",""),"")</f>
        <v/>
      </c>
      <c r="H14" s="2" t="str">
        <f>IF(H$2&lt;&gt;"",IF(OR(H$1=t_Teletravail[[#This Row],[Jour1]],H$1=t_Teletravail[[#This Row],[Jour2]]),"T-T",""),"")</f>
        <v/>
      </c>
      <c r="I14" s="2" t="str">
        <f>IF(I$2&lt;&gt;"",IF(OR(I$1=t_Teletravail[[#This Row],[Jour1]],I$1=t_Teletravail[[#This Row],[Jour2]]),"T-T",""),"")</f>
        <v>T-T</v>
      </c>
      <c r="J14" s="2" t="str">
        <f>IF(J$2&lt;&gt;"",IF(OR(J$1=t_Teletravail[[#This Row],[Jour1]],J$1=t_Teletravail[[#This Row],[Jour2]]),"T-T",""),"")</f>
        <v/>
      </c>
      <c r="K14" s="2" t="str">
        <f>IF(K$2&lt;&gt;"",IF(OR(K$1=t_Teletravail[[#This Row],[Jour1]],K$1=t_Teletravail[[#This Row],[Jour2]]),"T-T",""),"")</f>
        <v/>
      </c>
      <c r="L14" s="2" t="str">
        <f>IF(L$2&lt;&gt;"",IF(OR(L$1=t_Teletravail[[#This Row],[Jour1]],L$1=t_Teletravail[[#This Row],[Jour2]]),"T-T",""),"")</f>
        <v>T-T</v>
      </c>
      <c r="M14" s="2" t="str">
        <f>IF(M$2&lt;&gt;"",IF(OR(M$1=t_Teletravail[[#This Row],[Jour1]],M$1=t_Teletravail[[#This Row],[Jour2]]),"T-T",""),"")</f>
        <v/>
      </c>
      <c r="N14" s="2" t="str">
        <f>IF(N$2&lt;&gt;"",IF(OR(N$1=t_Teletravail[[#This Row],[Jour1]],N$1=t_Teletravail[[#This Row],[Jour2]]),"T-T",""),"")</f>
        <v/>
      </c>
      <c r="O14" s="2" t="str">
        <f>IF(O$2&lt;&gt;"",IF(OR(O$1=t_Teletravail[[#This Row],[Jour1]],O$1=t_Teletravail[[#This Row],[Jour2]]),"T-T",""),"")</f>
        <v/>
      </c>
      <c r="P14" s="2" t="str">
        <f>IF(P$2&lt;&gt;"",IF(OR(P$1=t_Teletravail[[#This Row],[Jour1]],P$1=t_Teletravail[[#This Row],[Jour2]]),"T-T",""),"")</f>
        <v>T-T</v>
      </c>
      <c r="Q14" s="2" t="str">
        <f>IF(Q$2&lt;&gt;"",IF(OR(Q$1=t_Teletravail[[#This Row],[Jour1]],Q$1=t_Teletravail[[#This Row],[Jour2]]),"T-T",""),"")</f>
        <v/>
      </c>
      <c r="R14" s="2" t="str">
        <f>IF(R$2&lt;&gt;"",IF(OR(R$1=t_Teletravail[[#This Row],[Jour1]],R$1=t_Teletravail[[#This Row],[Jour2]]),"T-T",""),"")</f>
        <v/>
      </c>
      <c r="S14" s="2" t="str">
        <f>IF(S$2&lt;&gt;"",IF(OR(S$1=t_Teletravail[[#This Row],[Jour1]],S$1=t_Teletravail[[#This Row],[Jour2]]),"T-T",""),"")</f>
        <v>T-T</v>
      </c>
      <c r="T14" s="2" t="str">
        <f>IF(T$2&lt;&gt;"",IF(OR(T$1=t_Teletravail[[#This Row],[Jour1]],T$1=t_Teletravail[[#This Row],[Jour2]]),"T-T",""),"")</f>
        <v/>
      </c>
      <c r="U14" s="2" t="str">
        <f>IF(U$2&lt;&gt;"",IF(OR(U$1=t_Teletravail[[#This Row],[Jour1]],U$1=t_Teletravail[[#This Row],[Jour2]]),"T-T",""),"")</f>
        <v/>
      </c>
      <c r="V14" s="2" t="str">
        <f>IF(V$2&lt;&gt;"",IF(OR(V$1=t_Teletravail[[#This Row],[Jour1]],V$1=t_Teletravail[[#This Row],[Jour2]]),"T-T",""),"")</f>
        <v/>
      </c>
      <c r="W14" s="2" t="str">
        <f>IF(W$2&lt;&gt;"",IF(OR(W$1=t_Teletravail[[#This Row],[Jour1]],W$1=t_Teletravail[[#This Row],[Jour2]]),"T-T",""),"")</f>
        <v>T-T</v>
      </c>
      <c r="X14" s="2" t="str">
        <f>IF(X$2&lt;&gt;"",IF(OR(X$1=t_Teletravail[[#This Row],[Jour1]],X$1=t_Teletravail[[#This Row],[Jour2]]),"T-T",""),"")</f>
        <v/>
      </c>
      <c r="Y14" s="2" t="str">
        <f>IF(Y$2&lt;&gt;"",IF(OR(Y$1=t_Teletravail[[#This Row],[Jour1]],Y$1=t_Teletravail[[#This Row],[Jour2]]),"T-T",""),"")</f>
        <v/>
      </c>
      <c r="Z14" s="2" t="str">
        <f>IF(Z$2&lt;&gt;"",IF(OR(Z$1=t_Teletravail[[#This Row],[Jour1]],Z$1=t_Teletravail[[#This Row],[Jour2]]),"T-T",""),"")</f>
        <v>T-T</v>
      </c>
      <c r="AA14" s="2" t="str">
        <f>IF(AA$2&lt;&gt;"",IF(OR(AA$1=t_Teletravail[[#This Row],[Jour1]],AA$1=t_Teletravail[[#This Row],[Jour2]]),"T-T",""),"")</f>
        <v/>
      </c>
      <c r="AB14" s="2" t="str">
        <f>IF(AB$2&lt;&gt;"",IF(OR(AB$1=t_Teletravail[[#This Row],[Jour1]],AB$1=t_Teletravail[[#This Row],[Jour2]]),"T-T",""),"")</f>
        <v/>
      </c>
      <c r="AC14" s="2" t="str">
        <f>IF(AC$2&lt;&gt;"",IF(OR(AC$1=t_Teletravail[[#This Row],[Jour1]],AC$1=t_Teletravail[[#This Row],[Jour2]]),"T-T",""),"")</f>
        <v/>
      </c>
      <c r="AD14" s="2" t="str">
        <f>IF(AD$2&lt;&gt;"",IF(OR(AD$1=t_Teletravail[[#This Row],[Jour1]],AD$1=t_Teletravail[[#This Row],[Jour2]]),"T-T",""),"")</f>
        <v>T-T</v>
      </c>
      <c r="AE14" s="2" t="str">
        <f>IF(AE$2&lt;&gt;"",IF(OR(AE$1=t_Teletravail[[#This Row],[Jour1]],AE$1=t_Teletravail[[#This Row],[Jour2]]),"T-T",""),"")</f>
        <v/>
      </c>
      <c r="AF14" s="2" t="str">
        <f>IF(AF$2&lt;&gt;"",IF(OR(AF$1=t_Teletravail[[#This Row],[Jour1]],AF$1=t_Teletravail[[#This Row],[Jour2]]),"T-T",""),"")</f>
        <v/>
      </c>
    </row>
    <row r="15" spans="1:32" x14ac:dyDescent="0.2">
      <c r="A15" s="4"/>
      <c r="B15" s="3"/>
    </row>
    <row r="16" spans="1:32" x14ac:dyDescent="0.2">
      <c r="A16" s="4"/>
      <c r="B16" s="3"/>
    </row>
    <row r="17" spans="1:2" x14ac:dyDescent="0.2">
      <c r="A17" s="4"/>
      <c r="B17" s="3"/>
    </row>
    <row r="18" spans="1:2" x14ac:dyDescent="0.2">
      <c r="A18" s="4"/>
      <c r="B18" s="3"/>
    </row>
    <row r="19" spans="1:2" x14ac:dyDescent="0.2">
      <c r="A19" s="4"/>
      <c r="B19" s="3"/>
    </row>
    <row r="20" spans="1:2" x14ac:dyDescent="0.2">
      <c r="A20" s="4"/>
      <c r="B20" s="3"/>
    </row>
    <row r="21" spans="1:2" x14ac:dyDescent="0.2">
      <c r="B21" s="3"/>
    </row>
    <row r="22" spans="1:2" x14ac:dyDescent="0.2">
      <c r="A22" s="4"/>
      <c r="B22" s="3"/>
    </row>
    <row r="23" spans="1:2" x14ac:dyDescent="0.2">
      <c r="A23" s="4"/>
      <c r="B23" s="3"/>
    </row>
    <row r="24" spans="1:2" x14ac:dyDescent="0.2">
      <c r="A24" s="4"/>
      <c r="B24" s="3"/>
    </row>
    <row r="25" spans="1:2" x14ac:dyDescent="0.2">
      <c r="A25" s="4"/>
      <c r="B25" s="3"/>
    </row>
    <row r="26" spans="1:2" x14ac:dyDescent="0.2">
      <c r="A26" s="4"/>
      <c r="B26" s="3"/>
    </row>
    <row r="27" spans="1:2" x14ac:dyDescent="0.2">
      <c r="A27" s="4"/>
      <c r="B27" s="3"/>
    </row>
    <row r="28" spans="1:2" x14ac:dyDescent="0.2">
      <c r="A28" s="4"/>
      <c r="B28" s="3"/>
    </row>
    <row r="29" spans="1:2" x14ac:dyDescent="0.2">
      <c r="A29" s="4"/>
      <c r="B29" s="3"/>
    </row>
    <row r="30" spans="1:2" x14ac:dyDescent="0.2">
      <c r="A30" s="4"/>
      <c r="B30" s="3"/>
    </row>
    <row r="31" spans="1:2" x14ac:dyDescent="0.2">
      <c r="A31" s="4"/>
      <c r="B31" s="3"/>
    </row>
    <row r="32" spans="1:2" x14ac:dyDescent="0.2">
      <c r="A32" s="4"/>
      <c r="B32" s="3"/>
    </row>
  </sheetData>
  <sortState xmlns:xlrd2="http://schemas.microsoft.com/office/spreadsheetml/2017/richdata2" ref="A3:A14">
    <sortCondition ref="A3:A14"/>
  </sortState>
  <conditionalFormatting sqref="B1:AF2">
    <cfRule type="expression" dxfId="6" priority="4">
      <formula>B$2&lt;&gt;""</formula>
    </cfRule>
  </conditionalFormatting>
  <conditionalFormatting sqref="B1:AF14">
    <cfRule type="expression" dxfId="5" priority="3">
      <formula>B$2&lt;&gt;""</formula>
    </cfRule>
  </conditionalFormatting>
  <conditionalFormatting sqref="B3:AF14">
    <cfRule type="expression" dxfId="4" priority="1">
      <formula>COUNTIF(l_Feries,B$2)</formula>
    </cfRule>
    <cfRule type="expression" dxfId="3" priority="2">
      <formula>B$2&lt;&gt;""</formula>
    </cfRule>
    <cfRule type="expression" dxfId="2" priority="5" stopIfTrue="1">
      <formula>B3="T-T"</formula>
    </cfRule>
    <cfRule type="expression" dxfId="1" priority="6">
      <formula>WEEKDAY(B$2,2)&gt;5</formula>
    </cfRule>
  </conditionalFormatting>
  <dataValidations count="1">
    <dataValidation type="list" allowBlank="1" showInputMessage="1" showErrorMessage="1" sqref="A2" xr:uid="{A9084231-FD57-4CCF-8862-842AD0AA827B}">
      <formula1>l_Mois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22C8-DC7D-EF4D-9B26-41B6F8C06D4A}">
  <dimension ref="B2:J15"/>
  <sheetViews>
    <sheetView showGridLines="0" zoomScale="130" zoomScaleNormal="130" workbookViewId="0">
      <selection activeCell="AI11" sqref="AI11"/>
    </sheetView>
  </sheetViews>
  <sheetFormatPr baseColWidth="10" defaultRowHeight="16" x14ac:dyDescent="0.2"/>
  <cols>
    <col min="1" max="1" width="3.6640625" customWidth="1"/>
    <col min="2" max="2" width="12.83203125" customWidth="1"/>
    <col min="3" max="3" width="3.6640625" customWidth="1"/>
    <col min="4" max="4" width="15.33203125" customWidth="1"/>
    <col min="5" max="5" width="6.83203125" style="28" customWidth="1"/>
    <col min="6" max="7" width="12.83203125" customWidth="1"/>
    <col min="8" max="8" width="3.6640625" customWidth="1"/>
    <col min="9" max="9" width="18.83203125" customWidth="1"/>
    <col min="10" max="10" width="12.83203125" customWidth="1"/>
  </cols>
  <sheetData>
    <row r="2" spans="2:10" x14ac:dyDescent="0.2">
      <c r="B2" s="2" t="s">
        <v>5</v>
      </c>
      <c r="D2" s="29" t="s">
        <v>46</v>
      </c>
      <c r="E2" s="20" t="s">
        <v>19</v>
      </c>
      <c r="F2" s="19" t="s">
        <v>3</v>
      </c>
      <c r="G2" s="21" t="s">
        <v>4</v>
      </c>
      <c r="I2" s="30" t="s">
        <v>20</v>
      </c>
      <c r="J2" s="31" t="s">
        <v>21</v>
      </c>
    </row>
    <row r="3" spans="2:10" x14ac:dyDescent="0.2">
      <c r="B3" s="1" t="s">
        <v>6</v>
      </c>
      <c r="D3" s="22" t="s">
        <v>34</v>
      </c>
      <c r="E3" s="18" t="s">
        <v>19</v>
      </c>
      <c r="F3" s="23" t="s">
        <v>18</v>
      </c>
      <c r="G3" s="24" t="s">
        <v>0</v>
      </c>
      <c r="I3" s="12" t="s">
        <v>22</v>
      </c>
      <c r="J3" s="13">
        <f>DATE(_An,1,1)</f>
        <v>46023</v>
      </c>
    </row>
    <row r="4" spans="2:10" x14ac:dyDescent="0.2">
      <c r="B4" s="1" t="s">
        <v>7</v>
      </c>
      <c r="D4" s="25" t="s">
        <v>35</v>
      </c>
      <c r="E4" s="19" t="s">
        <v>19</v>
      </c>
      <c r="F4" s="26" t="s">
        <v>18</v>
      </c>
      <c r="G4" s="27" t="s">
        <v>1</v>
      </c>
      <c r="I4" s="14" t="s">
        <v>23</v>
      </c>
      <c r="J4" s="15">
        <f>FLOOR(DAY(MINUTE(_An/38)/2+56)&amp;"/5/"&amp;_An,7)-34</f>
        <v>46117</v>
      </c>
    </row>
    <row r="5" spans="2:10" x14ac:dyDescent="0.2">
      <c r="B5" s="1" t="s">
        <v>8</v>
      </c>
      <c r="D5" s="25" t="s">
        <v>36</v>
      </c>
      <c r="E5" s="19" t="s">
        <v>19</v>
      </c>
      <c r="F5" s="26" t="s">
        <v>1</v>
      </c>
      <c r="G5" s="27" t="s">
        <v>0</v>
      </c>
      <c r="I5" s="14" t="s">
        <v>24</v>
      </c>
      <c r="J5" s="15">
        <f>DatePaques+1</f>
        <v>46118</v>
      </c>
    </row>
    <row r="6" spans="2:10" x14ac:dyDescent="0.2">
      <c r="B6" s="1" t="s">
        <v>9</v>
      </c>
      <c r="D6" s="25" t="s">
        <v>37</v>
      </c>
      <c r="E6" s="19" t="s">
        <v>19</v>
      </c>
      <c r="F6" s="26" t="s">
        <v>18</v>
      </c>
      <c r="G6" s="27" t="s">
        <v>2</v>
      </c>
      <c r="I6" s="14" t="s">
        <v>25</v>
      </c>
      <c r="J6" s="15">
        <f>DATE(_An,5,1)</f>
        <v>46143</v>
      </c>
    </row>
    <row r="7" spans="2:10" x14ac:dyDescent="0.2">
      <c r="B7" s="1" t="s">
        <v>10</v>
      </c>
      <c r="D7" s="25" t="s">
        <v>38</v>
      </c>
      <c r="E7" s="19" t="s">
        <v>19</v>
      </c>
      <c r="F7" s="26" t="s">
        <v>18</v>
      </c>
      <c r="G7" s="27"/>
      <c r="I7" s="14" t="s">
        <v>47</v>
      </c>
      <c r="J7" s="15">
        <f>DATE(_An,5,8)</f>
        <v>46150</v>
      </c>
    </row>
    <row r="8" spans="2:10" x14ac:dyDescent="0.2">
      <c r="B8" s="1" t="s">
        <v>11</v>
      </c>
      <c r="D8" s="25" t="s">
        <v>39</v>
      </c>
      <c r="E8" s="19" t="s">
        <v>19</v>
      </c>
      <c r="F8" s="26" t="s">
        <v>0</v>
      </c>
      <c r="G8" s="27" t="s">
        <v>2</v>
      </c>
      <c r="I8" s="14" t="s">
        <v>26</v>
      </c>
      <c r="J8" s="15">
        <f>DatePaques+39</f>
        <v>46156</v>
      </c>
    </row>
    <row r="9" spans="2:10" x14ac:dyDescent="0.2">
      <c r="B9" s="1" t="s">
        <v>12</v>
      </c>
      <c r="D9" s="25" t="s">
        <v>40</v>
      </c>
      <c r="E9" s="19" t="s">
        <v>19</v>
      </c>
      <c r="F9" s="26"/>
      <c r="G9" s="27"/>
      <c r="I9" s="14" t="s">
        <v>27</v>
      </c>
      <c r="J9" s="15">
        <f>DatePaques+49</f>
        <v>46166</v>
      </c>
    </row>
    <row r="10" spans="2:10" x14ac:dyDescent="0.2">
      <c r="B10" s="1" t="s">
        <v>13</v>
      </c>
      <c r="D10" s="25" t="s">
        <v>41</v>
      </c>
      <c r="E10" s="19" t="s">
        <v>19</v>
      </c>
      <c r="F10" s="26" t="s">
        <v>0</v>
      </c>
      <c r="G10" s="27" t="s">
        <v>2</v>
      </c>
      <c r="I10" s="14" t="s">
        <v>28</v>
      </c>
      <c r="J10" s="15">
        <f>DatePaques+50</f>
        <v>46167</v>
      </c>
    </row>
    <row r="11" spans="2:10" x14ac:dyDescent="0.2">
      <c r="B11" s="1" t="s">
        <v>14</v>
      </c>
      <c r="D11" s="25" t="s">
        <v>42</v>
      </c>
      <c r="E11" s="19" t="s">
        <v>19</v>
      </c>
      <c r="F11" s="26"/>
      <c r="G11" s="27"/>
      <c r="I11" s="14" t="s">
        <v>29</v>
      </c>
      <c r="J11" s="15">
        <f>DATE(_An,7,14)</f>
        <v>46217</v>
      </c>
    </row>
    <row r="12" spans="2:10" x14ac:dyDescent="0.2">
      <c r="B12" s="1" t="s">
        <v>15</v>
      </c>
      <c r="D12" s="25" t="s">
        <v>43</v>
      </c>
      <c r="E12" s="19" t="s">
        <v>19</v>
      </c>
      <c r="F12" s="26" t="s">
        <v>1</v>
      </c>
      <c r="G12" s="27"/>
      <c r="I12" s="14" t="s">
        <v>30</v>
      </c>
      <c r="J12" s="15">
        <f>DATE(_An,8,15)</f>
        <v>46249</v>
      </c>
    </row>
    <row r="13" spans="2:10" x14ac:dyDescent="0.2">
      <c r="B13" s="1" t="s">
        <v>16</v>
      </c>
      <c r="D13" s="25" t="s">
        <v>44</v>
      </c>
      <c r="E13" s="19" t="s">
        <v>19</v>
      </c>
      <c r="F13" s="26" t="s">
        <v>1</v>
      </c>
      <c r="G13" s="27" t="s">
        <v>0</v>
      </c>
      <c r="I13" s="14" t="s">
        <v>31</v>
      </c>
      <c r="J13" s="15">
        <f>DATE(_An,11,1)</f>
        <v>46327</v>
      </c>
    </row>
    <row r="14" spans="2:10" x14ac:dyDescent="0.2">
      <c r="B14" s="1" t="s">
        <v>17</v>
      </c>
      <c r="D14" s="25" t="s">
        <v>45</v>
      </c>
      <c r="E14" s="19" t="s">
        <v>19</v>
      </c>
      <c r="F14" s="26" t="s">
        <v>18</v>
      </c>
      <c r="G14" s="27" t="s">
        <v>2</v>
      </c>
      <c r="I14" s="14" t="s">
        <v>32</v>
      </c>
      <c r="J14" s="15">
        <f>DATE(_An,11,11)</f>
        <v>46337</v>
      </c>
    </row>
    <row r="15" spans="2:10" x14ac:dyDescent="0.2">
      <c r="I15" s="16" t="s">
        <v>33</v>
      </c>
      <c r="J15" s="17">
        <f>DATE(_An,12,25)</f>
        <v>46381</v>
      </c>
    </row>
  </sheetData>
  <phoneticPr fontId="4" type="noConversion"/>
  <conditionalFormatting sqref="D6">
    <cfRule type="cellIs" dxfId="0" priority="1" operator="equal">
      <formula>"samedi"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Mai</vt:lpstr>
      <vt:lpstr>Paramètres</vt:lpstr>
      <vt:lpstr>_An</vt:lpstr>
      <vt:lpstr>DatePaques</vt:lpstr>
      <vt:lpstr>l_Feries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Yoan</cp:lastModifiedBy>
  <dcterms:created xsi:type="dcterms:W3CDTF">2026-04-25T03:32:52Z</dcterms:created>
  <dcterms:modified xsi:type="dcterms:W3CDTF">2026-04-28T01:02:23Z</dcterms:modified>
</cp:coreProperties>
</file>