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0490" windowHeight="7605"/>
  </bookViews>
  <sheets>
    <sheet name="Base" sheetId="1" r:id="rId1"/>
    <sheet name="Archives" sheetId="4" r:id="rId2"/>
    <sheet name="Inc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9" i="1"/>
  <c r="E8" i="1"/>
  <c r="F8" i="1"/>
  <c r="E7" i="1" l="1"/>
  <c r="F7" i="1"/>
  <c r="E6" i="1"/>
  <c r="F6" i="1"/>
  <c r="E5" i="1" l="1"/>
  <c r="F5" i="1"/>
  <c r="E4" i="1"/>
  <c r="F4" i="1"/>
  <c r="E3" i="1" l="1"/>
  <c r="F3" i="1"/>
  <c r="F2" i="1" l="1"/>
  <c r="E2" i="1"/>
  <c r="B3" i="3" l="1" a="1"/>
  <c r="B3" i="3" s="1"/>
  <c r="B6" i="3" a="1"/>
  <c r="B6" i="3" s="1"/>
  <c r="B9" i="3" a="1"/>
  <c r="B9" i="3" s="1"/>
  <c r="B4" i="3" a="1"/>
  <c r="B4" i="3" s="1"/>
  <c r="B7" i="3" a="1"/>
  <c r="B7" i="3" s="1"/>
  <c r="B5" i="3" a="1"/>
  <c r="B5" i="3" s="1"/>
  <c r="B8" i="3" a="1"/>
  <c r="B8" i="3" s="1"/>
  <c r="B2" i="3" a="1"/>
  <c r="B2" i="3" s="1"/>
  <c r="B1" i="3" a="1"/>
  <c r="B1" i="3" s="1"/>
</calcChain>
</file>

<file path=xl/sharedStrings.xml><?xml version="1.0" encoding="utf-8"?>
<sst xmlns="http://schemas.openxmlformats.org/spreadsheetml/2006/main" count="64" uniqueCount="49">
  <si>
    <t>Nom</t>
  </si>
  <si>
    <t>Classement</t>
  </si>
  <si>
    <t>14/12/2019</t>
  </si>
  <si>
    <t>Num1</t>
  </si>
  <si>
    <t>Num2</t>
  </si>
  <si>
    <t>Date1</t>
  </si>
  <si>
    <t>Date2</t>
  </si>
  <si>
    <t>PAUL</t>
  </si>
  <si>
    <t>B1</t>
  </si>
  <si>
    <t>J</t>
  </si>
  <si>
    <t>Lettre</t>
  </si>
  <si>
    <t>Ordre</t>
  </si>
  <si>
    <t>D</t>
  </si>
  <si>
    <t>B</t>
  </si>
  <si>
    <t>E</t>
  </si>
  <si>
    <t>A</t>
  </si>
  <si>
    <t>C</t>
  </si>
  <si>
    <t>F</t>
  </si>
  <si>
    <t>G</t>
  </si>
  <si>
    <t>H</t>
  </si>
  <si>
    <t>I</t>
  </si>
  <si>
    <t>erte</t>
  </si>
  <si>
    <t>ET</t>
  </si>
  <si>
    <t>A61</t>
  </si>
  <si>
    <t>rthr</t>
  </si>
  <si>
    <t>yrryhjr</t>
  </si>
  <si>
    <t>RRTU</t>
  </si>
  <si>
    <t>C999</t>
  </si>
  <si>
    <t>uu</t>
  </si>
  <si>
    <t>uyuty</t>
  </si>
  <si>
    <t>TYUT</t>
  </si>
  <si>
    <t>C1</t>
  </si>
  <si>
    <t>ddr</t>
  </si>
  <si>
    <t>regf</t>
  </si>
  <si>
    <t>GE</t>
  </si>
  <si>
    <t>C1000</t>
  </si>
  <si>
    <t>16/12/2019</t>
  </si>
  <si>
    <t>z</t>
  </si>
  <si>
    <t>fz</t>
  </si>
  <si>
    <t>FZFZ</t>
  </si>
  <si>
    <t>C1001</t>
  </si>
  <si>
    <t>tyer</t>
  </si>
  <si>
    <t>ety</t>
  </si>
  <si>
    <t>TYE</t>
  </si>
  <si>
    <t>H1</t>
  </si>
  <si>
    <t>tye</t>
  </si>
  <si>
    <t>etyu</t>
  </si>
  <si>
    <t>TEY</t>
  </si>
  <si>
    <t>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</si>
</sst>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9" totalsRowShown="0" headerRowDxfId="11" dataDxfId="10" tableBorderDxfId="9">
  <autoFilter ref="A1:H9"/>
  <sortState ref="A2:H14">
    <sortCondition ref="F1:F14"/>
  </sortState>
  <tableColumns count="8">
    <tableColumn id="1" name="Num1" dataDxfId="8"/>
    <tableColumn id="6" name="Num2" dataDxfId="7"/>
    <tableColumn id="2" name="Nom" dataDxfId="6"/>
    <tableColumn id="3" name="Classement" dataDxfId="5"/>
    <tableColumn id="8" name="Lettre" dataDxfId="4">
      <calculatedColumnFormula>LEFT(Tableau1[[#This Row],[Classement]],1)</calculatedColumnFormula>
    </tableColumn>
    <tableColumn id="7" name="Ordre" dataDxfId="3">
      <calculatedColumnFormula>VALUE(MID(D2,2,LEN(D2)-1))*1</calculatedColumnFormula>
    </tableColumn>
    <tableColumn id="4" name="Date1" dataDxfId="2"/>
    <tableColumn id="5" name="Date2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H2" insertRow="1" totalsRowShown="0" headerRowDxfId="0">
  <autoFilter ref="A1:H2"/>
  <tableColumns count="8">
    <tableColumn id="1" name="Num1"/>
    <tableColumn id="2" name="Num2"/>
    <tableColumn id="3" name="Nom"/>
    <tableColumn id="4" name="Classement"/>
    <tableColumn id="5" name="Lettre"/>
    <tableColumn id="6" name="Ordre"/>
    <tableColumn id="7" name="Date1"/>
    <tableColumn id="8" name="Dat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tabSelected="1" workbookViewId="0">
      <selection activeCell="C17" sqref="C17"/>
    </sheetView>
  </sheetViews>
  <sheetFormatPr baseColWidth="10" defaultRowHeight="15" x14ac:dyDescent="0.25"/>
  <cols>
    <col min="1" max="2" width="17.28515625" style="2" customWidth="1"/>
    <col min="3" max="3" width="33.42578125" style="2" customWidth="1"/>
    <col min="4" max="6" width="11" style="2" customWidth="1"/>
    <col min="7" max="7" width="27.42578125" style="2" customWidth="1"/>
    <col min="8" max="8" width="23.42578125" style="2" customWidth="1"/>
  </cols>
  <sheetData>
    <row r="1" spans="1:8" x14ac:dyDescent="0.25">
      <c r="A1" s="1" t="s">
        <v>3</v>
      </c>
      <c r="B1" s="1" t="s">
        <v>4</v>
      </c>
      <c r="C1" s="1" t="s">
        <v>0</v>
      </c>
      <c r="D1" s="1" t="s">
        <v>1</v>
      </c>
      <c r="E1" s="1" t="s">
        <v>10</v>
      </c>
      <c r="F1" s="1" t="s">
        <v>11</v>
      </c>
      <c r="G1" s="1" t="s">
        <v>5</v>
      </c>
      <c r="H1" s="1" t="s">
        <v>6</v>
      </c>
    </row>
    <row r="2" spans="1:8" x14ac:dyDescent="0.25">
      <c r="A2" s="3">
        <v>5654</v>
      </c>
      <c r="B2" s="3">
        <v>1555</v>
      </c>
      <c r="C2" s="3" t="s">
        <v>7</v>
      </c>
      <c r="D2" s="4" t="s">
        <v>8</v>
      </c>
      <c r="E2" s="4" t="str">
        <f>LEFT(Tableau1[[#This Row],[Classement]],1)</f>
        <v>B</v>
      </c>
      <c r="F2" s="4">
        <f t="shared" ref="F2:F7" si="0">VALUE(MID(D2,2,LEN(D2)-1))*1</f>
        <v>1</v>
      </c>
      <c r="G2" s="5" t="s">
        <v>2</v>
      </c>
      <c r="H2" s="3"/>
    </row>
    <row r="3" spans="1:8" x14ac:dyDescent="0.25">
      <c r="A3" s="3" t="s">
        <v>21</v>
      </c>
      <c r="B3" s="3" t="s">
        <v>21</v>
      </c>
      <c r="C3" s="3" t="s">
        <v>22</v>
      </c>
      <c r="D3" s="4" t="s">
        <v>23</v>
      </c>
      <c r="E3" s="6" t="str">
        <f>LEFT(Tableau1[[#This Row],[Classement]],1)</f>
        <v>A</v>
      </c>
      <c r="F3" s="6">
        <f t="shared" si="0"/>
        <v>61</v>
      </c>
      <c r="G3" s="5" t="s">
        <v>2</v>
      </c>
      <c r="H3" s="3"/>
    </row>
    <row r="4" spans="1:8" x14ac:dyDescent="0.25">
      <c r="A4" s="3" t="s">
        <v>24</v>
      </c>
      <c r="B4" s="3" t="s">
        <v>25</v>
      </c>
      <c r="C4" s="3" t="s">
        <v>26</v>
      </c>
      <c r="D4" s="4" t="s">
        <v>27</v>
      </c>
      <c r="E4" s="6" t="str">
        <f>LEFT(Tableau1[[#This Row],[Classement]],1)</f>
        <v>C</v>
      </c>
      <c r="F4" s="6">
        <f t="shared" si="0"/>
        <v>999</v>
      </c>
      <c r="G4" s="5" t="s">
        <v>2</v>
      </c>
      <c r="H4" s="3"/>
    </row>
    <row r="5" spans="1:8" x14ac:dyDescent="0.25">
      <c r="A5" s="3" t="s">
        <v>28</v>
      </c>
      <c r="B5" s="3" t="s">
        <v>29</v>
      </c>
      <c r="C5" s="3" t="s">
        <v>30</v>
      </c>
      <c r="D5" s="4" t="s">
        <v>31</v>
      </c>
      <c r="E5" s="6" t="str">
        <f>LEFT(Tableau1[[#This Row],[Classement]],1)</f>
        <v>C</v>
      </c>
      <c r="F5" s="6">
        <f t="shared" si="0"/>
        <v>1</v>
      </c>
      <c r="G5" s="5" t="s">
        <v>2</v>
      </c>
      <c r="H5" s="3"/>
    </row>
    <row r="6" spans="1:8" x14ac:dyDescent="0.25">
      <c r="A6" s="3" t="s">
        <v>32</v>
      </c>
      <c r="B6" s="3" t="s">
        <v>33</v>
      </c>
      <c r="C6" s="3" t="s">
        <v>34</v>
      </c>
      <c r="D6" s="4" t="s">
        <v>35</v>
      </c>
      <c r="E6" s="6" t="str">
        <f>LEFT(Tableau1[[#This Row],[Classement]],1)</f>
        <v>C</v>
      </c>
      <c r="F6" s="6">
        <f t="shared" si="0"/>
        <v>1000</v>
      </c>
      <c r="G6" s="5" t="s">
        <v>36</v>
      </c>
      <c r="H6" s="3"/>
    </row>
    <row r="7" spans="1:8" x14ac:dyDescent="0.25">
      <c r="A7" s="3" t="s">
        <v>37</v>
      </c>
      <c r="B7" s="3" t="s">
        <v>38</v>
      </c>
      <c r="C7" s="3" t="s">
        <v>39</v>
      </c>
      <c r="D7" s="4" t="s">
        <v>40</v>
      </c>
      <c r="E7" s="6" t="str">
        <f>LEFT(Tableau1[[#This Row],[Classement]],1)</f>
        <v>C</v>
      </c>
      <c r="F7" s="6">
        <f t="shared" si="0"/>
        <v>1001</v>
      </c>
      <c r="G7" s="5" t="s">
        <v>36</v>
      </c>
      <c r="H7" s="3"/>
    </row>
    <row r="8" spans="1:8" x14ac:dyDescent="0.25">
      <c r="A8" s="3" t="s">
        <v>41</v>
      </c>
      <c r="B8" s="3" t="s">
        <v>42</v>
      </c>
      <c r="C8" s="3" t="s">
        <v>43</v>
      </c>
      <c r="D8" s="4" t="s">
        <v>44</v>
      </c>
      <c r="E8" s="6" t="str">
        <f>LEFT(Tableau1[[#This Row],[Classement]],1)</f>
        <v>H</v>
      </c>
      <c r="F8" s="6">
        <f>VALUE(MID(D8,2,LEN(D8)-1))*1</f>
        <v>1</v>
      </c>
      <c r="G8" s="5" t="s">
        <v>36</v>
      </c>
      <c r="H8" s="3"/>
    </row>
    <row r="9" spans="1:8" x14ac:dyDescent="0.25">
      <c r="A9" s="3" t="s">
        <v>45</v>
      </c>
      <c r="B9" s="3" t="s">
        <v>46</v>
      </c>
      <c r="C9" s="3" t="s">
        <v>47</v>
      </c>
      <c r="D9" s="4" t="s">
        <v>48</v>
      </c>
      <c r="E9" s="6" t="str">
        <f>LEFT(Tableau1[[#This Row],[Classement]],1)</f>
        <v>H</v>
      </c>
      <c r="F9" s="6">
        <f>VALUE(MID(D9,2,LEN(D9)-1))*1</f>
        <v>2</v>
      </c>
      <c r="G9" s="5" t="s">
        <v>36</v>
      </c>
      <c r="H9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"/>
  <sheetViews>
    <sheetView workbookViewId="0">
      <selection activeCell="D9" sqref="D9"/>
    </sheetView>
  </sheetViews>
  <sheetFormatPr baseColWidth="10" defaultRowHeight="15" x14ac:dyDescent="0.25"/>
  <cols>
    <col min="1" max="8" width="20.28515625" customWidth="1"/>
  </cols>
  <sheetData>
    <row r="1" spans="1:8" x14ac:dyDescent="0.25">
      <c r="A1" s="1" t="s">
        <v>3</v>
      </c>
      <c r="B1" s="1" t="s">
        <v>4</v>
      </c>
      <c r="C1" s="1" t="s">
        <v>0</v>
      </c>
      <c r="D1" s="1" t="s">
        <v>1</v>
      </c>
      <c r="E1" s="1" t="s">
        <v>10</v>
      </c>
      <c r="F1" s="1" t="s">
        <v>11</v>
      </c>
      <c r="G1" s="1" t="s">
        <v>5</v>
      </c>
      <c r="H1" s="1" t="s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"/>
  <sheetViews>
    <sheetView workbookViewId="0">
      <selection activeCell="E15" sqref="E15"/>
    </sheetView>
  </sheetViews>
  <sheetFormatPr baseColWidth="10" defaultRowHeight="15" x14ac:dyDescent="0.25"/>
  <cols>
    <col min="1" max="2" width="5.85546875" style="2" customWidth="1"/>
  </cols>
  <sheetData>
    <row r="1" spans="1:2" x14ac:dyDescent="0.25">
      <c r="A1" s="2" t="s">
        <v>15</v>
      </c>
      <c r="B1" s="2">
        <f t="array" ref="B1">MAX(IF(Tableau1[Lettre]="A",Tableau1[Ordre]))</f>
        <v>61</v>
      </c>
    </row>
    <row r="2" spans="1:2" x14ac:dyDescent="0.25">
      <c r="A2" s="2" t="s">
        <v>13</v>
      </c>
      <c r="B2" s="2">
        <f t="array" ref="B2">MAX(IF(Tableau1[Lettre]="B",Tableau1[Ordre]))</f>
        <v>1</v>
      </c>
    </row>
    <row r="3" spans="1:2" x14ac:dyDescent="0.25">
      <c r="A3" s="2" t="s">
        <v>16</v>
      </c>
      <c r="B3" s="2">
        <f t="array" ref="B3">MAX(IF(Tableau1[Lettre]="C",Tableau1[Ordre]))</f>
        <v>1001</v>
      </c>
    </row>
    <row r="4" spans="1:2" x14ac:dyDescent="0.25">
      <c r="A4" s="2" t="s">
        <v>12</v>
      </c>
      <c r="B4" s="2">
        <f t="array" ref="B4">MAX(IF(Tableau1[Lettre]="D",Tableau1[Ordre]))</f>
        <v>0</v>
      </c>
    </row>
    <row r="5" spans="1:2" x14ac:dyDescent="0.25">
      <c r="A5" s="2" t="s">
        <v>14</v>
      </c>
      <c r="B5" s="2">
        <f t="array" ref="B5">MAX(IF(Tableau1[Lettre]="E",Tableau1[Ordre]))</f>
        <v>0</v>
      </c>
    </row>
    <row r="6" spans="1:2" x14ac:dyDescent="0.25">
      <c r="A6" s="2" t="s">
        <v>17</v>
      </c>
      <c r="B6" s="2">
        <f t="array" ref="B6">MAX(IF(Tableau1[Lettre]="F",Tableau1[Ordre]))</f>
        <v>0</v>
      </c>
    </row>
    <row r="7" spans="1:2" x14ac:dyDescent="0.25">
      <c r="A7" s="2" t="s">
        <v>18</v>
      </c>
      <c r="B7" s="2">
        <f t="array" ref="B7">MAX(IF(Tableau1[Lettre]="G",Tableau1[Ordre]))</f>
        <v>0</v>
      </c>
    </row>
    <row r="8" spans="1:2" x14ac:dyDescent="0.25">
      <c r="A8" s="2" t="s">
        <v>19</v>
      </c>
      <c r="B8" s="2">
        <f t="array" ref="B8">MAX(IF(Tableau1[Lettre]="H",Tableau1[Ordre]))</f>
        <v>2</v>
      </c>
    </row>
    <row r="9" spans="1:2" x14ac:dyDescent="0.25">
      <c r="A9" s="2" t="s">
        <v>20</v>
      </c>
      <c r="B9" s="2">
        <f t="array" ref="B9">MAX(IF(Tableau1[Lettre]="I",Tableau1[Ordre]))</f>
        <v>0</v>
      </c>
    </row>
    <row r="10" spans="1:2" x14ac:dyDescent="0.25">
      <c r="A10" s="2" t="s">
        <v>9</v>
      </c>
      <c r="B10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Archives</vt:lpstr>
      <vt:lpstr>Inc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Xav</cp:lastModifiedBy>
  <dcterms:created xsi:type="dcterms:W3CDTF">2019-12-13T15:31:28Z</dcterms:created>
  <dcterms:modified xsi:type="dcterms:W3CDTF">2019-12-16T17:52:25Z</dcterms:modified>
</cp:coreProperties>
</file>