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OS\OneDrive\Documents\POMPIER\"/>
    </mc:Choice>
  </mc:AlternateContent>
  <xr:revisionPtr revIDLastSave="0" documentId="13_ncr:1_{A5B2BA03-79AE-4261-A62B-0C539F3F5947}" xr6:coauthVersionLast="47" xr6:coauthVersionMax="47" xr10:uidLastSave="{00000000-0000-0000-0000-000000000000}"/>
  <bookViews>
    <workbookView xWindow="-105" yWindow="0" windowWidth="14610" windowHeight="15585" firstSheet="1" activeTab="6" xr2:uid="{BD13B698-0A11-4C47-A620-54C9189AEE6B}"/>
  </bookViews>
  <sheets>
    <sheet name="Filtre categories" sheetId="6" r:id="rId1"/>
    <sheet name="RELEVER" sheetId="1" r:id="rId2"/>
    <sheet name="Info" sheetId="5" r:id="rId3"/>
    <sheet name="2023" sheetId="8" r:id="rId4"/>
    <sheet name="2024" sheetId="9" r:id="rId5"/>
    <sheet name="Liste" sheetId="3" r:id="rId6"/>
    <sheet name="recherche" sheetId="10" r:id="rId7"/>
  </sheets>
  <definedNames>
    <definedName name="_xlnm._FilterDatabase" localSheetId="1" hidden="1">RELEVER!$F$5:$G$10</definedName>
    <definedName name="année2023">'2023'!$A$1:$K$293</definedName>
    <definedName name="année2024" localSheetId="4">'2024'!$A$1:$K$293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0" l="1" a="1"/>
  <c r="A5" i="10" s="1"/>
  <c r="M4" i="9"/>
  <c r="M5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M204" i="9"/>
  <c r="M205" i="9"/>
  <c r="M206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221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48" i="9"/>
  <c r="M249" i="9"/>
  <c r="M250" i="9"/>
  <c r="M251" i="9"/>
  <c r="M252" i="9"/>
  <c r="M253" i="9"/>
  <c r="M254" i="9"/>
  <c r="M255" i="9"/>
  <c r="M256" i="9"/>
  <c r="M257" i="9"/>
  <c r="M258" i="9"/>
  <c r="M259" i="9"/>
  <c r="M260" i="9"/>
  <c r="M261" i="9"/>
  <c r="M262" i="9"/>
  <c r="M263" i="9"/>
  <c r="M264" i="9"/>
  <c r="M265" i="9"/>
  <c r="M266" i="9"/>
  <c r="M267" i="9"/>
  <c r="M268" i="9"/>
  <c r="M269" i="9"/>
  <c r="M270" i="9"/>
  <c r="M271" i="9"/>
  <c r="M272" i="9"/>
  <c r="M273" i="9"/>
  <c r="M274" i="9"/>
  <c r="M275" i="9"/>
  <c r="M276" i="9"/>
  <c r="M277" i="9"/>
  <c r="M278" i="9"/>
  <c r="M279" i="9"/>
  <c r="M280" i="9"/>
  <c r="M281" i="9"/>
  <c r="M282" i="9"/>
  <c r="M283" i="9"/>
  <c r="M284" i="9"/>
  <c r="M285" i="9"/>
  <c r="M286" i="9"/>
  <c r="M287" i="9"/>
  <c r="M288" i="9"/>
  <c r="M289" i="9"/>
  <c r="M290" i="9"/>
  <c r="M291" i="9"/>
  <c r="M292" i="9"/>
  <c r="M293" i="9"/>
  <c r="M3" i="9"/>
  <c r="M3" i="8"/>
  <c r="L3" i="8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5" i="9"/>
  <c r="L56" i="9"/>
  <c r="L57" i="9"/>
  <c r="L58" i="9"/>
  <c r="L59" i="9"/>
  <c r="L60" i="9"/>
  <c r="L61" i="9"/>
  <c r="L62" i="9"/>
  <c r="L63" i="9"/>
  <c r="L64" i="9"/>
  <c r="L65" i="9"/>
  <c r="L66" i="9"/>
  <c r="L67" i="9"/>
  <c r="L68" i="9"/>
  <c r="L69" i="9"/>
  <c r="L70" i="9"/>
  <c r="L71" i="9"/>
  <c r="L72" i="9"/>
  <c r="L73" i="9"/>
  <c r="L74" i="9"/>
  <c r="L75" i="9"/>
  <c r="L76" i="9"/>
  <c r="L77" i="9"/>
  <c r="L78" i="9"/>
  <c r="L79" i="9"/>
  <c r="L80" i="9"/>
  <c r="L81" i="9"/>
  <c r="L82" i="9"/>
  <c r="L83" i="9"/>
  <c r="L84" i="9"/>
  <c r="L85" i="9"/>
  <c r="L86" i="9"/>
  <c r="L87" i="9"/>
  <c r="L88" i="9"/>
  <c r="L89" i="9"/>
  <c r="L90" i="9"/>
  <c r="L91" i="9"/>
  <c r="L92" i="9"/>
  <c r="L93" i="9"/>
  <c r="L94" i="9"/>
  <c r="L95" i="9"/>
  <c r="L96" i="9"/>
  <c r="L97" i="9"/>
  <c r="L98" i="9"/>
  <c r="L99" i="9"/>
  <c r="L100" i="9"/>
  <c r="L101" i="9"/>
  <c r="L102" i="9"/>
  <c r="L103" i="9"/>
  <c r="L104" i="9"/>
  <c r="L105" i="9"/>
  <c r="L106" i="9"/>
  <c r="L107" i="9"/>
  <c r="L108" i="9"/>
  <c r="L109" i="9"/>
  <c r="L110" i="9"/>
  <c r="L111" i="9"/>
  <c r="L112" i="9"/>
  <c r="L113" i="9"/>
  <c r="L114" i="9"/>
  <c r="L115" i="9"/>
  <c r="L116" i="9"/>
  <c r="L117" i="9"/>
  <c r="L118" i="9"/>
  <c r="L119" i="9"/>
  <c r="L120" i="9"/>
  <c r="L121" i="9"/>
  <c r="L122" i="9"/>
  <c r="L123" i="9"/>
  <c r="L124" i="9"/>
  <c r="L125" i="9"/>
  <c r="L126" i="9"/>
  <c r="L127" i="9"/>
  <c r="L128" i="9"/>
  <c r="L129" i="9"/>
  <c r="L130" i="9"/>
  <c r="L131" i="9"/>
  <c r="L132" i="9"/>
  <c r="L133" i="9"/>
  <c r="L134" i="9"/>
  <c r="L135" i="9"/>
  <c r="L136" i="9"/>
  <c r="L137" i="9"/>
  <c r="L138" i="9"/>
  <c r="L139" i="9"/>
  <c r="L140" i="9"/>
  <c r="L141" i="9"/>
  <c r="L142" i="9"/>
  <c r="L143" i="9"/>
  <c r="L144" i="9"/>
  <c r="L145" i="9"/>
  <c r="L146" i="9"/>
  <c r="L147" i="9"/>
  <c r="L148" i="9"/>
  <c r="L149" i="9"/>
  <c r="L150" i="9"/>
  <c r="L151" i="9"/>
  <c r="L152" i="9"/>
  <c r="L153" i="9"/>
  <c r="L154" i="9"/>
  <c r="L155" i="9"/>
  <c r="L156" i="9"/>
  <c r="L157" i="9"/>
  <c r="L158" i="9"/>
  <c r="L159" i="9"/>
  <c r="L160" i="9"/>
  <c r="L161" i="9"/>
  <c r="L162" i="9"/>
  <c r="L163" i="9"/>
  <c r="L164" i="9"/>
  <c r="L165" i="9"/>
  <c r="L166" i="9"/>
  <c r="L167" i="9"/>
  <c r="L168" i="9"/>
  <c r="L169" i="9"/>
  <c r="L170" i="9"/>
  <c r="L171" i="9"/>
  <c r="L172" i="9"/>
  <c r="L173" i="9"/>
  <c r="L174" i="9"/>
  <c r="L175" i="9"/>
  <c r="L176" i="9"/>
  <c r="L177" i="9"/>
  <c r="L178" i="9"/>
  <c r="L179" i="9"/>
  <c r="L180" i="9"/>
  <c r="L181" i="9"/>
  <c r="L182" i="9"/>
  <c r="L183" i="9"/>
  <c r="L184" i="9"/>
  <c r="L185" i="9"/>
  <c r="L186" i="9"/>
  <c r="L187" i="9"/>
  <c r="L188" i="9"/>
  <c r="L189" i="9"/>
  <c r="L190" i="9"/>
  <c r="L191" i="9"/>
  <c r="L192" i="9"/>
  <c r="L193" i="9"/>
  <c r="L194" i="9"/>
  <c r="L195" i="9"/>
  <c r="L196" i="9"/>
  <c r="L197" i="9"/>
  <c r="L198" i="9"/>
  <c r="L199" i="9"/>
  <c r="L200" i="9"/>
  <c r="L201" i="9"/>
  <c r="L202" i="9"/>
  <c r="L203" i="9"/>
  <c r="L204" i="9"/>
  <c r="L205" i="9"/>
  <c r="L206" i="9"/>
  <c r="L207" i="9"/>
  <c r="L208" i="9"/>
  <c r="L209" i="9"/>
  <c r="L210" i="9"/>
  <c r="L211" i="9"/>
  <c r="L212" i="9"/>
  <c r="L213" i="9"/>
  <c r="L214" i="9"/>
  <c r="L215" i="9"/>
  <c r="L216" i="9"/>
  <c r="L217" i="9"/>
  <c r="L218" i="9"/>
  <c r="L219" i="9"/>
  <c r="L220" i="9"/>
  <c r="L221" i="9"/>
  <c r="L222" i="9"/>
  <c r="L223" i="9"/>
  <c r="L224" i="9"/>
  <c r="L225" i="9"/>
  <c r="L226" i="9"/>
  <c r="L227" i="9"/>
  <c r="L228" i="9"/>
  <c r="L229" i="9"/>
  <c r="L230" i="9"/>
  <c r="L231" i="9"/>
  <c r="L232" i="9"/>
  <c r="L233" i="9"/>
  <c r="L234" i="9"/>
  <c r="L235" i="9"/>
  <c r="L236" i="9"/>
  <c r="L237" i="9"/>
  <c r="L238" i="9"/>
  <c r="L239" i="9"/>
  <c r="L240" i="9"/>
  <c r="L241" i="9"/>
  <c r="L242" i="9"/>
  <c r="L243" i="9"/>
  <c r="L244" i="9"/>
  <c r="L245" i="9"/>
  <c r="L246" i="9"/>
  <c r="L247" i="9"/>
  <c r="L248" i="9"/>
  <c r="L249" i="9"/>
  <c r="L250" i="9"/>
  <c r="L251" i="9"/>
  <c r="L252" i="9"/>
  <c r="L253" i="9"/>
  <c r="L254" i="9"/>
  <c r="L255" i="9"/>
  <c r="L256" i="9"/>
  <c r="L257" i="9"/>
  <c r="L258" i="9"/>
  <c r="L259" i="9"/>
  <c r="L260" i="9"/>
  <c r="L261" i="9"/>
  <c r="L262" i="9"/>
  <c r="L263" i="9"/>
  <c r="L264" i="9"/>
  <c r="L265" i="9"/>
  <c r="L266" i="9"/>
  <c r="L267" i="9"/>
  <c r="L268" i="9"/>
  <c r="L269" i="9"/>
  <c r="L270" i="9"/>
  <c r="L271" i="9"/>
  <c r="L272" i="9"/>
  <c r="L273" i="9"/>
  <c r="L274" i="9"/>
  <c r="L275" i="9"/>
  <c r="L276" i="9"/>
  <c r="L277" i="9"/>
  <c r="L278" i="9"/>
  <c r="L279" i="9"/>
  <c r="L280" i="9"/>
  <c r="L281" i="9"/>
  <c r="L282" i="9"/>
  <c r="L283" i="9"/>
  <c r="L284" i="9"/>
  <c r="L285" i="9"/>
  <c r="L286" i="9"/>
  <c r="L287" i="9"/>
  <c r="L288" i="9"/>
  <c r="L289" i="9"/>
  <c r="L290" i="9"/>
  <c r="L291" i="9"/>
  <c r="L292" i="9"/>
  <c r="L293" i="9"/>
  <c r="L3" i="9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I293" i="9"/>
  <c r="I292" i="9"/>
  <c r="F293" i="9" s="1"/>
  <c r="F292" i="9"/>
  <c r="I291" i="9"/>
  <c r="F291" i="9"/>
  <c r="I290" i="9"/>
  <c r="I289" i="9"/>
  <c r="F290" i="9" s="1"/>
  <c r="I288" i="9"/>
  <c r="F289" i="9" s="1"/>
  <c r="F288" i="9"/>
  <c r="I287" i="9"/>
  <c r="I286" i="9"/>
  <c r="F287" i="9" s="1"/>
  <c r="F286" i="9"/>
  <c r="I285" i="9"/>
  <c r="F285" i="9"/>
  <c r="I284" i="9"/>
  <c r="I283" i="9"/>
  <c r="F284" i="9" s="1"/>
  <c r="I282" i="9"/>
  <c r="F283" i="9" s="1"/>
  <c r="F282" i="9"/>
  <c r="I281" i="9"/>
  <c r="I280" i="9"/>
  <c r="F281" i="9" s="1"/>
  <c r="F280" i="9"/>
  <c r="I279" i="9"/>
  <c r="F279" i="9"/>
  <c r="I278" i="9"/>
  <c r="I277" i="9"/>
  <c r="F278" i="9" s="1"/>
  <c r="I276" i="9"/>
  <c r="F277" i="9" s="1"/>
  <c r="F276" i="9"/>
  <c r="I275" i="9"/>
  <c r="I274" i="9"/>
  <c r="F275" i="9" s="1"/>
  <c r="F274" i="9"/>
  <c r="I273" i="9"/>
  <c r="F273" i="9"/>
  <c r="I272" i="9"/>
  <c r="I271" i="9"/>
  <c r="F272" i="9" s="1"/>
  <c r="I270" i="9"/>
  <c r="F271" i="9" s="1"/>
  <c r="F270" i="9"/>
  <c r="I269" i="9"/>
  <c r="I268" i="9"/>
  <c r="F269" i="9" s="1"/>
  <c r="F268" i="9"/>
  <c r="I267" i="9"/>
  <c r="F267" i="9"/>
  <c r="I266" i="9"/>
  <c r="I265" i="9"/>
  <c r="F266" i="9" s="1"/>
  <c r="I264" i="9"/>
  <c r="F265" i="9" s="1"/>
  <c r="F264" i="9"/>
  <c r="I263" i="9"/>
  <c r="I262" i="9"/>
  <c r="F263" i="9" s="1"/>
  <c r="F262" i="9"/>
  <c r="I261" i="9"/>
  <c r="F261" i="9"/>
  <c r="I260" i="9"/>
  <c r="I259" i="9"/>
  <c r="F260" i="9" s="1"/>
  <c r="I258" i="9"/>
  <c r="F259" i="9" s="1"/>
  <c r="F258" i="9"/>
  <c r="I257" i="9"/>
  <c r="I256" i="9"/>
  <c r="F257" i="9" s="1"/>
  <c r="F256" i="9"/>
  <c r="I255" i="9"/>
  <c r="F255" i="9"/>
  <c r="I254" i="9"/>
  <c r="I253" i="9"/>
  <c r="F254" i="9" s="1"/>
  <c r="I252" i="9"/>
  <c r="F253" i="9" s="1"/>
  <c r="F252" i="9"/>
  <c r="I251" i="9"/>
  <c r="I250" i="9"/>
  <c r="F251" i="9" s="1"/>
  <c r="F250" i="9"/>
  <c r="I249" i="9"/>
  <c r="F249" i="9"/>
  <c r="I248" i="9"/>
  <c r="I247" i="9"/>
  <c r="F248" i="9" s="1"/>
  <c r="I246" i="9"/>
  <c r="F247" i="9" s="1"/>
  <c r="F246" i="9"/>
  <c r="I245" i="9"/>
  <c r="I244" i="9"/>
  <c r="F245" i="9" s="1"/>
  <c r="F244" i="9"/>
  <c r="I243" i="9"/>
  <c r="F243" i="9"/>
  <c r="I242" i="9"/>
  <c r="I241" i="9"/>
  <c r="F242" i="9" s="1"/>
  <c r="I240" i="9"/>
  <c r="F241" i="9" s="1"/>
  <c r="F240" i="9"/>
  <c r="I239" i="9"/>
  <c r="I238" i="9"/>
  <c r="F239" i="9" s="1"/>
  <c r="F238" i="9"/>
  <c r="I237" i="9"/>
  <c r="F237" i="9"/>
  <c r="I236" i="9"/>
  <c r="I235" i="9"/>
  <c r="F236" i="9" s="1"/>
  <c r="I234" i="9"/>
  <c r="F235" i="9" s="1"/>
  <c r="F234" i="9"/>
  <c r="I233" i="9"/>
  <c r="I232" i="9"/>
  <c r="F233" i="9" s="1"/>
  <c r="F232" i="9"/>
  <c r="I231" i="9"/>
  <c r="F231" i="9"/>
  <c r="I230" i="9"/>
  <c r="I229" i="9"/>
  <c r="F230" i="9" s="1"/>
  <c r="I228" i="9"/>
  <c r="F229" i="9" s="1"/>
  <c r="F228" i="9"/>
  <c r="I227" i="9"/>
  <c r="I226" i="9"/>
  <c r="F227" i="9" s="1"/>
  <c r="F226" i="9"/>
  <c r="I225" i="9"/>
  <c r="F225" i="9"/>
  <c r="I224" i="9"/>
  <c r="I223" i="9"/>
  <c r="F224" i="9" s="1"/>
  <c r="I222" i="9"/>
  <c r="F223" i="9" s="1"/>
  <c r="F222" i="9"/>
  <c r="I221" i="9"/>
  <c r="I220" i="9"/>
  <c r="F221" i="9" s="1"/>
  <c r="F220" i="9"/>
  <c r="I219" i="9"/>
  <c r="I218" i="9"/>
  <c r="F219" i="9" s="1"/>
  <c r="I217" i="9"/>
  <c r="F218" i="9" s="1"/>
  <c r="I216" i="9"/>
  <c r="F217" i="9" s="1"/>
  <c r="F216" i="9"/>
  <c r="I215" i="9"/>
  <c r="I214" i="9"/>
  <c r="F215" i="9" s="1"/>
  <c r="F214" i="9"/>
  <c r="I213" i="9"/>
  <c r="F213" i="9"/>
  <c r="I212" i="9"/>
  <c r="I211" i="9"/>
  <c r="F212" i="9" s="1"/>
  <c r="I210" i="9"/>
  <c r="F211" i="9" s="1"/>
  <c r="F210" i="9"/>
  <c r="I209" i="9"/>
  <c r="I208" i="9"/>
  <c r="F209" i="9" s="1"/>
  <c r="F208" i="9"/>
  <c r="I207" i="9"/>
  <c r="I206" i="9"/>
  <c r="F207" i="9" s="1"/>
  <c r="I205" i="9"/>
  <c r="F206" i="9" s="1"/>
  <c r="I204" i="9"/>
  <c r="F205" i="9" s="1"/>
  <c r="F204" i="9"/>
  <c r="I203" i="9"/>
  <c r="I202" i="9"/>
  <c r="F203" i="9" s="1"/>
  <c r="F202" i="9"/>
  <c r="I201" i="9"/>
  <c r="I200" i="9"/>
  <c r="F201" i="9" s="1"/>
  <c r="I199" i="9"/>
  <c r="F200" i="9" s="1"/>
  <c r="I198" i="9"/>
  <c r="F199" i="9" s="1"/>
  <c r="F198" i="9"/>
  <c r="I197" i="9"/>
  <c r="I196" i="9"/>
  <c r="F197" i="9" s="1"/>
  <c r="F196" i="9"/>
  <c r="I195" i="9"/>
  <c r="I194" i="9"/>
  <c r="F195" i="9" s="1"/>
  <c r="I193" i="9"/>
  <c r="F194" i="9" s="1"/>
  <c r="I192" i="9"/>
  <c r="F193" i="9" s="1"/>
  <c r="F192" i="9"/>
  <c r="I191" i="9"/>
  <c r="I190" i="9"/>
  <c r="F191" i="9" s="1"/>
  <c r="F190" i="9"/>
  <c r="I189" i="9"/>
  <c r="I188" i="9"/>
  <c r="F189" i="9" s="1"/>
  <c r="I187" i="9"/>
  <c r="F188" i="9" s="1"/>
  <c r="I186" i="9"/>
  <c r="F187" i="9" s="1"/>
  <c r="F186" i="9"/>
  <c r="I185" i="9"/>
  <c r="I184" i="9"/>
  <c r="F185" i="9" s="1"/>
  <c r="F184" i="9"/>
  <c r="I183" i="9"/>
  <c r="I182" i="9"/>
  <c r="F183" i="9" s="1"/>
  <c r="I181" i="9"/>
  <c r="F182" i="9" s="1"/>
  <c r="I180" i="9"/>
  <c r="F181" i="9" s="1"/>
  <c r="F180" i="9"/>
  <c r="I179" i="9"/>
  <c r="I178" i="9"/>
  <c r="F179" i="9" s="1"/>
  <c r="F178" i="9"/>
  <c r="I177" i="9"/>
  <c r="I176" i="9"/>
  <c r="F177" i="9" s="1"/>
  <c r="I175" i="9"/>
  <c r="F176" i="9" s="1"/>
  <c r="I174" i="9"/>
  <c r="F175" i="9" s="1"/>
  <c r="F174" i="9"/>
  <c r="I173" i="9"/>
  <c r="I172" i="9"/>
  <c r="F173" i="9" s="1"/>
  <c r="F172" i="9"/>
  <c r="I171" i="9"/>
  <c r="I170" i="9"/>
  <c r="F171" i="9" s="1"/>
  <c r="I169" i="9"/>
  <c r="F170" i="9" s="1"/>
  <c r="I168" i="9"/>
  <c r="F169" i="9" s="1"/>
  <c r="F168" i="9"/>
  <c r="I167" i="9"/>
  <c r="I166" i="9"/>
  <c r="F167" i="9" s="1"/>
  <c r="F166" i="9"/>
  <c r="I165" i="9"/>
  <c r="I164" i="9"/>
  <c r="F165" i="9" s="1"/>
  <c r="I163" i="9"/>
  <c r="F164" i="9" s="1"/>
  <c r="I162" i="9"/>
  <c r="F163" i="9" s="1"/>
  <c r="F162" i="9"/>
  <c r="I161" i="9"/>
  <c r="I160" i="9"/>
  <c r="F161" i="9" s="1"/>
  <c r="F160" i="9"/>
  <c r="I159" i="9"/>
  <c r="I158" i="9"/>
  <c r="F159" i="9" s="1"/>
  <c r="I157" i="9"/>
  <c r="F158" i="9" s="1"/>
  <c r="I156" i="9"/>
  <c r="F157" i="9" s="1"/>
  <c r="F156" i="9"/>
  <c r="I155" i="9"/>
  <c r="I154" i="9"/>
  <c r="F155" i="9" s="1"/>
  <c r="F154" i="9"/>
  <c r="I153" i="9"/>
  <c r="I152" i="9"/>
  <c r="F153" i="9" s="1"/>
  <c r="I151" i="9"/>
  <c r="F152" i="9" s="1"/>
  <c r="I150" i="9"/>
  <c r="F151" i="9" s="1"/>
  <c r="F150" i="9"/>
  <c r="I149" i="9"/>
  <c r="I148" i="9"/>
  <c r="F149" i="9" s="1"/>
  <c r="F148" i="9"/>
  <c r="I147" i="9"/>
  <c r="I146" i="9"/>
  <c r="F147" i="9" s="1"/>
  <c r="I145" i="9"/>
  <c r="F146" i="9" s="1"/>
  <c r="I144" i="9"/>
  <c r="F145" i="9" s="1"/>
  <c r="F144" i="9"/>
  <c r="I143" i="9"/>
  <c r="I142" i="9"/>
  <c r="F143" i="9" s="1"/>
  <c r="F142" i="9"/>
  <c r="I141" i="9"/>
  <c r="I140" i="9"/>
  <c r="F141" i="9" s="1"/>
  <c r="I139" i="9"/>
  <c r="F140" i="9" s="1"/>
  <c r="I138" i="9"/>
  <c r="F139" i="9" s="1"/>
  <c r="F138" i="9"/>
  <c r="I137" i="9"/>
  <c r="I136" i="9"/>
  <c r="F137" i="9" s="1"/>
  <c r="F136" i="9"/>
  <c r="I135" i="9"/>
  <c r="I134" i="9"/>
  <c r="F135" i="9" s="1"/>
  <c r="I133" i="9"/>
  <c r="F134" i="9" s="1"/>
  <c r="I132" i="9"/>
  <c r="F133" i="9" s="1"/>
  <c r="F132" i="9"/>
  <c r="I131" i="9"/>
  <c r="I130" i="9"/>
  <c r="F131" i="9" s="1"/>
  <c r="I129" i="9"/>
  <c r="F130" i="9" s="1"/>
  <c r="I128" i="9"/>
  <c r="F129" i="9" s="1"/>
  <c r="I127" i="9"/>
  <c r="F128" i="9" s="1"/>
  <c r="I126" i="9"/>
  <c r="F127" i="9" s="1"/>
  <c r="F126" i="9"/>
  <c r="I125" i="9"/>
  <c r="I124" i="9"/>
  <c r="F125" i="9" s="1"/>
  <c r="I123" i="9"/>
  <c r="F124" i="9" s="1"/>
  <c r="I122" i="9"/>
  <c r="F123" i="9" s="1"/>
  <c r="I121" i="9"/>
  <c r="F122" i="9" s="1"/>
  <c r="I120" i="9"/>
  <c r="F121" i="9" s="1"/>
  <c r="F120" i="9"/>
  <c r="I119" i="9"/>
  <c r="I118" i="9"/>
  <c r="F119" i="9" s="1"/>
  <c r="I117" i="9"/>
  <c r="F118" i="9" s="1"/>
  <c r="I116" i="9"/>
  <c r="F117" i="9" s="1"/>
  <c r="I115" i="9"/>
  <c r="F116" i="9" s="1"/>
  <c r="I114" i="9"/>
  <c r="F115" i="9" s="1"/>
  <c r="F114" i="9"/>
  <c r="I113" i="9"/>
  <c r="I112" i="9"/>
  <c r="F113" i="9" s="1"/>
  <c r="I111" i="9"/>
  <c r="F112" i="9" s="1"/>
  <c r="I110" i="9"/>
  <c r="F111" i="9" s="1"/>
  <c r="I109" i="9"/>
  <c r="F110" i="9" s="1"/>
  <c r="I108" i="9"/>
  <c r="F109" i="9" s="1"/>
  <c r="F108" i="9"/>
  <c r="I107" i="9"/>
  <c r="I106" i="9"/>
  <c r="F107" i="9" s="1"/>
  <c r="I105" i="9"/>
  <c r="F106" i="9" s="1"/>
  <c r="I104" i="9"/>
  <c r="F105" i="9" s="1"/>
  <c r="I103" i="9"/>
  <c r="F104" i="9" s="1"/>
  <c r="I102" i="9"/>
  <c r="F103" i="9" s="1"/>
  <c r="F102" i="9"/>
  <c r="I101" i="9"/>
  <c r="I100" i="9"/>
  <c r="F101" i="9" s="1"/>
  <c r="I99" i="9"/>
  <c r="F100" i="9" s="1"/>
  <c r="I98" i="9"/>
  <c r="F99" i="9" s="1"/>
  <c r="I97" i="9"/>
  <c r="F98" i="9" s="1"/>
  <c r="I96" i="9"/>
  <c r="F97" i="9" s="1"/>
  <c r="F96" i="9"/>
  <c r="I95" i="9"/>
  <c r="I94" i="9"/>
  <c r="F95" i="9" s="1"/>
  <c r="I93" i="9"/>
  <c r="F94" i="9" s="1"/>
  <c r="I92" i="9"/>
  <c r="F93" i="9" s="1"/>
  <c r="I91" i="9"/>
  <c r="F92" i="9" s="1"/>
  <c r="I90" i="9"/>
  <c r="F91" i="9" s="1"/>
  <c r="F90" i="9"/>
  <c r="I89" i="9"/>
  <c r="I88" i="9"/>
  <c r="F89" i="9" s="1"/>
  <c r="I87" i="9"/>
  <c r="F88" i="9" s="1"/>
  <c r="I86" i="9"/>
  <c r="F87" i="9" s="1"/>
  <c r="I85" i="9"/>
  <c r="F86" i="9" s="1"/>
  <c r="I84" i="9"/>
  <c r="F85" i="9" s="1"/>
  <c r="F84" i="9"/>
  <c r="I83" i="9"/>
  <c r="I82" i="9"/>
  <c r="F83" i="9" s="1"/>
  <c r="I81" i="9"/>
  <c r="F82" i="9" s="1"/>
  <c r="I80" i="9"/>
  <c r="F81" i="9" s="1"/>
  <c r="I79" i="9"/>
  <c r="F80" i="9" s="1"/>
  <c r="I78" i="9"/>
  <c r="F79" i="9" s="1"/>
  <c r="F78" i="9"/>
  <c r="I77" i="9"/>
  <c r="I76" i="9"/>
  <c r="F77" i="9" s="1"/>
  <c r="I75" i="9"/>
  <c r="F76" i="9" s="1"/>
  <c r="I74" i="9"/>
  <c r="F75" i="9" s="1"/>
  <c r="I73" i="9"/>
  <c r="F74" i="9" s="1"/>
  <c r="I72" i="9"/>
  <c r="F73" i="9" s="1"/>
  <c r="F72" i="9"/>
  <c r="I71" i="9"/>
  <c r="I70" i="9"/>
  <c r="F71" i="9" s="1"/>
  <c r="I69" i="9"/>
  <c r="F70" i="9" s="1"/>
  <c r="I68" i="9"/>
  <c r="F69" i="9" s="1"/>
  <c r="I67" i="9"/>
  <c r="F68" i="9" s="1"/>
  <c r="I66" i="9"/>
  <c r="F67" i="9" s="1"/>
  <c r="F66" i="9"/>
  <c r="I65" i="9"/>
  <c r="I64" i="9"/>
  <c r="F65" i="9" s="1"/>
  <c r="I63" i="9"/>
  <c r="F64" i="9" s="1"/>
  <c r="I62" i="9"/>
  <c r="F63" i="9" s="1"/>
  <c r="I61" i="9"/>
  <c r="F62" i="9" s="1"/>
  <c r="I60" i="9"/>
  <c r="F61" i="9" s="1"/>
  <c r="F60" i="9"/>
  <c r="I59" i="9"/>
  <c r="I58" i="9"/>
  <c r="F59" i="9" s="1"/>
  <c r="I57" i="9"/>
  <c r="F58" i="9" s="1"/>
  <c r="I56" i="9"/>
  <c r="F57" i="9" s="1"/>
  <c r="I55" i="9"/>
  <c r="F56" i="9" s="1"/>
  <c r="I54" i="9"/>
  <c r="F55" i="9" s="1"/>
  <c r="F54" i="9"/>
  <c r="I53" i="9"/>
  <c r="I52" i="9"/>
  <c r="F53" i="9" s="1"/>
  <c r="I51" i="9"/>
  <c r="F52" i="9" s="1"/>
  <c r="I50" i="9"/>
  <c r="F51" i="9" s="1"/>
  <c r="I49" i="9"/>
  <c r="F50" i="9" s="1"/>
  <c r="I48" i="9"/>
  <c r="F49" i="9" s="1"/>
  <c r="F48" i="9"/>
  <c r="I47" i="9"/>
  <c r="I46" i="9"/>
  <c r="F47" i="9" s="1"/>
  <c r="I45" i="9"/>
  <c r="F46" i="9" s="1"/>
  <c r="I44" i="9"/>
  <c r="F45" i="9" s="1"/>
  <c r="I43" i="9"/>
  <c r="F44" i="9" s="1"/>
  <c r="I42" i="9"/>
  <c r="F43" i="9" s="1"/>
  <c r="F42" i="9"/>
  <c r="I41" i="9"/>
  <c r="I40" i="9"/>
  <c r="F41" i="9" s="1"/>
  <c r="I39" i="9"/>
  <c r="F40" i="9" s="1"/>
  <c r="I38" i="9"/>
  <c r="F39" i="9" s="1"/>
  <c r="I37" i="9"/>
  <c r="F38" i="9" s="1"/>
  <c r="I36" i="9"/>
  <c r="F37" i="9" s="1"/>
  <c r="F36" i="9"/>
  <c r="I35" i="9"/>
  <c r="I34" i="9"/>
  <c r="F35" i="9" s="1"/>
  <c r="I33" i="9"/>
  <c r="F34" i="9" s="1"/>
  <c r="I32" i="9"/>
  <c r="F33" i="9" s="1"/>
  <c r="I31" i="9"/>
  <c r="F32" i="9" s="1"/>
  <c r="I30" i="9"/>
  <c r="F31" i="9" s="1"/>
  <c r="F30" i="9"/>
  <c r="I29" i="9"/>
  <c r="I28" i="9"/>
  <c r="F29" i="9" s="1"/>
  <c r="I27" i="9"/>
  <c r="F28" i="9" s="1"/>
  <c r="I26" i="9"/>
  <c r="F27" i="9" s="1"/>
  <c r="I25" i="9"/>
  <c r="F26" i="9" s="1"/>
  <c r="I24" i="9"/>
  <c r="F25" i="9" s="1"/>
  <c r="F24" i="9"/>
  <c r="I23" i="9"/>
  <c r="I22" i="9"/>
  <c r="F23" i="9" s="1"/>
  <c r="I21" i="9"/>
  <c r="F22" i="9" s="1"/>
  <c r="I20" i="9"/>
  <c r="F21" i="9" s="1"/>
  <c r="I19" i="9"/>
  <c r="F20" i="9" s="1"/>
  <c r="I18" i="9"/>
  <c r="F19" i="9" s="1"/>
  <c r="F18" i="9"/>
  <c r="I17" i="9"/>
  <c r="I16" i="9"/>
  <c r="F17" i="9" s="1"/>
  <c r="I15" i="9"/>
  <c r="F16" i="9" s="1"/>
  <c r="I14" i="9"/>
  <c r="F15" i="9" s="1"/>
  <c r="I13" i="9"/>
  <c r="F14" i="9" s="1"/>
  <c r="I12" i="9"/>
  <c r="F13" i="9" s="1"/>
  <c r="F12" i="9"/>
  <c r="I11" i="9"/>
  <c r="I10" i="9"/>
  <c r="F11" i="9" s="1"/>
  <c r="I9" i="9"/>
  <c r="F10" i="9" s="1"/>
  <c r="I8" i="9"/>
  <c r="F9" i="9" s="1"/>
  <c r="I7" i="9"/>
  <c r="F8" i="9" s="1"/>
  <c r="I6" i="9"/>
  <c r="F7" i="9" s="1"/>
  <c r="F6" i="9"/>
  <c r="I5" i="9"/>
  <c r="I4" i="9"/>
  <c r="F5" i="9" s="1"/>
  <c r="I3" i="9"/>
  <c r="F4" i="9" s="1"/>
  <c r="I293" i="8"/>
  <c r="I292" i="8"/>
  <c r="F293" i="8" s="1"/>
  <c r="I291" i="8"/>
  <c r="F292" i="8" s="1"/>
  <c r="I290" i="8"/>
  <c r="F291" i="8" s="1"/>
  <c r="I289" i="8"/>
  <c r="F290" i="8" s="1"/>
  <c r="I288" i="8"/>
  <c r="F289" i="8" s="1"/>
  <c r="F288" i="8"/>
  <c r="I287" i="8"/>
  <c r="I286" i="8"/>
  <c r="F287" i="8" s="1"/>
  <c r="I285" i="8"/>
  <c r="F286" i="8" s="1"/>
  <c r="I284" i="8"/>
  <c r="F285" i="8" s="1"/>
  <c r="I283" i="8"/>
  <c r="F284" i="8" s="1"/>
  <c r="I282" i="8"/>
  <c r="F283" i="8" s="1"/>
  <c r="F282" i="8"/>
  <c r="I281" i="8"/>
  <c r="I280" i="8"/>
  <c r="F281" i="8" s="1"/>
  <c r="I279" i="8"/>
  <c r="F280" i="8" s="1"/>
  <c r="I278" i="8"/>
  <c r="F279" i="8" s="1"/>
  <c r="I277" i="8"/>
  <c r="F278" i="8" s="1"/>
  <c r="I276" i="8"/>
  <c r="F277" i="8" s="1"/>
  <c r="F276" i="8"/>
  <c r="I275" i="8"/>
  <c r="I274" i="8"/>
  <c r="F275" i="8" s="1"/>
  <c r="I273" i="8"/>
  <c r="F274" i="8" s="1"/>
  <c r="I272" i="8"/>
  <c r="F273" i="8" s="1"/>
  <c r="I271" i="8"/>
  <c r="F272" i="8" s="1"/>
  <c r="I270" i="8"/>
  <c r="F271" i="8" s="1"/>
  <c r="F270" i="8"/>
  <c r="I269" i="8"/>
  <c r="I268" i="8"/>
  <c r="F269" i="8" s="1"/>
  <c r="I267" i="8"/>
  <c r="F268" i="8" s="1"/>
  <c r="I266" i="8"/>
  <c r="F267" i="8" s="1"/>
  <c r="I265" i="8"/>
  <c r="F266" i="8" s="1"/>
  <c r="I264" i="8"/>
  <c r="F265" i="8" s="1"/>
  <c r="F264" i="8"/>
  <c r="I263" i="8"/>
  <c r="I262" i="8"/>
  <c r="F263" i="8" s="1"/>
  <c r="I261" i="8"/>
  <c r="F262" i="8" s="1"/>
  <c r="I260" i="8"/>
  <c r="F261" i="8" s="1"/>
  <c r="I259" i="8"/>
  <c r="F260" i="8" s="1"/>
  <c r="I258" i="8"/>
  <c r="F259" i="8" s="1"/>
  <c r="F258" i="8"/>
  <c r="I257" i="8"/>
  <c r="I256" i="8"/>
  <c r="F257" i="8" s="1"/>
  <c r="I255" i="8"/>
  <c r="F256" i="8" s="1"/>
  <c r="I254" i="8"/>
  <c r="F255" i="8" s="1"/>
  <c r="I253" i="8"/>
  <c r="F254" i="8" s="1"/>
  <c r="I252" i="8"/>
  <c r="F253" i="8" s="1"/>
  <c r="F252" i="8"/>
  <c r="I251" i="8"/>
  <c r="I250" i="8"/>
  <c r="F251" i="8" s="1"/>
  <c r="I249" i="8"/>
  <c r="F250" i="8" s="1"/>
  <c r="I248" i="8"/>
  <c r="F249" i="8" s="1"/>
  <c r="I247" i="8"/>
  <c r="F248" i="8" s="1"/>
  <c r="I246" i="8"/>
  <c r="F247" i="8" s="1"/>
  <c r="F246" i="8"/>
  <c r="I245" i="8"/>
  <c r="I244" i="8"/>
  <c r="F245" i="8" s="1"/>
  <c r="I243" i="8"/>
  <c r="F244" i="8" s="1"/>
  <c r="I242" i="8"/>
  <c r="F243" i="8" s="1"/>
  <c r="I241" i="8"/>
  <c r="F242" i="8" s="1"/>
  <c r="I240" i="8"/>
  <c r="F241" i="8" s="1"/>
  <c r="F240" i="8"/>
  <c r="I239" i="8"/>
  <c r="I238" i="8"/>
  <c r="F239" i="8" s="1"/>
  <c r="I237" i="8"/>
  <c r="F238" i="8" s="1"/>
  <c r="I236" i="8"/>
  <c r="F237" i="8" s="1"/>
  <c r="I235" i="8"/>
  <c r="F236" i="8" s="1"/>
  <c r="I234" i="8"/>
  <c r="F235" i="8" s="1"/>
  <c r="F234" i="8"/>
  <c r="I233" i="8"/>
  <c r="I232" i="8"/>
  <c r="F233" i="8" s="1"/>
  <c r="I231" i="8"/>
  <c r="F232" i="8" s="1"/>
  <c r="I230" i="8"/>
  <c r="F231" i="8" s="1"/>
  <c r="I229" i="8"/>
  <c r="F230" i="8" s="1"/>
  <c r="I228" i="8"/>
  <c r="F229" i="8" s="1"/>
  <c r="F228" i="8"/>
  <c r="I227" i="8"/>
  <c r="I226" i="8"/>
  <c r="F227" i="8" s="1"/>
  <c r="I225" i="8"/>
  <c r="F226" i="8" s="1"/>
  <c r="I224" i="8"/>
  <c r="F225" i="8" s="1"/>
  <c r="I223" i="8"/>
  <c r="F224" i="8" s="1"/>
  <c r="I222" i="8"/>
  <c r="F223" i="8" s="1"/>
  <c r="F222" i="8"/>
  <c r="I221" i="8"/>
  <c r="I220" i="8"/>
  <c r="F221" i="8" s="1"/>
  <c r="I219" i="8"/>
  <c r="F220" i="8" s="1"/>
  <c r="I218" i="8"/>
  <c r="F219" i="8" s="1"/>
  <c r="I217" i="8"/>
  <c r="F218" i="8" s="1"/>
  <c r="I216" i="8"/>
  <c r="F217" i="8" s="1"/>
  <c r="F216" i="8"/>
  <c r="I215" i="8"/>
  <c r="I214" i="8"/>
  <c r="F215" i="8" s="1"/>
  <c r="I213" i="8"/>
  <c r="F214" i="8" s="1"/>
  <c r="I212" i="8"/>
  <c r="F213" i="8" s="1"/>
  <c r="I211" i="8"/>
  <c r="F212" i="8" s="1"/>
  <c r="I210" i="8"/>
  <c r="F211" i="8" s="1"/>
  <c r="F210" i="8"/>
  <c r="I209" i="8"/>
  <c r="I208" i="8"/>
  <c r="F209" i="8" s="1"/>
  <c r="I207" i="8"/>
  <c r="F208" i="8" s="1"/>
  <c r="I206" i="8"/>
  <c r="F207" i="8" s="1"/>
  <c r="I205" i="8"/>
  <c r="F206" i="8" s="1"/>
  <c r="I204" i="8"/>
  <c r="F205" i="8" s="1"/>
  <c r="F204" i="8"/>
  <c r="I203" i="8"/>
  <c r="I202" i="8"/>
  <c r="F203" i="8" s="1"/>
  <c r="I201" i="8"/>
  <c r="F202" i="8" s="1"/>
  <c r="I200" i="8"/>
  <c r="F201" i="8" s="1"/>
  <c r="I199" i="8"/>
  <c r="F200" i="8" s="1"/>
  <c r="I198" i="8"/>
  <c r="F199" i="8" s="1"/>
  <c r="F198" i="8"/>
  <c r="I197" i="8"/>
  <c r="I196" i="8"/>
  <c r="F197" i="8" s="1"/>
  <c r="I195" i="8"/>
  <c r="F196" i="8" s="1"/>
  <c r="I194" i="8"/>
  <c r="F195" i="8" s="1"/>
  <c r="I193" i="8"/>
  <c r="F194" i="8" s="1"/>
  <c r="I192" i="8"/>
  <c r="F193" i="8" s="1"/>
  <c r="F192" i="8"/>
  <c r="I191" i="8"/>
  <c r="I190" i="8"/>
  <c r="F191" i="8" s="1"/>
  <c r="I189" i="8"/>
  <c r="F190" i="8" s="1"/>
  <c r="I188" i="8"/>
  <c r="F189" i="8" s="1"/>
  <c r="I187" i="8"/>
  <c r="F188" i="8" s="1"/>
  <c r="I186" i="8"/>
  <c r="F187" i="8" s="1"/>
  <c r="F186" i="8"/>
  <c r="I185" i="8"/>
  <c r="I184" i="8"/>
  <c r="F185" i="8" s="1"/>
  <c r="I183" i="8"/>
  <c r="F184" i="8" s="1"/>
  <c r="I182" i="8"/>
  <c r="F183" i="8" s="1"/>
  <c r="I181" i="8"/>
  <c r="F182" i="8" s="1"/>
  <c r="I180" i="8"/>
  <c r="F181" i="8" s="1"/>
  <c r="F180" i="8"/>
  <c r="I179" i="8"/>
  <c r="I178" i="8"/>
  <c r="F179" i="8" s="1"/>
  <c r="I177" i="8"/>
  <c r="F178" i="8" s="1"/>
  <c r="I176" i="8"/>
  <c r="F177" i="8" s="1"/>
  <c r="I175" i="8"/>
  <c r="F176" i="8" s="1"/>
  <c r="I174" i="8"/>
  <c r="F175" i="8" s="1"/>
  <c r="F174" i="8"/>
  <c r="I173" i="8"/>
  <c r="I172" i="8"/>
  <c r="F173" i="8" s="1"/>
  <c r="I171" i="8"/>
  <c r="F172" i="8" s="1"/>
  <c r="I170" i="8"/>
  <c r="F171" i="8" s="1"/>
  <c r="I169" i="8"/>
  <c r="F170" i="8" s="1"/>
  <c r="I168" i="8"/>
  <c r="F169" i="8" s="1"/>
  <c r="F168" i="8"/>
  <c r="I167" i="8"/>
  <c r="I166" i="8"/>
  <c r="F167" i="8" s="1"/>
  <c r="I165" i="8"/>
  <c r="F166" i="8" s="1"/>
  <c r="I164" i="8"/>
  <c r="F165" i="8" s="1"/>
  <c r="I163" i="8"/>
  <c r="F164" i="8" s="1"/>
  <c r="I162" i="8"/>
  <c r="F163" i="8" s="1"/>
  <c r="F162" i="8"/>
  <c r="I161" i="8"/>
  <c r="I160" i="8"/>
  <c r="F161" i="8" s="1"/>
  <c r="I159" i="8"/>
  <c r="F160" i="8" s="1"/>
  <c r="I158" i="8"/>
  <c r="F159" i="8" s="1"/>
  <c r="I157" i="8"/>
  <c r="F158" i="8" s="1"/>
  <c r="I156" i="8"/>
  <c r="F157" i="8" s="1"/>
  <c r="F156" i="8"/>
  <c r="I155" i="8"/>
  <c r="I154" i="8"/>
  <c r="F155" i="8" s="1"/>
  <c r="I153" i="8"/>
  <c r="F154" i="8" s="1"/>
  <c r="I152" i="8"/>
  <c r="F153" i="8" s="1"/>
  <c r="I151" i="8"/>
  <c r="F152" i="8" s="1"/>
  <c r="I150" i="8"/>
  <c r="F151" i="8" s="1"/>
  <c r="F150" i="8"/>
  <c r="I149" i="8"/>
  <c r="I148" i="8"/>
  <c r="F149" i="8" s="1"/>
  <c r="I147" i="8"/>
  <c r="F148" i="8" s="1"/>
  <c r="I146" i="8"/>
  <c r="F147" i="8" s="1"/>
  <c r="I145" i="8"/>
  <c r="F146" i="8" s="1"/>
  <c r="I144" i="8"/>
  <c r="F145" i="8" s="1"/>
  <c r="F144" i="8"/>
  <c r="I143" i="8"/>
  <c r="I142" i="8"/>
  <c r="F143" i="8" s="1"/>
  <c r="I141" i="8"/>
  <c r="F142" i="8" s="1"/>
  <c r="I140" i="8"/>
  <c r="F141" i="8" s="1"/>
  <c r="I139" i="8"/>
  <c r="F140" i="8" s="1"/>
  <c r="I138" i="8"/>
  <c r="F139" i="8" s="1"/>
  <c r="F138" i="8"/>
  <c r="I137" i="8"/>
  <c r="I136" i="8"/>
  <c r="F137" i="8" s="1"/>
  <c r="I135" i="8"/>
  <c r="F136" i="8" s="1"/>
  <c r="I134" i="8"/>
  <c r="F135" i="8" s="1"/>
  <c r="I133" i="8"/>
  <c r="F134" i="8" s="1"/>
  <c r="I132" i="8"/>
  <c r="F133" i="8" s="1"/>
  <c r="F132" i="8"/>
  <c r="I131" i="8"/>
  <c r="I130" i="8"/>
  <c r="F131" i="8" s="1"/>
  <c r="I129" i="8"/>
  <c r="F130" i="8" s="1"/>
  <c r="I128" i="8"/>
  <c r="F129" i="8" s="1"/>
  <c r="I127" i="8"/>
  <c r="F128" i="8" s="1"/>
  <c r="I126" i="8"/>
  <c r="F127" i="8" s="1"/>
  <c r="F126" i="8"/>
  <c r="I125" i="8"/>
  <c r="I124" i="8"/>
  <c r="F125" i="8" s="1"/>
  <c r="I123" i="8"/>
  <c r="F124" i="8" s="1"/>
  <c r="I122" i="8"/>
  <c r="F123" i="8" s="1"/>
  <c r="I121" i="8"/>
  <c r="F122" i="8" s="1"/>
  <c r="I120" i="8"/>
  <c r="F121" i="8" s="1"/>
  <c r="F120" i="8"/>
  <c r="I119" i="8"/>
  <c r="I118" i="8"/>
  <c r="F119" i="8" s="1"/>
  <c r="I117" i="8"/>
  <c r="F118" i="8" s="1"/>
  <c r="I116" i="8"/>
  <c r="F117" i="8" s="1"/>
  <c r="I115" i="8"/>
  <c r="F116" i="8" s="1"/>
  <c r="I114" i="8"/>
  <c r="F115" i="8" s="1"/>
  <c r="F114" i="8"/>
  <c r="I113" i="8"/>
  <c r="I112" i="8"/>
  <c r="F113" i="8" s="1"/>
  <c r="I111" i="8"/>
  <c r="F112" i="8" s="1"/>
  <c r="I110" i="8"/>
  <c r="F111" i="8" s="1"/>
  <c r="I109" i="8"/>
  <c r="F110" i="8" s="1"/>
  <c r="I108" i="8"/>
  <c r="F109" i="8" s="1"/>
  <c r="F108" i="8"/>
  <c r="I107" i="8"/>
  <c r="I106" i="8"/>
  <c r="F107" i="8" s="1"/>
  <c r="I105" i="8"/>
  <c r="F106" i="8" s="1"/>
  <c r="I104" i="8"/>
  <c r="F105" i="8" s="1"/>
  <c r="I103" i="8"/>
  <c r="F104" i="8" s="1"/>
  <c r="I102" i="8"/>
  <c r="F103" i="8" s="1"/>
  <c r="F102" i="8"/>
  <c r="I101" i="8"/>
  <c r="I100" i="8"/>
  <c r="F101" i="8" s="1"/>
  <c r="I99" i="8"/>
  <c r="F100" i="8" s="1"/>
  <c r="I98" i="8"/>
  <c r="F99" i="8" s="1"/>
  <c r="I97" i="8"/>
  <c r="F98" i="8" s="1"/>
  <c r="I96" i="8"/>
  <c r="F97" i="8" s="1"/>
  <c r="F96" i="8"/>
  <c r="I95" i="8"/>
  <c r="I94" i="8"/>
  <c r="F95" i="8" s="1"/>
  <c r="I93" i="8"/>
  <c r="F94" i="8" s="1"/>
  <c r="I92" i="8"/>
  <c r="F93" i="8" s="1"/>
  <c r="I91" i="8"/>
  <c r="F92" i="8" s="1"/>
  <c r="I90" i="8"/>
  <c r="F91" i="8" s="1"/>
  <c r="F90" i="8"/>
  <c r="I89" i="8"/>
  <c r="I88" i="8"/>
  <c r="F89" i="8" s="1"/>
  <c r="I87" i="8"/>
  <c r="F88" i="8" s="1"/>
  <c r="I86" i="8"/>
  <c r="F87" i="8" s="1"/>
  <c r="I85" i="8"/>
  <c r="F86" i="8" s="1"/>
  <c r="I84" i="8"/>
  <c r="F85" i="8" s="1"/>
  <c r="F84" i="8"/>
  <c r="I83" i="8"/>
  <c r="I82" i="8"/>
  <c r="F83" i="8" s="1"/>
  <c r="I81" i="8"/>
  <c r="F82" i="8" s="1"/>
  <c r="I80" i="8"/>
  <c r="F81" i="8" s="1"/>
  <c r="I79" i="8"/>
  <c r="F80" i="8" s="1"/>
  <c r="I78" i="8"/>
  <c r="F79" i="8" s="1"/>
  <c r="F78" i="8"/>
  <c r="I77" i="8"/>
  <c r="I76" i="8"/>
  <c r="F77" i="8" s="1"/>
  <c r="I75" i="8"/>
  <c r="F76" i="8" s="1"/>
  <c r="I74" i="8"/>
  <c r="F75" i="8" s="1"/>
  <c r="I73" i="8"/>
  <c r="F74" i="8" s="1"/>
  <c r="I72" i="8"/>
  <c r="F73" i="8" s="1"/>
  <c r="F72" i="8"/>
  <c r="I71" i="8"/>
  <c r="I70" i="8"/>
  <c r="F71" i="8" s="1"/>
  <c r="I69" i="8"/>
  <c r="F70" i="8" s="1"/>
  <c r="I68" i="8"/>
  <c r="F69" i="8" s="1"/>
  <c r="I67" i="8"/>
  <c r="F68" i="8" s="1"/>
  <c r="I66" i="8"/>
  <c r="F67" i="8" s="1"/>
  <c r="F66" i="8"/>
  <c r="I65" i="8"/>
  <c r="I64" i="8"/>
  <c r="F65" i="8" s="1"/>
  <c r="I63" i="8"/>
  <c r="F64" i="8" s="1"/>
  <c r="I62" i="8"/>
  <c r="F63" i="8" s="1"/>
  <c r="I61" i="8"/>
  <c r="F62" i="8" s="1"/>
  <c r="I60" i="8"/>
  <c r="F61" i="8" s="1"/>
  <c r="F60" i="8"/>
  <c r="I59" i="8"/>
  <c r="I58" i="8"/>
  <c r="F59" i="8" s="1"/>
  <c r="I57" i="8"/>
  <c r="F58" i="8" s="1"/>
  <c r="I56" i="8"/>
  <c r="F57" i="8" s="1"/>
  <c r="I55" i="8"/>
  <c r="F56" i="8" s="1"/>
  <c r="I54" i="8"/>
  <c r="F55" i="8" s="1"/>
  <c r="F54" i="8"/>
  <c r="I53" i="8"/>
  <c r="I52" i="8"/>
  <c r="F53" i="8" s="1"/>
  <c r="I51" i="8"/>
  <c r="F52" i="8" s="1"/>
  <c r="I50" i="8"/>
  <c r="F51" i="8" s="1"/>
  <c r="I49" i="8"/>
  <c r="F50" i="8" s="1"/>
  <c r="I48" i="8"/>
  <c r="F49" i="8" s="1"/>
  <c r="I47" i="8"/>
  <c r="F48" i="8" s="1"/>
  <c r="I46" i="8"/>
  <c r="F47" i="8" s="1"/>
  <c r="I45" i="8"/>
  <c r="F46" i="8" s="1"/>
  <c r="I44" i="8"/>
  <c r="F45" i="8" s="1"/>
  <c r="I43" i="8"/>
  <c r="F44" i="8" s="1"/>
  <c r="I42" i="8"/>
  <c r="F43" i="8" s="1"/>
  <c r="I41" i="8"/>
  <c r="F42" i="8" s="1"/>
  <c r="I40" i="8"/>
  <c r="F41" i="8" s="1"/>
  <c r="I39" i="8"/>
  <c r="F40" i="8" s="1"/>
  <c r="I38" i="8"/>
  <c r="F39" i="8" s="1"/>
  <c r="I37" i="8"/>
  <c r="F38" i="8" s="1"/>
  <c r="I36" i="8"/>
  <c r="F37" i="8" s="1"/>
  <c r="I35" i="8"/>
  <c r="F36" i="8" s="1"/>
  <c r="I34" i="8"/>
  <c r="F35" i="8" s="1"/>
  <c r="I33" i="8"/>
  <c r="F34" i="8" s="1"/>
  <c r="I32" i="8"/>
  <c r="F33" i="8" s="1"/>
  <c r="I31" i="8"/>
  <c r="F32" i="8" s="1"/>
  <c r="I30" i="8"/>
  <c r="F31" i="8" s="1"/>
  <c r="I29" i="8"/>
  <c r="F30" i="8" s="1"/>
  <c r="I28" i="8"/>
  <c r="F29" i="8" s="1"/>
  <c r="I27" i="8"/>
  <c r="F28" i="8" s="1"/>
  <c r="I26" i="8"/>
  <c r="F27" i="8" s="1"/>
  <c r="I25" i="8"/>
  <c r="F26" i="8" s="1"/>
  <c r="I24" i="8"/>
  <c r="F25" i="8" s="1"/>
  <c r="I23" i="8"/>
  <c r="F24" i="8" s="1"/>
  <c r="I22" i="8"/>
  <c r="F23" i="8" s="1"/>
  <c r="I21" i="8"/>
  <c r="F22" i="8" s="1"/>
  <c r="I20" i="8"/>
  <c r="F21" i="8" s="1"/>
  <c r="I19" i="8"/>
  <c r="F20" i="8" s="1"/>
  <c r="I18" i="8"/>
  <c r="F19" i="8" s="1"/>
  <c r="I17" i="8"/>
  <c r="F18" i="8" s="1"/>
  <c r="I16" i="8"/>
  <c r="F17" i="8" s="1"/>
  <c r="I15" i="8"/>
  <c r="F16" i="8" s="1"/>
  <c r="I14" i="8"/>
  <c r="F15" i="8" s="1"/>
  <c r="I13" i="8"/>
  <c r="F14" i="8" s="1"/>
  <c r="I12" i="8"/>
  <c r="F13" i="8" s="1"/>
  <c r="I11" i="8"/>
  <c r="F12" i="8" s="1"/>
  <c r="I10" i="8"/>
  <c r="F11" i="8" s="1"/>
  <c r="I9" i="8"/>
  <c r="F10" i="8" s="1"/>
  <c r="I8" i="8"/>
  <c r="F9" i="8" s="1"/>
  <c r="I7" i="8"/>
  <c r="F8" i="8" s="1"/>
  <c r="I6" i="8"/>
  <c r="F7" i="8" s="1"/>
  <c r="I5" i="8"/>
  <c r="F6" i="8" s="1"/>
  <c r="I4" i="8"/>
  <c r="F5" i="8" s="1"/>
  <c r="I3" i="8"/>
  <c r="F4" i="8" s="1"/>
  <c r="C18" i="5"/>
  <c r="C19" i="5"/>
  <c r="D18" i="5"/>
  <c r="E18" i="5" s="1"/>
  <c r="D19" i="5"/>
  <c r="C4" i="5"/>
  <c r="D4" i="5"/>
  <c r="C16" i="5"/>
  <c r="D16" i="5"/>
  <c r="D5" i="5"/>
  <c r="D6" i="5"/>
  <c r="D7" i="5"/>
  <c r="D8" i="5"/>
  <c r="D9" i="5"/>
  <c r="D3" i="5"/>
  <c r="D11" i="5"/>
  <c r="D12" i="5"/>
  <c r="D13" i="5"/>
  <c r="D14" i="5"/>
  <c r="D15" i="5"/>
  <c r="D17" i="5"/>
  <c r="D10" i="5"/>
  <c r="C5" i="5"/>
  <c r="C6" i="5"/>
  <c r="C7" i="5"/>
  <c r="C8" i="5"/>
  <c r="C9" i="5"/>
  <c r="C3" i="5"/>
  <c r="C11" i="5"/>
  <c r="C12" i="5"/>
  <c r="C13" i="5"/>
  <c r="C14" i="5"/>
  <c r="C15" i="5"/>
  <c r="C17" i="5"/>
  <c r="C10" i="5"/>
  <c r="I3" i="1"/>
  <c r="N3" i="8" l="1"/>
  <c r="N15" i="9"/>
  <c r="N136" i="9"/>
  <c r="N124" i="9"/>
  <c r="N52" i="9"/>
  <c r="N28" i="9"/>
  <c r="N16" i="9"/>
  <c r="N290" i="9"/>
  <c r="N278" i="9"/>
  <c r="N266" i="9"/>
  <c r="N254" i="9"/>
  <c r="N242" i="9"/>
  <c r="N230" i="9"/>
  <c r="N218" i="9"/>
  <c r="N206" i="9"/>
  <c r="N194" i="9"/>
  <c r="N182" i="9"/>
  <c r="N170" i="9"/>
  <c r="N158" i="9"/>
  <c r="N146" i="9"/>
  <c r="N134" i="9"/>
  <c r="N122" i="9"/>
  <c r="N110" i="9"/>
  <c r="N98" i="9"/>
  <c r="N86" i="9"/>
  <c r="N74" i="9"/>
  <c r="N62" i="9"/>
  <c r="N50" i="9"/>
  <c r="N38" i="9"/>
  <c r="N26" i="9"/>
  <c r="N14" i="9"/>
  <c r="N289" i="9"/>
  <c r="N277" i="9"/>
  <c r="N265" i="9"/>
  <c r="N253" i="9"/>
  <c r="N241" i="9"/>
  <c r="N229" i="9"/>
  <c r="N217" i="9"/>
  <c r="N205" i="9"/>
  <c r="N193" i="9"/>
  <c r="N181" i="9"/>
  <c r="N169" i="9"/>
  <c r="N157" i="9"/>
  <c r="N145" i="9"/>
  <c r="N133" i="9"/>
  <c r="N121" i="9"/>
  <c r="N109" i="9"/>
  <c r="N97" i="9"/>
  <c r="N85" i="9"/>
  <c r="N73" i="9"/>
  <c r="N61" i="9"/>
  <c r="N49" i="9"/>
  <c r="N37" i="9"/>
  <c r="N25" i="9"/>
  <c r="N13" i="9"/>
  <c r="N196" i="9"/>
  <c r="N64" i="9"/>
  <c r="N288" i="9"/>
  <c r="N276" i="9"/>
  <c r="N264" i="9"/>
  <c r="N252" i="9"/>
  <c r="N240" i="9"/>
  <c r="N228" i="9"/>
  <c r="N216" i="9"/>
  <c r="N204" i="9"/>
  <c r="N192" i="9"/>
  <c r="N180" i="9"/>
  <c r="N168" i="9"/>
  <c r="N156" i="9"/>
  <c r="N144" i="9"/>
  <c r="N132" i="9"/>
  <c r="N120" i="9"/>
  <c r="N108" i="9"/>
  <c r="N96" i="9"/>
  <c r="N84" i="9"/>
  <c r="N72" i="9"/>
  <c r="N60" i="9"/>
  <c r="N48" i="9"/>
  <c r="N36" i="9"/>
  <c r="N24" i="9"/>
  <c r="N12" i="9"/>
  <c r="N112" i="9"/>
  <c r="N287" i="9"/>
  <c r="N275" i="9"/>
  <c r="N263" i="9"/>
  <c r="N251" i="9"/>
  <c r="N239" i="9"/>
  <c r="N227" i="9"/>
  <c r="N215" i="9"/>
  <c r="N203" i="9"/>
  <c r="N191" i="9"/>
  <c r="N179" i="9"/>
  <c r="N167" i="9"/>
  <c r="N155" i="9"/>
  <c r="N143" i="9"/>
  <c r="N131" i="9"/>
  <c r="N119" i="9"/>
  <c r="N107" i="9"/>
  <c r="N95" i="9"/>
  <c r="N83" i="9"/>
  <c r="N71" i="9"/>
  <c r="N59" i="9"/>
  <c r="N47" i="9"/>
  <c r="N35" i="9"/>
  <c r="N23" i="9"/>
  <c r="N11" i="9"/>
  <c r="N220" i="9"/>
  <c r="N88" i="9"/>
  <c r="N286" i="9"/>
  <c r="N274" i="9"/>
  <c r="N262" i="9"/>
  <c r="N250" i="9"/>
  <c r="N238" i="9"/>
  <c r="N226" i="9"/>
  <c r="N214" i="9"/>
  <c r="N202" i="9"/>
  <c r="N190" i="9"/>
  <c r="N178" i="9"/>
  <c r="N166" i="9"/>
  <c r="N154" i="9"/>
  <c r="N142" i="9"/>
  <c r="N130" i="9"/>
  <c r="N118" i="9"/>
  <c r="N106" i="9"/>
  <c r="N94" i="9"/>
  <c r="N82" i="9"/>
  <c r="N70" i="9"/>
  <c r="N58" i="9"/>
  <c r="N46" i="9"/>
  <c r="N34" i="9"/>
  <c r="N22" i="9"/>
  <c r="N10" i="9"/>
  <c r="N268" i="9"/>
  <c r="N76" i="9"/>
  <c r="N285" i="9"/>
  <c r="N273" i="9"/>
  <c r="N261" i="9"/>
  <c r="N249" i="9"/>
  <c r="N237" i="9"/>
  <c r="N225" i="9"/>
  <c r="N213" i="9"/>
  <c r="N201" i="9"/>
  <c r="N189" i="9"/>
  <c r="N177" i="9"/>
  <c r="N165" i="9"/>
  <c r="N153" i="9"/>
  <c r="N141" i="9"/>
  <c r="N129" i="9"/>
  <c r="N117" i="9"/>
  <c r="N105" i="9"/>
  <c r="N93" i="9"/>
  <c r="N81" i="9"/>
  <c r="N69" i="9"/>
  <c r="N57" i="9"/>
  <c r="N45" i="9"/>
  <c r="N33" i="9"/>
  <c r="N21" i="9"/>
  <c r="N9" i="9"/>
  <c r="N292" i="9"/>
  <c r="N100" i="9"/>
  <c r="N284" i="9"/>
  <c r="N272" i="9"/>
  <c r="N260" i="9"/>
  <c r="N248" i="9"/>
  <c r="N236" i="9"/>
  <c r="N224" i="9"/>
  <c r="N212" i="9"/>
  <c r="N200" i="9"/>
  <c r="N188" i="9"/>
  <c r="N176" i="9"/>
  <c r="N164" i="9"/>
  <c r="N152" i="9"/>
  <c r="N140" i="9"/>
  <c r="N128" i="9"/>
  <c r="N116" i="9"/>
  <c r="N104" i="9"/>
  <c r="N92" i="9"/>
  <c r="N80" i="9"/>
  <c r="N68" i="9"/>
  <c r="N56" i="9"/>
  <c r="N44" i="9"/>
  <c r="N32" i="9"/>
  <c r="N20" i="9"/>
  <c r="N8" i="9"/>
  <c r="N283" i="9"/>
  <c r="N271" i="9"/>
  <c r="N259" i="9"/>
  <c r="N247" i="9"/>
  <c r="N235" i="9"/>
  <c r="N223" i="9"/>
  <c r="N211" i="9"/>
  <c r="N199" i="9"/>
  <c r="N187" i="9"/>
  <c r="N175" i="9"/>
  <c r="N163" i="9"/>
  <c r="N151" i="9"/>
  <c r="N139" i="9"/>
  <c r="N127" i="9"/>
  <c r="N115" i="9"/>
  <c r="N103" i="9"/>
  <c r="N91" i="9"/>
  <c r="N79" i="9"/>
  <c r="N67" i="9"/>
  <c r="N55" i="9"/>
  <c r="N43" i="9"/>
  <c r="N31" i="9"/>
  <c r="N19" i="9"/>
  <c r="N7" i="9"/>
  <c r="N3" i="9"/>
  <c r="N282" i="9"/>
  <c r="N270" i="9"/>
  <c r="N258" i="9"/>
  <c r="N246" i="9"/>
  <c r="N234" i="9"/>
  <c r="N222" i="9"/>
  <c r="N210" i="9"/>
  <c r="N198" i="9"/>
  <c r="N186" i="9"/>
  <c r="N174" i="9"/>
  <c r="N162" i="9"/>
  <c r="N150" i="9"/>
  <c r="N138" i="9"/>
  <c r="N126" i="9"/>
  <c r="N114" i="9"/>
  <c r="N102" i="9"/>
  <c r="N90" i="9"/>
  <c r="N78" i="9"/>
  <c r="N66" i="9"/>
  <c r="N54" i="9"/>
  <c r="N42" i="9"/>
  <c r="N30" i="9"/>
  <c r="N18" i="9"/>
  <c r="N6" i="9"/>
  <c r="N256" i="9"/>
  <c r="N40" i="9"/>
  <c r="N293" i="9"/>
  <c r="N281" i="9"/>
  <c r="N269" i="9"/>
  <c r="N257" i="9"/>
  <c r="N245" i="9"/>
  <c r="N233" i="9"/>
  <c r="N221" i="9"/>
  <c r="N209" i="9"/>
  <c r="N197" i="9"/>
  <c r="N185" i="9"/>
  <c r="N173" i="9"/>
  <c r="N161" i="9"/>
  <c r="N149" i="9"/>
  <c r="N137" i="9"/>
  <c r="N125" i="9"/>
  <c r="N113" i="9"/>
  <c r="N101" i="9"/>
  <c r="N89" i="9"/>
  <c r="N77" i="9"/>
  <c r="N65" i="9"/>
  <c r="N53" i="9"/>
  <c r="N41" i="9"/>
  <c r="N29" i="9"/>
  <c r="N17" i="9"/>
  <c r="N5" i="9"/>
  <c r="N232" i="9"/>
  <c r="N4" i="9"/>
  <c r="N280" i="9"/>
  <c r="N244" i="9"/>
  <c r="N208" i="9"/>
  <c r="N184" i="9"/>
  <c r="N172" i="9"/>
  <c r="N160" i="9"/>
  <c r="N148" i="9"/>
  <c r="N291" i="9"/>
  <c r="N279" i="9"/>
  <c r="N267" i="9"/>
  <c r="N255" i="9"/>
  <c r="N243" i="9"/>
  <c r="N231" i="9"/>
  <c r="N219" i="9"/>
  <c r="N207" i="9"/>
  <c r="N195" i="9"/>
  <c r="N183" i="9"/>
  <c r="N171" i="9"/>
  <c r="N159" i="9"/>
  <c r="N147" i="9"/>
  <c r="N135" i="9"/>
  <c r="N123" i="9"/>
  <c r="N111" i="9"/>
  <c r="N99" i="9"/>
  <c r="N87" i="9"/>
  <c r="N75" i="9"/>
  <c r="N63" i="9"/>
  <c r="N51" i="9"/>
  <c r="N39" i="9"/>
  <c r="N27" i="9"/>
  <c r="N212" i="8"/>
  <c r="N139" i="8"/>
  <c r="A141" i="10" s="1" a="1"/>
  <c r="A141" i="10" s="1"/>
  <c r="N32" i="8"/>
  <c r="A34" i="10" s="1" a="1"/>
  <c r="A34" i="10" s="1"/>
  <c r="N68" i="8"/>
  <c r="A70" i="10" s="1" a="1"/>
  <c r="A70" i="10" s="1"/>
  <c r="N67" i="8"/>
  <c r="A69" i="10" s="1" a="1"/>
  <c r="A69" i="10" s="1"/>
  <c r="N272" i="8"/>
  <c r="A274" i="10" s="1" a="1"/>
  <c r="A274" i="10" s="1"/>
  <c r="N200" i="8"/>
  <c r="A202" i="10" s="1" a="1"/>
  <c r="A202" i="10" s="1"/>
  <c r="N128" i="8"/>
  <c r="A130" i="10" s="1" a="1"/>
  <c r="A130" i="10" s="1"/>
  <c r="N56" i="8"/>
  <c r="A58" i="10" s="1" a="1"/>
  <c r="A58" i="10" s="1"/>
  <c r="N282" i="8"/>
  <c r="A284" i="10" s="1" a="1"/>
  <c r="A284" i="10" s="1"/>
  <c r="N271" i="8"/>
  <c r="A273" i="10" s="1" a="1"/>
  <c r="A273" i="10" s="1"/>
  <c r="N199" i="8"/>
  <c r="A201" i="10" s="1" a="1"/>
  <c r="A201" i="10" s="1"/>
  <c r="N127" i="8"/>
  <c r="A129" i="10" s="1" a="1"/>
  <c r="A129" i="10" s="1"/>
  <c r="N55" i="8"/>
  <c r="A57" i="10" s="1" a="1"/>
  <c r="A57" i="10" s="1"/>
  <c r="N283" i="8"/>
  <c r="A285" i="10" s="1" a="1"/>
  <c r="A285" i="10" s="1"/>
  <c r="N260" i="8"/>
  <c r="A262" i="10" s="1" a="1"/>
  <c r="A262" i="10" s="1"/>
  <c r="N188" i="8"/>
  <c r="A190" i="10" s="1" a="1"/>
  <c r="A190" i="10" s="1"/>
  <c r="N116" i="8"/>
  <c r="A118" i="10" s="1" a="1"/>
  <c r="A118" i="10" s="1"/>
  <c r="N44" i="8"/>
  <c r="A46" i="10" s="1" a="1"/>
  <c r="A46" i="10" s="1"/>
  <c r="N259" i="8"/>
  <c r="A261" i="10" s="1" a="1"/>
  <c r="A261" i="10" s="1"/>
  <c r="N187" i="8"/>
  <c r="A189" i="10" s="1" a="1"/>
  <c r="A189" i="10" s="1"/>
  <c r="N115" i="8"/>
  <c r="A117" i="10" s="1" a="1"/>
  <c r="A117" i="10" s="1"/>
  <c r="N43" i="8"/>
  <c r="A45" i="10" s="1" a="1"/>
  <c r="A45" i="10" s="1"/>
  <c r="N140" i="8"/>
  <c r="A142" i="10" s="1" a="1"/>
  <c r="A142" i="10" s="1"/>
  <c r="N248" i="8"/>
  <c r="A250" i="10" s="1" a="1"/>
  <c r="A250" i="10" s="1"/>
  <c r="N176" i="8"/>
  <c r="A178" i="10" s="1" a="1"/>
  <c r="A178" i="10" s="1"/>
  <c r="N104" i="8"/>
  <c r="A106" i="10" s="1" a="1"/>
  <c r="A106" i="10" s="1"/>
  <c r="N10" i="8"/>
  <c r="A12" i="10" s="1" a="1"/>
  <c r="A12" i="10" s="1"/>
  <c r="N22" i="8"/>
  <c r="A24" i="10" s="1" a="1"/>
  <c r="A24" i="10" s="1"/>
  <c r="N34" i="8"/>
  <c r="A36" i="10" s="1" a="1"/>
  <c r="A36" i="10" s="1"/>
  <c r="N46" i="8"/>
  <c r="A48" i="10" s="1" a="1"/>
  <c r="A48" i="10" s="1"/>
  <c r="N58" i="8"/>
  <c r="A60" i="10" s="1" a="1"/>
  <c r="A60" i="10" s="1"/>
  <c r="N70" i="8"/>
  <c r="A72" i="10" s="1" a="1"/>
  <c r="A72" i="10" s="1"/>
  <c r="N82" i="8"/>
  <c r="A84" i="10" s="1" a="1"/>
  <c r="A84" i="10" s="1"/>
  <c r="N94" i="8"/>
  <c r="A96" i="10" s="1" a="1"/>
  <c r="A96" i="10" s="1"/>
  <c r="N106" i="8"/>
  <c r="A108" i="10" s="1" a="1"/>
  <c r="A108" i="10" s="1"/>
  <c r="N118" i="8"/>
  <c r="A120" i="10" s="1" a="1"/>
  <c r="A120" i="10" s="1"/>
  <c r="N130" i="8"/>
  <c r="A132" i="10" s="1" a="1"/>
  <c r="A132" i="10" s="1"/>
  <c r="N142" i="8"/>
  <c r="A144" i="10" s="1" a="1"/>
  <c r="A144" i="10" s="1"/>
  <c r="N154" i="8"/>
  <c r="A156" i="10" s="1" a="1"/>
  <c r="A156" i="10" s="1"/>
  <c r="N166" i="8"/>
  <c r="A168" i="10" s="1" a="1"/>
  <c r="A168" i="10" s="1"/>
  <c r="N178" i="8"/>
  <c r="A180" i="10" s="1" a="1"/>
  <c r="A180" i="10" s="1"/>
  <c r="N190" i="8"/>
  <c r="A192" i="10" s="1" a="1"/>
  <c r="A192" i="10" s="1"/>
  <c r="N202" i="8"/>
  <c r="A204" i="10" s="1" a="1"/>
  <c r="A204" i="10" s="1"/>
  <c r="N214" i="8"/>
  <c r="A216" i="10" s="1" a="1"/>
  <c r="A216" i="10" s="1"/>
  <c r="N226" i="8"/>
  <c r="A228" i="10" s="1" a="1"/>
  <c r="A228" i="10" s="1"/>
  <c r="N238" i="8"/>
  <c r="A240" i="10" s="1" a="1"/>
  <c r="A240" i="10" s="1"/>
  <c r="N250" i="8"/>
  <c r="A252" i="10" s="1" a="1"/>
  <c r="A252" i="10" s="1"/>
  <c r="N262" i="8"/>
  <c r="A264" i="10" s="1" a="1"/>
  <c r="A264" i="10" s="1"/>
  <c r="N274" i="8"/>
  <c r="A276" i="10" s="1" a="1"/>
  <c r="A276" i="10" s="1"/>
  <c r="N286" i="8"/>
  <c r="A288" i="10" s="1" a="1"/>
  <c r="A288" i="10" s="1"/>
  <c r="N11" i="8"/>
  <c r="A13" i="10" s="1" a="1"/>
  <c r="A13" i="10" s="1"/>
  <c r="N23" i="8"/>
  <c r="A25" i="10" s="1" a="1"/>
  <c r="A25" i="10" s="1"/>
  <c r="N35" i="8"/>
  <c r="A37" i="10" s="1" a="1"/>
  <c r="A37" i="10" s="1"/>
  <c r="N47" i="8"/>
  <c r="A49" i="10" s="1" a="1"/>
  <c r="A49" i="10" s="1"/>
  <c r="N59" i="8"/>
  <c r="A61" i="10" s="1" a="1"/>
  <c r="A61" i="10" s="1"/>
  <c r="N71" i="8"/>
  <c r="A73" i="10" s="1" a="1"/>
  <c r="A73" i="10" s="1"/>
  <c r="N83" i="8"/>
  <c r="A85" i="10" s="1" a="1"/>
  <c r="A85" i="10" s="1"/>
  <c r="N95" i="8"/>
  <c r="A97" i="10" s="1" a="1"/>
  <c r="A97" i="10" s="1"/>
  <c r="N107" i="8"/>
  <c r="A109" i="10" s="1" a="1"/>
  <c r="A109" i="10" s="1"/>
  <c r="N119" i="8"/>
  <c r="A121" i="10" s="1" a="1"/>
  <c r="A121" i="10" s="1"/>
  <c r="N131" i="8"/>
  <c r="A133" i="10" s="1" a="1"/>
  <c r="A133" i="10" s="1"/>
  <c r="N143" i="8"/>
  <c r="A145" i="10" s="1" a="1"/>
  <c r="A145" i="10" s="1"/>
  <c r="N155" i="8"/>
  <c r="A157" i="10" s="1" a="1"/>
  <c r="A157" i="10" s="1"/>
  <c r="N167" i="8"/>
  <c r="A169" i="10" s="1" a="1"/>
  <c r="A169" i="10" s="1"/>
  <c r="N179" i="8"/>
  <c r="A181" i="10" s="1" a="1"/>
  <c r="A181" i="10" s="1"/>
  <c r="N191" i="8"/>
  <c r="A193" i="10" s="1" a="1"/>
  <c r="A193" i="10" s="1"/>
  <c r="N203" i="8"/>
  <c r="A205" i="10" s="1" a="1"/>
  <c r="A205" i="10" s="1"/>
  <c r="N215" i="8"/>
  <c r="A217" i="10" s="1" a="1"/>
  <c r="A217" i="10" s="1"/>
  <c r="N227" i="8"/>
  <c r="A229" i="10" s="1" a="1"/>
  <c r="A229" i="10" s="1"/>
  <c r="N239" i="8"/>
  <c r="A241" i="10" s="1" a="1"/>
  <c r="A241" i="10" s="1"/>
  <c r="N251" i="8"/>
  <c r="A253" i="10" s="1" a="1"/>
  <c r="A253" i="10" s="1"/>
  <c r="N263" i="8"/>
  <c r="A265" i="10" s="1" a="1"/>
  <c r="A265" i="10" s="1"/>
  <c r="N275" i="8"/>
  <c r="A277" i="10" s="1" a="1"/>
  <c r="A277" i="10" s="1"/>
  <c r="N287" i="8"/>
  <c r="A289" i="10" s="1" a="1"/>
  <c r="A289" i="10" s="1"/>
  <c r="N12" i="8"/>
  <c r="A14" i="10" s="1" a="1"/>
  <c r="A14" i="10" s="1"/>
  <c r="N24" i="8"/>
  <c r="A26" i="10" s="1" a="1"/>
  <c r="A26" i="10" s="1"/>
  <c r="N36" i="8"/>
  <c r="A38" i="10" s="1" a="1"/>
  <c r="A38" i="10" s="1"/>
  <c r="N48" i="8"/>
  <c r="A50" i="10" s="1" a="1"/>
  <c r="A50" i="10" s="1"/>
  <c r="N60" i="8"/>
  <c r="A62" i="10" s="1" a="1"/>
  <c r="A62" i="10" s="1"/>
  <c r="N72" i="8"/>
  <c r="A74" i="10" s="1" a="1"/>
  <c r="A74" i="10" s="1"/>
  <c r="N84" i="8"/>
  <c r="A86" i="10" s="1" a="1"/>
  <c r="A86" i="10" s="1"/>
  <c r="N96" i="8"/>
  <c r="A98" i="10" s="1" a="1"/>
  <c r="A98" i="10" s="1"/>
  <c r="N108" i="8"/>
  <c r="A110" i="10" s="1" a="1"/>
  <c r="A110" i="10" s="1"/>
  <c r="N120" i="8"/>
  <c r="A122" i="10" s="1" a="1"/>
  <c r="A122" i="10" s="1"/>
  <c r="N132" i="8"/>
  <c r="A134" i="10" s="1" a="1"/>
  <c r="A134" i="10" s="1"/>
  <c r="N144" i="8"/>
  <c r="A146" i="10" s="1" a="1"/>
  <c r="A146" i="10" s="1"/>
  <c r="N156" i="8"/>
  <c r="A158" i="10" s="1" a="1"/>
  <c r="A158" i="10" s="1"/>
  <c r="N168" i="8"/>
  <c r="A170" i="10" s="1" a="1"/>
  <c r="A170" i="10" s="1"/>
  <c r="N180" i="8"/>
  <c r="A182" i="10" s="1" a="1"/>
  <c r="A182" i="10" s="1"/>
  <c r="N192" i="8"/>
  <c r="A194" i="10" s="1" a="1"/>
  <c r="A194" i="10" s="1"/>
  <c r="N204" i="8"/>
  <c r="A206" i="10" s="1" a="1"/>
  <c r="A206" i="10" s="1"/>
  <c r="N216" i="8"/>
  <c r="A218" i="10" s="1" a="1"/>
  <c r="A218" i="10" s="1"/>
  <c r="N228" i="8"/>
  <c r="A230" i="10" s="1" a="1"/>
  <c r="A230" i="10" s="1"/>
  <c r="N240" i="8"/>
  <c r="A242" i="10" s="1" a="1"/>
  <c r="A242" i="10" s="1"/>
  <c r="N252" i="8"/>
  <c r="A254" i="10" s="1" a="1"/>
  <c r="A254" i="10" s="1"/>
  <c r="N264" i="8"/>
  <c r="A266" i="10" s="1" a="1"/>
  <c r="A266" i="10" s="1"/>
  <c r="N276" i="8"/>
  <c r="A278" i="10" s="1" a="1"/>
  <c r="A278" i="10" s="1"/>
  <c r="N288" i="8"/>
  <c r="A290" i="10" s="1" a="1"/>
  <c r="A290" i="10" s="1"/>
  <c r="N13" i="8"/>
  <c r="A15" i="10" s="1" a="1"/>
  <c r="A15" i="10" s="1"/>
  <c r="N25" i="8"/>
  <c r="A27" i="10" s="1" a="1"/>
  <c r="A27" i="10" s="1"/>
  <c r="N37" i="8"/>
  <c r="A39" i="10" s="1" a="1"/>
  <c r="A39" i="10" s="1"/>
  <c r="N49" i="8"/>
  <c r="A51" i="10" s="1" a="1"/>
  <c r="A51" i="10" s="1"/>
  <c r="N61" i="8"/>
  <c r="A63" i="10" s="1" a="1"/>
  <c r="A63" i="10" s="1"/>
  <c r="N73" i="8"/>
  <c r="A75" i="10" s="1" a="1"/>
  <c r="A75" i="10" s="1"/>
  <c r="N85" i="8"/>
  <c r="A87" i="10" s="1" a="1"/>
  <c r="A87" i="10" s="1"/>
  <c r="N97" i="8"/>
  <c r="A99" i="10" s="1" a="1"/>
  <c r="A99" i="10" s="1"/>
  <c r="N109" i="8"/>
  <c r="A111" i="10" s="1" a="1"/>
  <c r="A111" i="10" s="1"/>
  <c r="N121" i="8"/>
  <c r="A123" i="10" s="1" a="1"/>
  <c r="A123" i="10" s="1"/>
  <c r="N133" i="8"/>
  <c r="A135" i="10" s="1" a="1"/>
  <c r="A135" i="10" s="1"/>
  <c r="N145" i="8"/>
  <c r="A147" i="10" s="1" a="1"/>
  <c r="A147" i="10" s="1"/>
  <c r="N157" i="8"/>
  <c r="A159" i="10" s="1" a="1"/>
  <c r="A159" i="10" s="1"/>
  <c r="N169" i="8"/>
  <c r="A171" i="10" s="1" a="1"/>
  <c r="A171" i="10" s="1"/>
  <c r="N181" i="8"/>
  <c r="A183" i="10" s="1" a="1"/>
  <c r="A183" i="10" s="1"/>
  <c r="N193" i="8"/>
  <c r="A195" i="10" s="1" a="1"/>
  <c r="A195" i="10" s="1"/>
  <c r="N205" i="8"/>
  <c r="A207" i="10" s="1" a="1"/>
  <c r="A207" i="10" s="1"/>
  <c r="N217" i="8"/>
  <c r="A219" i="10" s="1" a="1"/>
  <c r="A219" i="10" s="1"/>
  <c r="N229" i="8"/>
  <c r="A231" i="10" s="1" a="1"/>
  <c r="A231" i="10" s="1"/>
  <c r="N241" i="8"/>
  <c r="A243" i="10" s="1" a="1"/>
  <c r="A243" i="10" s="1"/>
  <c r="N253" i="8"/>
  <c r="A255" i="10" s="1" a="1"/>
  <c r="A255" i="10" s="1"/>
  <c r="N265" i="8"/>
  <c r="A267" i="10" s="1" a="1"/>
  <c r="A267" i="10" s="1"/>
  <c r="N277" i="8"/>
  <c r="A279" i="10" s="1" a="1"/>
  <c r="A279" i="10" s="1"/>
  <c r="N289" i="8"/>
  <c r="A291" i="10" s="1" a="1"/>
  <c r="A291" i="10" s="1"/>
  <c r="N14" i="8"/>
  <c r="A16" i="10" s="1" a="1"/>
  <c r="A16" i="10" s="1"/>
  <c r="N26" i="8"/>
  <c r="A28" i="10" s="1" a="1"/>
  <c r="A28" i="10" s="1"/>
  <c r="N38" i="8"/>
  <c r="A40" i="10" s="1" a="1"/>
  <c r="A40" i="10" s="1"/>
  <c r="N50" i="8"/>
  <c r="A52" i="10" s="1" a="1"/>
  <c r="A52" i="10" s="1"/>
  <c r="N62" i="8"/>
  <c r="A64" i="10" s="1" a="1"/>
  <c r="A64" i="10" s="1"/>
  <c r="N74" i="8"/>
  <c r="A76" i="10" s="1" a="1"/>
  <c r="A76" i="10" s="1"/>
  <c r="N86" i="8"/>
  <c r="A88" i="10" s="1" a="1"/>
  <c r="A88" i="10" s="1"/>
  <c r="N98" i="8"/>
  <c r="A100" i="10" s="1" a="1"/>
  <c r="A100" i="10" s="1"/>
  <c r="N110" i="8"/>
  <c r="A112" i="10" s="1" a="1"/>
  <c r="A112" i="10" s="1"/>
  <c r="N122" i="8"/>
  <c r="A124" i="10" s="1" a="1"/>
  <c r="A124" i="10" s="1"/>
  <c r="N134" i="8"/>
  <c r="A136" i="10" s="1" a="1"/>
  <c r="A136" i="10" s="1"/>
  <c r="N146" i="8"/>
  <c r="A148" i="10" s="1" a="1"/>
  <c r="A148" i="10" s="1"/>
  <c r="N158" i="8"/>
  <c r="A160" i="10" s="1" a="1"/>
  <c r="A160" i="10" s="1"/>
  <c r="N170" i="8"/>
  <c r="A172" i="10" s="1" a="1"/>
  <c r="A172" i="10" s="1"/>
  <c r="N182" i="8"/>
  <c r="A184" i="10" s="1" a="1"/>
  <c r="A184" i="10" s="1"/>
  <c r="N194" i="8"/>
  <c r="A196" i="10" s="1" a="1"/>
  <c r="A196" i="10" s="1"/>
  <c r="N206" i="8"/>
  <c r="A208" i="10" s="1" a="1"/>
  <c r="A208" i="10" s="1"/>
  <c r="N218" i="8"/>
  <c r="A220" i="10" s="1" a="1"/>
  <c r="A220" i="10" s="1"/>
  <c r="N230" i="8"/>
  <c r="A232" i="10" s="1" a="1"/>
  <c r="A232" i="10" s="1"/>
  <c r="N242" i="8"/>
  <c r="A244" i="10" s="1" a="1"/>
  <c r="A244" i="10" s="1"/>
  <c r="N254" i="8"/>
  <c r="A256" i="10" s="1" a="1"/>
  <c r="A256" i="10" s="1"/>
  <c r="N266" i="8"/>
  <c r="A268" i="10" s="1" a="1"/>
  <c r="A268" i="10" s="1"/>
  <c r="N278" i="8"/>
  <c r="A280" i="10" s="1" a="1"/>
  <c r="A280" i="10" s="1"/>
  <c r="N290" i="8"/>
  <c r="A292" i="10" s="1" a="1"/>
  <c r="A292" i="10" s="1"/>
  <c r="N15" i="8"/>
  <c r="A17" i="10" s="1" a="1"/>
  <c r="A17" i="10" s="1"/>
  <c r="N27" i="8"/>
  <c r="A29" i="10" s="1" a="1"/>
  <c r="A29" i="10" s="1"/>
  <c r="N39" i="8"/>
  <c r="A41" i="10" s="1" a="1"/>
  <c r="A41" i="10" s="1"/>
  <c r="N51" i="8"/>
  <c r="A53" i="10" s="1" a="1"/>
  <c r="A53" i="10" s="1"/>
  <c r="N63" i="8"/>
  <c r="A65" i="10" s="1" a="1"/>
  <c r="A65" i="10" s="1"/>
  <c r="N75" i="8"/>
  <c r="A77" i="10" s="1" a="1"/>
  <c r="A77" i="10" s="1"/>
  <c r="N87" i="8"/>
  <c r="A89" i="10" s="1" a="1"/>
  <c r="A89" i="10" s="1"/>
  <c r="N99" i="8"/>
  <c r="A101" i="10" s="1" a="1"/>
  <c r="A101" i="10" s="1"/>
  <c r="N111" i="8"/>
  <c r="A113" i="10" s="1" a="1"/>
  <c r="A113" i="10" s="1"/>
  <c r="N123" i="8"/>
  <c r="A125" i="10" s="1" a="1"/>
  <c r="A125" i="10" s="1"/>
  <c r="N135" i="8"/>
  <c r="A137" i="10" s="1" a="1"/>
  <c r="A137" i="10" s="1"/>
  <c r="N147" i="8"/>
  <c r="A149" i="10" s="1" a="1"/>
  <c r="A149" i="10" s="1"/>
  <c r="N159" i="8"/>
  <c r="A161" i="10" s="1" a="1"/>
  <c r="A161" i="10" s="1"/>
  <c r="N171" i="8"/>
  <c r="A173" i="10" s="1" a="1"/>
  <c r="A173" i="10" s="1"/>
  <c r="N183" i="8"/>
  <c r="A185" i="10" s="1" a="1"/>
  <c r="A185" i="10" s="1"/>
  <c r="N195" i="8"/>
  <c r="A197" i="10" s="1" a="1"/>
  <c r="A197" i="10" s="1"/>
  <c r="N207" i="8"/>
  <c r="A209" i="10" s="1" a="1"/>
  <c r="A209" i="10" s="1"/>
  <c r="N219" i="8"/>
  <c r="A221" i="10" s="1" a="1"/>
  <c r="A221" i="10" s="1"/>
  <c r="N231" i="8"/>
  <c r="A233" i="10" s="1" a="1"/>
  <c r="A233" i="10" s="1"/>
  <c r="N243" i="8"/>
  <c r="A245" i="10" s="1" a="1"/>
  <c r="A245" i="10" s="1"/>
  <c r="N255" i="8"/>
  <c r="A257" i="10" s="1" a="1"/>
  <c r="A257" i="10" s="1"/>
  <c r="N267" i="8"/>
  <c r="A269" i="10" s="1" a="1"/>
  <c r="A269" i="10" s="1"/>
  <c r="N279" i="8"/>
  <c r="A281" i="10" s="1" a="1"/>
  <c r="A281" i="10" s="1"/>
  <c r="N291" i="8"/>
  <c r="A293" i="10" s="1" a="1"/>
  <c r="A293" i="10" s="1"/>
  <c r="N4" i="8"/>
  <c r="A6" i="10" s="1" a="1"/>
  <c r="A6" i="10" s="1"/>
  <c r="N16" i="8"/>
  <c r="A18" i="10" s="1" a="1"/>
  <c r="A18" i="10" s="1"/>
  <c r="N28" i="8"/>
  <c r="A30" i="10" s="1" a="1"/>
  <c r="A30" i="10" s="1"/>
  <c r="N40" i="8"/>
  <c r="A42" i="10" s="1" a="1"/>
  <c r="A42" i="10" s="1"/>
  <c r="N52" i="8"/>
  <c r="A54" i="10" s="1" a="1"/>
  <c r="A54" i="10" s="1"/>
  <c r="N64" i="8"/>
  <c r="A66" i="10" s="1" a="1"/>
  <c r="A66" i="10" s="1"/>
  <c r="N76" i="8"/>
  <c r="A78" i="10" s="1" a="1"/>
  <c r="A78" i="10" s="1"/>
  <c r="N88" i="8"/>
  <c r="A90" i="10" s="1" a="1"/>
  <c r="A90" i="10" s="1"/>
  <c r="N100" i="8"/>
  <c r="A102" i="10" s="1" a="1"/>
  <c r="A102" i="10" s="1"/>
  <c r="N112" i="8"/>
  <c r="A114" i="10" s="1" a="1"/>
  <c r="A114" i="10" s="1"/>
  <c r="N124" i="8"/>
  <c r="A126" i="10" s="1" a="1"/>
  <c r="A126" i="10" s="1"/>
  <c r="N136" i="8"/>
  <c r="A138" i="10" s="1" a="1"/>
  <c r="A138" i="10" s="1"/>
  <c r="N148" i="8"/>
  <c r="A150" i="10" s="1" a="1"/>
  <c r="A150" i="10" s="1"/>
  <c r="N160" i="8"/>
  <c r="A162" i="10" s="1" a="1"/>
  <c r="A162" i="10" s="1"/>
  <c r="N172" i="8"/>
  <c r="A174" i="10" s="1" a="1"/>
  <c r="A174" i="10" s="1"/>
  <c r="N184" i="8"/>
  <c r="A186" i="10" s="1" a="1"/>
  <c r="A186" i="10" s="1"/>
  <c r="N196" i="8"/>
  <c r="A198" i="10" s="1" a="1"/>
  <c r="A198" i="10" s="1"/>
  <c r="N208" i="8"/>
  <c r="A210" i="10" s="1" a="1"/>
  <c r="A210" i="10" s="1"/>
  <c r="N220" i="8"/>
  <c r="A222" i="10" s="1" a="1"/>
  <c r="A222" i="10" s="1"/>
  <c r="N232" i="8"/>
  <c r="A234" i="10" s="1" a="1"/>
  <c r="A234" i="10" s="1"/>
  <c r="N244" i="8"/>
  <c r="A246" i="10" s="1" a="1"/>
  <c r="A246" i="10" s="1"/>
  <c r="N256" i="8"/>
  <c r="A258" i="10" s="1" a="1"/>
  <c r="A258" i="10" s="1"/>
  <c r="N268" i="8"/>
  <c r="A270" i="10" s="1" a="1"/>
  <c r="A270" i="10" s="1"/>
  <c r="N280" i="8"/>
  <c r="A282" i="10" s="1" a="1"/>
  <c r="A282" i="10" s="1"/>
  <c r="N292" i="8"/>
  <c r="N5" i="8"/>
  <c r="A7" i="10" s="1" a="1"/>
  <c r="A7" i="10" s="1"/>
  <c r="N17" i="8"/>
  <c r="A19" i="10" s="1" a="1"/>
  <c r="A19" i="10" s="1"/>
  <c r="N29" i="8"/>
  <c r="A31" i="10" s="1" a="1"/>
  <c r="A31" i="10" s="1"/>
  <c r="N41" i="8"/>
  <c r="A43" i="10" s="1" a="1"/>
  <c r="A43" i="10" s="1"/>
  <c r="N53" i="8"/>
  <c r="A55" i="10" s="1" a="1"/>
  <c r="A55" i="10" s="1"/>
  <c r="N65" i="8"/>
  <c r="A67" i="10" s="1" a="1"/>
  <c r="A67" i="10" s="1"/>
  <c r="N77" i="8"/>
  <c r="A79" i="10" s="1" a="1"/>
  <c r="A79" i="10" s="1"/>
  <c r="N89" i="8"/>
  <c r="A91" i="10" s="1" a="1"/>
  <c r="A91" i="10" s="1"/>
  <c r="N101" i="8"/>
  <c r="A103" i="10" s="1" a="1"/>
  <c r="A103" i="10" s="1"/>
  <c r="N113" i="8"/>
  <c r="A115" i="10" s="1" a="1"/>
  <c r="A115" i="10" s="1"/>
  <c r="N125" i="8"/>
  <c r="A127" i="10" s="1" a="1"/>
  <c r="A127" i="10" s="1"/>
  <c r="N137" i="8"/>
  <c r="A139" i="10" s="1" a="1"/>
  <c r="A139" i="10" s="1"/>
  <c r="N149" i="8"/>
  <c r="A151" i="10" s="1" a="1"/>
  <c r="A151" i="10" s="1"/>
  <c r="N161" i="8"/>
  <c r="A163" i="10" s="1" a="1"/>
  <c r="A163" i="10" s="1"/>
  <c r="N173" i="8"/>
  <c r="A175" i="10" s="1" a="1"/>
  <c r="A175" i="10" s="1"/>
  <c r="N185" i="8"/>
  <c r="A187" i="10" s="1" a="1"/>
  <c r="A187" i="10" s="1"/>
  <c r="N197" i="8"/>
  <c r="A199" i="10" s="1" a="1"/>
  <c r="A199" i="10" s="1"/>
  <c r="N209" i="8"/>
  <c r="A211" i="10" s="1" a="1"/>
  <c r="A211" i="10" s="1"/>
  <c r="N221" i="8"/>
  <c r="A223" i="10" s="1" a="1"/>
  <c r="A223" i="10" s="1"/>
  <c r="N233" i="8"/>
  <c r="A235" i="10" s="1" a="1"/>
  <c r="A235" i="10" s="1"/>
  <c r="N245" i="8"/>
  <c r="A247" i="10" s="1" a="1"/>
  <c r="A247" i="10" s="1"/>
  <c r="N257" i="8"/>
  <c r="A259" i="10" s="1" a="1"/>
  <c r="A259" i="10" s="1"/>
  <c r="N269" i="8"/>
  <c r="A271" i="10" s="1" a="1"/>
  <c r="A271" i="10" s="1"/>
  <c r="N281" i="8"/>
  <c r="A283" i="10" s="1" a="1"/>
  <c r="A283" i="10" s="1"/>
  <c r="N293" i="8"/>
  <c r="N6" i="8"/>
  <c r="A8" i="10" s="1" a="1"/>
  <c r="A8" i="10" s="1"/>
  <c r="N18" i="8"/>
  <c r="A20" i="10" s="1" a="1"/>
  <c r="A20" i="10" s="1"/>
  <c r="N30" i="8"/>
  <c r="A32" i="10" s="1" a="1"/>
  <c r="A32" i="10" s="1"/>
  <c r="N42" i="8"/>
  <c r="A44" i="10" s="1" a="1"/>
  <c r="A44" i="10" s="1"/>
  <c r="N54" i="8"/>
  <c r="A56" i="10" s="1" a="1"/>
  <c r="A56" i="10" s="1"/>
  <c r="N66" i="8"/>
  <c r="A68" i="10" s="1" a="1"/>
  <c r="A68" i="10" s="1"/>
  <c r="N78" i="8"/>
  <c r="A80" i="10" s="1" a="1"/>
  <c r="A80" i="10" s="1"/>
  <c r="N90" i="8"/>
  <c r="A92" i="10" s="1" a="1"/>
  <c r="A92" i="10" s="1"/>
  <c r="N102" i="8"/>
  <c r="A104" i="10" s="1" a="1"/>
  <c r="A104" i="10" s="1"/>
  <c r="N114" i="8"/>
  <c r="A116" i="10" s="1" a="1"/>
  <c r="A116" i="10" s="1"/>
  <c r="N126" i="8"/>
  <c r="A128" i="10" s="1" a="1"/>
  <c r="A128" i="10" s="1"/>
  <c r="N138" i="8"/>
  <c r="A140" i="10" s="1" a="1"/>
  <c r="A140" i="10" s="1"/>
  <c r="N150" i="8"/>
  <c r="A152" i="10" s="1" a="1"/>
  <c r="A152" i="10" s="1"/>
  <c r="N162" i="8"/>
  <c r="A164" i="10" s="1" a="1"/>
  <c r="A164" i="10" s="1"/>
  <c r="N174" i="8"/>
  <c r="A176" i="10" s="1" a="1"/>
  <c r="A176" i="10" s="1"/>
  <c r="N186" i="8"/>
  <c r="A188" i="10" s="1" a="1"/>
  <c r="A188" i="10" s="1"/>
  <c r="N198" i="8"/>
  <c r="A200" i="10" s="1" a="1"/>
  <c r="A200" i="10" s="1"/>
  <c r="N210" i="8"/>
  <c r="A212" i="10" s="1" a="1"/>
  <c r="A212" i="10" s="1"/>
  <c r="N222" i="8"/>
  <c r="A224" i="10" s="1" a="1"/>
  <c r="A224" i="10" s="1"/>
  <c r="N234" i="8"/>
  <c r="A236" i="10" s="1" a="1"/>
  <c r="A236" i="10" s="1"/>
  <c r="N246" i="8"/>
  <c r="A248" i="10" s="1" a="1"/>
  <c r="A248" i="10" s="1"/>
  <c r="N258" i="8"/>
  <c r="A260" i="10" s="1" a="1"/>
  <c r="A260" i="10" s="1"/>
  <c r="N270" i="8"/>
  <c r="A272" i="10" s="1" a="1"/>
  <c r="A272" i="10" s="1"/>
  <c r="N9" i="8"/>
  <c r="A11" i="10" s="1" a="1"/>
  <c r="A11" i="10" s="1"/>
  <c r="N21" i="8"/>
  <c r="A23" i="10" s="1" a="1"/>
  <c r="A23" i="10" s="1"/>
  <c r="N33" i="8"/>
  <c r="A35" i="10" s="1" a="1"/>
  <c r="A35" i="10" s="1"/>
  <c r="N45" i="8"/>
  <c r="A47" i="10" s="1" a="1"/>
  <c r="A47" i="10" s="1"/>
  <c r="N57" i="8"/>
  <c r="A59" i="10" s="1" a="1"/>
  <c r="A59" i="10" s="1"/>
  <c r="N69" i="8"/>
  <c r="A71" i="10" s="1" a="1"/>
  <c r="A71" i="10" s="1"/>
  <c r="N81" i="8"/>
  <c r="A83" i="10" s="1" a="1"/>
  <c r="A83" i="10" s="1"/>
  <c r="N93" i="8"/>
  <c r="A95" i="10" s="1" a="1"/>
  <c r="A95" i="10" s="1"/>
  <c r="N105" i="8"/>
  <c r="A107" i="10" s="1" a="1"/>
  <c r="A107" i="10" s="1"/>
  <c r="N117" i="8"/>
  <c r="A119" i="10" s="1" a="1"/>
  <c r="A119" i="10" s="1"/>
  <c r="N129" i="8"/>
  <c r="A131" i="10" s="1" a="1"/>
  <c r="A131" i="10" s="1"/>
  <c r="N141" i="8"/>
  <c r="A143" i="10" s="1" a="1"/>
  <c r="A143" i="10" s="1"/>
  <c r="N153" i="8"/>
  <c r="A155" i="10" s="1" a="1"/>
  <c r="A155" i="10" s="1"/>
  <c r="N165" i="8"/>
  <c r="A167" i="10" s="1" a="1"/>
  <c r="A167" i="10" s="1"/>
  <c r="N177" i="8"/>
  <c r="A179" i="10" s="1" a="1"/>
  <c r="A179" i="10" s="1"/>
  <c r="N189" i="8"/>
  <c r="A191" i="10" s="1" a="1"/>
  <c r="A191" i="10" s="1"/>
  <c r="N201" i="8"/>
  <c r="A203" i="10" s="1" a="1"/>
  <c r="A203" i="10" s="1"/>
  <c r="N213" i="8"/>
  <c r="A215" i="10" s="1" a="1"/>
  <c r="A215" i="10" s="1"/>
  <c r="N225" i="8"/>
  <c r="A227" i="10" s="1" a="1"/>
  <c r="A227" i="10" s="1"/>
  <c r="N237" i="8"/>
  <c r="A239" i="10" s="1" a="1"/>
  <c r="A239" i="10" s="1"/>
  <c r="N249" i="8"/>
  <c r="A251" i="10" s="1" a="1"/>
  <c r="A251" i="10" s="1"/>
  <c r="N261" i="8"/>
  <c r="A263" i="10" s="1" a="1"/>
  <c r="A263" i="10" s="1"/>
  <c r="N273" i="8"/>
  <c r="A275" i="10" s="1" a="1"/>
  <c r="A275" i="10" s="1"/>
  <c r="N285" i="8"/>
  <c r="A287" i="10" s="1" a="1"/>
  <c r="A287" i="10" s="1"/>
  <c r="N247" i="8"/>
  <c r="A249" i="10" s="1" a="1"/>
  <c r="A249" i="10" s="1"/>
  <c r="N175" i="8"/>
  <c r="A177" i="10" s="1" a="1"/>
  <c r="A177" i="10" s="1"/>
  <c r="N103" i="8"/>
  <c r="A105" i="10" s="1" a="1"/>
  <c r="A105" i="10" s="1"/>
  <c r="N31" i="8"/>
  <c r="A33" i="10" s="1" a="1"/>
  <c r="A33" i="10" s="1"/>
  <c r="N236" i="8"/>
  <c r="A238" i="10" s="1" a="1"/>
  <c r="A238" i="10" s="1"/>
  <c r="N164" i="8"/>
  <c r="A166" i="10" s="1" a="1"/>
  <c r="A166" i="10" s="1"/>
  <c r="N92" i="8"/>
  <c r="A94" i="10" s="1" a="1"/>
  <c r="A94" i="10" s="1"/>
  <c r="N20" i="8"/>
  <c r="A22" i="10" s="1" a="1"/>
  <c r="A22" i="10" s="1"/>
  <c r="N235" i="8"/>
  <c r="A237" i="10" s="1" a="1"/>
  <c r="A237" i="10" s="1"/>
  <c r="N163" i="8"/>
  <c r="A165" i="10" s="1" a="1"/>
  <c r="A165" i="10" s="1"/>
  <c r="N91" i="8"/>
  <c r="A93" i="10" s="1" a="1"/>
  <c r="A93" i="10" s="1"/>
  <c r="N19" i="8"/>
  <c r="A21" i="10" s="1" a="1"/>
  <c r="A21" i="10" s="1"/>
  <c r="N211" i="8"/>
  <c r="A213" i="10" s="1" a="1"/>
  <c r="A213" i="10" s="1"/>
  <c r="N224" i="8"/>
  <c r="A226" i="10" s="1" a="1"/>
  <c r="A226" i="10" s="1"/>
  <c r="N152" i="8"/>
  <c r="A154" i="10" s="1" a="1"/>
  <c r="A154" i="10" s="1"/>
  <c r="N80" i="8"/>
  <c r="A82" i="10" s="1" a="1"/>
  <c r="A82" i="10" s="1"/>
  <c r="N8" i="8"/>
  <c r="A10" i="10" s="1" a="1"/>
  <c r="A10" i="10" s="1"/>
  <c r="N284" i="8"/>
  <c r="A286" i="10" s="1" a="1"/>
  <c r="A286" i="10" s="1"/>
  <c r="N223" i="8"/>
  <c r="A225" i="10" s="1" a="1"/>
  <c r="A225" i="10" s="1"/>
  <c r="N151" i="8"/>
  <c r="A153" i="10" s="1" a="1"/>
  <c r="A153" i="10" s="1"/>
  <c r="N79" i="8"/>
  <c r="A81" i="10" s="1" a="1"/>
  <c r="A81" i="10" s="1"/>
  <c r="N7" i="8"/>
  <c r="A9" i="10" s="1" a="1"/>
  <c r="A9" i="10" s="1"/>
  <c r="E19" i="5"/>
  <c r="E15" i="5"/>
  <c r="E11" i="5"/>
  <c r="E7" i="5"/>
  <c r="E13" i="5"/>
  <c r="E9" i="5"/>
  <c r="E5" i="5"/>
  <c r="E4" i="5"/>
  <c r="E16" i="5"/>
  <c r="E14" i="5"/>
  <c r="E3" i="5"/>
  <c r="E6" i="5"/>
  <c r="E10" i="5"/>
  <c r="E17" i="5"/>
  <c r="E12" i="5"/>
  <c r="E8" i="5"/>
  <c r="F4" i="1"/>
  <c r="I4" i="1" s="1"/>
  <c r="F5" i="1" s="1"/>
  <c r="I5" i="1" s="1"/>
  <c r="F6" i="1" s="1"/>
  <c r="I6" i="1" s="1"/>
  <c r="F7" i="1" s="1"/>
  <c r="I7" i="1" s="1"/>
  <c r="F8" i="1" s="1"/>
  <c r="I8" i="1" s="1"/>
  <c r="F9" i="1" s="1"/>
  <c r="I9" i="1" s="1"/>
  <c r="F10" i="1" s="1"/>
  <c r="I10" i="1" s="1"/>
  <c r="F11" i="1" s="1"/>
  <c r="I11" i="1" s="1"/>
  <c r="F12" i="1" s="1"/>
  <c r="I12" i="1" s="1"/>
  <c r="F13" i="1" s="1"/>
  <c r="I13" i="1" s="1"/>
  <c r="F14" i="1" s="1"/>
  <c r="I14" i="1" s="1"/>
  <c r="F15" i="1" s="1"/>
  <c r="I15" i="1" s="1"/>
  <c r="F16" i="1" s="1"/>
  <c r="I16" i="1" s="1"/>
  <c r="F17" i="1" s="1"/>
  <c r="I17" i="1" s="1"/>
  <c r="F18" i="1" s="1"/>
  <c r="I18" i="1" s="1"/>
  <c r="F19" i="1" s="1"/>
  <c r="I19" i="1" s="1"/>
  <c r="F20" i="1" s="1"/>
  <c r="I20" i="1" s="1"/>
  <c r="F21" i="1" s="1"/>
  <c r="I21" i="1" s="1"/>
  <c r="F22" i="1" s="1"/>
  <c r="I22" i="1" s="1"/>
  <c r="F23" i="1" s="1"/>
  <c r="I23" i="1" s="1"/>
  <c r="F24" i="1" s="1"/>
  <c r="I24" i="1" s="1"/>
  <c r="F25" i="1" s="1"/>
  <c r="I25" i="1" s="1"/>
  <c r="F26" i="1" s="1"/>
  <c r="I26" i="1" s="1"/>
  <c r="F27" i="1" s="1"/>
  <c r="I27" i="1" s="1"/>
  <c r="F28" i="1" s="1"/>
  <c r="I28" i="1" s="1"/>
  <c r="F29" i="1" s="1"/>
  <c r="I29" i="1" s="1"/>
  <c r="F30" i="1" s="1"/>
  <c r="I30" i="1" s="1"/>
  <c r="F31" i="1" s="1"/>
  <c r="I31" i="1" s="1"/>
  <c r="F32" i="1" s="1"/>
  <c r="I32" i="1" s="1"/>
  <c r="F33" i="1" s="1"/>
  <c r="I33" i="1" s="1"/>
  <c r="F34" i="1" s="1"/>
  <c r="I34" i="1" s="1"/>
  <c r="F35" i="1" s="1"/>
  <c r="I35" i="1" s="1"/>
  <c r="F36" i="1" s="1"/>
  <c r="I36" i="1" s="1"/>
  <c r="F37" i="1" s="1"/>
  <c r="I37" i="1" s="1"/>
  <c r="F38" i="1" s="1"/>
  <c r="I38" i="1" s="1"/>
  <c r="F39" i="1" s="1"/>
  <c r="I39" i="1" s="1"/>
  <c r="F40" i="1" s="1"/>
  <c r="I40" i="1" s="1"/>
  <c r="F41" i="1" s="1"/>
  <c r="I41" i="1" s="1"/>
  <c r="F42" i="1" s="1"/>
  <c r="I42" i="1" s="1"/>
  <c r="F43" i="1" s="1"/>
  <c r="I43" i="1" s="1"/>
  <c r="F44" i="1" s="1"/>
  <c r="I44" i="1" s="1"/>
  <c r="F45" i="1" s="1"/>
  <c r="I45" i="1" s="1"/>
  <c r="F46" i="1" s="1"/>
  <c r="I46" i="1" s="1"/>
  <c r="F47" i="1" s="1"/>
  <c r="I47" i="1" s="1"/>
  <c r="F48" i="1" s="1"/>
  <c r="I48" i="1" s="1"/>
  <c r="F49" i="1" s="1"/>
  <c r="I49" i="1" s="1"/>
  <c r="F50" i="1" s="1"/>
  <c r="I50" i="1" s="1"/>
  <c r="F51" i="1" s="1"/>
  <c r="I51" i="1" s="1"/>
  <c r="F52" i="1" s="1"/>
  <c r="I52" i="1" s="1"/>
  <c r="F53" i="1" s="1"/>
  <c r="I53" i="1" s="1"/>
  <c r="F54" i="1" s="1"/>
  <c r="I54" i="1" s="1"/>
  <c r="F55" i="1" s="1"/>
  <c r="I55" i="1" s="1"/>
  <c r="F56" i="1" s="1"/>
  <c r="I56" i="1" s="1"/>
  <c r="F57" i="1" s="1"/>
  <c r="I57" i="1" s="1"/>
  <c r="F58" i="1" s="1"/>
  <c r="I58" i="1" s="1"/>
  <c r="F59" i="1" s="1"/>
  <c r="I59" i="1" s="1"/>
  <c r="F60" i="1" s="1"/>
  <c r="I60" i="1" s="1"/>
  <c r="F61" i="1" s="1"/>
  <c r="I61" i="1" s="1"/>
  <c r="F62" i="1" s="1"/>
  <c r="I62" i="1" s="1"/>
  <c r="F63" i="1" s="1"/>
  <c r="I63" i="1" s="1"/>
  <c r="F64" i="1" s="1"/>
  <c r="I64" i="1" s="1"/>
  <c r="F65" i="1" s="1"/>
  <c r="I65" i="1" s="1"/>
  <c r="F66" i="1" s="1"/>
  <c r="I66" i="1" s="1"/>
  <c r="F67" i="1" s="1"/>
  <c r="I67" i="1" s="1"/>
  <c r="F68" i="1" s="1"/>
  <c r="I68" i="1" s="1"/>
  <c r="F69" i="1" s="1"/>
  <c r="I69" i="1" s="1"/>
  <c r="F70" i="1" s="1"/>
  <c r="I70" i="1" s="1"/>
  <c r="F71" i="1" s="1"/>
  <c r="I71" i="1" s="1"/>
  <c r="F72" i="1" s="1"/>
  <c r="I72" i="1" s="1"/>
  <c r="F73" i="1" s="1"/>
  <c r="I73" i="1" s="1"/>
  <c r="F74" i="1" s="1"/>
  <c r="I74" i="1" s="1"/>
  <c r="F75" i="1" s="1"/>
  <c r="I75" i="1" s="1"/>
  <c r="F76" i="1" s="1"/>
  <c r="I76" i="1" s="1"/>
  <c r="F77" i="1" s="1"/>
  <c r="I77" i="1" s="1"/>
  <c r="F78" i="1" s="1"/>
  <c r="I78" i="1" s="1"/>
  <c r="F79" i="1" s="1"/>
  <c r="I79" i="1" s="1"/>
  <c r="F80" i="1" s="1"/>
  <c r="I80" i="1" s="1"/>
  <c r="F81" i="1" s="1"/>
  <c r="I81" i="1" s="1"/>
  <c r="F82" i="1" s="1"/>
  <c r="I82" i="1" s="1"/>
  <c r="F83" i="1" s="1"/>
  <c r="I83" i="1" s="1"/>
  <c r="F84" i="1" s="1"/>
  <c r="I84" i="1" s="1"/>
  <c r="F85" i="1" s="1"/>
  <c r="I85" i="1" s="1"/>
  <c r="F86" i="1" s="1"/>
  <c r="I86" i="1" s="1"/>
  <c r="F87" i="1" s="1"/>
  <c r="I87" i="1" s="1"/>
  <c r="F88" i="1" s="1"/>
  <c r="I88" i="1" s="1"/>
  <c r="F89" i="1" s="1"/>
  <c r="I89" i="1" s="1"/>
  <c r="F90" i="1" s="1"/>
  <c r="I90" i="1" s="1"/>
  <c r="F91" i="1" s="1"/>
  <c r="I91" i="1" s="1"/>
  <c r="F92" i="1" s="1"/>
  <c r="I92" i="1" s="1"/>
  <c r="F93" i="1" s="1"/>
  <c r="I93" i="1" s="1"/>
  <c r="F94" i="1" s="1"/>
  <c r="I94" i="1" s="1"/>
  <c r="F95" i="1" s="1"/>
  <c r="I95" i="1" s="1"/>
  <c r="F96" i="1" s="1"/>
  <c r="I96" i="1" s="1"/>
  <c r="F97" i="1" s="1"/>
  <c r="I97" i="1" s="1"/>
  <c r="F98" i="1" s="1"/>
  <c r="I98" i="1" s="1"/>
  <c r="F99" i="1" s="1"/>
  <c r="I99" i="1" s="1"/>
  <c r="F100" i="1" s="1"/>
  <c r="I100" i="1" s="1"/>
  <c r="F101" i="1" s="1"/>
  <c r="I101" i="1" s="1"/>
  <c r="F102" i="1" s="1"/>
  <c r="I102" i="1" s="1"/>
  <c r="F103" i="1" s="1"/>
  <c r="I103" i="1" s="1"/>
  <c r="F104" i="1" s="1"/>
  <c r="I104" i="1" s="1"/>
  <c r="F105" i="1" s="1"/>
  <c r="I105" i="1" s="1"/>
  <c r="F106" i="1" s="1"/>
  <c r="I106" i="1" s="1"/>
  <c r="F107" i="1" s="1"/>
  <c r="I107" i="1" s="1"/>
  <c r="F108" i="1" s="1"/>
  <c r="I108" i="1" s="1"/>
  <c r="F109" i="1" s="1"/>
  <c r="I109" i="1" s="1"/>
  <c r="F110" i="1" s="1"/>
  <c r="I110" i="1" s="1"/>
  <c r="F111" i="1" s="1"/>
  <c r="I111" i="1" s="1"/>
  <c r="F112" i="1" s="1"/>
  <c r="I112" i="1" s="1"/>
  <c r="F113" i="1" s="1"/>
  <c r="I113" i="1" s="1"/>
  <c r="F114" i="1" s="1"/>
  <c r="I114" i="1" s="1"/>
  <c r="F115" i="1" s="1"/>
  <c r="I115" i="1" s="1"/>
  <c r="F116" i="1" s="1"/>
  <c r="I116" i="1" s="1"/>
  <c r="F117" i="1" s="1"/>
  <c r="I117" i="1" s="1"/>
  <c r="F118" i="1" s="1"/>
  <c r="I118" i="1" s="1"/>
  <c r="F119" i="1" s="1"/>
  <c r="I119" i="1" s="1"/>
  <c r="F120" i="1" s="1"/>
  <c r="I120" i="1" s="1"/>
  <c r="F121" i="1" s="1"/>
  <c r="I121" i="1" s="1"/>
  <c r="F122" i="1" s="1"/>
  <c r="I122" i="1" s="1"/>
  <c r="F123" i="1" s="1"/>
  <c r="I123" i="1" s="1"/>
  <c r="F124" i="1" s="1"/>
  <c r="I124" i="1" s="1"/>
  <c r="F125" i="1" s="1"/>
  <c r="I125" i="1" s="1"/>
  <c r="F126" i="1" s="1"/>
  <c r="I126" i="1" s="1"/>
  <c r="F127" i="1" s="1"/>
  <c r="I127" i="1" s="1"/>
  <c r="F128" i="1" s="1"/>
  <c r="I128" i="1" s="1"/>
  <c r="F129" i="1" s="1"/>
  <c r="I129" i="1" s="1"/>
  <c r="F130" i="1" s="1"/>
  <c r="I130" i="1" s="1"/>
  <c r="F131" i="1" s="1"/>
  <c r="I131" i="1" s="1"/>
  <c r="F132" i="1" s="1"/>
  <c r="I132" i="1" s="1"/>
  <c r="F133" i="1" s="1"/>
  <c r="I133" i="1" s="1"/>
  <c r="F134" i="1" s="1"/>
  <c r="I134" i="1" s="1"/>
  <c r="F135" i="1" s="1"/>
  <c r="I135" i="1" s="1"/>
  <c r="F136" i="1" s="1"/>
  <c r="I136" i="1" s="1"/>
  <c r="F137" i="1" s="1"/>
  <c r="I137" i="1" s="1"/>
  <c r="F138" i="1" s="1"/>
  <c r="I138" i="1" s="1"/>
  <c r="F139" i="1" s="1"/>
  <c r="I139" i="1" s="1"/>
  <c r="F140" i="1" s="1"/>
  <c r="I140" i="1" s="1"/>
  <c r="F141" i="1" s="1"/>
  <c r="I141" i="1" s="1"/>
  <c r="F142" i="1" s="1"/>
  <c r="I142" i="1" s="1"/>
  <c r="F143" i="1" s="1"/>
  <c r="I143" i="1" s="1"/>
  <c r="F144" i="1" s="1"/>
  <c r="I144" i="1" s="1"/>
  <c r="F145" i="1" s="1"/>
  <c r="I145" i="1" s="1"/>
  <c r="F146" i="1" s="1"/>
  <c r="I146" i="1" s="1"/>
  <c r="F147" i="1" s="1"/>
  <c r="I147" i="1" s="1"/>
  <c r="F148" i="1" s="1"/>
  <c r="I148" i="1" s="1"/>
  <c r="F149" i="1" s="1"/>
  <c r="I149" i="1" s="1"/>
  <c r="F150" i="1" s="1"/>
  <c r="I150" i="1" s="1"/>
  <c r="F151" i="1" s="1"/>
  <c r="I151" i="1" s="1"/>
  <c r="F152" i="1" s="1"/>
  <c r="I152" i="1" s="1"/>
  <c r="F153" i="1" s="1"/>
  <c r="I153" i="1" s="1"/>
  <c r="F154" i="1" s="1"/>
  <c r="I154" i="1" s="1"/>
  <c r="F155" i="1" s="1"/>
  <c r="I155" i="1" s="1"/>
  <c r="F156" i="1" s="1"/>
  <c r="I156" i="1" s="1"/>
  <c r="F157" i="1" s="1"/>
  <c r="I157" i="1" s="1"/>
  <c r="F158" i="1" s="1"/>
  <c r="I158" i="1" s="1"/>
  <c r="F159" i="1" s="1"/>
  <c r="I159" i="1" s="1"/>
  <c r="F160" i="1" s="1"/>
  <c r="I160" i="1" s="1"/>
  <c r="F161" i="1" s="1"/>
  <c r="I161" i="1" s="1"/>
  <c r="F162" i="1" s="1"/>
  <c r="I162" i="1" s="1"/>
  <c r="F163" i="1" s="1"/>
  <c r="I163" i="1" s="1"/>
  <c r="F164" i="1" s="1"/>
  <c r="I164" i="1" s="1"/>
  <c r="F165" i="1" s="1"/>
  <c r="I165" i="1" s="1"/>
  <c r="F166" i="1" s="1"/>
  <c r="I166" i="1" s="1"/>
  <c r="F167" i="1" s="1"/>
  <c r="I167" i="1" s="1"/>
  <c r="F168" i="1" s="1"/>
  <c r="I168" i="1" s="1"/>
  <c r="F169" i="1" s="1"/>
  <c r="I169" i="1" s="1"/>
  <c r="F170" i="1" s="1"/>
  <c r="I170" i="1" s="1"/>
  <c r="F171" i="1" s="1"/>
  <c r="I171" i="1" s="1"/>
  <c r="F172" i="1" s="1"/>
  <c r="I172" i="1" s="1"/>
  <c r="F173" i="1" s="1"/>
  <c r="I173" i="1" s="1"/>
  <c r="F174" i="1" s="1"/>
  <c r="I174" i="1" s="1"/>
  <c r="F175" i="1" s="1"/>
  <c r="I175" i="1" s="1"/>
  <c r="F176" i="1" s="1"/>
  <c r="I176" i="1" s="1"/>
  <c r="F177" i="1" s="1"/>
  <c r="I177" i="1" s="1"/>
  <c r="F178" i="1" s="1"/>
  <c r="I178" i="1" s="1"/>
  <c r="F179" i="1" s="1"/>
  <c r="I179" i="1" s="1"/>
  <c r="F180" i="1" s="1"/>
  <c r="I180" i="1" s="1"/>
  <c r="F181" i="1" s="1"/>
  <c r="I181" i="1" s="1"/>
  <c r="F182" i="1" s="1"/>
  <c r="I182" i="1" s="1"/>
  <c r="F183" i="1" s="1"/>
  <c r="I183" i="1" s="1"/>
  <c r="F184" i="1" s="1"/>
  <c r="I184" i="1" s="1"/>
  <c r="F185" i="1" s="1"/>
  <c r="I185" i="1" s="1"/>
  <c r="F186" i="1" s="1"/>
  <c r="I186" i="1" s="1"/>
  <c r="F187" i="1" s="1"/>
  <c r="I187" i="1" s="1"/>
  <c r="F188" i="1" s="1"/>
  <c r="I188" i="1" s="1"/>
  <c r="F189" i="1" s="1"/>
  <c r="I189" i="1" s="1"/>
  <c r="F190" i="1" s="1"/>
  <c r="I190" i="1" s="1"/>
  <c r="F191" i="1" s="1"/>
  <c r="I191" i="1" s="1"/>
  <c r="F192" i="1" s="1"/>
  <c r="I192" i="1" s="1"/>
  <c r="F193" i="1" s="1"/>
  <c r="I193" i="1" s="1"/>
  <c r="F194" i="1" s="1"/>
  <c r="I194" i="1" s="1"/>
  <c r="F195" i="1" s="1"/>
  <c r="I195" i="1" s="1"/>
  <c r="F196" i="1" s="1"/>
  <c r="I196" i="1" s="1"/>
  <c r="F197" i="1" s="1"/>
  <c r="I197" i="1" s="1"/>
  <c r="F198" i="1" s="1"/>
  <c r="I198" i="1" s="1"/>
  <c r="F199" i="1" s="1"/>
  <c r="I199" i="1" s="1"/>
  <c r="F200" i="1" s="1"/>
  <c r="I200" i="1" s="1"/>
  <c r="F201" i="1" s="1"/>
  <c r="I201" i="1" s="1"/>
  <c r="F202" i="1" s="1"/>
  <c r="I202" i="1" s="1"/>
  <c r="F203" i="1" s="1"/>
  <c r="I203" i="1" s="1"/>
  <c r="F204" i="1" s="1"/>
  <c r="I204" i="1" s="1"/>
  <c r="F205" i="1" s="1"/>
  <c r="I205" i="1" s="1"/>
  <c r="F206" i="1" s="1"/>
  <c r="I206" i="1" s="1"/>
  <c r="F207" i="1" s="1"/>
  <c r="I207" i="1" s="1"/>
  <c r="F208" i="1" s="1"/>
  <c r="I208" i="1" s="1"/>
  <c r="F209" i="1" s="1"/>
  <c r="I209" i="1" s="1"/>
  <c r="F210" i="1" s="1"/>
  <c r="I210" i="1" s="1"/>
  <c r="F211" i="1" s="1"/>
  <c r="I211" i="1" s="1"/>
  <c r="F212" i="1" s="1"/>
  <c r="I212" i="1" s="1"/>
  <c r="F213" i="1" s="1"/>
  <c r="I213" i="1" s="1"/>
  <c r="F214" i="1" s="1"/>
  <c r="I214" i="1" s="1"/>
  <c r="F215" i="1" s="1"/>
  <c r="I215" i="1" s="1"/>
  <c r="F216" i="1" s="1"/>
  <c r="I216" i="1" s="1"/>
  <c r="F217" i="1" s="1"/>
  <c r="I217" i="1" s="1"/>
  <c r="F218" i="1" s="1"/>
  <c r="I218" i="1" s="1"/>
  <c r="F219" i="1" s="1"/>
  <c r="I219" i="1" s="1"/>
  <c r="F220" i="1" s="1"/>
  <c r="I220" i="1" s="1"/>
  <c r="F221" i="1" s="1"/>
  <c r="I221" i="1" s="1"/>
  <c r="F222" i="1" s="1"/>
  <c r="I222" i="1" s="1"/>
  <c r="F223" i="1" s="1"/>
  <c r="I223" i="1" s="1"/>
  <c r="F224" i="1" s="1"/>
  <c r="I224" i="1" s="1"/>
  <c r="F225" i="1" s="1"/>
  <c r="I225" i="1" s="1"/>
  <c r="F226" i="1" s="1"/>
  <c r="I226" i="1" s="1"/>
  <c r="F227" i="1" s="1"/>
  <c r="I227" i="1" s="1"/>
  <c r="F228" i="1" s="1"/>
  <c r="I228" i="1" s="1"/>
  <c r="F229" i="1" s="1"/>
  <c r="I229" i="1" s="1"/>
  <c r="F230" i="1" s="1"/>
  <c r="I230" i="1" s="1"/>
  <c r="F231" i="1" s="1"/>
  <c r="I231" i="1" s="1"/>
  <c r="F232" i="1" s="1"/>
  <c r="I232" i="1" s="1"/>
  <c r="F233" i="1" s="1"/>
  <c r="I233" i="1" s="1"/>
  <c r="F234" i="1" s="1"/>
  <c r="I234" i="1" s="1"/>
  <c r="F235" i="1" s="1"/>
  <c r="I235" i="1" s="1"/>
  <c r="F236" i="1" s="1"/>
  <c r="I236" i="1" s="1"/>
  <c r="F237" i="1" s="1"/>
  <c r="I237" i="1" s="1"/>
  <c r="F238" i="1" s="1"/>
  <c r="I238" i="1" s="1"/>
  <c r="F239" i="1" s="1"/>
  <c r="I239" i="1" s="1"/>
  <c r="F240" i="1" s="1"/>
  <c r="I240" i="1" s="1"/>
  <c r="F241" i="1" s="1"/>
  <c r="I241" i="1" s="1"/>
  <c r="F242" i="1" s="1"/>
  <c r="I242" i="1" s="1"/>
  <c r="F243" i="1" s="1"/>
  <c r="I243" i="1" s="1"/>
  <c r="F244" i="1" s="1"/>
  <c r="I244" i="1" s="1"/>
  <c r="F245" i="1" s="1"/>
  <c r="I245" i="1" s="1"/>
  <c r="F246" i="1" s="1"/>
  <c r="I246" i="1" s="1"/>
  <c r="F247" i="1" s="1"/>
  <c r="I247" i="1" s="1"/>
  <c r="F248" i="1" s="1"/>
  <c r="I248" i="1" s="1"/>
  <c r="F249" i="1" s="1"/>
  <c r="I249" i="1" s="1"/>
  <c r="F250" i="1" s="1"/>
  <c r="I250" i="1" s="1"/>
  <c r="F251" i="1" s="1"/>
  <c r="I251" i="1" s="1"/>
  <c r="F252" i="1" s="1"/>
  <c r="I252" i="1" s="1"/>
  <c r="F253" i="1" s="1"/>
  <c r="I253" i="1" s="1"/>
  <c r="F254" i="1" s="1"/>
  <c r="I254" i="1" s="1"/>
  <c r="F255" i="1" s="1"/>
  <c r="I255" i="1" s="1"/>
  <c r="F256" i="1" s="1"/>
  <c r="I256" i="1" s="1"/>
  <c r="F257" i="1" s="1"/>
  <c r="I257" i="1" s="1"/>
  <c r="F258" i="1" s="1"/>
  <c r="I258" i="1" s="1"/>
  <c r="F259" i="1" s="1"/>
  <c r="I259" i="1" s="1"/>
  <c r="F260" i="1" s="1"/>
  <c r="I260" i="1" s="1"/>
  <c r="F261" i="1" s="1"/>
  <c r="I261" i="1" s="1"/>
  <c r="F262" i="1" s="1"/>
  <c r="I262" i="1" s="1"/>
  <c r="F263" i="1" s="1"/>
  <c r="I263" i="1" s="1"/>
  <c r="F264" i="1" s="1"/>
  <c r="I264" i="1" s="1"/>
  <c r="F265" i="1" s="1"/>
  <c r="I265" i="1" s="1"/>
  <c r="F266" i="1" s="1"/>
  <c r="I266" i="1" s="1"/>
  <c r="F267" i="1" s="1"/>
  <c r="I267" i="1" s="1"/>
  <c r="F268" i="1" s="1"/>
  <c r="I268" i="1" s="1"/>
  <c r="F269" i="1" s="1"/>
  <c r="I269" i="1" s="1"/>
  <c r="F270" i="1" s="1"/>
  <c r="I270" i="1" s="1"/>
  <c r="F271" i="1" s="1"/>
  <c r="I271" i="1" s="1"/>
  <c r="F272" i="1" s="1"/>
  <c r="I272" i="1" s="1"/>
  <c r="F273" i="1" s="1"/>
  <c r="I273" i="1" s="1"/>
  <c r="F274" i="1" s="1"/>
  <c r="I274" i="1" s="1"/>
  <c r="F275" i="1" s="1"/>
  <c r="I275" i="1" s="1"/>
  <c r="F276" i="1" s="1"/>
  <c r="I276" i="1" s="1"/>
  <c r="F277" i="1" s="1"/>
  <c r="I277" i="1" s="1"/>
  <c r="F278" i="1" s="1"/>
  <c r="I278" i="1" s="1"/>
  <c r="F279" i="1" s="1"/>
  <c r="I279" i="1" s="1"/>
  <c r="F280" i="1" s="1"/>
  <c r="I280" i="1" s="1"/>
  <c r="F281" i="1" s="1"/>
  <c r="I281" i="1" s="1"/>
  <c r="F282" i="1" s="1"/>
  <c r="I282" i="1" s="1"/>
  <c r="F283" i="1" s="1"/>
  <c r="I283" i="1" s="1"/>
  <c r="F284" i="1" s="1"/>
  <c r="I284" i="1" s="1"/>
  <c r="F285" i="1" s="1"/>
  <c r="I285" i="1" s="1"/>
  <c r="F286" i="1" s="1"/>
  <c r="I286" i="1" s="1"/>
  <c r="F287" i="1" s="1"/>
  <c r="I287" i="1" s="1"/>
  <c r="F288" i="1" s="1"/>
  <c r="I288" i="1" s="1"/>
  <c r="F289" i="1" s="1"/>
  <c r="I289" i="1" s="1"/>
  <c r="F290" i="1" s="1"/>
  <c r="I290" i="1" s="1"/>
  <c r="F291" i="1" s="1"/>
  <c r="I291" i="1" s="1"/>
  <c r="F292" i="1" s="1"/>
  <c r="I292" i="1" s="1"/>
  <c r="F293" i="1" s="1"/>
  <c r="I293" i="1" s="1"/>
  <c r="C214" i="10" l="1" a="1"/>
  <c r="C214" i="10" s="1"/>
  <c r="A214" i="10" a="1"/>
  <c r="A214" i="10" s="1"/>
  <c r="C5" i="10" a="1"/>
  <c r="C5" i="10" s="1"/>
  <c r="C34" i="10" a="1"/>
  <c r="C34" i="10" s="1"/>
  <c r="C141" i="10" a="1"/>
  <c r="C141" i="10" s="1"/>
  <c r="C59" i="10" a="1"/>
  <c r="C59" i="10" s="1"/>
  <c r="C219" i="10" a="1"/>
  <c r="C219" i="10" s="1"/>
  <c r="C187" i="10" a="1"/>
  <c r="C187" i="10" s="1"/>
  <c r="C208" i="10" a="1"/>
  <c r="C208" i="10" s="1"/>
  <c r="C61" i="10" a="1"/>
  <c r="C61" i="10" s="1"/>
  <c r="C204" i="10" a="1"/>
  <c r="C204" i="10" s="1"/>
  <c r="C60" i="10" a="1"/>
  <c r="C60" i="10" s="1"/>
  <c r="C261" i="10" a="1"/>
  <c r="C261" i="10" s="1"/>
  <c r="C130" i="10" a="1"/>
  <c r="C130" i="10" s="1"/>
  <c r="C226" i="10" a="1"/>
  <c r="C226" i="10" s="1"/>
  <c r="C105" i="10" a="1"/>
  <c r="C105" i="10" s="1"/>
  <c r="C179" i="10" a="1"/>
  <c r="C179" i="10" s="1"/>
  <c r="C35" i="10" a="1"/>
  <c r="C35" i="10" s="1"/>
  <c r="C164" i="10" a="1"/>
  <c r="C164" i="10" s="1"/>
  <c r="C20" i="10" a="1"/>
  <c r="C20" i="10" s="1"/>
  <c r="C175" i="10" a="1"/>
  <c r="C175" i="10" s="1"/>
  <c r="C31" i="10" a="1"/>
  <c r="C31" i="10" s="1"/>
  <c r="C186" i="10" a="1"/>
  <c r="C186" i="10" s="1"/>
  <c r="C42" i="10" a="1"/>
  <c r="C42" i="10" s="1"/>
  <c r="C197" i="10" a="1"/>
  <c r="C197" i="10" s="1"/>
  <c r="C53" i="10" a="1"/>
  <c r="C53" i="10" s="1"/>
  <c r="C196" i="10" a="1"/>
  <c r="C196" i="10" s="1"/>
  <c r="C52" i="10" a="1"/>
  <c r="C52" i="10" s="1"/>
  <c r="C195" i="10" a="1"/>
  <c r="C195" i="10" s="1"/>
  <c r="C51" i="10" a="1"/>
  <c r="C51" i="10" s="1"/>
  <c r="C194" i="10" a="1"/>
  <c r="C194" i="10" s="1"/>
  <c r="C50" i="10" a="1"/>
  <c r="C50" i="10" s="1"/>
  <c r="C193" i="10" a="1"/>
  <c r="C193" i="10" s="1"/>
  <c r="C49" i="10" a="1"/>
  <c r="C49" i="10" s="1"/>
  <c r="C192" i="10" a="1"/>
  <c r="C192" i="10" s="1"/>
  <c r="C48" i="10" a="1"/>
  <c r="C48" i="10" s="1"/>
  <c r="C46" i="10" a="1"/>
  <c r="C46" i="10" s="1"/>
  <c r="C202" i="10" a="1"/>
  <c r="C202" i="10" s="1"/>
  <c r="C203" i="10" a="1"/>
  <c r="C203" i="10" s="1"/>
  <c r="C220" i="10" a="1"/>
  <c r="C220" i="10" s="1"/>
  <c r="C58" i="10" a="1"/>
  <c r="C58" i="10" s="1"/>
  <c r="C32" i="10" a="1"/>
  <c r="C32" i="10" s="1"/>
  <c r="C64" i="10" a="1"/>
  <c r="C64" i="10" s="1"/>
  <c r="C163" i="10" a="1"/>
  <c r="C163" i="10" s="1"/>
  <c r="C30" i="10" a="1"/>
  <c r="C30" i="10" s="1"/>
  <c r="C185" i="10" a="1"/>
  <c r="C185" i="10" s="1"/>
  <c r="C41" i="10" a="1"/>
  <c r="C41" i="10" s="1"/>
  <c r="C184" i="10" a="1"/>
  <c r="C184" i="10" s="1"/>
  <c r="C40" i="10" a="1"/>
  <c r="C40" i="10" s="1"/>
  <c r="C183" i="10" a="1"/>
  <c r="C183" i="10" s="1"/>
  <c r="C39" i="10" a="1"/>
  <c r="C39" i="10" s="1"/>
  <c r="C182" i="10" a="1"/>
  <c r="C182" i="10" s="1"/>
  <c r="C38" i="10" a="1"/>
  <c r="C38" i="10" s="1"/>
  <c r="C181" i="10" a="1"/>
  <c r="C181" i="10" s="1"/>
  <c r="C37" i="10" a="1"/>
  <c r="C37" i="10" s="1"/>
  <c r="C180" i="10" a="1"/>
  <c r="C180" i="10" s="1"/>
  <c r="C36" i="10" a="1"/>
  <c r="C36" i="10" s="1"/>
  <c r="C118" i="10" a="1"/>
  <c r="C118" i="10" s="1"/>
  <c r="C274" i="10" a="1"/>
  <c r="C274" i="10" s="1"/>
  <c r="C199" i="10" a="1"/>
  <c r="C199" i="10" s="1"/>
  <c r="C74" i="10" a="1"/>
  <c r="C74" i="10" s="1"/>
  <c r="C33" i="10" a="1"/>
  <c r="C33" i="10" s="1"/>
  <c r="C198" i="10" a="1"/>
  <c r="C198" i="10" s="1"/>
  <c r="C63" i="10" a="1"/>
  <c r="C63" i="10" s="1"/>
  <c r="C167" i="10" a="1"/>
  <c r="C167" i="10" s="1"/>
  <c r="C174" i="10" a="1"/>
  <c r="C174" i="10" s="1"/>
  <c r="C140" i="10" a="1"/>
  <c r="C140" i="10" s="1"/>
  <c r="C162" i="10" a="1"/>
  <c r="C162" i="10" s="1"/>
  <c r="C18" i="10" a="1"/>
  <c r="C18" i="10" s="1"/>
  <c r="C173" i="10" a="1"/>
  <c r="C173" i="10" s="1"/>
  <c r="C29" i="10" a="1"/>
  <c r="C29" i="10" s="1"/>
  <c r="C172" i="10" a="1"/>
  <c r="C172" i="10" s="1"/>
  <c r="C28" i="10" a="1"/>
  <c r="C28" i="10" s="1"/>
  <c r="C171" i="10" a="1"/>
  <c r="C171" i="10" s="1"/>
  <c r="C27" i="10" a="1"/>
  <c r="C27" i="10" s="1"/>
  <c r="C170" i="10" a="1"/>
  <c r="C170" i="10" s="1"/>
  <c r="C26" i="10" a="1"/>
  <c r="C26" i="10" s="1"/>
  <c r="C169" i="10" a="1"/>
  <c r="C169" i="10" s="1"/>
  <c r="C25" i="10" a="1"/>
  <c r="C25" i="10" s="1"/>
  <c r="C168" i="10" a="1"/>
  <c r="C168" i="10" s="1"/>
  <c r="C24" i="10" a="1"/>
  <c r="C24" i="10" s="1"/>
  <c r="C190" i="10" a="1"/>
  <c r="C190" i="10" s="1"/>
  <c r="C69" i="10" a="1"/>
  <c r="C69" i="10" s="1"/>
  <c r="C238" i="10" a="1"/>
  <c r="C238" i="10" s="1"/>
  <c r="C77" i="10" a="1"/>
  <c r="C77" i="10" s="1"/>
  <c r="C72" i="10" a="1"/>
  <c r="C72" i="10" s="1"/>
  <c r="C191" i="10" a="1"/>
  <c r="C191" i="10" s="1"/>
  <c r="C54" i="10" a="1"/>
  <c r="C54" i="10" s="1"/>
  <c r="C62" i="10" a="1"/>
  <c r="C62" i="10" s="1"/>
  <c r="C23" i="10" a="1"/>
  <c r="C23" i="10" s="1"/>
  <c r="C213" i="10" a="1"/>
  <c r="C213" i="10" s="1"/>
  <c r="C295" i="10" a="1"/>
  <c r="C295" i="10" s="1"/>
  <c r="A295" i="10" a="1"/>
  <c r="A295" i="10" s="1"/>
  <c r="C21" i="10" a="1"/>
  <c r="C21" i="10" s="1"/>
  <c r="C287" i="10" a="1"/>
  <c r="C287" i="10" s="1"/>
  <c r="C143" i="10" a="1"/>
  <c r="C143" i="10" s="1"/>
  <c r="C272" i="10" a="1"/>
  <c r="C272" i="10" s="1"/>
  <c r="C128" i="10" a="1"/>
  <c r="C128" i="10" s="1"/>
  <c r="C283" i="10" a="1"/>
  <c r="C283" i="10" s="1"/>
  <c r="C139" i="10" a="1"/>
  <c r="C139" i="10" s="1"/>
  <c r="A294" i="10" a="1"/>
  <c r="A294" i="10" s="1"/>
  <c r="C294" i="10" a="1"/>
  <c r="C294" i="10" s="1"/>
  <c r="C150" i="10" a="1"/>
  <c r="C150" i="10" s="1"/>
  <c r="C6" i="10" a="1"/>
  <c r="C6" i="10" s="1"/>
  <c r="C161" i="10" a="1"/>
  <c r="C161" i="10" s="1"/>
  <c r="C17" i="10" a="1"/>
  <c r="C17" i="10" s="1"/>
  <c r="C160" i="10" a="1"/>
  <c r="C160" i="10" s="1"/>
  <c r="C16" i="10" a="1"/>
  <c r="C16" i="10" s="1"/>
  <c r="C159" i="10" a="1"/>
  <c r="C159" i="10" s="1"/>
  <c r="C15" i="10" a="1"/>
  <c r="C15" i="10" s="1"/>
  <c r="C158" i="10" a="1"/>
  <c r="C158" i="10" s="1"/>
  <c r="C14" i="10" a="1"/>
  <c r="C14" i="10" s="1"/>
  <c r="C157" i="10" a="1"/>
  <c r="C157" i="10" s="1"/>
  <c r="C13" i="10" a="1"/>
  <c r="C13" i="10" s="1"/>
  <c r="C156" i="10" a="1"/>
  <c r="C156" i="10" s="1"/>
  <c r="C12" i="10" a="1"/>
  <c r="C12" i="10" s="1"/>
  <c r="C262" i="10" a="1"/>
  <c r="C262" i="10" s="1"/>
  <c r="C70" i="10" a="1"/>
  <c r="C70" i="10" s="1"/>
  <c r="C210" i="10" a="1"/>
  <c r="C210" i="10" s="1"/>
  <c r="C218" i="10" a="1"/>
  <c r="C218" i="10" s="1"/>
  <c r="C154" i="10" a="1"/>
  <c r="C154" i="10" s="1"/>
  <c r="C43" i="10" a="1"/>
  <c r="C43" i="10" s="1"/>
  <c r="C207" i="10" a="1"/>
  <c r="C207" i="10" s="1"/>
  <c r="C177" i="10" a="1"/>
  <c r="C177" i="10" s="1"/>
  <c r="C19" i="10" a="1"/>
  <c r="C19" i="10" s="1"/>
  <c r="C11" i="10" a="1"/>
  <c r="C11" i="10" s="1"/>
  <c r="C9" i="10" a="1"/>
  <c r="C9" i="10" s="1"/>
  <c r="C275" i="10" a="1"/>
  <c r="C275" i="10" s="1"/>
  <c r="C131" i="10" a="1"/>
  <c r="C131" i="10" s="1"/>
  <c r="C260" i="10" a="1"/>
  <c r="C260" i="10" s="1"/>
  <c r="C116" i="10" a="1"/>
  <c r="C116" i="10" s="1"/>
  <c r="C271" i="10" a="1"/>
  <c r="C271" i="10" s="1"/>
  <c r="C127" i="10" a="1"/>
  <c r="C127" i="10" s="1"/>
  <c r="C282" i="10" a="1"/>
  <c r="C282" i="10" s="1"/>
  <c r="C138" i="10" a="1"/>
  <c r="C138" i="10" s="1"/>
  <c r="C293" i="10" a="1"/>
  <c r="C293" i="10" s="1"/>
  <c r="C149" i="10" a="1"/>
  <c r="C149" i="10" s="1"/>
  <c r="C292" i="10" a="1"/>
  <c r="C292" i="10" s="1"/>
  <c r="C148" i="10" a="1"/>
  <c r="C148" i="10" s="1"/>
  <c r="C291" i="10" a="1"/>
  <c r="C291" i="10" s="1"/>
  <c r="C147" i="10" a="1"/>
  <c r="C147" i="10" s="1"/>
  <c r="C290" i="10" a="1"/>
  <c r="C290" i="10" s="1"/>
  <c r="C146" i="10" a="1"/>
  <c r="C146" i="10" s="1"/>
  <c r="C289" i="10" a="1"/>
  <c r="C289" i="10" s="1"/>
  <c r="C145" i="10" a="1"/>
  <c r="C145" i="10" s="1"/>
  <c r="C288" i="10" a="1"/>
  <c r="C288" i="10" s="1"/>
  <c r="C144" i="10" a="1"/>
  <c r="C144" i="10" s="1"/>
  <c r="C106" i="10" a="1"/>
  <c r="C106" i="10" s="1"/>
  <c r="C285" i="10" a="1"/>
  <c r="C285" i="10" s="1"/>
  <c r="C82" i="10" a="1"/>
  <c r="C82" i="10" s="1"/>
  <c r="C221" i="10" a="1"/>
  <c r="C221" i="10" s="1"/>
  <c r="C216" i="10" a="1"/>
  <c r="C216" i="10" s="1"/>
  <c r="C47" i="10" a="1"/>
  <c r="C47" i="10" s="1"/>
  <c r="C209" i="10" a="1"/>
  <c r="C209" i="10" s="1"/>
  <c r="C205" i="10" a="1"/>
  <c r="C205" i="10" s="1"/>
  <c r="C8" i="10" a="1"/>
  <c r="C8" i="10" s="1"/>
  <c r="C155" i="10" a="1"/>
  <c r="C155" i="10" s="1"/>
  <c r="C7" i="10" a="1"/>
  <c r="C7" i="10" s="1"/>
  <c r="C81" i="10" a="1"/>
  <c r="C81" i="10" s="1"/>
  <c r="C165" i="10" a="1"/>
  <c r="C165" i="10" s="1"/>
  <c r="C263" i="10" a="1"/>
  <c r="C263" i="10" s="1"/>
  <c r="C119" i="10" a="1"/>
  <c r="C119" i="10" s="1"/>
  <c r="C248" i="10" a="1"/>
  <c r="C248" i="10" s="1"/>
  <c r="C104" i="10" a="1"/>
  <c r="C104" i="10" s="1"/>
  <c r="C259" i="10" a="1"/>
  <c r="C259" i="10" s="1"/>
  <c r="C115" i="10" a="1"/>
  <c r="C115" i="10" s="1"/>
  <c r="C270" i="10" a="1"/>
  <c r="C270" i="10" s="1"/>
  <c r="C126" i="10" a="1"/>
  <c r="C126" i="10" s="1"/>
  <c r="C281" i="10" a="1"/>
  <c r="C281" i="10" s="1"/>
  <c r="C137" i="10" a="1"/>
  <c r="C137" i="10" s="1"/>
  <c r="C280" i="10" a="1"/>
  <c r="C280" i="10" s="1"/>
  <c r="C136" i="10" a="1"/>
  <c r="C136" i="10" s="1"/>
  <c r="C279" i="10" a="1"/>
  <c r="C279" i="10" s="1"/>
  <c r="C135" i="10" a="1"/>
  <c r="C135" i="10" s="1"/>
  <c r="C278" i="10" a="1"/>
  <c r="C278" i="10" s="1"/>
  <c r="C134" i="10" a="1"/>
  <c r="C134" i="10" s="1"/>
  <c r="C277" i="10" a="1"/>
  <c r="C277" i="10" s="1"/>
  <c r="C133" i="10" a="1"/>
  <c r="C133" i="10" s="1"/>
  <c r="C276" i="10" a="1"/>
  <c r="C276" i="10" s="1"/>
  <c r="C132" i="10" a="1"/>
  <c r="C132" i="10" s="1"/>
  <c r="C178" i="10" a="1"/>
  <c r="C178" i="10" s="1"/>
  <c r="C57" i="10" a="1"/>
  <c r="C57" i="10" s="1"/>
  <c r="C188" i="10" a="1"/>
  <c r="C188" i="10" s="1"/>
  <c r="C76" i="10" a="1"/>
  <c r="C76" i="10" s="1"/>
  <c r="C189" i="10" a="1"/>
  <c r="C189" i="10" s="1"/>
  <c r="C176" i="10" a="1"/>
  <c r="C176" i="10" s="1"/>
  <c r="C65" i="10" a="1"/>
  <c r="C65" i="10" s="1"/>
  <c r="C206" i="10" a="1"/>
  <c r="C206" i="10" s="1"/>
  <c r="C152" i="10" a="1"/>
  <c r="C152" i="10" s="1"/>
  <c r="C249" i="10" a="1"/>
  <c r="C249" i="10" s="1"/>
  <c r="C151" i="10" a="1"/>
  <c r="C151" i="10" s="1"/>
  <c r="C93" i="10" a="1"/>
  <c r="C93" i="10" s="1"/>
  <c r="C153" i="10" a="1"/>
  <c r="C153" i="10" s="1"/>
  <c r="C237" i="10" a="1"/>
  <c r="C237" i="10" s="1"/>
  <c r="C251" i="10" a="1"/>
  <c r="C251" i="10" s="1"/>
  <c r="C107" i="10" a="1"/>
  <c r="C107" i="10" s="1"/>
  <c r="C236" i="10" a="1"/>
  <c r="C236" i="10" s="1"/>
  <c r="C92" i="10" a="1"/>
  <c r="C92" i="10" s="1"/>
  <c r="C247" i="10" a="1"/>
  <c r="C247" i="10" s="1"/>
  <c r="C103" i="10" a="1"/>
  <c r="C103" i="10" s="1"/>
  <c r="C258" i="10" a="1"/>
  <c r="C258" i="10" s="1"/>
  <c r="C114" i="10" a="1"/>
  <c r="C114" i="10" s="1"/>
  <c r="C269" i="10" a="1"/>
  <c r="C269" i="10" s="1"/>
  <c r="C125" i="10" a="1"/>
  <c r="C125" i="10" s="1"/>
  <c r="C268" i="10" a="1"/>
  <c r="C268" i="10" s="1"/>
  <c r="C124" i="10" a="1"/>
  <c r="C124" i="10" s="1"/>
  <c r="C267" i="10" a="1"/>
  <c r="C267" i="10" s="1"/>
  <c r="C123" i="10" a="1"/>
  <c r="C123" i="10" s="1"/>
  <c r="C266" i="10" a="1"/>
  <c r="C266" i="10" s="1"/>
  <c r="C122" i="10" a="1"/>
  <c r="C122" i="10" s="1"/>
  <c r="C265" i="10" a="1"/>
  <c r="C265" i="10" s="1"/>
  <c r="C121" i="10" a="1"/>
  <c r="C121" i="10" s="1"/>
  <c r="C264" i="10" a="1"/>
  <c r="C264" i="10" s="1"/>
  <c r="C120" i="10" a="1"/>
  <c r="C120" i="10" s="1"/>
  <c r="C250" i="10" a="1"/>
  <c r="C250" i="10" s="1"/>
  <c r="C129" i="10" a="1"/>
  <c r="C129" i="10" s="1"/>
  <c r="C66" i="10" a="1"/>
  <c r="C66" i="10" s="1"/>
  <c r="C73" i="10" a="1"/>
  <c r="C73" i="10" s="1"/>
  <c r="C239" i="10" a="1"/>
  <c r="C239" i="10" s="1"/>
  <c r="C224" i="10" a="1"/>
  <c r="C224" i="10" s="1"/>
  <c r="C80" i="10" a="1"/>
  <c r="C80" i="10" s="1"/>
  <c r="C235" i="10" a="1"/>
  <c r="C235" i="10" s="1"/>
  <c r="C91" i="10" a="1"/>
  <c r="C91" i="10" s="1"/>
  <c r="C246" i="10" a="1"/>
  <c r="C246" i="10" s="1"/>
  <c r="C102" i="10" a="1"/>
  <c r="C102" i="10" s="1"/>
  <c r="C257" i="10" a="1"/>
  <c r="C257" i="10" s="1"/>
  <c r="C113" i="10" a="1"/>
  <c r="C113" i="10" s="1"/>
  <c r="C256" i="10" a="1"/>
  <c r="C256" i="10" s="1"/>
  <c r="C112" i="10" a="1"/>
  <c r="C112" i="10" s="1"/>
  <c r="C255" i="10" a="1"/>
  <c r="C255" i="10" s="1"/>
  <c r="C111" i="10" a="1"/>
  <c r="C111" i="10" s="1"/>
  <c r="C254" i="10" a="1"/>
  <c r="C254" i="10" s="1"/>
  <c r="C110" i="10" a="1"/>
  <c r="C110" i="10" s="1"/>
  <c r="C253" i="10" a="1"/>
  <c r="C253" i="10" s="1"/>
  <c r="C109" i="10" a="1"/>
  <c r="C109" i="10" s="1"/>
  <c r="C252" i="10" a="1"/>
  <c r="C252" i="10" s="1"/>
  <c r="C108" i="10" a="1"/>
  <c r="C108" i="10" s="1"/>
  <c r="C142" i="10" a="1"/>
  <c r="C142" i="10" s="1"/>
  <c r="C201" i="10" a="1"/>
  <c r="C201" i="10" s="1"/>
  <c r="C44" i="10" a="1"/>
  <c r="C44" i="10" s="1"/>
  <c r="C75" i="10" a="1"/>
  <c r="C75" i="10" s="1"/>
  <c r="C225" i="10" a="1"/>
  <c r="C225" i="10" s="1"/>
  <c r="C95" i="10" a="1"/>
  <c r="C95" i="10" s="1"/>
  <c r="C94" i="10" a="1"/>
  <c r="C94" i="10" s="1"/>
  <c r="C83" i="10" a="1"/>
  <c r="C83" i="10" s="1"/>
  <c r="C68" i="10" a="1"/>
  <c r="C68" i="10" s="1"/>
  <c r="C79" i="10" a="1"/>
  <c r="C79" i="10" s="1"/>
  <c r="C90" i="10" a="1"/>
  <c r="C90" i="10" s="1"/>
  <c r="C101" i="10" a="1"/>
  <c r="C101" i="10" s="1"/>
  <c r="C100" i="10" a="1"/>
  <c r="C100" i="10" s="1"/>
  <c r="C243" i="10" a="1"/>
  <c r="C243" i="10" s="1"/>
  <c r="C99" i="10" a="1"/>
  <c r="C99" i="10" s="1"/>
  <c r="C242" i="10" a="1"/>
  <c r="C242" i="10" s="1"/>
  <c r="C98" i="10" a="1"/>
  <c r="C98" i="10" s="1"/>
  <c r="C241" i="10" a="1"/>
  <c r="C241" i="10" s="1"/>
  <c r="C97" i="10" a="1"/>
  <c r="C97" i="10" s="1"/>
  <c r="C240" i="10" a="1"/>
  <c r="C240" i="10" s="1"/>
  <c r="C96" i="10" a="1"/>
  <c r="C96" i="10" s="1"/>
  <c r="C45" i="10" a="1"/>
  <c r="C45" i="10" s="1"/>
  <c r="C273" i="10" a="1"/>
  <c r="C273" i="10" s="1"/>
  <c r="C55" i="10" a="1"/>
  <c r="C55" i="10" s="1"/>
  <c r="C217" i="10" a="1"/>
  <c r="C217" i="10" s="1"/>
  <c r="C22" i="10" a="1"/>
  <c r="C22" i="10" s="1"/>
  <c r="C286" i="10" a="1"/>
  <c r="C286" i="10" s="1"/>
  <c r="C227" i="10" a="1"/>
  <c r="C227" i="10" s="1"/>
  <c r="C212" i="10" a="1"/>
  <c r="C212" i="10" s="1"/>
  <c r="C223" i="10" a="1"/>
  <c r="C223" i="10" s="1"/>
  <c r="C234" i="10" a="1"/>
  <c r="C234" i="10" s="1"/>
  <c r="C245" i="10" a="1"/>
  <c r="C245" i="10" s="1"/>
  <c r="C244" i="10" a="1"/>
  <c r="C244" i="10" s="1"/>
  <c r="C10" i="10" a="1"/>
  <c r="C10" i="10" s="1"/>
  <c r="C166" i="10" a="1"/>
  <c r="C166" i="10" s="1"/>
  <c r="C215" i="10" a="1"/>
  <c r="C215" i="10" s="1"/>
  <c r="C71" i="10" a="1"/>
  <c r="C71" i="10" s="1"/>
  <c r="C200" i="10" a="1"/>
  <c r="C200" i="10" s="1"/>
  <c r="C56" i="10" a="1"/>
  <c r="C56" i="10" s="1"/>
  <c r="C211" i="10" a="1"/>
  <c r="C211" i="10" s="1"/>
  <c r="C67" i="10" a="1"/>
  <c r="C67" i="10" s="1"/>
  <c r="C222" i="10" a="1"/>
  <c r="C222" i="10" s="1"/>
  <c r="C78" i="10" a="1"/>
  <c r="C78" i="10" s="1"/>
  <c r="C233" i="10" a="1"/>
  <c r="C233" i="10" s="1"/>
  <c r="C89" i="10" a="1"/>
  <c r="C89" i="10" s="1"/>
  <c r="C232" i="10" a="1"/>
  <c r="C232" i="10" s="1"/>
  <c r="C88" i="10" a="1"/>
  <c r="C88" i="10" s="1"/>
  <c r="C231" i="10" a="1"/>
  <c r="C231" i="10" s="1"/>
  <c r="C87" i="10" a="1"/>
  <c r="C87" i="10" s="1"/>
  <c r="C230" i="10" a="1"/>
  <c r="C230" i="10" s="1"/>
  <c r="C86" i="10" a="1"/>
  <c r="C86" i="10" s="1"/>
  <c r="C229" i="10" a="1"/>
  <c r="C229" i="10" s="1"/>
  <c r="C85" i="10" a="1"/>
  <c r="C85" i="10" s="1"/>
  <c r="C228" i="10" a="1"/>
  <c r="C228" i="10" s="1"/>
  <c r="C84" i="10" a="1"/>
  <c r="C84" i="10" s="1"/>
  <c r="C117" i="10" a="1"/>
  <c r="C117" i="10" s="1"/>
  <c r="C284" i="10" a="1"/>
  <c r="C284" i="10" s="1"/>
  <c r="E20" i="5"/>
  <c r="B7" i="6" a="1"/>
  <c r="B7" i="6" l="1"/>
  <c r="H2" i="6"/>
  <c r="I2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<sst xmlns="http://schemas.openxmlformats.org/spreadsheetml/2006/main" count="1752" uniqueCount="183">
  <si>
    <t>Libelle</t>
  </si>
  <si>
    <t>Categorie</t>
  </si>
  <si>
    <t>Mode</t>
  </si>
  <si>
    <t>N°Cheque/Remise</t>
  </si>
  <si>
    <t>Ancien Soldes</t>
  </si>
  <si>
    <t>Entree</t>
  </si>
  <si>
    <t>Sortie</t>
  </si>
  <si>
    <t>Nouveau Soldes</t>
  </si>
  <si>
    <t>Checker</t>
  </si>
  <si>
    <t>Modes</t>
  </si>
  <si>
    <t>Categories</t>
  </si>
  <si>
    <t>UDSP</t>
  </si>
  <si>
    <t>Ceremonie</t>
  </si>
  <si>
    <t>Noel</t>
  </si>
  <si>
    <t>Brocante</t>
  </si>
  <si>
    <t>Divers</t>
  </si>
  <si>
    <t>Calendrier</t>
  </si>
  <si>
    <t xml:space="preserve">Sainte Barbe </t>
  </si>
  <si>
    <t>Solidarite</t>
  </si>
  <si>
    <t xml:space="preserve">Virement </t>
  </si>
  <si>
    <t>Remise Cheque</t>
  </si>
  <si>
    <t>Naissance</t>
  </si>
  <si>
    <t>Mariage</t>
  </si>
  <si>
    <t>N° 1316170</t>
  </si>
  <si>
    <t>Prelevement</t>
  </si>
  <si>
    <t>Cheque emis</t>
  </si>
  <si>
    <t>N°1316171</t>
  </si>
  <si>
    <t>N°7888722</t>
  </si>
  <si>
    <t>N°7888721</t>
  </si>
  <si>
    <t>N°2695595</t>
  </si>
  <si>
    <t>N°2695594</t>
  </si>
  <si>
    <t>N°2695593</t>
  </si>
  <si>
    <t>Versement Espece</t>
  </si>
  <si>
    <t>Cheque Emis</t>
  </si>
  <si>
    <t>N°4099339</t>
  </si>
  <si>
    <t>N°2503927</t>
  </si>
  <si>
    <t>N°4099340</t>
  </si>
  <si>
    <t>N°1316172</t>
  </si>
  <si>
    <t xml:space="preserve">Frais Banque </t>
  </si>
  <si>
    <t>Envoie Chequier</t>
  </si>
  <si>
    <t xml:space="preserve">CLAMONT E </t>
  </si>
  <si>
    <t>CAILLOUX A</t>
  </si>
  <si>
    <t>PROXI CEREMOINIE PRESIDENT FEDERATION</t>
  </si>
  <si>
    <t>GAZ PROXI</t>
  </si>
  <si>
    <t xml:space="preserve">TRAITEUR DUBOIS </t>
  </si>
  <si>
    <t>Décés</t>
  </si>
  <si>
    <t>Depenses</t>
  </si>
  <si>
    <t>Recettes</t>
  </si>
  <si>
    <t>Benefice</t>
  </si>
  <si>
    <t>traiteur Faury repas noel</t>
  </si>
  <si>
    <t>boulangerie pontarion repas noel</t>
  </si>
  <si>
    <t>repas sainte barde</t>
  </si>
  <si>
    <t>promocash saint barbe</t>
  </si>
  <si>
    <t>menu st barbe copie plan</t>
  </si>
  <si>
    <t>proxi pontarion</t>
  </si>
  <si>
    <t>Intervention</t>
  </si>
  <si>
    <t>viande jean marc brocante</t>
  </si>
  <si>
    <t>divers</t>
  </si>
  <si>
    <t>Chauffage</t>
  </si>
  <si>
    <t>vin sainte barbe</t>
  </si>
  <si>
    <t>ceremonie Dr Gillet</t>
  </si>
  <si>
    <t>N°4551850</t>
  </si>
  <si>
    <t>VELLEINE JM</t>
  </si>
  <si>
    <t>Calendrier Bourg Sardent</t>
  </si>
  <si>
    <t>Calendrier RG sardent</t>
  </si>
  <si>
    <t>Calendrier RD Sardent</t>
  </si>
  <si>
    <t>Calendrier Sardent Bourg</t>
  </si>
  <si>
    <t>Calendrier Chapelle+Chaussadas</t>
  </si>
  <si>
    <t>Calendrier Vidaillat Villages</t>
  </si>
  <si>
    <t xml:space="preserve">pontarion route Gueret </t>
  </si>
  <si>
    <t xml:space="preserve">Pontarion route Limoges </t>
  </si>
  <si>
    <t>Pontarion route Aubusson+Bourg</t>
  </si>
  <si>
    <t>Saint Hilaire E2</t>
  </si>
  <si>
    <t>Saint Hilaire E1</t>
  </si>
  <si>
    <t xml:space="preserve">Hors Secteur </t>
  </si>
  <si>
    <t>Vidaillat</t>
  </si>
  <si>
    <t>La Pouge</t>
  </si>
  <si>
    <t>Pontarion Bourg Aubusson</t>
  </si>
  <si>
    <t>Vidaillat Villages</t>
  </si>
  <si>
    <t xml:space="preserve">sardent RG </t>
  </si>
  <si>
    <t>chapelle+chaussadas</t>
  </si>
  <si>
    <t>sardent RD</t>
  </si>
  <si>
    <t>Sardent Bourg</t>
  </si>
  <si>
    <t>Sardent RD</t>
  </si>
  <si>
    <t>sanrdent RG</t>
  </si>
  <si>
    <t>saint hilaire E1</t>
  </si>
  <si>
    <t>Boulangerie Pontarion President Fede</t>
  </si>
  <si>
    <t>Pontarion Vidaillat</t>
  </si>
  <si>
    <t>COMPTE A PARTIR DE 2023</t>
  </si>
  <si>
    <t>N° Relever de compte</t>
  </si>
  <si>
    <t>Tenu de compte</t>
  </si>
  <si>
    <t>Solidarite Mikaïl</t>
  </si>
  <si>
    <t>Solidarite Christelle</t>
  </si>
  <si>
    <t>Solidarite JANOT</t>
  </si>
  <si>
    <t>SOLIDARITE GOFFIN JUKIEN</t>
  </si>
  <si>
    <t>SOLIDARITE MOREAU JC</t>
  </si>
  <si>
    <t>SOLIDARITE FAURY D</t>
  </si>
  <si>
    <t>SOLIDARITE COURTY B</t>
  </si>
  <si>
    <t>SOLDARITE COURTY L</t>
  </si>
  <si>
    <t>ENVELLOPPE PRE TIMBRE</t>
  </si>
  <si>
    <t>ARSAPRIM</t>
  </si>
  <si>
    <t>FRAIS VIREMENT</t>
  </si>
  <si>
    <t>SOLIDARITE FAURY A</t>
  </si>
  <si>
    <t xml:space="preserve">PROMOCASH </t>
  </si>
  <si>
    <t>SOLIDARITE LABARRE M</t>
  </si>
  <si>
    <t>DARTY MICRO ONDE</t>
  </si>
  <si>
    <t>DARTY CAFETIER+TIREUSE</t>
  </si>
  <si>
    <t>PROMOCASH FOYER</t>
  </si>
  <si>
    <t>Barbecue</t>
  </si>
  <si>
    <t>PUB FOUGERON F</t>
  </si>
  <si>
    <t xml:space="preserve">PUB BERTRANDIE </t>
  </si>
  <si>
    <t>13,10/23</t>
  </si>
  <si>
    <t>LECLERC CARTE CADEAUX</t>
  </si>
  <si>
    <t xml:space="preserve">DON </t>
  </si>
  <si>
    <t>CONGRE CLUGNAT</t>
  </si>
  <si>
    <t>KING JOUET</t>
  </si>
  <si>
    <t>COLIS ANCIENS</t>
  </si>
  <si>
    <t>VIN CHAUTARD</t>
  </si>
  <si>
    <t>COPIE PLAN MENU</t>
  </si>
  <si>
    <t>Dates</t>
  </si>
  <si>
    <t>DATE</t>
  </si>
  <si>
    <t>LIBELLES</t>
  </si>
  <si>
    <t>CATEGORIE</t>
  </si>
  <si>
    <t>MODE</t>
  </si>
  <si>
    <t xml:space="preserve">N°REMISE CHEQUE </t>
  </si>
  <si>
    <t>ANCIEN SOLDES</t>
  </si>
  <si>
    <t>ENTREES</t>
  </si>
  <si>
    <t>SORTIES</t>
  </si>
  <si>
    <t>NOUVEAU SOLDES</t>
  </si>
  <si>
    <t>N° RELEVE</t>
  </si>
  <si>
    <t xml:space="preserve">CHAUTARD </t>
  </si>
  <si>
    <t>NETTO</t>
  </si>
  <si>
    <t>THIRIET</t>
  </si>
  <si>
    <t>COTISATION</t>
  </si>
  <si>
    <t>Banque</t>
  </si>
  <si>
    <t>Subvention</t>
  </si>
  <si>
    <t>PROMOCASH</t>
  </si>
  <si>
    <t>BOULANGERIE</t>
  </si>
  <si>
    <t>PUB CALENDRIER VELLEINE</t>
  </si>
  <si>
    <t>SDIS</t>
  </si>
  <si>
    <t>PROXI PN</t>
  </si>
  <si>
    <t>PUB BORD LOIC</t>
  </si>
  <si>
    <t>PUB CLAMON+DEVAUTOUR</t>
  </si>
  <si>
    <t>PUB MERAUD+DENIS+ADFL+GOMES</t>
  </si>
  <si>
    <t>PUB GADON+DUBOIS+PEYNE+FAURY</t>
  </si>
  <si>
    <t>PUB LE DRAN+ST HC+PHARMA+COIFFEUR SARDENT</t>
  </si>
  <si>
    <t>SOLIDARITE FOUGERON F</t>
  </si>
  <si>
    <t xml:space="preserve">DON MR ALARCON </t>
  </si>
  <si>
    <t>SOLIDARITE LE BIGOT B</t>
  </si>
  <si>
    <t>BOUCHERIE</t>
  </si>
  <si>
    <t>MARIAGE MAX+ANNE SOPHIE</t>
  </si>
  <si>
    <t>EXPOSANTS</t>
  </si>
  <si>
    <t>SOLIDARITE MILEUR B</t>
  </si>
  <si>
    <t>PROXI</t>
  </si>
  <si>
    <t>PIZZA DADA</t>
  </si>
  <si>
    <t>VIREMENT SUMUP</t>
  </si>
  <si>
    <t>Retrait</t>
  </si>
  <si>
    <t>RETRAIT MONNAIE</t>
  </si>
  <si>
    <t>BOMBE BROCANTE</t>
  </si>
  <si>
    <t>SOLIDARITE DUMEYNIE G</t>
  </si>
  <si>
    <t>CARREFOUR MARKET</t>
  </si>
  <si>
    <t>SOLIDARITE YANIS</t>
  </si>
  <si>
    <t>SOLIDARITE MAIZONNIAUX</t>
  </si>
  <si>
    <t>SOLIDARITE FAURY P</t>
  </si>
  <si>
    <t>CONTRAT CFA+</t>
  </si>
  <si>
    <t>CARTE DEPOT</t>
  </si>
  <si>
    <t>TOMBOLA ANCIEN</t>
  </si>
  <si>
    <t>CONGRES BOURGANEUF</t>
  </si>
  <si>
    <t>TICKET COURTY</t>
  </si>
  <si>
    <t>PUB</t>
  </si>
  <si>
    <t>PUB CHAUTARD</t>
  </si>
  <si>
    <t>TICKET FAURY+GILLET</t>
  </si>
  <si>
    <t>BONQUET PRESIDENT FEDERATION</t>
  </si>
  <si>
    <t>INTERET</t>
  </si>
  <si>
    <t xml:space="preserve">PUB DUBOIS </t>
  </si>
  <si>
    <t>année</t>
  </si>
  <si>
    <t>COMPTE A PARTIR DE 2024</t>
  </si>
  <si>
    <t>feuille</t>
  </si>
  <si>
    <t>critere</t>
  </si>
  <si>
    <t>ligne</t>
  </si>
  <si>
    <t>resultat</t>
  </si>
  <si>
    <t>petite valeur</t>
  </si>
  <si>
    <t>13,10/24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</si>
</sst>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\ mmm\ yy"/>
    <numFmt numFmtId="165" formatCode="&quot;N°&quot;General\ "/>
    <numFmt numFmtId="166" formatCode="#,##0.00\ &quot;€&quot;"/>
    <numFmt numFmtId="167" formatCode="dd/mm/yy;@"/>
    <numFmt numFmtId="168" formatCode="[$-40C]d\ mmmm\ yy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2" xfId="0" applyBorder="1"/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44" fontId="0" fillId="0" borderId="1" xfId="1" applyFont="1" applyBorder="1"/>
    <xf numFmtId="44" fontId="3" fillId="0" borderId="1" xfId="1" applyFont="1" applyBorder="1"/>
    <xf numFmtId="44" fontId="3" fillId="0" borderId="8" xfId="1" applyFont="1" applyBorder="1"/>
    <xf numFmtId="44" fontId="2" fillId="0" borderId="1" xfId="1" applyFont="1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44" fontId="2" fillId="0" borderId="6" xfId="1" applyFont="1" applyBorder="1"/>
    <xf numFmtId="44" fontId="2" fillId="0" borderId="9" xfId="1" applyFont="1" applyBorder="1"/>
    <xf numFmtId="44" fontId="0" fillId="0" borderId="7" xfId="1" applyFont="1" applyBorder="1"/>
    <xf numFmtId="16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3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5" fontId="0" fillId="0" borderId="6" xfId="1" applyNumberFormat="1" applyFont="1" applyBorder="1" applyAlignment="1">
      <alignment horizontal="center"/>
    </xf>
    <xf numFmtId="165" fontId="0" fillId="0" borderId="4" xfId="1" applyNumberFormat="1" applyFont="1" applyBorder="1" applyAlignment="1">
      <alignment horizontal="center" vertical="center" wrapText="1"/>
    </xf>
    <xf numFmtId="165" fontId="0" fillId="0" borderId="9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/>
    </xf>
    <xf numFmtId="8" fontId="2" fillId="0" borderId="3" xfId="1" applyNumberFormat="1" applyFont="1" applyBorder="1" applyAlignment="1">
      <alignment horizontal="center" vertical="center" wrapText="1"/>
    </xf>
    <xf numFmtId="8" fontId="2" fillId="0" borderId="1" xfId="1" applyNumberFormat="1" applyFont="1" applyBorder="1" applyAlignment="1">
      <alignment horizontal="center"/>
    </xf>
    <xf numFmtId="8" fontId="2" fillId="0" borderId="8" xfId="1" applyNumberFormat="1" applyFont="1" applyBorder="1" applyAlignment="1">
      <alignment horizontal="center"/>
    </xf>
    <xf numFmtId="8" fontId="2" fillId="0" borderId="0" xfId="1" applyNumberFormat="1" applyFont="1" applyAlignment="1">
      <alignment horizontal="center"/>
    </xf>
    <xf numFmtId="166" fontId="3" fillId="0" borderId="1" xfId="1" applyNumberFormat="1" applyFont="1" applyBorder="1" applyAlignment="1">
      <alignment horizontal="center"/>
    </xf>
    <xf numFmtId="166" fontId="3" fillId="0" borderId="8" xfId="1" applyNumberFormat="1" applyFont="1" applyBorder="1" applyAlignment="1">
      <alignment horizontal="center"/>
    </xf>
    <xf numFmtId="44" fontId="3" fillId="0" borderId="0" xfId="1" applyFont="1" applyAlignment="1">
      <alignment horizontal="center"/>
    </xf>
    <xf numFmtId="8" fontId="0" fillId="0" borderId="3" xfId="1" applyNumberFormat="1" applyFont="1" applyBorder="1" applyAlignment="1">
      <alignment horizontal="center" vertical="center" wrapText="1"/>
    </xf>
    <xf numFmtId="8" fontId="0" fillId="0" borderId="1" xfId="1" applyNumberFormat="1" applyFont="1" applyBorder="1" applyAlignment="1">
      <alignment horizontal="center"/>
    </xf>
    <xf numFmtId="8" fontId="0" fillId="0" borderId="8" xfId="1" applyNumberFormat="1" applyFont="1" applyBorder="1" applyAlignment="1">
      <alignment horizontal="center"/>
    </xf>
    <xf numFmtId="8" fontId="0" fillId="0" borderId="0" xfId="1" applyNumberFormat="1" applyFont="1" applyAlignment="1">
      <alignment horizontal="center"/>
    </xf>
    <xf numFmtId="165" fontId="0" fillId="0" borderId="3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14" fontId="0" fillId="0" borderId="0" xfId="0" applyNumberFormat="1"/>
    <xf numFmtId="8" fontId="0" fillId="0" borderId="0" xfId="0" applyNumberFormat="1" applyAlignment="1">
      <alignment horizontal="center"/>
    </xf>
    <xf numFmtId="166" fontId="3" fillId="0" borderId="0" xfId="0" applyNumberFormat="1" applyFont="1" applyAlignment="1">
      <alignment horizontal="center" vertical="center"/>
    </xf>
    <xf numFmtId="8" fontId="2" fillId="0" borderId="0" xfId="0" applyNumberFormat="1" applyFont="1" applyAlignment="1">
      <alignment horizontal="center"/>
    </xf>
    <xf numFmtId="44" fontId="3" fillId="0" borderId="1" xfId="1" applyNumberFormat="1" applyFont="1" applyBorder="1"/>
    <xf numFmtId="44" fontId="0" fillId="0" borderId="5" xfId="1" applyNumberFormat="1" applyFont="1" applyBorder="1"/>
    <xf numFmtId="44" fontId="3" fillId="0" borderId="8" xfId="1" applyNumberFormat="1" applyFont="1" applyBorder="1"/>
    <xf numFmtId="44" fontId="2" fillId="0" borderId="9" xfId="1" applyNumberFormat="1" applyFont="1" applyBorder="1"/>
    <xf numFmtId="44" fontId="0" fillId="0" borderId="7" xfId="1" applyNumberFormat="1" applyFont="1" applyBorder="1"/>
    <xf numFmtId="44" fontId="2" fillId="0" borderId="1" xfId="1" applyNumberFormat="1" applyFont="1" applyBorder="1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8" fontId="2" fillId="3" borderId="1" xfId="0" applyNumberFormat="1" applyFont="1" applyFill="1" applyBorder="1" applyAlignment="1">
      <alignment horizontal="center"/>
    </xf>
    <xf numFmtId="8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67" fontId="0" fillId="0" borderId="0" xfId="0" applyNumberFormat="1"/>
    <xf numFmtId="167" fontId="0" fillId="0" borderId="2" xfId="0" applyNumberForma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0" fillId="0" borderId="0" xfId="0" applyNumberFormat="1"/>
    <xf numFmtId="0" fontId="5" fillId="0" borderId="0" xfId="0" applyFont="1" applyAlignment="1">
      <alignment horizontal="center"/>
    </xf>
    <xf numFmtId="164" fontId="0" fillId="0" borderId="0" xfId="0" applyNumberFormat="1"/>
  </cellXfs>
  <cellStyles count="2">
    <cellStyle name="Monétaire" xfId="1" builtinId="4"/>
    <cellStyle name="Normal" xfId="0" builtinId="0"/>
  </cellStyles>
  <dxfs count="39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34" formatCode="_-* #,##0.00\ &quot;€&quot;_-;\-* #,##0.00\ &quot;€&quot;_-;_-* &quot;-&quot;??\ &quot;€&quot;_-;_-@_-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&quot;N°&quot;General\ "/>
      <alignment horizont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166" formatCode="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&quot;N°&quot;General\ 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\ mmm\ 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checked="Checked" lockText="1" noThreeD="1"/>
</file>

<file path=xl/ctrlProps/ctrlProp78.xml><?xml version="1.0" encoding="utf-8"?>
<formControlPr xmlns="http://schemas.microsoft.com/office/spreadsheetml/2009/9/main" objectType="CheckBox" checked="Checked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checked="Checked" lockText="1" noThreeD="1"/>
</file>

<file path=xl/ctrlProps/ctrlProp81.xml><?xml version="1.0" encoding="utf-8"?>
<formControlPr xmlns="http://schemas.microsoft.com/office/spreadsheetml/2009/9/main" objectType="CheckBox" checked="Checked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checked="Checked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checked="Checked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checked="Checked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checked="Checked" lockText="1" noThreeD="1"/>
</file>

<file path=xl/ctrlProps/ctrlProp99.xml><?xml version="1.0" encoding="utf-8"?>
<formControlPr xmlns="http://schemas.microsoft.com/office/spreadsheetml/2009/9/main" objectType="CheckBox" checked="Checked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checked="Checked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checked="Checked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checked="Checked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checked="Checked" lockText="1" noThreeD="1"/>
</file>

<file path=xl/ctrlProps/ctrlProp133.xml><?xml version="1.0" encoding="utf-8"?>
<formControlPr xmlns="http://schemas.microsoft.com/office/spreadsheetml/2009/9/main" objectType="CheckBox" checked="Checked" lockText="1" noThreeD="1"/>
</file>

<file path=xl/ctrlProps/ctrlProp134.xml><?xml version="1.0" encoding="utf-8"?>
<formControlPr xmlns="http://schemas.microsoft.com/office/spreadsheetml/2009/9/main" objectType="CheckBox" checked="Checked" lockText="1" noThreeD="1"/>
</file>

<file path=xl/ctrlProps/ctrlProp135.xml><?xml version="1.0" encoding="utf-8"?>
<formControlPr xmlns="http://schemas.microsoft.com/office/spreadsheetml/2009/9/main" objectType="CheckBox" checked="Checked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checked="Checked" lockText="1" noThreeD="1"/>
</file>

<file path=xl/ctrlProps/ctrlProp138.xml><?xml version="1.0" encoding="utf-8"?>
<formControlPr xmlns="http://schemas.microsoft.com/office/spreadsheetml/2009/9/main" objectType="CheckBox" checked="Checked" lockText="1" noThreeD="1"/>
</file>

<file path=xl/ctrlProps/ctrlProp139.xml><?xml version="1.0" encoding="utf-8"?>
<formControlPr xmlns="http://schemas.microsoft.com/office/spreadsheetml/2009/9/main" objectType="CheckBox" checked="Checked" lockText="1" noThreeD="1"/>
</file>

<file path=xl/ctrlProps/ctrlProp140.xml><?xml version="1.0" encoding="utf-8"?>
<formControlPr xmlns="http://schemas.microsoft.com/office/spreadsheetml/2009/9/main" objectType="CheckBox" checked="Checked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checked="Checked" lockText="1" noThreeD="1"/>
</file>

<file path=xl/ctrlProps/ctrlProp143.xml><?xml version="1.0" encoding="utf-8"?>
<formControlPr xmlns="http://schemas.microsoft.com/office/spreadsheetml/2009/9/main" objectType="CheckBox" checked="Checked" lockText="1" noThreeD="1"/>
</file>

<file path=xl/ctrlProps/ctrlProp144.xml><?xml version="1.0" encoding="utf-8"?>
<formControlPr xmlns="http://schemas.microsoft.com/office/spreadsheetml/2009/9/main" objectType="CheckBox" checked="Checked" lockText="1" noThreeD="1"/>
</file>

<file path=xl/ctrlProps/ctrlProp145.xml><?xml version="1.0" encoding="utf-8"?>
<formControlPr xmlns="http://schemas.microsoft.com/office/spreadsheetml/2009/9/main" objectType="CheckBox" checked="Checked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checked="Checked" lockText="1" noThreeD="1"/>
</file>

<file path=xl/ctrlProps/ctrlProp148.xml><?xml version="1.0" encoding="utf-8"?>
<formControlPr xmlns="http://schemas.microsoft.com/office/spreadsheetml/2009/9/main" objectType="CheckBox" checked="Checked" lockText="1" noThreeD="1"/>
</file>

<file path=xl/ctrlProps/ctrlProp149.xml><?xml version="1.0" encoding="utf-8"?>
<formControlPr xmlns="http://schemas.microsoft.com/office/spreadsheetml/2009/9/main" objectType="CheckBox" checked="Checked" lockText="1" noThreeD="1"/>
</file>

<file path=xl/ctrlProps/ctrlProp150.xml><?xml version="1.0" encoding="utf-8"?>
<formControlPr xmlns="http://schemas.microsoft.com/office/spreadsheetml/2009/9/main" objectType="CheckBox" checked="Checked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CheckBox" checked="Checked" lockText="1" noThreeD="1"/>
</file>

<file path=xl/ctrlProps/ctrlProp153.xml><?xml version="1.0" encoding="utf-8"?>
<formControlPr xmlns="http://schemas.microsoft.com/office/spreadsheetml/2009/9/main" objectType="CheckBox" checked="Checked" lockText="1" noThreeD="1"/>
</file>

<file path=xl/ctrlProps/ctrlProp154.xml><?xml version="1.0" encoding="utf-8"?>
<formControlPr xmlns="http://schemas.microsoft.com/office/spreadsheetml/2009/9/main" objectType="CheckBox" checked="Checked" lockText="1" noThreeD="1"/>
</file>

<file path=xl/ctrlProps/ctrlProp155.xml><?xml version="1.0" encoding="utf-8"?>
<formControlPr xmlns="http://schemas.microsoft.com/office/spreadsheetml/2009/9/main" objectType="CheckBox" checked="Checked" lockText="1" noThreeD="1"/>
</file>

<file path=xl/ctrlProps/ctrlProp156.xml><?xml version="1.0" encoding="utf-8"?>
<formControlPr xmlns="http://schemas.microsoft.com/office/spreadsheetml/2009/9/main" objectType="CheckBox" checked="Checked" lockText="1" noThreeD="1"/>
</file>

<file path=xl/ctrlProps/ctrlProp157.xml><?xml version="1.0" encoding="utf-8"?>
<formControlPr xmlns="http://schemas.microsoft.com/office/spreadsheetml/2009/9/main" objectType="CheckBox" checked="Checked" lockText="1" noThreeD="1"/>
</file>

<file path=xl/ctrlProps/ctrlProp158.xml><?xml version="1.0" encoding="utf-8"?>
<formControlPr xmlns="http://schemas.microsoft.com/office/spreadsheetml/2009/9/main" objectType="CheckBox" checked="Checked" lockText="1" noThreeD="1"/>
</file>

<file path=xl/ctrlProps/ctrlProp159.xml><?xml version="1.0" encoding="utf-8"?>
<formControlPr xmlns="http://schemas.microsoft.com/office/spreadsheetml/2009/9/main" objectType="CheckBox" checked="Checked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checked="Checked" lockText="1" noThreeD="1"/>
</file>

<file path=xl/ctrlProps/ctrlProp162.xml><?xml version="1.0" encoding="utf-8"?>
<formControlPr xmlns="http://schemas.microsoft.com/office/spreadsheetml/2009/9/main" objectType="CheckBox" checked="Checked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checked="Checked" lockText="1" noThreeD="1"/>
</file>

<file path=xl/ctrlProps/ctrlProp165.xml><?xml version="1.0" encoding="utf-8"?>
<formControlPr xmlns="http://schemas.microsoft.com/office/spreadsheetml/2009/9/main" objectType="CheckBox" checked="Checked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checked="Checked" lockText="1" noThreeD="1"/>
</file>

<file path=xl/ctrlProps/ctrlProp168.xml><?xml version="1.0" encoding="utf-8"?>
<formControlPr xmlns="http://schemas.microsoft.com/office/spreadsheetml/2009/9/main" objectType="CheckBox" checked="Checked" lockText="1" noThreeD="1"/>
</file>

<file path=xl/ctrlProps/ctrlProp169.xml><?xml version="1.0" encoding="utf-8"?>
<formControlPr xmlns="http://schemas.microsoft.com/office/spreadsheetml/2009/9/main" objectType="CheckBox" checked="Checked" lockText="1" noThreeD="1"/>
</file>

<file path=xl/ctrlProps/ctrlProp170.xml><?xml version="1.0" encoding="utf-8"?>
<formControlPr xmlns="http://schemas.microsoft.com/office/spreadsheetml/2009/9/main" objectType="CheckBox" checked="Checked" lockText="1" noThreeD="1"/>
</file>

<file path=xl/ctrlProps/ctrlProp171.xml><?xml version="1.0" encoding="utf-8"?>
<formControlPr xmlns="http://schemas.microsoft.com/office/spreadsheetml/2009/9/main" objectType="CheckBox" checked="Checked" lockText="1" noThreeD="1"/>
</file>

<file path=xl/ctrlProps/ctrlProp172.xml><?xml version="1.0" encoding="utf-8"?>
<formControlPr xmlns="http://schemas.microsoft.com/office/spreadsheetml/2009/9/main" objectType="CheckBox" checked="Checked" lockText="1" noThreeD="1"/>
</file>

<file path=xl/ctrlProps/ctrlProp173.xml><?xml version="1.0" encoding="utf-8"?>
<formControlPr xmlns="http://schemas.microsoft.com/office/spreadsheetml/2009/9/main" objectType="CheckBox" checked="Checked" lockText="1" noThreeD="1"/>
</file>

<file path=xl/ctrlProps/ctrlProp174.xml><?xml version="1.0" encoding="utf-8"?>
<formControlPr xmlns="http://schemas.microsoft.com/office/spreadsheetml/2009/9/main" objectType="CheckBox" checked="Checked" lockText="1" noThreeD="1"/>
</file>

<file path=xl/ctrlProps/ctrlProp175.xml><?xml version="1.0" encoding="utf-8"?>
<formControlPr xmlns="http://schemas.microsoft.com/office/spreadsheetml/2009/9/main" objectType="CheckBox" checked="Checked" lockText="1" noThreeD="1"/>
</file>

<file path=xl/ctrlProps/ctrlProp176.xml><?xml version="1.0" encoding="utf-8"?>
<formControlPr xmlns="http://schemas.microsoft.com/office/spreadsheetml/2009/9/main" objectType="CheckBox" checked="Checked" lockText="1" noThreeD="1"/>
</file>

<file path=xl/ctrlProps/ctrlProp177.xml><?xml version="1.0" encoding="utf-8"?>
<formControlPr xmlns="http://schemas.microsoft.com/office/spreadsheetml/2009/9/main" objectType="CheckBox" checked="Checked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checked="Checked" lockText="1" noThreeD="1"/>
</file>

<file path=xl/ctrlProps/ctrlProp200.xml><?xml version="1.0" encoding="utf-8"?>
<formControlPr xmlns="http://schemas.microsoft.com/office/spreadsheetml/2009/9/main" objectType="CheckBox" checked="Checked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</xdr:row>
          <xdr:rowOff>0</xdr:rowOff>
        </xdr:from>
        <xdr:to>
          <xdr:col>10</xdr:col>
          <xdr:colOff>390525</xdr:colOff>
          <xdr:row>2</xdr:row>
          <xdr:rowOff>171450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</xdr:row>
          <xdr:rowOff>0</xdr:rowOff>
        </xdr:from>
        <xdr:to>
          <xdr:col>10</xdr:col>
          <xdr:colOff>390525</xdr:colOff>
          <xdr:row>4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0</xdr:rowOff>
        </xdr:from>
        <xdr:to>
          <xdr:col>10</xdr:col>
          <xdr:colOff>390525</xdr:colOff>
          <xdr:row>5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</xdr:row>
          <xdr:rowOff>0</xdr:rowOff>
        </xdr:from>
        <xdr:to>
          <xdr:col>10</xdr:col>
          <xdr:colOff>390525</xdr:colOff>
          <xdr:row>6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</xdr:row>
          <xdr:rowOff>0</xdr:rowOff>
        </xdr:from>
        <xdr:to>
          <xdr:col>10</xdr:col>
          <xdr:colOff>390525</xdr:colOff>
          <xdr:row>7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</xdr:row>
          <xdr:rowOff>0</xdr:rowOff>
        </xdr:from>
        <xdr:to>
          <xdr:col>10</xdr:col>
          <xdr:colOff>390525</xdr:colOff>
          <xdr:row>8</xdr:row>
          <xdr:rowOff>171450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</xdr:row>
          <xdr:rowOff>0</xdr:rowOff>
        </xdr:from>
        <xdr:to>
          <xdr:col>10</xdr:col>
          <xdr:colOff>390525</xdr:colOff>
          <xdr:row>9</xdr:row>
          <xdr:rowOff>171450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</xdr:row>
          <xdr:rowOff>0</xdr:rowOff>
        </xdr:from>
        <xdr:to>
          <xdr:col>10</xdr:col>
          <xdr:colOff>390525</xdr:colOff>
          <xdr:row>10</xdr:row>
          <xdr:rowOff>171450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</xdr:row>
          <xdr:rowOff>0</xdr:rowOff>
        </xdr:from>
        <xdr:to>
          <xdr:col>10</xdr:col>
          <xdr:colOff>390525</xdr:colOff>
          <xdr:row>11</xdr:row>
          <xdr:rowOff>171450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</xdr:row>
          <xdr:rowOff>0</xdr:rowOff>
        </xdr:from>
        <xdr:to>
          <xdr:col>10</xdr:col>
          <xdr:colOff>390525</xdr:colOff>
          <xdr:row>12</xdr:row>
          <xdr:rowOff>171450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</xdr:row>
          <xdr:rowOff>0</xdr:rowOff>
        </xdr:from>
        <xdr:to>
          <xdr:col>10</xdr:col>
          <xdr:colOff>390525</xdr:colOff>
          <xdr:row>13</xdr:row>
          <xdr:rowOff>171450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</xdr:row>
          <xdr:rowOff>0</xdr:rowOff>
        </xdr:from>
        <xdr:to>
          <xdr:col>10</xdr:col>
          <xdr:colOff>390525</xdr:colOff>
          <xdr:row>14</xdr:row>
          <xdr:rowOff>171450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</xdr:row>
          <xdr:rowOff>0</xdr:rowOff>
        </xdr:from>
        <xdr:to>
          <xdr:col>10</xdr:col>
          <xdr:colOff>390525</xdr:colOff>
          <xdr:row>15</xdr:row>
          <xdr:rowOff>171450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</xdr:row>
          <xdr:rowOff>0</xdr:rowOff>
        </xdr:from>
        <xdr:to>
          <xdr:col>10</xdr:col>
          <xdr:colOff>390525</xdr:colOff>
          <xdr:row>16</xdr:row>
          <xdr:rowOff>171450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</xdr:row>
          <xdr:rowOff>0</xdr:rowOff>
        </xdr:from>
        <xdr:to>
          <xdr:col>10</xdr:col>
          <xdr:colOff>390525</xdr:colOff>
          <xdr:row>17</xdr:row>
          <xdr:rowOff>171450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</xdr:row>
          <xdr:rowOff>0</xdr:rowOff>
        </xdr:from>
        <xdr:to>
          <xdr:col>10</xdr:col>
          <xdr:colOff>390525</xdr:colOff>
          <xdr:row>18</xdr:row>
          <xdr:rowOff>171450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</xdr:row>
          <xdr:rowOff>0</xdr:rowOff>
        </xdr:from>
        <xdr:to>
          <xdr:col>10</xdr:col>
          <xdr:colOff>390525</xdr:colOff>
          <xdr:row>19</xdr:row>
          <xdr:rowOff>171450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</xdr:row>
          <xdr:rowOff>0</xdr:rowOff>
        </xdr:from>
        <xdr:to>
          <xdr:col>10</xdr:col>
          <xdr:colOff>390525</xdr:colOff>
          <xdr:row>20</xdr:row>
          <xdr:rowOff>171450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</xdr:row>
          <xdr:rowOff>0</xdr:rowOff>
        </xdr:from>
        <xdr:to>
          <xdr:col>10</xdr:col>
          <xdr:colOff>390525</xdr:colOff>
          <xdr:row>21</xdr:row>
          <xdr:rowOff>171450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</xdr:row>
          <xdr:rowOff>0</xdr:rowOff>
        </xdr:from>
        <xdr:to>
          <xdr:col>10</xdr:col>
          <xdr:colOff>390525</xdr:colOff>
          <xdr:row>22</xdr:row>
          <xdr:rowOff>171450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</xdr:row>
          <xdr:rowOff>0</xdr:rowOff>
        </xdr:from>
        <xdr:to>
          <xdr:col>10</xdr:col>
          <xdr:colOff>390525</xdr:colOff>
          <xdr:row>23</xdr:row>
          <xdr:rowOff>171450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</xdr:row>
          <xdr:rowOff>0</xdr:rowOff>
        </xdr:from>
        <xdr:to>
          <xdr:col>10</xdr:col>
          <xdr:colOff>390525</xdr:colOff>
          <xdr:row>24</xdr:row>
          <xdr:rowOff>171450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</xdr:row>
          <xdr:rowOff>0</xdr:rowOff>
        </xdr:from>
        <xdr:to>
          <xdr:col>10</xdr:col>
          <xdr:colOff>390525</xdr:colOff>
          <xdr:row>25</xdr:row>
          <xdr:rowOff>171450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</xdr:row>
          <xdr:rowOff>0</xdr:rowOff>
        </xdr:from>
        <xdr:to>
          <xdr:col>10</xdr:col>
          <xdr:colOff>390525</xdr:colOff>
          <xdr:row>26</xdr:row>
          <xdr:rowOff>171450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</xdr:row>
          <xdr:rowOff>0</xdr:rowOff>
        </xdr:from>
        <xdr:to>
          <xdr:col>10</xdr:col>
          <xdr:colOff>390525</xdr:colOff>
          <xdr:row>27</xdr:row>
          <xdr:rowOff>171450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</xdr:row>
          <xdr:rowOff>0</xdr:rowOff>
        </xdr:from>
        <xdr:to>
          <xdr:col>10</xdr:col>
          <xdr:colOff>390525</xdr:colOff>
          <xdr:row>28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</xdr:row>
          <xdr:rowOff>0</xdr:rowOff>
        </xdr:from>
        <xdr:to>
          <xdr:col>10</xdr:col>
          <xdr:colOff>390525</xdr:colOff>
          <xdr:row>29</xdr:row>
          <xdr:rowOff>171450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30</xdr:row>
          <xdr:rowOff>0</xdr:rowOff>
        </xdr:from>
        <xdr:to>
          <xdr:col>10</xdr:col>
          <xdr:colOff>390525</xdr:colOff>
          <xdr:row>30</xdr:row>
          <xdr:rowOff>171450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31</xdr:row>
          <xdr:rowOff>0</xdr:rowOff>
        </xdr:from>
        <xdr:to>
          <xdr:col>10</xdr:col>
          <xdr:colOff>390525</xdr:colOff>
          <xdr:row>31</xdr:row>
          <xdr:rowOff>171450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33</xdr:row>
          <xdr:rowOff>0</xdr:rowOff>
        </xdr:from>
        <xdr:to>
          <xdr:col>10</xdr:col>
          <xdr:colOff>390525</xdr:colOff>
          <xdr:row>33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34</xdr:row>
          <xdr:rowOff>0</xdr:rowOff>
        </xdr:from>
        <xdr:to>
          <xdr:col>10</xdr:col>
          <xdr:colOff>390525</xdr:colOff>
          <xdr:row>34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35</xdr:row>
          <xdr:rowOff>0</xdr:rowOff>
        </xdr:from>
        <xdr:to>
          <xdr:col>10</xdr:col>
          <xdr:colOff>390525</xdr:colOff>
          <xdr:row>35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36</xdr:row>
          <xdr:rowOff>0</xdr:rowOff>
        </xdr:from>
        <xdr:to>
          <xdr:col>10</xdr:col>
          <xdr:colOff>390525</xdr:colOff>
          <xdr:row>36</xdr:row>
          <xdr:rowOff>171450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37</xdr:row>
          <xdr:rowOff>0</xdr:rowOff>
        </xdr:from>
        <xdr:to>
          <xdr:col>10</xdr:col>
          <xdr:colOff>390525</xdr:colOff>
          <xdr:row>37</xdr:row>
          <xdr:rowOff>171450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38</xdr:row>
          <xdr:rowOff>0</xdr:rowOff>
        </xdr:from>
        <xdr:to>
          <xdr:col>10</xdr:col>
          <xdr:colOff>390525</xdr:colOff>
          <xdr:row>38</xdr:row>
          <xdr:rowOff>171450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39</xdr:row>
          <xdr:rowOff>0</xdr:rowOff>
        </xdr:from>
        <xdr:to>
          <xdr:col>10</xdr:col>
          <xdr:colOff>390525</xdr:colOff>
          <xdr:row>39</xdr:row>
          <xdr:rowOff>171450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40</xdr:row>
          <xdr:rowOff>0</xdr:rowOff>
        </xdr:from>
        <xdr:to>
          <xdr:col>10</xdr:col>
          <xdr:colOff>390525</xdr:colOff>
          <xdr:row>40</xdr:row>
          <xdr:rowOff>171450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41</xdr:row>
          <xdr:rowOff>0</xdr:rowOff>
        </xdr:from>
        <xdr:to>
          <xdr:col>10</xdr:col>
          <xdr:colOff>390525</xdr:colOff>
          <xdr:row>41</xdr:row>
          <xdr:rowOff>171450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42</xdr:row>
          <xdr:rowOff>0</xdr:rowOff>
        </xdr:from>
        <xdr:to>
          <xdr:col>10</xdr:col>
          <xdr:colOff>390525</xdr:colOff>
          <xdr:row>42</xdr:row>
          <xdr:rowOff>171450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43</xdr:row>
          <xdr:rowOff>0</xdr:rowOff>
        </xdr:from>
        <xdr:to>
          <xdr:col>10</xdr:col>
          <xdr:colOff>390525</xdr:colOff>
          <xdr:row>43</xdr:row>
          <xdr:rowOff>171450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44</xdr:row>
          <xdr:rowOff>0</xdr:rowOff>
        </xdr:from>
        <xdr:to>
          <xdr:col>10</xdr:col>
          <xdr:colOff>390525</xdr:colOff>
          <xdr:row>44</xdr:row>
          <xdr:rowOff>171450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45</xdr:row>
          <xdr:rowOff>0</xdr:rowOff>
        </xdr:from>
        <xdr:to>
          <xdr:col>10</xdr:col>
          <xdr:colOff>390525</xdr:colOff>
          <xdr:row>45</xdr:row>
          <xdr:rowOff>171450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46</xdr:row>
          <xdr:rowOff>0</xdr:rowOff>
        </xdr:from>
        <xdr:to>
          <xdr:col>10</xdr:col>
          <xdr:colOff>390525</xdr:colOff>
          <xdr:row>46</xdr:row>
          <xdr:rowOff>171450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47</xdr:row>
          <xdr:rowOff>0</xdr:rowOff>
        </xdr:from>
        <xdr:to>
          <xdr:col>10</xdr:col>
          <xdr:colOff>390525</xdr:colOff>
          <xdr:row>47</xdr:row>
          <xdr:rowOff>171450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48</xdr:row>
          <xdr:rowOff>0</xdr:rowOff>
        </xdr:from>
        <xdr:to>
          <xdr:col>10</xdr:col>
          <xdr:colOff>390525</xdr:colOff>
          <xdr:row>48</xdr:row>
          <xdr:rowOff>171450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49</xdr:row>
          <xdr:rowOff>0</xdr:rowOff>
        </xdr:from>
        <xdr:to>
          <xdr:col>10</xdr:col>
          <xdr:colOff>390525</xdr:colOff>
          <xdr:row>49</xdr:row>
          <xdr:rowOff>171450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50</xdr:row>
          <xdr:rowOff>0</xdr:rowOff>
        </xdr:from>
        <xdr:to>
          <xdr:col>10</xdr:col>
          <xdr:colOff>390525</xdr:colOff>
          <xdr:row>50</xdr:row>
          <xdr:rowOff>171450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51</xdr:row>
          <xdr:rowOff>0</xdr:rowOff>
        </xdr:from>
        <xdr:to>
          <xdr:col>10</xdr:col>
          <xdr:colOff>390525</xdr:colOff>
          <xdr:row>51</xdr:row>
          <xdr:rowOff>171450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52</xdr:row>
          <xdr:rowOff>0</xdr:rowOff>
        </xdr:from>
        <xdr:to>
          <xdr:col>10</xdr:col>
          <xdr:colOff>390525</xdr:colOff>
          <xdr:row>52</xdr:row>
          <xdr:rowOff>171450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53</xdr:row>
          <xdr:rowOff>0</xdr:rowOff>
        </xdr:from>
        <xdr:to>
          <xdr:col>10</xdr:col>
          <xdr:colOff>390525</xdr:colOff>
          <xdr:row>53</xdr:row>
          <xdr:rowOff>171450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54</xdr:row>
          <xdr:rowOff>0</xdr:rowOff>
        </xdr:from>
        <xdr:to>
          <xdr:col>10</xdr:col>
          <xdr:colOff>390525</xdr:colOff>
          <xdr:row>54</xdr:row>
          <xdr:rowOff>171450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55</xdr:row>
          <xdr:rowOff>0</xdr:rowOff>
        </xdr:from>
        <xdr:to>
          <xdr:col>10</xdr:col>
          <xdr:colOff>390525</xdr:colOff>
          <xdr:row>55</xdr:row>
          <xdr:rowOff>171450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56</xdr:row>
          <xdr:rowOff>0</xdr:rowOff>
        </xdr:from>
        <xdr:to>
          <xdr:col>10</xdr:col>
          <xdr:colOff>390525</xdr:colOff>
          <xdr:row>56</xdr:row>
          <xdr:rowOff>171450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57</xdr:row>
          <xdr:rowOff>0</xdr:rowOff>
        </xdr:from>
        <xdr:to>
          <xdr:col>10</xdr:col>
          <xdr:colOff>390525</xdr:colOff>
          <xdr:row>57</xdr:row>
          <xdr:rowOff>171450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58</xdr:row>
          <xdr:rowOff>0</xdr:rowOff>
        </xdr:from>
        <xdr:to>
          <xdr:col>10</xdr:col>
          <xdr:colOff>390525</xdr:colOff>
          <xdr:row>58</xdr:row>
          <xdr:rowOff>171450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59</xdr:row>
          <xdr:rowOff>0</xdr:rowOff>
        </xdr:from>
        <xdr:to>
          <xdr:col>10</xdr:col>
          <xdr:colOff>390525</xdr:colOff>
          <xdr:row>59</xdr:row>
          <xdr:rowOff>171450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60</xdr:row>
          <xdr:rowOff>0</xdr:rowOff>
        </xdr:from>
        <xdr:to>
          <xdr:col>10</xdr:col>
          <xdr:colOff>390525</xdr:colOff>
          <xdr:row>60</xdr:row>
          <xdr:rowOff>171450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61</xdr:row>
          <xdr:rowOff>0</xdr:rowOff>
        </xdr:from>
        <xdr:to>
          <xdr:col>10</xdr:col>
          <xdr:colOff>390525</xdr:colOff>
          <xdr:row>61</xdr:row>
          <xdr:rowOff>171450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62</xdr:row>
          <xdr:rowOff>0</xdr:rowOff>
        </xdr:from>
        <xdr:to>
          <xdr:col>10</xdr:col>
          <xdr:colOff>390525</xdr:colOff>
          <xdr:row>62</xdr:row>
          <xdr:rowOff>171450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63</xdr:row>
          <xdr:rowOff>0</xdr:rowOff>
        </xdr:from>
        <xdr:to>
          <xdr:col>10</xdr:col>
          <xdr:colOff>390525</xdr:colOff>
          <xdr:row>63</xdr:row>
          <xdr:rowOff>171450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1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64</xdr:row>
          <xdr:rowOff>0</xdr:rowOff>
        </xdr:from>
        <xdr:to>
          <xdr:col>10</xdr:col>
          <xdr:colOff>390525</xdr:colOff>
          <xdr:row>64</xdr:row>
          <xdr:rowOff>171450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1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65</xdr:row>
          <xdr:rowOff>0</xdr:rowOff>
        </xdr:from>
        <xdr:to>
          <xdr:col>10</xdr:col>
          <xdr:colOff>390525</xdr:colOff>
          <xdr:row>65</xdr:row>
          <xdr:rowOff>171450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66</xdr:row>
          <xdr:rowOff>0</xdr:rowOff>
        </xdr:from>
        <xdr:to>
          <xdr:col>10</xdr:col>
          <xdr:colOff>390525</xdr:colOff>
          <xdr:row>66</xdr:row>
          <xdr:rowOff>171450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1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67</xdr:row>
          <xdr:rowOff>0</xdr:rowOff>
        </xdr:from>
        <xdr:to>
          <xdr:col>10</xdr:col>
          <xdr:colOff>390525</xdr:colOff>
          <xdr:row>67</xdr:row>
          <xdr:rowOff>171450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1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68</xdr:row>
          <xdr:rowOff>0</xdr:rowOff>
        </xdr:from>
        <xdr:to>
          <xdr:col>10</xdr:col>
          <xdr:colOff>390525</xdr:colOff>
          <xdr:row>68</xdr:row>
          <xdr:rowOff>171450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1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69</xdr:row>
          <xdr:rowOff>0</xdr:rowOff>
        </xdr:from>
        <xdr:to>
          <xdr:col>10</xdr:col>
          <xdr:colOff>390525</xdr:colOff>
          <xdr:row>69</xdr:row>
          <xdr:rowOff>171450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1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70</xdr:row>
          <xdr:rowOff>0</xdr:rowOff>
        </xdr:from>
        <xdr:to>
          <xdr:col>10</xdr:col>
          <xdr:colOff>390525</xdr:colOff>
          <xdr:row>70</xdr:row>
          <xdr:rowOff>171450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71</xdr:row>
          <xdr:rowOff>0</xdr:rowOff>
        </xdr:from>
        <xdr:to>
          <xdr:col>10</xdr:col>
          <xdr:colOff>390525</xdr:colOff>
          <xdr:row>71</xdr:row>
          <xdr:rowOff>171450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72</xdr:row>
          <xdr:rowOff>0</xdr:rowOff>
        </xdr:from>
        <xdr:to>
          <xdr:col>10</xdr:col>
          <xdr:colOff>390525</xdr:colOff>
          <xdr:row>72</xdr:row>
          <xdr:rowOff>171450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1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73</xdr:row>
          <xdr:rowOff>0</xdr:rowOff>
        </xdr:from>
        <xdr:to>
          <xdr:col>10</xdr:col>
          <xdr:colOff>390525</xdr:colOff>
          <xdr:row>73</xdr:row>
          <xdr:rowOff>171450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1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74</xdr:row>
          <xdr:rowOff>0</xdr:rowOff>
        </xdr:from>
        <xdr:to>
          <xdr:col>10</xdr:col>
          <xdr:colOff>390525</xdr:colOff>
          <xdr:row>74</xdr:row>
          <xdr:rowOff>171450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80</xdr:row>
          <xdr:rowOff>0</xdr:rowOff>
        </xdr:from>
        <xdr:to>
          <xdr:col>10</xdr:col>
          <xdr:colOff>390525</xdr:colOff>
          <xdr:row>80</xdr:row>
          <xdr:rowOff>171450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79</xdr:row>
          <xdr:rowOff>0</xdr:rowOff>
        </xdr:from>
        <xdr:to>
          <xdr:col>10</xdr:col>
          <xdr:colOff>390525</xdr:colOff>
          <xdr:row>79</xdr:row>
          <xdr:rowOff>171450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75</xdr:row>
          <xdr:rowOff>0</xdr:rowOff>
        </xdr:from>
        <xdr:to>
          <xdr:col>10</xdr:col>
          <xdr:colOff>390525</xdr:colOff>
          <xdr:row>75</xdr:row>
          <xdr:rowOff>171450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76</xdr:row>
          <xdr:rowOff>0</xdr:rowOff>
        </xdr:from>
        <xdr:to>
          <xdr:col>10</xdr:col>
          <xdr:colOff>390525</xdr:colOff>
          <xdr:row>76</xdr:row>
          <xdr:rowOff>171450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77</xdr:row>
          <xdr:rowOff>0</xdr:rowOff>
        </xdr:from>
        <xdr:to>
          <xdr:col>10</xdr:col>
          <xdr:colOff>390525</xdr:colOff>
          <xdr:row>77</xdr:row>
          <xdr:rowOff>171450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78</xdr:row>
          <xdr:rowOff>0</xdr:rowOff>
        </xdr:from>
        <xdr:to>
          <xdr:col>10</xdr:col>
          <xdr:colOff>390525</xdr:colOff>
          <xdr:row>78</xdr:row>
          <xdr:rowOff>171450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81</xdr:row>
          <xdr:rowOff>0</xdr:rowOff>
        </xdr:from>
        <xdr:to>
          <xdr:col>10</xdr:col>
          <xdr:colOff>390525</xdr:colOff>
          <xdr:row>81</xdr:row>
          <xdr:rowOff>171450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82</xdr:row>
          <xdr:rowOff>0</xdr:rowOff>
        </xdr:from>
        <xdr:to>
          <xdr:col>10</xdr:col>
          <xdr:colOff>390525</xdr:colOff>
          <xdr:row>82</xdr:row>
          <xdr:rowOff>171450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83</xdr:row>
          <xdr:rowOff>0</xdr:rowOff>
        </xdr:from>
        <xdr:to>
          <xdr:col>10</xdr:col>
          <xdr:colOff>390525</xdr:colOff>
          <xdr:row>83</xdr:row>
          <xdr:rowOff>171450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84</xdr:row>
          <xdr:rowOff>0</xdr:rowOff>
        </xdr:from>
        <xdr:to>
          <xdr:col>10</xdr:col>
          <xdr:colOff>390525</xdr:colOff>
          <xdr:row>84</xdr:row>
          <xdr:rowOff>171450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85</xdr:row>
          <xdr:rowOff>0</xdr:rowOff>
        </xdr:from>
        <xdr:to>
          <xdr:col>10</xdr:col>
          <xdr:colOff>390525</xdr:colOff>
          <xdr:row>85</xdr:row>
          <xdr:rowOff>171450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86</xdr:row>
          <xdr:rowOff>0</xdr:rowOff>
        </xdr:from>
        <xdr:to>
          <xdr:col>10</xdr:col>
          <xdr:colOff>390525</xdr:colOff>
          <xdr:row>86</xdr:row>
          <xdr:rowOff>171450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1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87</xdr:row>
          <xdr:rowOff>0</xdr:rowOff>
        </xdr:from>
        <xdr:to>
          <xdr:col>10</xdr:col>
          <xdr:colOff>390525</xdr:colOff>
          <xdr:row>87</xdr:row>
          <xdr:rowOff>171450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1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88</xdr:row>
          <xdr:rowOff>0</xdr:rowOff>
        </xdr:from>
        <xdr:to>
          <xdr:col>10</xdr:col>
          <xdr:colOff>390525</xdr:colOff>
          <xdr:row>88</xdr:row>
          <xdr:rowOff>171450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1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89</xdr:row>
          <xdr:rowOff>0</xdr:rowOff>
        </xdr:from>
        <xdr:to>
          <xdr:col>10</xdr:col>
          <xdr:colOff>390525</xdr:colOff>
          <xdr:row>89</xdr:row>
          <xdr:rowOff>171450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1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90</xdr:row>
          <xdr:rowOff>0</xdr:rowOff>
        </xdr:from>
        <xdr:to>
          <xdr:col>10</xdr:col>
          <xdr:colOff>390525</xdr:colOff>
          <xdr:row>90</xdr:row>
          <xdr:rowOff>171450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1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91</xdr:row>
          <xdr:rowOff>0</xdr:rowOff>
        </xdr:from>
        <xdr:to>
          <xdr:col>10</xdr:col>
          <xdr:colOff>390525</xdr:colOff>
          <xdr:row>91</xdr:row>
          <xdr:rowOff>171450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92</xdr:row>
          <xdr:rowOff>0</xdr:rowOff>
        </xdr:from>
        <xdr:to>
          <xdr:col>10</xdr:col>
          <xdr:colOff>390525</xdr:colOff>
          <xdr:row>92</xdr:row>
          <xdr:rowOff>171450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1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93</xdr:row>
          <xdr:rowOff>0</xdr:rowOff>
        </xdr:from>
        <xdr:to>
          <xdr:col>10</xdr:col>
          <xdr:colOff>390525</xdr:colOff>
          <xdr:row>93</xdr:row>
          <xdr:rowOff>171450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1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94</xdr:row>
          <xdr:rowOff>0</xdr:rowOff>
        </xdr:from>
        <xdr:to>
          <xdr:col>10</xdr:col>
          <xdr:colOff>390525</xdr:colOff>
          <xdr:row>94</xdr:row>
          <xdr:rowOff>171450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1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95</xdr:row>
          <xdr:rowOff>0</xdr:rowOff>
        </xdr:from>
        <xdr:to>
          <xdr:col>10</xdr:col>
          <xdr:colOff>390525</xdr:colOff>
          <xdr:row>95</xdr:row>
          <xdr:rowOff>171450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1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96</xdr:row>
          <xdr:rowOff>0</xdr:rowOff>
        </xdr:from>
        <xdr:to>
          <xdr:col>10</xdr:col>
          <xdr:colOff>390525</xdr:colOff>
          <xdr:row>96</xdr:row>
          <xdr:rowOff>171450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97</xdr:row>
          <xdr:rowOff>0</xdr:rowOff>
        </xdr:from>
        <xdr:to>
          <xdr:col>10</xdr:col>
          <xdr:colOff>390525</xdr:colOff>
          <xdr:row>97</xdr:row>
          <xdr:rowOff>171450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98</xdr:row>
          <xdr:rowOff>0</xdr:rowOff>
        </xdr:from>
        <xdr:to>
          <xdr:col>10</xdr:col>
          <xdr:colOff>390525</xdr:colOff>
          <xdr:row>98</xdr:row>
          <xdr:rowOff>171450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99</xdr:row>
          <xdr:rowOff>0</xdr:rowOff>
        </xdr:from>
        <xdr:to>
          <xdr:col>10</xdr:col>
          <xdr:colOff>390525</xdr:colOff>
          <xdr:row>99</xdr:row>
          <xdr:rowOff>171450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100</xdr:row>
          <xdr:rowOff>0</xdr:rowOff>
        </xdr:from>
        <xdr:to>
          <xdr:col>10</xdr:col>
          <xdr:colOff>390525</xdr:colOff>
          <xdr:row>100</xdr:row>
          <xdr:rowOff>171450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1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101</xdr:row>
          <xdr:rowOff>0</xdr:rowOff>
        </xdr:from>
        <xdr:to>
          <xdr:col>10</xdr:col>
          <xdr:colOff>390525</xdr:colOff>
          <xdr:row>101</xdr:row>
          <xdr:rowOff>171450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1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102</xdr:row>
          <xdr:rowOff>0</xdr:rowOff>
        </xdr:from>
        <xdr:to>
          <xdr:col>10</xdr:col>
          <xdr:colOff>390525</xdr:colOff>
          <xdr:row>102</xdr:row>
          <xdr:rowOff>171450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1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103</xdr:row>
          <xdr:rowOff>0</xdr:rowOff>
        </xdr:from>
        <xdr:to>
          <xdr:col>10</xdr:col>
          <xdr:colOff>390525</xdr:colOff>
          <xdr:row>103</xdr:row>
          <xdr:rowOff>171450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1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104</xdr:row>
          <xdr:rowOff>0</xdr:rowOff>
        </xdr:from>
        <xdr:to>
          <xdr:col>10</xdr:col>
          <xdr:colOff>390525</xdr:colOff>
          <xdr:row>104</xdr:row>
          <xdr:rowOff>171450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1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105</xdr:row>
          <xdr:rowOff>0</xdr:rowOff>
        </xdr:from>
        <xdr:to>
          <xdr:col>10</xdr:col>
          <xdr:colOff>390525</xdr:colOff>
          <xdr:row>105</xdr:row>
          <xdr:rowOff>171450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1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106</xdr:row>
          <xdr:rowOff>0</xdr:rowOff>
        </xdr:from>
        <xdr:to>
          <xdr:col>10</xdr:col>
          <xdr:colOff>390525</xdr:colOff>
          <xdr:row>106</xdr:row>
          <xdr:rowOff>171450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1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107</xdr:row>
          <xdr:rowOff>0</xdr:rowOff>
        </xdr:from>
        <xdr:to>
          <xdr:col>10</xdr:col>
          <xdr:colOff>390525</xdr:colOff>
          <xdr:row>107</xdr:row>
          <xdr:rowOff>171450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1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108</xdr:row>
          <xdr:rowOff>0</xdr:rowOff>
        </xdr:from>
        <xdr:to>
          <xdr:col>10</xdr:col>
          <xdr:colOff>390525</xdr:colOff>
          <xdr:row>108</xdr:row>
          <xdr:rowOff>171450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1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109</xdr:row>
          <xdr:rowOff>0</xdr:rowOff>
        </xdr:from>
        <xdr:to>
          <xdr:col>10</xdr:col>
          <xdr:colOff>390525</xdr:colOff>
          <xdr:row>109</xdr:row>
          <xdr:rowOff>171450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1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110</xdr:row>
          <xdr:rowOff>0</xdr:rowOff>
        </xdr:from>
        <xdr:to>
          <xdr:col>10</xdr:col>
          <xdr:colOff>390525</xdr:colOff>
          <xdr:row>110</xdr:row>
          <xdr:rowOff>171450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1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111</xdr:row>
          <xdr:rowOff>0</xdr:rowOff>
        </xdr:from>
        <xdr:to>
          <xdr:col>10</xdr:col>
          <xdr:colOff>390525</xdr:colOff>
          <xdr:row>111</xdr:row>
          <xdr:rowOff>171450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1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112</xdr:row>
          <xdr:rowOff>0</xdr:rowOff>
        </xdr:from>
        <xdr:to>
          <xdr:col>10</xdr:col>
          <xdr:colOff>390525</xdr:colOff>
          <xdr:row>112</xdr:row>
          <xdr:rowOff>171450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1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113</xdr:row>
          <xdr:rowOff>0</xdr:rowOff>
        </xdr:from>
        <xdr:to>
          <xdr:col>10</xdr:col>
          <xdr:colOff>390525</xdr:colOff>
          <xdr:row>113</xdr:row>
          <xdr:rowOff>171450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1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114</xdr:row>
          <xdr:rowOff>0</xdr:rowOff>
        </xdr:from>
        <xdr:to>
          <xdr:col>10</xdr:col>
          <xdr:colOff>390525</xdr:colOff>
          <xdr:row>114</xdr:row>
          <xdr:rowOff>171450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1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115</xdr:row>
          <xdr:rowOff>0</xdr:rowOff>
        </xdr:from>
        <xdr:to>
          <xdr:col>10</xdr:col>
          <xdr:colOff>390525</xdr:colOff>
          <xdr:row>115</xdr:row>
          <xdr:rowOff>171450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1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116</xdr:row>
          <xdr:rowOff>0</xdr:rowOff>
        </xdr:from>
        <xdr:to>
          <xdr:col>10</xdr:col>
          <xdr:colOff>390525</xdr:colOff>
          <xdr:row>116</xdr:row>
          <xdr:rowOff>171450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1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117</xdr:row>
          <xdr:rowOff>0</xdr:rowOff>
        </xdr:from>
        <xdr:to>
          <xdr:col>10</xdr:col>
          <xdr:colOff>390525</xdr:colOff>
          <xdr:row>117</xdr:row>
          <xdr:rowOff>171450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1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118</xdr:row>
          <xdr:rowOff>0</xdr:rowOff>
        </xdr:from>
        <xdr:to>
          <xdr:col>10</xdr:col>
          <xdr:colOff>390525</xdr:colOff>
          <xdr:row>118</xdr:row>
          <xdr:rowOff>171450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1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119</xdr:row>
          <xdr:rowOff>0</xdr:rowOff>
        </xdr:from>
        <xdr:to>
          <xdr:col>10</xdr:col>
          <xdr:colOff>390525</xdr:colOff>
          <xdr:row>119</xdr:row>
          <xdr:rowOff>171450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1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120</xdr:row>
          <xdr:rowOff>0</xdr:rowOff>
        </xdr:from>
        <xdr:to>
          <xdr:col>10</xdr:col>
          <xdr:colOff>390525</xdr:colOff>
          <xdr:row>120</xdr:row>
          <xdr:rowOff>171450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1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121</xdr:row>
          <xdr:rowOff>0</xdr:rowOff>
        </xdr:from>
        <xdr:to>
          <xdr:col>10</xdr:col>
          <xdr:colOff>390525</xdr:colOff>
          <xdr:row>121</xdr:row>
          <xdr:rowOff>171450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1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122</xdr:row>
          <xdr:rowOff>0</xdr:rowOff>
        </xdr:from>
        <xdr:to>
          <xdr:col>10</xdr:col>
          <xdr:colOff>390525</xdr:colOff>
          <xdr:row>122</xdr:row>
          <xdr:rowOff>171450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1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123</xdr:row>
          <xdr:rowOff>0</xdr:rowOff>
        </xdr:from>
        <xdr:to>
          <xdr:col>10</xdr:col>
          <xdr:colOff>390525</xdr:colOff>
          <xdr:row>123</xdr:row>
          <xdr:rowOff>171450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1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124</xdr:row>
          <xdr:rowOff>0</xdr:rowOff>
        </xdr:from>
        <xdr:to>
          <xdr:col>10</xdr:col>
          <xdr:colOff>390525</xdr:colOff>
          <xdr:row>124</xdr:row>
          <xdr:rowOff>171450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1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125</xdr:row>
          <xdr:rowOff>0</xdr:rowOff>
        </xdr:from>
        <xdr:to>
          <xdr:col>10</xdr:col>
          <xdr:colOff>390525</xdr:colOff>
          <xdr:row>125</xdr:row>
          <xdr:rowOff>171450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1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126</xdr:row>
          <xdr:rowOff>0</xdr:rowOff>
        </xdr:from>
        <xdr:to>
          <xdr:col>10</xdr:col>
          <xdr:colOff>390525</xdr:colOff>
          <xdr:row>126</xdr:row>
          <xdr:rowOff>171450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1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127</xdr:row>
          <xdr:rowOff>0</xdr:rowOff>
        </xdr:from>
        <xdr:to>
          <xdr:col>10</xdr:col>
          <xdr:colOff>390525</xdr:colOff>
          <xdr:row>127</xdr:row>
          <xdr:rowOff>171450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1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128</xdr:row>
          <xdr:rowOff>0</xdr:rowOff>
        </xdr:from>
        <xdr:to>
          <xdr:col>10</xdr:col>
          <xdr:colOff>390525</xdr:colOff>
          <xdr:row>128</xdr:row>
          <xdr:rowOff>171450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1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129</xdr:row>
          <xdr:rowOff>0</xdr:rowOff>
        </xdr:from>
        <xdr:to>
          <xdr:col>10</xdr:col>
          <xdr:colOff>390525</xdr:colOff>
          <xdr:row>129</xdr:row>
          <xdr:rowOff>171450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1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130</xdr:row>
          <xdr:rowOff>0</xdr:rowOff>
        </xdr:from>
        <xdr:to>
          <xdr:col>10</xdr:col>
          <xdr:colOff>390525</xdr:colOff>
          <xdr:row>130</xdr:row>
          <xdr:rowOff>171450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1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131</xdr:row>
          <xdr:rowOff>0</xdr:rowOff>
        </xdr:from>
        <xdr:to>
          <xdr:col>10</xdr:col>
          <xdr:colOff>390525</xdr:colOff>
          <xdr:row>131</xdr:row>
          <xdr:rowOff>171450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1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132</xdr:row>
          <xdr:rowOff>0</xdr:rowOff>
        </xdr:from>
        <xdr:to>
          <xdr:col>10</xdr:col>
          <xdr:colOff>390525</xdr:colOff>
          <xdr:row>132</xdr:row>
          <xdr:rowOff>171450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1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133</xdr:row>
          <xdr:rowOff>0</xdr:rowOff>
        </xdr:from>
        <xdr:to>
          <xdr:col>10</xdr:col>
          <xdr:colOff>390525</xdr:colOff>
          <xdr:row>133</xdr:row>
          <xdr:rowOff>171450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1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134</xdr:row>
          <xdr:rowOff>0</xdr:rowOff>
        </xdr:from>
        <xdr:to>
          <xdr:col>10</xdr:col>
          <xdr:colOff>390525</xdr:colOff>
          <xdr:row>134</xdr:row>
          <xdr:rowOff>171450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1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135</xdr:row>
          <xdr:rowOff>0</xdr:rowOff>
        </xdr:from>
        <xdr:to>
          <xdr:col>10</xdr:col>
          <xdr:colOff>390525</xdr:colOff>
          <xdr:row>135</xdr:row>
          <xdr:rowOff>171450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1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136</xdr:row>
          <xdr:rowOff>0</xdr:rowOff>
        </xdr:from>
        <xdr:to>
          <xdr:col>10</xdr:col>
          <xdr:colOff>390525</xdr:colOff>
          <xdr:row>136</xdr:row>
          <xdr:rowOff>171450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1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137</xdr:row>
          <xdr:rowOff>0</xdr:rowOff>
        </xdr:from>
        <xdr:to>
          <xdr:col>10</xdr:col>
          <xdr:colOff>390525</xdr:colOff>
          <xdr:row>137</xdr:row>
          <xdr:rowOff>171450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1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138</xdr:row>
          <xdr:rowOff>0</xdr:rowOff>
        </xdr:from>
        <xdr:to>
          <xdr:col>10</xdr:col>
          <xdr:colOff>390525</xdr:colOff>
          <xdr:row>138</xdr:row>
          <xdr:rowOff>171450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1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139</xdr:row>
          <xdr:rowOff>0</xdr:rowOff>
        </xdr:from>
        <xdr:to>
          <xdr:col>10</xdr:col>
          <xdr:colOff>390525</xdr:colOff>
          <xdr:row>139</xdr:row>
          <xdr:rowOff>171450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1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140</xdr:row>
          <xdr:rowOff>0</xdr:rowOff>
        </xdr:from>
        <xdr:to>
          <xdr:col>10</xdr:col>
          <xdr:colOff>390525</xdr:colOff>
          <xdr:row>140</xdr:row>
          <xdr:rowOff>171450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1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141</xdr:row>
          <xdr:rowOff>0</xdr:rowOff>
        </xdr:from>
        <xdr:to>
          <xdr:col>10</xdr:col>
          <xdr:colOff>390525</xdr:colOff>
          <xdr:row>141</xdr:row>
          <xdr:rowOff>171450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1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142</xdr:row>
          <xdr:rowOff>0</xdr:rowOff>
        </xdr:from>
        <xdr:to>
          <xdr:col>10</xdr:col>
          <xdr:colOff>390525</xdr:colOff>
          <xdr:row>142</xdr:row>
          <xdr:rowOff>171450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1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143</xdr:row>
          <xdr:rowOff>0</xdr:rowOff>
        </xdr:from>
        <xdr:to>
          <xdr:col>10</xdr:col>
          <xdr:colOff>390525</xdr:colOff>
          <xdr:row>143</xdr:row>
          <xdr:rowOff>171450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1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144</xdr:row>
          <xdr:rowOff>0</xdr:rowOff>
        </xdr:from>
        <xdr:to>
          <xdr:col>10</xdr:col>
          <xdr:colOff>390525</xdr:colOff>
          <xdr:row>144</xdr:row>
          <xdr:rowOff>171450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1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145</xdr:row>
          <xdr:rowOff>0</xdr:rowOff>
        </xdr:from>
        <xdr:to>
          <xdr:col>10</xdr:col>
          <xdr:colOff>390525</xdr:colOff>
          <xdr:row>145</xdr:row>
          <xdr:rowOff>171450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1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146</xdr:row>
          <xdr:rowOff>0</xdr:rowOff>
        </xdr:from>
        <xdr:to>
          <xdr:col>10</xdr:col>
          <xdr:colOff>390525</xdr:colOff>
          <xdr:row>146</xdr:row>
          <xdr:rowOff>171450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1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147</xdr:row>
          <xdr:rowOff>0</xdr:rowOff>
        </xdr:from>
        <xdr:to>
          <xdr:col>10</xdr:col>
          <xdr:colOff>390525</xdr:colOff>
          <xdr:row>147</xdr:row>
          <xdr:rowOff>171450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1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148</xdr:row>
          <xdr:rowOff>0</xdr:rowOff>
        </xdr:from>
        <xdr:to>
          <xdr:col>10</xdr:col>
          <xdr:colOff>390525</xdr:colOff>
          <xdr:row>148</xdr:row>
          <xdr:rowOff>171450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1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149</xdr:row>
          <xdr:rowOff>0</xdr:rowOff>
        </xdr:from>
        <xdr:to>
          <xdr:col>10</xdr:col>
          <xdr:colOff>390525</xdr:colOff>
          <xdr:row>149</xdr:row>
          <xdr:rowOff>171450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1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150</xdr:row>
          <xdr:rowOff>0</xdr:rowOff>
        </xdr:from>
        <xdr:to>
          <xdr:col>10</xdr:col>
          <xdr:colOff>390525</xdr:colOff>
          <xdr:row>150</xdr:row>
          <xdr:rowOff>171450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1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151</xdr:row>
          <xdr:rowOff>0</xdr:rowOff>
        </xdr:from>
        <xdr:to>
          <xdr:col>10</xdr:col>
          <xdr:colOff>390525</xdr:colOff>
          <xdr:row>151</xdr:row>
          <xdr:rowOff>171450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1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152</xdr:row>
          <xdr:rowOff>0</xdr:rowOff>
        </xdr:from>
        <xdr:to>
          <xdr:col>10</xdr:col>
          <xdr:colOff>390525</xdr:colOff>
          <xdr:row>152</xdr:row>
          <xdr:rowOff>171450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1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153</xdr:row>
          <xdr:rowOff>0</xdr:rowOff>
        </xdr:from>
        <xdr:to>
          <xdr:col>10</xdr:col>
          <xdr:colOff>390525</xdr:colOff>
          <xdr:row>153</xdr:row>
          <xdr:rowOff>171450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1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154</xdr:row>
          <xdr:rowOff>0</xdr:rowOff>
        </xdr:from>
        <xdr:to>
          <xdr:col>10</xdr:col>
          <xdr:colOff>390525</xdr:colOff>
          <xdr:row>154</xdr:row>
          <xdr:rowOff>171450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1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155</xdr:row>
          <xdr:rowOff>0</xdr:rowOff>
        </xdr:from>
        <xdr:to>
          <xdr:col>10</xdr:col>
          <xdr:colOff>390525</xdr:colOff>
          <xdr:row>155</xdr:row>
          <xdr:rowOff>171450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1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156</xdr:row>
          <xdr:rowOff>0</xdr:rowOff>
        </xdr:from>
        <xdr:to>
          <xdr:col>10</xdr:col>
          <xdr:colOff>390525</xdr:colOff>
          <xdr:row>156</xdr:row>
          <xdr:rowOff>171450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1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157</xdr:row>
          <xdr:rowOff>0</xdr:rowOff>
        </xdr:from>
        <xdr:to>
          <xdr:col>10</xdr:col>
          <xdr:colOff>390525</xdr:colOff>
          <xdr:row>157</xdr:row>
          <xdr:rowOff>171450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1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158</xdr:row>
          <xdr:rowOff>0</xdr:rowOff>
        </xdr:from>
        <xdr:to>
          <xdr:col>10</xdr:col>
          <xdr:colOff>390525</xdr:colOff>
          <xdr:row>158</xdr:row>
          <xdr:rowOff>171450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1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159</xdr:row>
          <xdr:rowOff>0</xdr:rowOff>
        </xdr:from>
        <xdr:to>
          <xdr:col>10</xdr:col>
          <xdr:colOff>390525</xdr:colOff>
          <xdr:row>159</xdr:row>
          <xdr:rowOff>171450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1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160</xdr:row>
          <xdr:rowOff>0</xdr:rowOff>
        </xdr:from>
        <xdr:to>
          <xdr:col>10</xdr:col>
          <xdr:colOff>390525</xdr:colOff>
          <xdr:row>160</xdr:row>
          <xdr:rowOff>171450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1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161</xdr:row>
          <xdr:rowOff>0</xdr:rowOff>
        </xdr:from>
        <xdr:to>
          <xdr:col>10</xdr:col>
          <xdr:colOff>390525</xdr:colOff>
          <xdr:row>161</xdr:row>
          <xdr:rowOff>171450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1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162</xdr:row>
          <xdr:rowOff>0</xdr:rowOff>
        </xdr:from>
        <xdr:to>
          <xdr:col>10</xdr:col>
          <xdr:colOff>390525</xdr:colOff>
          <xdr:row>162</xdr:row>
          <xdr:rowOff>171450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1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163</xdr:row>
          <xdr:rowOff>0</xdr:rowOff>
        </xdr:from>
        <xdr:to>
          <xdr:col>10</xdr:col>
          <xdr:colOff>390525</xdr:colOff>
          <xdr:row>163</xdr:row>
          <xdr:rowOff>171450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1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164</xdr:row>
          <xdr:rowOff>0</xdr:rowOff>
        </xdr:from>
        <xdr:to>
          <xdr:col>10</xdr:col>
          <xdr:colOff>390525</xdr:colOff>
          <xdr:row>164</xdr:row>
          <xdr:rowOff>171450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1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165</xdr:row>
          <xdr:rowOff>0</xdr:rowOff>
        </xdr:from>
        <xdr:to>
          <xdr:col>10</xdr:col>
          <xdr:colOff>390525</xdr:colOff>
          <xdr:row>165</xdr:row>
          <xdr:rowOff>171450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1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166</xdr:row>
          <xdr:rowOff>0</xdr:rowOff>
        </xdr:from>
        <xdr:to>
          <xdr:col>10</xdr:col>
          <xdr:colOff>390525</xdr:colOff>
          <xdr:row>166</xdr:row>
          <xdr:rowOff>171450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1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167</xdr:row>
          <xdr:rowOff>0</xdr:rowOff>
        </xdr:from>
        <xdr:to>
          <xdr:col>10</xdr:col>
          <xdr:colOff>390525</xdr:colOff>
          <xdr:row>167</xdr:row>
          <xdr:rowOff>171450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1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168</xdr:row>
          <xdr:rowOff>0</xdr:rowOff>
        </xdr:from>
        <xdr:to>
          <xdr:col>10</xdr:col>
          <xdr:colOff>390525</xdr:colOff>
          <xdr:row>168</xdr:row>
          <xdr:rowOff>171450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1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169</xdr:row>
          <xdr:rowOff>0</xdr:rowOff>
        </xdr:from>
        <xdr:to>
          <xdr:col>10</xdr:col>
          <xdr:colOff>390525</xdr:colOff>
          <xdr:row>169</xdr:row>
          <xdr:rowOff>171450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1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170</xdr:row>
          <xdr:rowOff>0</xdr:rowOff>
        </xdr:from>
        <xdr:to>
          <xdr:col>10</xdr:col>
          <xdr:colOff>390525</xdr:colOff>
          <xdr:row>170</xdr:row>
          <xdr:rowOff>171450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1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171</xdr:row>
          <xdr:rowOff>0</xdr:rowOff>
        </xdr:from>
        <xdr:to>
          <xdr:col>10</xdr:col>
          <xdr:colOff>390525</xdr:colOff>
          <xdr:row>171</xdr:row>
          <xdr:rowOff>171450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1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172</xdr:row>
          <xdr:rowOff>0</xdr:rowOff>
        </xdr:from>
        <xdr:to>
          <xdr:col>10</xdr:col>
          <xdr:colOff>390525</xdr:colOff>
          <xdr:row>172</xdr:row>
          <xdr:rowOff>171450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1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173</xdr:row>
          <xdr:rowOff>0</xdr:rowOff>
        </xdr:from>
        <xdr:to>
          <xdr:col>10</xdr:col>
          <xdr:colOff>390525</xdr:colOff>
          <xdr:row>173</xdr:row>
          <xdr:rowOff>171450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1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174</xdr:row>
          <xdr:rowOff>0</xdr:rowOff>
        </xdr:from>
        <xdr:to>
          <xdr:col>10</xdr:col>
          <xdr:colOff>390525</xdr:colOff>
          <xdr:row>174</xdr:row>
          <xdr:rowOff>171450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1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175</xdr:row>
          <xdr:rowOff>0</xdr:rowOff>
        </xdr:from>
        <xdr:to>
          <xdr:col>10</xdr:col>
          <xdr:colOff>390525</xdr:colOff>
          <xdr:row>175</xdr:row>
          <xdr:rowOff>171450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1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176</xdr:row>
          <xdr:rowOff>0</xdr:rowOff>
        </xdr:from>
        <xdr:to>
          <xdr:col>10</xdr:col>
          <xdr:colOff>390525</xdr:colOff>
          <xdr:row>176</xdr:row>
          <xdr:rowOff>171450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1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177</xdr:row>
          <xdr:rowOff>0</xdr:rowOff>
        </xdr:from>
        <xdr:to>
          <xdr:col>10</xdr:col>
          <xdr:colOff>390525</xdr:colOff>
          <xdr:row>177</xdr:row>
          <xdr:rowOff>171450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1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178</xdr:row>
          <xdr:rowOff>0</xdr:rowOff>
        </xdr:from>
        <xdr:to>
          <xdr:col>10</xdr:col>
          <xdr:colOff>390525</xdr:colOff>
          <xdr:row>178</xdr:row>
          <xdr:rowOff>171450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1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179</xdr:row>
          <xdr:rowOff>0</xdr:rowOff>
        </xdr:from>
        <xdr:to>
          <xdr:col>10</xdr:col>
          <xdr:colOff>390525</xdr:colOff>
          <xdr:row>179</xdr:row>
          <xdr:rowOff>171450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1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180</xdr:row>
          <xdr:rowOff>0</xdr:rowOff>
        </xdr:from>
        <xdr:to>
          <xdr:col>10</xdr:col>
          <xdr:colOff>390525</xdr:colOff>
          <xdr:row>180</xdr:row>
          <xdr:rowOff>171450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1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181</xdr:row>
          <xdr:rowOff>0</xdr:rowOff>
        </xdr:from>
        <xdr:to>
          <xdr:col>10</xdr:col>
          <xdr:colOff>390525</xdr:colOff>
          <xdr:row>181</xdr:row>
          <xdr:rowOff>171450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1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182</xdr:row>
          <xdr:rowOff>0</xdr:rowOff>
        </xdr:from>
        <xdr:to>
          <xdr:col>10</xdr:col>
          <xdr:colOff>390525</xdr:colOff>
          <xdr:row>182</xdr:row>
          <xdr:rowOff>171450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1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183</xdr:row>
          <xdr:rowOff>0</xdr:rowOff>
        </xdr:from>
        <xdr:to>
          <xdr:col>10</xdr:col>
          <xdr:colOff>390525</xdr:colOff>
          <xdr:row>183</xdr:row>
          <xdr:rowOff>171450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1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184</xdr:row>
          <xdr:rowOff>0</xdr:rowOff>
        </xdr:from>
        <xdr:to>
          <xdr:col>10</xdr:col>
          <xdr:colOff>390525</xdr:colOff>
          <xdr:row>184</xdr:row>
          <xdr:rowOff>171450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1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185</xdr:row>
          <xdr:rowOff>0</xdr:rowOff>
        </xdr:from>
        <xdr:to>
          <xdr:col>10</xdr:col>
          <xdr:colOff>390525</xdr:colOff>
          <xdr:row>185</xdr:row>
          <xdr:rowOff>171450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1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186</xdr:row>
          <xdr:rowOff>0</xdr:rowOff>
        </xdr:from>
        <xdr:to>
          <xdr:col>10</xdr:col>
          <xdr:colOff>390525</xdr:colOff>
          <xdr:row>186</xdr:row>
          <xdr:rowOff>171450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1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187</xdr:row>
          <xdr:rowOff>0</xdr:rowOff>
        </xdr:from>
        <xdr:to>
          <xdr:col>10</xdr:col>
          <xdr:colOff>390525</xdr:colOff>
          <xdr:row>187</xdr:row>
          <xdr:rowOff>171450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1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188</xdr:row>
          <xdr:rowOff>0</xdr:rowOff>
        </xdr:from>
        <xdr:to>
          <xdr:col>10</xdr:col>
          <xdr:colOff>390525</xdr:colOff>
          <xdr:row>188</xdr:row>
          <xdr:rowOff>171450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1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189</xdr:row>
          <xdr:rowOff>0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1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190</xdr:row>
          <xdr:rowOff>0</xdr:rowOff>
        </xdr:from>
        <xdr:to>
          <xdr:col>10</xdr:col>
          <xdr:colOff>390525</xdr:colOff>
          <xdr:row>190</xdr:row>
          <xdr:rowOff>171450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1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191</xdr:row>
          <xdr:rowOff>0</xdr:rowOff>
        </xdr:from>
        <xdr:to>
          <xdr:col>10</xdr:col>
          <xdr:colOff>390525</xdr:colOff>
          <xdr:row>191</xdr:row>
          <xdr:rowOff>171450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1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192</xdr:row>
          <xdr:rowOff>0</xdr:rowOff>
        </xdr:from>
        <xdr:to>
          <xdr:col>10</xdr:col>
          <xdr:colOff>390525</xdr:colOff>
          <xdr:row>192</xdr:row>
          <xdr:rowOff>171450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1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193</xdr:row>
          <xdr:rowOff>0</xdr:rowOff>
        </xdr:from>
        <xdr:to>
          <xdr:col>10</xdr:col>
          <xdr:colOff>390525</xdr:colOff>
          <xdr:row>193</xdr:row>
          <xdr:rowOff>171450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1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194</xdr:row>
          <xdr:rowOff>0</xdr:rowOff>
        </xdr:from>
        <xdr:to>
          <xdr:col>10</xdr:col>
          <xdr:colOff>390525</xdr:colOff>
          <xdr:row>194</xdr:row>
          <xdr:rowOff>171450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1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195</xdr:row>
          <xdr:rowOff>0</xdr:rowOff>
        </xdr:from>
        <xdr:to>
          <xdr:col>10</xdr:col>
          <xdr:colOff>390525</xdr:colOff>
          <xdr:row>195</xdr:row>
          <xdr:rowOff>171450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1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196</xdr:row>
          <xdr:rowOff>0</xdr:rowOff>
        </xdr:from>
        <xdr:to>
          <xdr:col>10</xdr:col>
          <xdr:colOff>390525</xdr:colOff>
          <xdr:row>196</xdr:row>
          <xdr:rowOff>171450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1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197</xdr:row>
          <xdr:rowOff>0</xdr:rowOff>
        </xdr:from>
        <xdr:to>
          <xdr:col>10</xdr:col>
          <xdr:colOff>390525</xdr:colOff>
          <xdr:row>197</xdr:row>
          <xdr:rowOff>171450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1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198</xdr:row>
          <xdr:rowOff>0</xdr:rowOff>
        </xdr:from>
        <xdr:to>
          <xdr:col>10</xdr:col>
          <xdr:colOff>390525</xdr:colOff>
          <xdr:row>198</xdr:row>
          <xdr:rowOff>171450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1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199</xdr:row>
          <xdr:rowOff>0</xdr:rowOff>
        </xdr:from>
        <xdr:to>
          <xdr:col>10</xdr:col>
          <xdr:colOff>390525</xdr:colOff>
          <xdr:row>199</xdr:row>
          <xdr:rowOff>171450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1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200</xdr:row>
          <xdr:rowOff>0</xdr:rowOff>
        </xdr:from>
        <xdr:to>
          <xdr:col>10</xdr:col>
          <xdr:colOff>390525</xdr:colOff>
          <xdr:row>200</xdr:row>
          <xdr:rowOff>171450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1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201</xdr:row>
          <xdr:rowOff>0</xdr:rowOff>
        </xdr:from>
        <xdr:to>
          <xdr:col>10</xdr:col>
          <xdr:colOff>390525</xdr:colOff>
          <xdr:row>201</xdr:row>
          <xdr:rowOff>171450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1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32</xdr:row>
          <xdr:rowOff>0</xdr:rowOff>
        </xdr:from>
        <xdr:to>
          <xdr:col>10</xdr:col>
          <xdr:colOff>390525</xdr:colOff>
          <xdr:row>32</xdr:row>
          <xdr:rowOff>171450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1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</xdr:row>
          <xdr:rowOff>0</xdr:rowOff>
        </xdr:from>
        <xdr:to>
          <xdr:col>10</xdr:col>
          <xdr:colOff>390525</xdr:colOff>
          <xdr:row>3</xdr:row>
          <xdr:rowOff>171450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1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202</xdr:row>
          <xdr:rowOff>0</xdr:rowOff>
        </xdr:from>
        <xdr:to>
          <xdr:col>10</xdr:col>
          <xdr:colOff>390525</xdr:colOff>
          <xdr:row>202</xdr:row>
          <xdr:rowOff>171450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1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203</xdr:row>
          <xdr:rowOff>0</xdr:rowOff>
        </xdr:from>
        <xdr:to>
          <xdr:col>10</xdr:col>
          <xdr:colOff>390525</xdr:colOff>
          <xdr:row>203</xdr:row>
          <xdr:rowOff>171450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1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204</xdr:row>
          <xdr:rowOff>0</xdr:rowOff>
        </xdr:from>
        <xdr:to>
          <xdr:col>10</xdr:col>
          <xdr:colOff>390525</xdr:colOff>
          <xdr:row>204</xdr:row>
          <xdr:rowOff>171450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1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205</xdr:row>
          <xdr:rowOff>0</xdr:rowOff>
        </xdr:from>
        <xdr:to>
          <xdr:col>10</xdr:col>
          <xdr:colOff>390525</xdr:colOff>
          <xdr:row>205</xdr:row>
          <xdr:rowOff>171450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1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206</xdr:row>
          <xdr:rowOff>0</xdr:rowOff>
        </xdr:from>
        <xdr:to>
          <xdr:col>10</xdr:col>
          <xdr:colOff>390525</xdr:colOff>
          <xdr:row>206</xdr:row>
          <xdr:rowOff>171450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1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207</xdr:row>
          <xdr:rowOff>0</xdr:rowOff>
        </xdr:from>
        <xdr:to>
          <xdr:col>10</xdr:col>
          <xdr:colOff>390525</xdr:colOff>
          <xdr:row>207</xdr:row>
          <xdr:rowOff>171450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1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208</xdr:row>
          <xdr:rowOff>0</xdr:rowOff>
        </xdr:from>
        <xdr:to>
          <xdr:col>10</xdr:col>
          <xdr:colOff>390525</xdr:colOff>
          <xdr:row>208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209</xdr:row>
          <xdr:rowOff>0</xdr:rowOff>
        </xdr:from>
        <xdr:to>
          <xdr:col>10</xdr:col>
          <xdr:colOff>390525</xdr:colOff>
          <xdr:row>209</xdr:row>
          <xdr:rowOff>171450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210</xdr:row>
          <xdr:rowOff>0</xdr:rowOff>
        </xdr:from>
        <xdr:to>
          <xdr:col>10</xdr:col>
          <xdr:colOff>390525</xdr:colOff>
          <xdr:row>210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1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211</xdr:row>
          <xdr:rowOff>0</xdr:rowOff>
        </xdr:from>
        <xdr:to>
          <xdr:col>10</xdr:col>
          <xdr:colOff>390525</xdr:colOff>
          <xdr:row>211</xdr:row>
          <xdr:rowOff>171450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1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212</xdr:row>
          <xdr:rowOff>0</xdr:rowOff>
        </xdr:from>
        <xdr:to>
          <xdr:col>10</xdr:col>
          <xdr:colOff>390525</xdr:colOff>
          <xdr:row>212</xdr:row>
          <xdr:rowOff>171450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1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213</xdr:row>
          <xdr:rowOff>0</xdr:rowOff>
        </xdr:from>
        <xdr:to>
          <xdr:col>10</xdr:col>
          <xdr:colOff>390525</xdr:colOff>
          <xdr:row>213</xdr:row>
          <xdr:rowOff>171450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1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214</xdr:row>
          <xdr:rowOff>0</xdr:rowOff>
        </xdr:from>
        <xdr:to>
          <xdr:col>10</xdr:col>
          <xdr:colOff>390525</xdr:colOff>
          <xdr:row>214</xdr:row>
          <xdr:rowOff>171450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1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215</xdr:row>
          <xdr:rowOff>0</xdr:rowOff>
        </xdr:from>
        <xdr:to>
          <xdr:col>10</xdr:col>
          <xdr:colOff>390525</xdr:colOff>
          <xdr:row>215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1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216</xdr:row>
          <xdr:rowOff>0</xdr:rowOff>
        </xdr:from>
        <xdr:to>
          <xdr:col>10</xdr:col>
          <xdr:colOff>390525</xdr:colOff>
          <xdr:row>216</xdr:row>
          <xdr:rowOff>171450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1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217</xdr:row>
          <xdr:rowOff>0</xdr:rowOff>
        </xdr:from>
        <xdr:to>
          <xdr:col>10</xdr:col>
          <xdr:colOff>390525</xdr:colOff>
          <xdr:row>217</xdr:row>
          <xdr:rowOff>171450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1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218</xdr:row>
          <xdr:rowOff>0</xdr:rowOff>
        </xdr:from>
        <xdr:to>
          <xdr:col>10</xdr:col>
          <xdr:colOff>390525</xdr:colOff>
          <xdr:row>218</xdr:row>
          <xdr:rowOff>171450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1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219</xdr:row>
          <xdr:rowOff>0</xdr:rowOff>
        </xdr:from>
        <xdr:to>
          <xdr:col>10</xdr:col>
          <xdr:colOff>390525</xdr:colOff>
          <xdr:row>219</xdr:row>
          <xdr:rowOff>171450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1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220</xdr:row>
          <xdr:rowOff>0</xdr:rowOff>
        </xdr:from>
        <xdr:to>
          <xdr:col>10</xdr:col>
          <xdr:colOff>390525</xdr:colOff>
          <xdr:row>220</xdr:row>
          <xdr:rowOff>171450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1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1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222</xdr:row>
          <xdr:rowOff>0</xdr:rowOff>
        </xdr:from>
        <xdr:to>
          <xdr:col>10</xdr:col>
          <xdr:colOff>390525</xdr:colOff>
          <xdr:row>222</xdr:row>
          <xdr:rowOff>171450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1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223</xdr:row>
          <xdr:rowOff>0</xdr:rowOff>
        </xdr:from>
        <xdr:to>
          <xdr:col>10</xdr:col>
          <xdr:colOff>390525</xdr:colOff>
          <xdr:row>223</xdr:row>
          <xdr:rowOff>171450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1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224</xdr:row>
          <xdr:rowOff>0</xdr:rowOff>
        </xdr:from>
        <xdr:to>
          <xdr:col>10</xdr:col>
          <xdr:colOff>390525</xdr:colOff>
          <xdr:row>224</xdr:row>
          <xdr:rowOff>171450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1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225</xdr:row>
          <xdr:rowOff>0</xdr:rowOff>
        </xdr:from>
        <xdr:to>
          <xdr:col>10</xdr:col>
          <xdr:colOff>390525</xdr:colOff>
          <xdr:row>225</xdr:row>
          <xdr:rowOff>171450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1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226</xdr:row>
          <xdr:rowOff>0</xdr:rowOff>
        </xdr:from>
        <xdr:to>
          <xdr:col>10</xdr:col>
          <xdr:colOff>390525</xdr:colOff>
          <xdr:row>226</xdr:row>
          <xdr:rowOff>171450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1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227</xdr:row>
          <xdr:rowOff>0</xdr:rowOff>
        </xdr:from>
        <xdr:to>
          <xdr:col>10</xdr:col>
          <xdr:colOff>390525</xdr:colOff>
          <xdr:row>227</xdr:row>
          <xdr:rowOff>171450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1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228</xdr:row>
          <xdr:rowOff>0</xdr:rowOff>
        </xdr:from>
        <xdr:to>
          <xdr:col>10</xdr:col>
          <xdr:colOff>390525</xdr:colOff>
          <xdr:row>228</xdr:row>
          <xdr:rowOff>171450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1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229</xdr:row>
          <xdr:rowOff>0</xdr:rowOff>
        </xdr:from>
        <xdr:to>
          <xdr:col>10</xdr:col>
          <xdr:colOff>390525</xdr:colOff>
          <xdr:row>229</xdr:row>
          <xdr:rowOff>171450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1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230</xdr:row>
          <xdr:rowOff>0</xdr:rowOff>
        </xdr:from>
        <xdr:to>
          <xdr:col>10</xdr:col>
          <xdr:colOff>390525</xdr:colOff>
          <xdr:row>230</xdr:row>
          <xdr:rowOff>171450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1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231</xdr:row>
          <xdr:rowOff>0</xdr:rowOff>
        </xdr:from>
        <xdr:to>
          <xdr:col>10</xdr:col>
          <xdr:colOff>390525</xdr:colOff>
          <xdr:row>231</xdr:row>
          <xdr:rowOff>171450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1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232</xdr:row>
          <xdr:rowOff>0</xdr:rowOff>
        </xdr:from>
        <xdr:to>
          <xdr:col>10</xdr:col>
          <xdr:colOff>390525</xdr:colOff>
          <xdr:row>232</xdr:row>
          <xdr:rowOff>171450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1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233</xdr:row>
          <xdr:rowOff>0</xdr:rowOff>
        </xdr:from>
        <xdr:to>
          <xdr:col>10</xdr:col>
          <xdr:colOff>390525</xdr:colOff>
          <xdr:row>233</xdr:row>
          <xdr:rowOff>171450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1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234</xdr:row>
          <xdr:rowOff>0</xdr:rowOff>
        </xdr:from>
        <xdr:to>
          <xdr:col>10</xdr:col>
          <xdr:colOff>390525</xdr:colOff>
          <xdr:row>234</xdr:row>
          <xdr:rowOff>171450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1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235</xdr:row>
          <xdr:rowOff>0</xdr:rowOff>
        </xdr:from>
        <xdr:to>
          <xdr:col>10</xdr:col>
          <xdr:colOff>390525</xdr:colOff>
          <xdr:row>235</xdr:row>
          <xdr:rowOff>171450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1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236</xdr:row>
          <xdr:rowOff>0</xdr:rowOff>
        </xdr:from>
        <xdr:to>
          <xdr:col>10</xdr:col>
          <xdr:colOff>390525</xdr:colOff>
          <xdr:row>236</xdr:row>
          <xdr:rowOff>171450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1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237</xdr:row>
          <xdr:rowOff>0</xdr:rowOff>
        </xdr:from>
        <xdr:to>
          <xdr:col>10</xdr:col>
          <xdr:colOff>390525</xdr:colOff>
          <xdr:row>237</xdr:row>
          <xdr:rowOff>171450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1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238</xdr:row>
          <xdr:rowOff>0</xdr:rowOff>
        </xdr:from>
        <xdr:to>
          <xdr:col>10</xdr:col>
          <xdr:colOff>390525</xdr:colOff>
          <xdr:row>238</xdr:row>
          <xdr:rowOff>171450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1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239</xdr:row>
          <xdr:rowOff>0</xdr:rowOff>
        </xdr:from>
        <xdr:to>
          <xdr:col>10</xdr:col>
          <xdr:colOff>390525</xdr:colOff>
          <xdr:row>239</xdr:row>
          <xdr:rowOff>171450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1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240</xdr:row>
          <xdr:rowOff>0</xdr:rowOff>
        </xdr:from>
        <xdr:to>
          <xdr:col>10</xdr:col>
          <xdr:colOff>390525</xdr:colOff>
          <xdr:row>240</xdr:row>
          <xdr:rowOff>171450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1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241</xdr:row>
          <xdr:rowOff>0</xdr:rowOff>
        </xdr:from>
        <xdr:to>
          <xdr:col>10</xdr:col>
          <xdr:colOff>390525</xdr:colOff>
          <xdr:row>241</xdr:row>
          <xdr:rowOff>171450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1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242</xdr:row>
          <xdr:rowOff>0</xdr:rowOff>
        </xdr:from>
        <xdr:to>
          <xdr:col>10</xdr:col>
          <xdr:colOff>390525</xdr:colOff>
          <xdr:row>242</xdr:row>
          <xdr:rowOff>171450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1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243</xdr:row>
          <xdr:rowOff>0</xdr:rowOff>
        </xdr:from>
        <xdr:to>
          <xdr:col>10</xdr:col>
          <xdr:colOff>390525</xdr:colOff>
          <xdr:row>243</xdr:row>
          <xdr:rowOff>171450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1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244</xdr:row>
          <xdr:rowOff>0</xdr:rowOff>
        </xdr:from>
        <xdr:to>
          <xdr:col>10</xdr:col>
          <xdr:colOff>390525</xdr:colOff>
          <xdr:row>244</xdr:row>
          <xdr:rowOff>171450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1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245</xdr:row>
          <xdr:rowOff>0</xdr:rowOff>
        </xdr:from>
        <xdr:to>
          <xdr:col>10</xdr:col>
          <xdr:colOff>390525</xdr:colOff>
          <xdr:row>245</xdr:row>
          <xdr:rowOff>171450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1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246</xdr:row>
          <xdr:rowOff>0</xdr:rowOff>
        </xdr:from>
        <xdr:to>
          <xdr:col>10</xdr:col>
          <xdr:colOff>390525</xdr:colOff>
          <xdr:row>246</xdr:row>
          <xdr:rowOff>171450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1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247</xdr:row>
          <xdr:rowOff>0</xdr:rowOff>
        </xdr:from>
        <xdr:to>
          <xdr:col>10</xdr:col>
          <xdr:colOff>390525</xdr:colOff>
          <xdr:row>247</xdr:row>
          <xdr:rowOff>171450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1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248</xdr:row>
          <xdr:rowOff>0</xdr:rowOff>
        </xdr:from>
        <xdr:to>
          <xdr:col>10</xdr:col>
          <xdr:colOff>390525</xdr:colOff>
          <xdr:row>248</xdr:row>
          <xdr:rowOff>171450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1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249</xdr:row>
          <xdr:rowOff>0</xdr:rowOff>
        </xdr:from>
        <xdr:to>
          <xdr:col>10</xdr:col>
          <xdr:colOff>390525</xdr:colOff>
          <xdr:row>249</xdr:row>
          <xdr:rowOff>171450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1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250</xdr:row>
          <xdr:rowOff>0</xdr:rowOff>
        </xdr:from>
        <xdr:to>
          <xdr:col>10</xdr:col>
          <xdr:colOff>390525</xdr:colOff>
          <xdr:row>250</xdr:row>
          <xdr:rowOff>171450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1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251</xdr:row>
          <xdr:rowOff>0</xdr:rowOff>
        </xdr:from>
        <xdr:to>
          <xdr:col>10</xdr:col>
          <xdr:colOff>390525</xdr:colOff>
          <xdr:row>251</xdr:row>
          <xdr:rowOff>171450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1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252</xdr:row>
          <xdr:rowOff>0</xdr:rowOff>
        </xdr:from>
        <xdr:to>
          <xdr:col>10</xdr:col>
          <xdr:colOff>390525</xdr:colOff>
          <xdr:row>252</xdr:row>
          <xdr:rowOff>171450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1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253</xdr:row>
          <xdr:rowOff>0</xdr:rowOff>
        </xdr:from>
        <xdr:to>
          <xdr:col>10</xdr:col>
          <xdr:colOff>390525</xdr:colOff>
          <xdr:row>253</xdr:row>
          <xdr:rowOff>171450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1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254</xdr:row>
          <xdr:rowOff>0</xdr:rowOff>
        </xdr:from>
        <xdr:to>
          <xdr:col>10</xdr:col>
          <xdr:colOff>390525</xdr:colOff>
          <xdr:row>254</xdr:row>
          <xdr:rowOff>171450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1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255</xdr:row>
          <xdr:rowOff>0</xdr:rowOff>
        </xdr:from>
        <xdr:to>
          <xdr:col>10</xdr:col>
          <xdr:colOff>390525</xdr:colOff>
          <xdr:row>255</xdr:row>
          <xdr:rowOff>171450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1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256</xdr:row>
          <xdr:rowOff>0</xdr:rowOff>
        </xdr:from>
        <xdr:to>
          <xdr:col>10</xdr:col>
          <xdr:colOff>390525</xdr:colOff>
          <xdr:row>256</xdr:row>
          <xdr:rowOff>171450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1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257</xdr:row>
          <xdr:rowOff>0</xdr:rowOff>
        </xdr:from>
        <xdr:to>
          <xdr:col>10</xdr:col>
          <xdr:colOff>390525</xdr:colOff>
          <xdr:row>257</xdr:row>
          <xdr:rowOff>171450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1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258</xdr:row>
          <xdr:rowOff>0</xdr:rowOff>
        </xdr:from>
        <xdr:to>
          <xdr:col>10</xdr:col>
          <xdr:colOff>390525</xdr:colOff>
          <xdr:row>258</xdr:row>
          <xdr:rowOff>171450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1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259</xdr:row>
          <xdr:rowOff>0</xdr:rowOff>
        </xdr:from>
        <xdr:to>
          <xdr:col>10</xdr:col>
          <xdr:colOff>390525</xdr:colOff>
          <xdr:row>259</xdr:row>
          <xdr:rowOff>171450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1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260</xdr:row>
          <xdr:rowOff>0</xdr:rowOff>
        </xdr:from>
        <xdr:to>
          <xdr:col>10</xdr:col>
          <xdr:colOff>390525</xdr:colOff>
          <xdr:row>260</xdr:row>
          <xdr:rowOff>171450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1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261</xdr:row>
          <xdr:rowOff>0</xdr:rowOff>
        </xdr:from>
        <xdr:to>
          <xdr:col>10</xdr:col>
          <xdr:colOff>390525</xdr:colOff>
          <xdr:row>261</xdr:row>
          <xdr:rowOff>171450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1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262</xdr:row>
          <xdr:rowOff>0</xdr:rowOff>
        </xdr:from>
        <xdr:to>
          <xdr:col>10</xdr:col>
          <xdr:colOff>390525</xdr:colOff>
          <xdr:row>262</xdr:row>
          <xdr:rowOff>171450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1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263</xdr:row>
          <xdr:rowOff>0</xdr:rowOff>
        </xdr:from>
        <xdr:to>
          <xdr:col>10</xdr:col>
          <xdr:colOff>390525</xdr:colOff>
          <xdr:row>263</xdr:row>
          <xdr:rowOff>171450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1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264</xdr:row>
          <xdr:rowOff>0</xdr:rowOff>
        </xdr:from>
        <xdr:to>
          <xdr:col>10</xdr:col>
          <xdr:colOff>390525</xdr:colOff>
          <xdr:row>264</xdr:row>
          <xdr:rowOff>171450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1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265</xdr:row>
          <xdr:rowOff>0</xdr:rowOff>
        </xdr:from>
        <xdr:to>
          <xdr:col>10</xdr:col>
          <xdr:colOff>390525</xdr:colOff>
          <xdr:row>265</xdr:row>
          <xdr:rowOff>171450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1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266</xdr:row>
          <xdr:rowOff>0</xdr:rowOff>
        </xdr:from>
        <xdr:to>
          <xdr:col>10</xdr:col>
          <xdr:colOff>390525</xdr:colOff>
          <xdr:row>266</xdr:row>
          <xdr:rowOff>171450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1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267</xdr:row>
          <xdr:rowOff>0</xdr:rowOff>
        </xdr:from>
        <xdr:to>
          <xdr:col>10</xdr:col>
          <xdr:colOff>390525</xdr:colOff>
          <xdr:row>267</xdr:row>
          <xdr:rowOff>171450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1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268</xdr:row>
          <xdr:rowOff>0</xdr:rowOff>
        </xdr:from>
        <xdr:to>
          <xdr:col>10</xdr:col>
          <xdr:colOff>390525</xdr:colOff>
          <xdr:row>268</xdr:row>
          <xdr:rowOff>171450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1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269</xdr:row>
          <xdr:rowOff>0</xdr:rowOff>
        </xdr:from>
        <xdr:to>
          <xdr:col>10</xdr:col>
          <xdr:colOff>390525</xdr:colOff>
          <xdr:row>269</xdr:row>
          <xdr:rowOff>171450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1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270</xdr:row>
          <xdr:rowOff>0</xdr:rowOff>
        </xdr:from>
        <xdr:to>
          <xdr:col>10</xdr:col>
          <xdr:colOff>390525</xdr:colOff>
          <xdr:row>270</xdr:row>
          <xdr:rowOff>171450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1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271</xdr:row>
          <xdr:rowOff>0</xdr:rowOff>
        </xdr:from>
        <xdr:to>
          <xdr:col>10</xdr:col>
          <xdr:colOff>390525</xdr:colOff>
          <xdr:row>271</xdr:row>
          <xdr:rowOff>171450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1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272</xdr:row>
          <xdr:rowOff>0</xdr:rowOff>
        </xdr:from>
        <xdr:to>
          <xdr:col>10</xdr:col>
          <xdr:colOff>390525</xdr:colOff>
          <xdr:row>272</xdr:row>
          <xdr:rowOff>171450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1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273</xdr:row>
          <xdr:rowOff>0</xdr:rowOff>
        </xdr:from>
        <xdr:to>
          <xdr:col>10</xdr:col>
          <xdr:colOff>390525</xdr:colOff>
          <xdr:row>273</xdr:row>
          <xdr:rowOff>171450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1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274</xdr:row>
          <xdr:rowOff>0</xdr:rowOff>
        </xdr:from>
        <xdr:to>
          <xdr:col>10</xdr:col>
          <xdr:colOff>390525</xdr:colOff>
          <xdr:row>274</xdr:row>
          <xdr:rowOff>171450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1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275</xdr:row>
          <xdr:rowOff>0</xdr:rowOff>
        </xdr:from>
        <xdr:to>
          <xdr:col>10</xdr:col>
          <xdr:colOff>390525</xdr:colOff>
          <xdr:row>275</xdr:row>
          <xdr:rowOff>171450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1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276</xdr:row>
          <xdr:rowOff>0</xdr:rowOff>
        </xdr:from>
        <xdr:to>
          <xdr:col>10</xdr:col>
          <xdr:colOff>390525</xdr:colOff>
          <xdr:row>276</xdr:row>
          <xdr:rowOff>171450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1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277</xdr:row>
          <xdr:rowOff>0</xdr:rowOff>
        </xdr:from>
        <xdr:to>
          <xdr:col>10</xdr:col>
          <xdr:colOff>390525</xdr:colOff>
          <xdr:row>277</xdr:row>
          <xdr:rowOff>171450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1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278</xdr:row>
          <xdr:rowOff>0</xdr:rowOff>
        </xdr:from>
        <xdr:to>
          <xdr:col>10</xdr:col>
          <xdr:colOff>390525</xdr:colOff>
          <xdr:row>278</xdr:row>
          <xdr:rowOff>171450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1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279</xdr:row>
          <xdr:rowOff>0</xdr:rowOff>
        </xdr:from>
        <xdr:to>
          <xdr:col>10</xdr:col>
          <xdr:colOff>390525</xdr:colOff>
          <xdr:row>279</xdr:row>
          <xdr:rowOff>171450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1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280</xdr:row>
          <xdr:rowOff>0</xdr:rowOff>
        </xdr:from>
        <xdr:to>
          <xdr:col>10</xdr:col>
          <xdr:colOff>390525</xdr:colOff>
          <xdr:row>280</xdr:row>
          <xdr:rowOff>171450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1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281</xdr:row>
          <xdr:rowOff>0</xdr:rowOff>
        </xdr:from>
        <xdr:to>
          <xdr:col>10</xdr:col>
          <xdr:colOff>390525</xdr:colOff>
          <xdr:row>281</xdr:row>
          <xdr:rowOff>171450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1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282</xdr:row>
          <xdr:rowOff>0</xdr:rowOff>
        </xdr:from>
        <xdr:to>
          <xdr:col>10</xdr:col>
          <xdr:colOff>390525</xdr:colOff>
          <xdr:row>282</xdr:row>
          <xdr:rowOff>171450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1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283</xdr:row>
          <xdr:rowOff>0</xdr:rowOff>
        </xdr:from>
        <xdr:to>
          <xdr:col>10</xdr:col>
          <xdr:colOff>390525</xdr:colOff>
          <xdr:row>283</xdr:row>
          <xdr:rowOff>171450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1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284</xdr:row>
          <xdr:rowOff>0</xdr:rowOff>
        </xdr:from>
        <xdr:to>
          <xdr:col>10</xdr:col>
          <xdr:colOff>390525</xdr:colOff>
          <xdr:row>284</xdr:row>
          <xdr:rowOff>171450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1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285</xdr:row>
          <xdr:rowOff>0</xdr:rowOff>
        </xdr:from>
        <xdr:to>
          <xdr:col>10</xdr:col>
          <xdr:colOff>390525</xdr:colOff>
          <xdr:row>285</xdr:row>
          <xdr:rowOff>171450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1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286</xdr:row>
          <xdr:rowOff>0</xdr:rowOff>
        </xdr:from>
        <xdr:to>
          <xdr:col>10</xdr:col>
          <xdr:colOff>390525</xdr:colOff>
          <xdr:row>286</xdr:row>
          <xdr:rowOff>171450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1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287</xdr:row>
          <xdr:rowOff>0</xdr:rowOff>
        </xdr:from>
        <xdr:to>
          <xdr:col>10</xdr:col>
          <xdr:colOff>390525</xdr:colOff>
          <xdr:row>287</xdr:row>
          <xdr:rowOff>171450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1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288</xdr:row>
          <xdr:rowOff>0</xdr:rowOff>
        </xdr:from>
        <xdr:to>
          <xdr:col>10</xdr:col>
          <xdr:colOff>390525</xdr:colOff>
          <xdr:row>288</xdr:row>
          <xdr:rowOff>171450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1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289</xdr:row>
          <xdr:rowOff>0</xdr:rowOff>
        </xdr:from>
        <xdr:to>
          <xdr:col>10</xdr:col>
          <xdr:colOff>390525</xdr:colOff>
          <xdr:row>289</xdr:row>
          <xdr:rowOff>171450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1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290</xdr:row>
          <xdr:rowOff>0</xdr:rowOff>
        </xdr:from>
        <xdr:to>
          <xdr:col>10</xdr:col>
          <xdr:colOff>390525</xdr:colOff>
          <xdr:row>290</xdr:row>
          <xdr:rowOff>171450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1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291</xdr:row>
          <xdr:rowOff>0</xdr:rowOff>
        </xdr:from>
        <xdr:to>
          <xdr:col>10</xdr:col>
          <xdr:colOff>390525</xdr:colOff>
          <xdr:row>291</xdr:row>
          <xdr:rowOff>171450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1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C716AC-A0BA-4D2D-A932-4B51D4C6D3FD}" name="Tableau1" displayName="Tableau1" ref="A2:K293" totalsRowShown="0" headerRowDxfId="38" headerRowBorderDxfId="37" tableBorderDxfId="36" totalsRowBorderDxfId="35">
  <autoFilter ref="A2:K293" xr:uid="{D8C716AC-A0BA-4D2D-A932-4B51D4C6D3FD}"/>
  <tableColumns count="11">
    <tableColumn id="1" xr3:uid="{02E51FAA-C230-494B-A66B-D02D09331C35}" name="Dates" dataDxfId="34"/>
    <tableColumn id="2" xr3:uid="{E9D0D1D6-747D-4CC1-B082-A6D49222BAF7}" name="Libelle" dataDxfId="33"/>
    <tableColumn id="3" xr3:uid="{D5545C28-A4B0-4279-B9C5-B9572C47F90A}" name="Categorie" dataDxfId="32"/>
    <tableColumn id="4" xr3:uid="{51F62ACE-6337-4514-ACC8-C797AEF4A036}" name="Mode" dataDxfId="31"/>
    <tableColumn id="5" xr3:uid="{E513AA20-D0C6-4C95-AC6E-0133844D2BA6}" name="N°Cheque/Remise" dataDxfId="30"/>
    <tableColumn id="6" xr3:uid="{9E8919A0-22EC-4933-855B-03381288CEF6}" name="Ancien Soldes" dataDxfId="29" dataCellStyle="Monétaire">
      <calculatedColumnFormula>I2</calculatedColumnFormula>
    </tableColumn>
    <tableColumn id="7" xr3:uid="{0CA6C1BE-03A4-462D-B862-BCE03081C4F2}" name="Entree" dataDxfId="28" dataCellStyle="Monétaire"/>
    <tableColumn id="8" xr3:uid="{9751C746-6808-4297-8EFB-5004A746AE61}" name="Sortie" dataDxfId="27" dataCellStyle="Monétaire"/>
    <tableColumn id="9" xr3:uid="{36552B80-5885-4172-995D-8B05BA5C89A9}" name="Nouveau Soldes" dataDxfId="26" dataCellStyle="Monétaire">
      <calculatedColumnFormula>Tableau1[[#This Row],[Ancien Soldes]]+Tableau1[[#This Row],[Entree]]-Tableau1[[#This Row],[Sortie]]</calculatedColumnFormula>
    </tableColumn>
    <tableColumn id="11" xr3:uid="{38658AA3-9E8B-453B-847A-E89F38315797}" name="N° Relever de compte" dataDxfId="25" dataCellStyle="Monétaire"/>
    <tableColumn id="10" xr3:uid="{87A62E49-849B-4039-BE43-A3130A5DC7F7}" name="Checker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0842508-0F2A-43CC-BBF2-98AEA94CBA07}" name="Tableau38" displayName="Tableau38" ref="B2:E20" totalsRowCount="1" headerRowDxfId="21" headerRowBorderDxfId="20" tableBorderDxfId="19" totalsRowBorderDxfId="18">
  <autoFilter ref="B2:E19" xr:uid="{A0842508-0F2A-43CC-BBF2-98AEA94CBA07}"/>
  <sortState xmlns:xlrd2="http://schemas.microsoft.com/office/spreadsheetml/2017/richdata2" ref="B3:E19">
    <sortCondition ref="B2:B19"/>
  </sortState>
  <tableColumns count="4">
    <tableColumn id="1" xr3:uid="{3F378C70-7C02-46C6-8EE1-05A8BA031BAD}" name="Categories" dataDxfId="17" totalsRowDxfId="16"/>
    <tableColumn id="2" xr3:uid="{BE975BAC-E4E0-442A-A38E-7FB03980F372}" name="Recettes" dataDxfId="15" totalsRowDxfId="14" dataCellStyle="Monétaire" totalsRowCellStyle="Monétaire">
      <calculatedColumnFormula>SUMIFS(Tableau1[Entree],Tableau1[Categorie],Tableau38[[#This Row],[Categories]])</calculatedColumnFormula>
    </tableColumn>
    <tableColumn id="3" xr3:uid="{2DFEA1A9-4611-403B-88A0-A2CE0D415039}" name="Depenses" dataDxfId="13" totalsRowDxfId="12" dataCellStyle="Monétaire" totalsRowCellStyle="Monétaire">
      <calculatedColumnFormula>SUMIFS(Tableau1[Sortie],Tableau1[Categorie],Tableau38[[#This Row],[Categories]])</calculatedColumnFormula>
    </tableColumn>
    <tableColumn id="4" xr3:uid="{57281C8F-8196-41D2-9C9F-D4514BFAC892}" name="Benefice" totalsRowFunction="sum" dataDxfId="11" totalsRowDxfId="10" dataCellStyle="Monétaire" totalsRowCellStyle="Monétaire">
      <calculatedColumnFormula>Tableau38[[#This Row],[Recettes]]-Tableau38[[#This Row],[Depenses]]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3B5D26-96A6-4E65-982C-7651B2291F0B}" name="Tableau3" displayName="Tableau3" ref="B2:B20" totalsRowShown="0" headerRowDxfId="9" headerRowBorderDxfId="8" tableBorderDxfId="7" totalsRowBorderDxfId="6">
  <autoFilter ref="B2:B20" xr:uid="{173B5D26-96A6-4E65-982C-7651B2291F0B}"/>
  <sortState xmlns:xlrd2="http://schemas.microsoft.com/office/spreadsheetml/2017/richdata2" ref="B3:B20">
    <sortCondition ref="B2:B20"/>
  </sortState>
  <tableColumns count="1">
    <tableColumn id="1" xr3:uid="{562C3236-D6E0-452B-AAA2-82306E951C5E}" name="Categori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E0A455-884E-41A4-8799-578FB7EC6EF8}" name="Tableau4" displayName="Tableau4" ref="D2:D11" totalsRowShown="0" headerRowDxfId="4" headerRowBorderDxfId="3" tableBorderDxfId="2" totalsRowBorderDxfId="1">
  <autoFilter ref="D2:D11" xr:uid="{DCE0A455-884E-41A4-8799-578FB7EC6EF8}"/>
  <sortState xmlns:xlrd2="http://schemas.microsoft.com/office/spreadsheetml/2017/richdata2" ref="D3:D8">
    <sortCondition ref="D2:D8"/>
  </sortState>
  <tableColumns count="1">
    <tableColumn id="1" xr3:uid="{F0FEE66A-EF8C-440F-AB26-739C6A930EB9}" name="Mo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63" Type="http://schemas.openxmlformats.org/officeDocument/2006/relationships/ctrlProp" Target="../ctrlProps/ctrlProp61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226" Type="http://schemas.openxmlformats.org/officeDocument/2006/relationships/ctrlProp" Target="../ctrlProps/ctrlProp224.xml"/><Relationship Id="rId268" Type="http://schemas.openxmlformats.org/officeDocument/2006/relationships/ctrlProp" Target="../ctrlProps/ctrlProp266.xml"/><Relationship Id="rId32" Type="http://schemas.openxmlformats.org/officeDocument/2006/relationships/ctrlProp" Target="../ctrlProps/ctrlProp30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5" Type="http://schemas.openxmlformats.org/officeDocument/2006/relationships/ctrlProp" Target="../ctrlProps/ctrlProp3.xml"/><Relationship Id="rId181" Type="http://schemas.openxmlformats.org/officeDocument/2006/relationships/ctrlProp" Target="../ctrlProps/ctrlProp179.xml"/><Relationship Id="rId237" Type="http://schemas.openxmlformats.org/officeDocument/2006/relationships/ctrlProp" Target="../ctrlProps/ctrlProp235.xml"/><Relationship Id="rId279" Type="http://schemas.openxmlformats.org/officeDocument/2006/relationships/ctrlProp" Target="../ctrlProps/ctrlProp277.xml"/><Relationship Id="rId43" Type="http://schemas.openxmlformats.org/officeDocument/2006/relationships/ctrlProp" Target="../ctrlProps/ctrlProp41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48" Type="http://schemas.openxmlformats.org/officeDocument/2006/relationships/ctrlProp" Target="../ctrlProps/ctrlProp246.xml"/><Relationship Id="rId12" Type="http://schemas.openxmlformats.org/officeDocument/2006/relationships/ctrlProp" Target="../ctrlProps/ctrlProp10.xml"/><Relationship Id="rId33" Type="http://schemas.openxmlformats.org/officeDocument/2006/relationships/ctrlProp" Target="../ctrlProps/ctrlProp31.xml"/><Relationship Id="rId108" Type="http://schemas.openxmlformats.org/officeDocument/2006/relationships/ctrlProp" Target="../ctrlProps/ctrlProp106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54" Type="http://schemas.openxmlformats.org/officeDocument/2006/relationships/ctrlProp" Target="../ctrlProps/ctrlProp52.xml"/><Relationship Id="rId75" Type="http://schemas.openxmlformats.org/officeDocument/2006/relationships/ctrlProp" Target="../ctrlProps/ctrlProp73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61" Type="http://schemas.openxmlformats.org/officeDocument/2006/relationships/ctrlProp" Target="../ctrlProps/ctrlProp159.xml"/><Relationship Id="rId182" Type="http://schemas.openxmlformats.org/officeDocument/2006/relationships/ctrlProp" Target="../ctrlProps/ctrlProp180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240" Type="http://schemas.openxmlformats.org/officeDocument/2006/relationships/ctrlProp" Target="../ctrlProps/ctrlProp238.xml"/><Relationship Id="rId261" Type="http://schemas.openxmlformats.org/officeDocument/2006/relationships/ctrlProp" Target="../ctrlProps/ctrlProp259.xml"/><Relationship Id="rId14" Type="http://schemas.openxmlformats.org/officeDocument/2006/relationships/ctrlProp" Target="../ctrlProps/ctrlProp12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8" Type="http://schemas.openxmlformats.org/officeDocument/2006/relationships/ctrlProp" Target="../ctrlProps/ctrlProp6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219" Type="http://schemas.openxmlformats.org/officeDocument/2006/relationships/ctrlProp" Target="../ctrlProps/ctrlProp217.xml"/><Relationship Id="rId230" Type="http://schemas.openxmlformats.org/officeDocument/2006/relationships/ctrlProp" Target="../ctrlProps/ctrlProp228.xml"/><Relationship Id="rId251" Type="http://schemas.openxmlformats.org/officeDocument/2006/relationships/ctrlProp" Target="../ctrlProps/ctrlProp249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293" Type="http://schemas.openxmlformats.org/officeDocument/2006/relationships/table" Target="../tables/table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220" Type="http://schemas.openxmlformats.org/officeDocument/2006/relationships/ctrlProp" Target="../ctrlProps/ctrlProp218.xml"/><Relationship Id="rId241" Type="http://schemas.openxmlformats.org/officeDocument/2006/relationships/ctrlProp" Target="../ctrlProps/ctrlProp239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78" Type="http://schemas.openxmlformats.org/officeDocument/2006/relationships/ctrlProp" Target="../ctrlProps/ctrlProp76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64" Type="http://schemas.openxmlformats.org/officeDocument/2006/relationships/ctrlProp" Target="../ctrlProps/ctrlProp162.xml"/><Relationship Id="rId185" Type="http://schemas.openxmlformats.org/officeDocument/2006/relationships/ctrlProp" Target="../ctrlProps/ctrlProp183.xml"/><Relationship Id="rId9" Type="http://schemas.openxmlformats.org/officeDocument/2006/relationships/ctrlProp" Target="../ctrlProps/ctrlProp7.xml"/><Relationship Id="rId210" Type="http://schemas.openxmlformats.org/officeDocument/2006/relationships/ctrlProp" Target="../ctrlProps/ctrlProp208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1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5" Type="http://schemas.openxmlformats.org/officeDocument/2006/relationships/ctrlProp" Target="../ctrlProps/ctrlProp243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30" Type="http://schemas.openxmlformats.org/officeDocument/2006/relationships/ctrlProp" Target="../ctrlProps/ctrlProp2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5" Type="http://schemas.openxmlformats.org/officeDocument/2006/relationships/ctrlProp" Target="../ctrlProps/ctrlProp233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5" Type="http://schemas.openxmlformats.org/officeDocument/2006/relationships/ctrlProp" Target="../ctrlProps/ctrlProp223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169" Type="http://schemas.openxmlformats.org/officeDocument/2006/relationships/ctrlProp" Target="../ctrlProps/ctrlProp167.xml"/><Relationship Id="rId4" Type="http://schemas.openxmlformats.org/officeDocument/2006/relationships/ctrlProp" Target="../ctrlProps/ctrlProp2.xml"/><Relationship Id="rId180" Type="http://schemas.openxmlformats.org/officeDocument/2006/relationships/ctrlProp" Target="../ctrlProps/ctrlProp17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42" Type="http://schemas.openxmlformats.org/officeDocument/2006/relationships/ctrlProp" Target="../ctrlProps/ctrlProp40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53" Type="http://schemas.openxmlformats.org/officeDocument/2006/relationships/ctrlProp" Target="../ctrlProps/ctrlProp51.xml"/><Relationship Id="rId149" Type="http://schemas.openxmlformats.org/officeDocument/2006/relationships/ctrlProp" Target="../ctrlProps/ctrlProp147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16" Type="http://schemas.openxmlformats.org/officeDocument/2006/relationships/ctrlProp" Target="../ctrlProps/ctrlProp214.xml"/><Relationship Id="rId258" Type="http://schemas.openxmlformats.org/officeDocument/2006/relationships/ctrlProp" Target="../ctrlProps/ctrlProp256.xml"/><Relationship Id="rId22" Type="http://schemas.openxmlformats.org/officeDocument/2006/relationships/ctrlProp" Target="../ctrlProps/ctrlProp20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71" Type="http://schemas.openxmlformats.org/officeDocument/2006/relationships/ctrlProp" Target="../ctrlProps/ctrlProp169.xml"/><Relationship Id="rId227" Type="http://schemas.openxmlformats.org/officeDocument/2006/relationships/ctrlProp" Target="../ctrlProps/ctrlProp225.xml"/><Relationship Id="rId269" Type="http://schemas.openxmlformats.org/officeDocument/2006/relationships/ctrlProp" Target="../ctrlProps/ctrlProp26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6214F-6152-48B5-AFD4-E38CFCF0A109}">
  <dimension ref="B2:L15"/>
  <sheetViews>
    <sheetView workbookViewId="0">
      <selection activeCell="E2" sqref="E2"/>
    </sheetView>
  </sheetViews>
  <sheetFormatPr baseColWidth="10" defaultRowHeight="15" x14ac:dyDescent="0.25"/>
  <cols>
    <col min="2" max="2" width="10.7109375" style="48" bestFit="1" customWidth="1"/>
    <col min="3" max="3" width="31" style="1" bestFit="1" customWidth="1"/>
    <col min="4" max="4" width="11.85546875" style="1" customWidth="1"/>
    <col min="5" max="5" width="12.5703125" style="1" bestFit="1" customWidth="1"/>
    <col min="6" max="6" width="17.7109375" style="46" bestFit="1" customWidth="1"/>
    <col min="7" max="7" width="14.85546875" style="49" bestFit="1" customWidth="1"/>
    <col min="8" max="8" width="10.42578125" style="50" bestFit="1" customWidth="1"/>
    <col min="9" max="9" width="11.42578125" style="51"/>
    <col min="10" max="10" width="17.140625" style="49" bestFit="1" customWidth="1"/>
    <col min="11" max="11" width="9.85546875" style="46" bestFit="1" customWidth="1"/>
    <col min="12" max="12" width="11.42578125" style="1"/>
  </cols>
  <sheetData>
    <row r="2" spans="2:12" x14ac:dyDescent="0.25">
      <c r="E2" s="60" t="s">
        <v>17</v>
      </c>
      <c r="H2" s="61">
        <f>SUM(H7:H300)</f>
        <v>0</v>
      </c>
      <c r="I2" s="51">
        <f>SUM(I7:I300)</f>
        <v>2546.19</v>
      </c>
    </row>
    <row r="6" spans="2:12" x14ac:dyDescent="0.25">
      <c r="B6" s="62" t="s">
        <v>120</v>
      </c>
      <c r="C6" s="63" t="s">
        <v>121</v>
      </c>
      <c r="D6" s="63" t="s">
        <v>122</v>
      </c>
      <c r="E6" s="63" t="s">
        <v>123</v>
      </c>
      <c r="F6" s="64" t="s">
        <v>124</v>
      </c>
      <c r="G6" s="65" t="s">
        <v>125</v>
      </c>
      <c r="H6" s="66" t="s">
        <v>126</v>
      </c>
      <c r="I6" s="67" t="s">
        <v>127</v>
      </c>
      <c r="J6" s="68" t="s">
        <v>128</v>
      </c>
      <c r="K6" s="64" t="s">
        <v>129</v>
      </c>
      <c r="L6" s="69"/>
    </row>
    <row r="7" spans="2:12" x14ac:dyDescent="0.25">
      <c r="B7" s="48" cm="1">
        <f t="array" ref="B7:L15">_xlfn._xlws.FILTER(Tableau1[],Tableau1[Categorie]=$E$2,"")</f>
        <v>44951</v>
      </c>
      <c r="C7" s="1" t="str">
        <v>repas sainte barde</v>
      </c>
      <c r="D7" s="1" t="str">
        <v xml:space="preserve">Sainte Barbe </v>
      </c>
      <c r="E7" s="1" t="str">
        <v>Cheque emis</v>
      </c>
      <c r="F7" s="46" t="str">
        <v>N°1316172</v>
      </c>
      <c r="G7" s="49">
        <v>12667.95</v>
      </c>
      <c r="H7" s="50">
        <v>0</v>
      </c>
      <c r="I7" s="51">
        <v>37.42</v>
      </c>
      <c r="J7" s="49">
        <v>12630.53</v>
      </c>
      <c r="K7" s="46">
        <v>3</v>
      </c>
      <c r="L7" s="1">
        <v>0</v>
      </c>
    </row>
    <row r="8" spans="2:12" x14ac:dyDescent="0.25">
      <c r="B8" s="48">
        <v>44956</v>
      </c>
      <c r="C8" s="1" t="str">
        <v>promocash saint barbe</v>
      </c>
      <c r="D8" s="1" t="str">
        <v xml:space="preserve">Sainte Barbe </v>
      </c>
      <c r="E8" s="1" t="str">
        <v>Cheque emis</v>
      </c>
      <c r="F8" s="46">
        <v>1316174</v>
      </c>
      <c r="G8" s="49">
        <v>12630.53</v>
      </c>
      <c r="H8" s="50">
        <v>0</v>
      </c>
      <c r="I8" s="51">
        <v>227.98</v>
      </c>
      <c r="J8" s="49">
        <v>12402.550000000001</v>
      </c>
      <c r="K8" s="46">
        <v>3</v>
      </c>
      <c r="L8" s="1">
        <v>0</v>
      </c>
    </row>
    <row r="9" spans="2:12" x14ac:dyDescent="0.25">
      <c r="B9" s="48">
        <v>44959</v>
      </c>
      <c r="C9" s="1" t="str">
        <v>menu st barbe copie plan</v>
      </c>
      <c r="D9" s="1" t="str">
        <v xml:space="preserve">Sainte Barbe </v>
      </c>
      <c r="E9" s="1" t="str">
        <v>Cheque emis</v>
      </c>
      <c r="F9" s="46">
        <v>1316173</v>
      </c>
      <c r="G9" s="49">
        <v>12054.650000000001</v>
      </c>
      <c r="H9" s="50">
        <v>0</v>
      </c>
      <c r="I9" s="51">
        <v>65.400000000000006</v>
      </c>
      <c r="J9" s="49">
        <v>11989.250000000002</v>
      </c>
      <c r="K9" s="46">
        <v>3</v>
      </c>
      <c r="L9" s="1">
        <v>0</v>
      </c>
    </row>
    <row r="10" spans="2:12" x14ac:dyDescent="0.25">
      <c r="B10" s="48">
        <v>44986</v>
      </c>
      <c r="C10" s="1" t="str">
        <v xml:space="preserve">TRAITEUR DUBOIS </v>
      </c>
      <c r="D10" s="1" t="str">
        <v xml:space="preserve">Sainte Barbe </v>
      </c>
      <c r="E10" s="1" t="str">
        <v>Cheque emis</v>
      </c>
      <c r="F10" s="46">
        <v>4551845</v>
      </c>
      <c r="G10" s="49">
        <v>11570.84</v>
      </c>
      <c r="H10" s="50">
        <v>0</v>
      </c>
      <c r="I10" s="51">
        <v>1705.5</v>
      </c>
      <c r="J10" s="49">
        <v>9865.34</v>
      </c>
      <c r="K10" s="46">
        <v>5</v>
      </c>
      <c r="L10" s="1">
        <v>0</v>
      </c>
    </row>
    <row r="11" spans="2:12" x14ac:dyDescent="0.25">
      <c r="B11" s="48">
        <v>44992</v>
      </c>
      <c r="C11" s="1" t="str">
        <v>vin sainte barbe</v>
      </c>
      <c r="D11" s="1" t="str">
        <v xml:space="preserve">Sainte Barbe </v>
      </c>
      <c r="E11" s="1" t="str">
        <v>Cheque emis</v>
      </c>
      <c r="F11" s="46">
        <v>4551846</v>
      </c>
      <c r="G11" s="49">
        <v>9865.34</v>
      </c>
      <c r="H11" s="50">
        <v>0</v>
      </c>
      <c r="I11" s="51">
        <v>200.38</v>
      </c>
      <c r="J11" s="49">
        <v>9664.9600000000009</v>
      </c>
      <c r="K11" s="46">
        <v>5</v>
      </c>
      <c r="L11" s="1">
        <v>0</v>
      </c>
    </row>
    <row r="12" spans="2:12" x14ac:dyDescent="0.25">
      <c r="B12" s="48">
        <v>45324</v>
      </c>
      <c r="C12" s="1" t="str">
        <v>THIRIET</v>
      </c>
      <c r="D12" s="1" t="str">
        <v xml:space="preserve">Sainte Barbe </v>
      </c>
      <c r="E12" s="1" t="str">
        <v>Cheque Emis</v>
      </c>
      <c r="F12" s="46">
        <v>7888740</v>
      </c>
      <c r="G12" s="49">
        <v>12673.970000000001</v>
      </c>
      <c r="H12" s="50">
        <v>0</v>
      </c>
      <c r="I12" s="51">
        <v>45.5</v>
      </c>
      <c r="J12" s="49">
        <v>12628.470000000001</v>
      </c>
      <c r="K12" s="46">
        <v>2</v>
      </c>
      <c r="L12" s="1">
        <v>0</v>
      </c>
    </row>
    <row r="13" spans="2:12" x14ac:dyDescent="0.25">
      <c r="B13" s="48">
        <v>45328</v>
      </c>
      <c r="C13" s="1" t="str">
        <v>NETTO</v>
      </c>
      <c r="D13" s="1" t="str">
        <v xml:space="preserve">Sainte Barbe </v>
      </c>
      <c r="E13" s="1" t="str">
        <v>Cheque Emis</v>
      </c>
      <c r="F13" s="46">
        <v>7888739</v>
      </c>
      <c r="G13" s="49">
        <v>12628.470000000001</v>
      </c>
      <c r="H13" s="50">
        <v>0</v>
      </c>
      <c r="I13" s="51">
        <v>39.54</v>
      </c>
      <c r="J13" s="49">
        <v>12588.93</v>
      </c>
      <c r="K13" s="46">
        <v>2</v>
      </c>
      <c r="L13" s="1">
        <v>0</v>
      </c>
    </row>
    <row r="14" spans="2:12" x14ac:dyDescent="0.25">
      <c r="B14" s="48">
        <v>0</v>
      </c>
      <c r="C14" s="1" t="str">
        <v xml:space="preserve">CHAUTARD </v>
      </c>
      <c r="D14" s="1" t="str">
        <v xml:space="preserve">Sainte Barbe </v>
      </c>
      <c r="E14" s="1" t="str">
        <v>Cheque Emis</v>
      </c>
      <c r="F14" s="46">
        <v>2695609</v>
      </c>
      <c r="G14" s="49">
        <v>12588.93</v>
      </c>
      <c r="H14" s="50">
        <v>0</v>
      </c>
      <c r="I14" s="51">
        <v>164.57</v>
      </c>
      <c r="J14" s="49">
        <v>12424.36</v>
      </c>
      <c r="K14" s="46">
        <v>2</v>
      </c>
      <c r="L14" s="1">
        <v>0</v>
      </c>
    </row>
    <row r="15" spans="2:12" x14ac:dyDescent="0.25">
      <c r="B15" s="48">
        <v>45330</v>
      </c>
      <c r="C15" s="1" t="str">
        <v>COPIE PLAN MENU</v>
      </c>
      <c r="D15" s="1" t="str">
        <v xml:space="preserve">Sainte Barbe </v>
      </c>
      <c r="E15" s="1" t="str">
        <v>Cheque Emis</v>
      </c>
      <c r="F15" s="46">
        <v>7888738</v>
      </c>
      <c r="G15" s="49">
        <v>12424.36</v>
      </c>
      <c r="H15" s="50">
        <v>0</v>
      </c>
      <c r="I15" s="51">
        <v>59.9</v>
      </c>
      <c r="J15" s="49">
        <v>12364.460000000001</v>
      </c>
      <c r="K15" s="46">
        <v>2</v>
      </c>
      <c r="L15" s="1"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6ECD85-4734-40B3-AD42-3F8342A739E8}">
          <x14:formula1>
            <xm:f>Liste!$B$3:$B$20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5D8C0-D346-4968-B25E-433FE851C3E5}">
  <dimension ref="A1:K293"/>
  <sheetViews>
    <sheetView zoomScale="90" zoomScaleNormal="90" workbookViewId="0">
      <selection activeCell="M18" sqref="M18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7.7109375" customWidth="1"/>
  </cols>
  <sheetData>
    <row r="1" spans="1:11" ht="26.25" x14ac:dyDescent="0.4">
      <c r="A1" s="78" t="s">
        <v>88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1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</row>
    <row r="3" spans="1:11" x14ac:dyDescent="0.25">
      <c r="A3" s="17">
        <v>44928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</row>
    <row r="4" spans="1:11" x14ac:dyDescent="0.25">
      <c r="A4" s="17">
        <v>44936</v>
      </c>
      <c r="B4" s="15" t="s">
        <v>38</v>
      </c>
      <c r="C4" s="15" t="s">
        <v>134</v>
      </c>
      <c r="D4" s="58" t="s">
        <v>24</v>
      </c>
      <c r="E4" s="44"/>
      <c r="F4" s="40">
        <f t="shared" ref="F4:F35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</row>
    <row r="5" spans="1:11" x14ac:dyDescent="0.25">
      <c r="A5" s="17">
        <v>44937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</row>
    <row r="6" spans="1:11" x14ac:dyDescent="0.25">
      <c r="A6" s="17">
        <v>44951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</row>
    <row r="7" spans="1:11" x14ac:dyDescent="0.25">
      <c r="A7" s="17">
        <v>44956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</row>
    <row r="8" spans="1:11" x14ac:dyDescent="0.25">
      <c r="A8" s="17">
        <v>44957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</row>
    <row r="9" spans="1:11" x14ac:dyDescent="0.25">
      <c r="A9" s="17">
        <v>44959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</row>
    <row r="10" spans="1:11" x14ac:dyDescent="0.25">
      <c r="A10" s="17">
        <v>44960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</row>
    <row r="11" spans="1:11" x14ac:dyDescent="0.25">
      <c r="A11" s="17">
        <v>44971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</row>
    <row r="12" spans="1:11" x14ac:dyDescent="0.25">
      <c r="A12" s="17">
        <v>44973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</row>
    <row r="13" spans="1:11" x14ac:dyDescent="0.25">
      <c r="A13" s="17">
        <v>44975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</row>
    <row r="14" spans="1:11" x14ac:dyDescent="0.25">
      <c r="A14" s="17">
        <v>44986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</row>
    <row r="15" spans="1:11" x14ac:dyDescent="0.25">
      <c r="A15" s="17">
        <v>44992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</row>
    <row r="16" spans="1:11" x14ac:dyDescent="0.25">
      <c r="A16" s="17">
        <v>45006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</row>
    <row r="17" spans="1:11" x14ac:dyDescent="0.25">
      <c r="A17" s="17">
        <v>45006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</row>
    <row r="18" spans="1:11" x14ac:dyDescent="0.25">
      <c r="A18" s="17">
        <v>45006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</row>
    <row r="19" spans="1:11" x14ac:dyDescent="0.25">
      <c r="A19" s="17">
        <v>45006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</row>
    <row r="20" spans="1:11" x14ac:dyDescent="0.25">
      <c r="A20" s="17">
        <v>45006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</row>
    <row r="21" spans="1:11" x14ac:dyDescent="0.25">
      <c r="A21" s="17">
        <v>45006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</row>
    <row r="22" spans="1:11" x14ac:dyDescent="0.25">
      <c r="A22" s="17">
        <v>45006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</row>
    <row r="23" spans="1:11" x14ac:dyDescent="0.25">
      <c r="A23" s="17">
        <v>45006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</row>
    <row r="24" spans="1:11" x14ac:dyDescent="0.25">
      <c r="A24" s="17">
        <v>45006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</row>
    <row r="25" spans="1:11" x14ac:dyDescent="0.25">
      <c r="A25" s="17">
        <v>45006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</row>
    <row r="26" spans="1:11" x14ac:dyDescent="0.25">
      <c r="A26" s="17">
        <v>45006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</row>
    <row r="27" spans="1:11" x14ac:dyDescent="0.25">
      <c r="A27" s="17">
        <v>45006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</row>
    <row r="28" spans="1:11" x14ac:dyDescent="0.25">
      <c r="A28" s="17">
        <v>45006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</row>
    <row r="29" spans="1:11" x14ac:dyDescent="0.25">
      <c r="A29" s="17">
        <v>45006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</row>
    <row r="30" spans="1:11" x14ac:dyDescent="0.25">
      <c r="A30" s="17">
        <v>45006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</row>
    <row r="31" spans="1:11" x14ac:dyDescent="0.25">
      <c r="A31" s="17">
        <v>45006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</row>
    <row r="32" spans="1:11" x14ac:dyDescent="0.25">
      <c r="A32" s="17">
        <v>45006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</row>
    <row r="33" spans="1:11" x14ac:dyDescent="0.25">
      <c r="A33" s="17">
        <v>45006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</row>
    <row r="34" spans="1:11" x14ac:dyDescent="0.25">
      <c r="A34" s="17">
        <v>45006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</row>
    <row r="35" spans="1:11" x14ac:dyDescent="0.25">
      <c r="A35" s="17">
        <v>45006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</row>
    <row r="36" spans="1:11" x14ac:dyDescent="0.25">
      <c r="A36" s="17">
        <v>45006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ref="F36:F67" si="1">I35</f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</row>
    <row r="37" spans="1:11" x14ac:dyDescent="0.25">
      <c r="A37" s="17">
        <v>45006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1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</row>
    <row r="38" spans="1:11" x14ac:dyDescent="0.25">
      <c r="A38" s="17">
        <v>45006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1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</row>
    <row r="39" spans="1:11" x14ac:dyDescent="0.25">
      <c r="A39" s="17">
        <v>45006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1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</row>
    <row r="40" spans="1:11" x14ac:dyDescent="0.25">
      <c r="A40" s="17">
        <v>45006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1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</row>
    <row r="41" spans="1:11" x14ac:dyDescent="0.25">
      <c r="A41" s="17">
        <v>45006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1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</row>
    <row r="42" spans="1:11" x14ac:dyDescent="0.25">
      <c r="A42" s="17">
        <v>45006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1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</row>
    <row r="43" spans="1:11" x14ac:dyDescent="0.25">
      <c r="A43" s="17">
        <v>45006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1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</row>
    <row r="44" spans="1:11" x14ac:dyDescent="0.25">
      <c r="A44" s="17">
        <v>45006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1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</row>
    <row r="45" spans="1:11" x14ac:dyDescent="0.25">
      <c r="A45" s="17">
        <v>45006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1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</row>
    <row r="46" spans="1:11" x14ac:dyDescent="0.25">
      <c r="A46" s="17">
        <v>45006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1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</row>
    <row r="47" spans="1:11" x14ac:dyDescent="0.25">
      <c r="A47" s="17">
        <v>45006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1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</row>
    <row r="48" spans="1:11" x14ac:dyDescent="0.25">
      <c r="A48" s="17">
        <v>45006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1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</row>
    <row r="49" spans="1:11" x14ac:dyDescent="0.25">
      <c r="A49" s="17">
        <v>45006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1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</row>
    <row r="50" spans="1:11" x14ac:dyDescent="0.25">
      <c r="A50" s="17">
        <v>45006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1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</row>
    <row r="51" spans="1:11" x14ac:dyDescent="0.25">
      <c r="A51" s="17">
        <v>45006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1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</row>
    <row r="52" spans="1:11" x14ac:dyDescent="0.25">
      <c r="A52" s="17">
        <v>45006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1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</row>
    <row r="53" spans="1:11" x14ac:dyDescent="0.25">
      <c r="A53" s="17">
        <v>45006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1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</row>
    <row r="54" spans="1:11" x14ac:dyDescent="0.25">
      <c r="A54" s="17">
        <v>45006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1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</row>
    <row r="55" spans="1:11" x14ac:dyDescent="0.25">
      <c r="A55" s="17">
        <v>45006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1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</row>
    <row r="56" spans="1:11" x14ac:dyDescent="0.25">
      <c r="A56" s="17">
        <v>45006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1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</row>
    <row r="57" spans="1:11" x14ac:dyDescent="0.25">
      <c r="A57" s="17">
        <v>45006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1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</row>
    <row r="58" spans="1:11" x14ac:dyDescent="0.25">
      <c r="A58" s="17">
        <v>45006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1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</row>
    <row r="59" spans="1:11" x14ac:dyDescent="0.25">
      <c r="A59" s="17">
        <v>45006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1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</row>
    <row r="60" spans="1:11" x14ac:dyDescent="0.25">
      <c r="A60" s="17">
        <v>45006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1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</row>
    <row r="61" spans="1:11" x14ac:dyDescent="0.25">
      <c r="A61" s="17">
        <v>45006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1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</row>
    <row r="62" spans="1:11" x14ac:dyDescent="0.25">
      <c r="A62" s="17">
        <v>45006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1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</row>
    <row r="63" spans="1:11" x14ac:dyDescent="0.25">
      <c r="A63" s="17">
        <v>45006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1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</row>
    <row r="64" spans="1:11" x14ac:dyDescent="0.25">
      <c r="A64" s="17">
        <v>45006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1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</row>
    <row r="65" spans="1:11" x14ac:dyDescent="0.25">
      <c r="A65" s="17">
        <v>45006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1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</row>
    <row r="66" spans="1:11" x14ac:dyDescent="0.25">
      <c r="A66" s="17">
        <v>45006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1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</row>
    <row r="67" spans="1:11" x14ac:dyDescent="0.25">
      <c r="A67" s="17">
        <v>45006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1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</row>
    <row r="68" spans="1:11" x14ac:dyDescent="0.25">
      <c r="A68" s="17">
        <v>45006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99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</row>
    <row r="69" spans="1:11" x14ac:dyDescent="0.25">
      <c r="A69" s="17">
        <v>45006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</row>
    <row r="70" spans="1:11" x14ac:dyDescent="0.25">
      <c r="A70" s="17">
        <v>45014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</row>
    <row r="71" spans="1:11" x14ac:dyDescent="0.25">
      <c r="A71" s="17">
        <v>45014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</row>
    <row r="72" spans="1:11" x14ac:dyDescent="0.25">
      <c r="A72" s="17">
        <v>45021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</row>
    <row r="73" spans="1:11" x14ac:dyDescent="0.25">
      <c r="A73" s="17">
        <v>45021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</row>
    <row r="74" spans="1:11" x14ac:dyDescent="0.25">
      <c r="A74" s="17">
        <v>45022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</row>
    <row r="75" spans="1:11" x14ac:dyDescent="0.25">
      <c r="A75" s="17">
        <v>45023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</row>
    <row r="76" spans="1:11" x14ac:dyDescent="0.25">
      <c r="A76" s="17">
        <v>45027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</row>
    <row r="77" spans="1:11" x14ac:dyDescent="0.25">
      <c r="A77" s="17">
        <v>45027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</row>
    <row r="78" spans="1:11" x14ac:dyDescent="0.25">
      <c r="A78" s="17">
        <v>45028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</row>
    <row r="79" spans="1:11" x14ac:dyDescent="0.25">
      <c r="A79" s="17">
        <v>45028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</row>
    <row r="80" spans="1:11" x14ac:dyDescent="0.25">
      <c r="A80" s="17">
        <v>45029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</row>
    <row r="81" spans="1:11" x14ac:dyDescent="0.25">
      <c r="A81" s="17">
        <v>45030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</row>
    <row r="82" spans="1:11" x14ac:dyDescent="0.25">
      <c r="A82" s="17">
        <v>45030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</row>
    <row r="83" spans="1:11" x14ac:dyDescent="0.25">
      <c r="A83" s="17">
        <v>45030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</row>
    <row r="84" spans="1:11" x14ac:dyDescent="0.25">
      <c r="A84" s="17">
        <v>45031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</row>
    <row r="85" spans="1:11" x14ac:dyDescent="0.25">
      <c r="A85" s="17">
        <v>45034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</row>
    <row r="86" spans="1:11" x14ac:dyDescent="0.25">
      <c r="A86" s="17">
        <v>45034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</row>
    <row r="87" spans="1:11" x14ac:dyDescent="0.25">
      <c r="A87" s="17">
        <v>45037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</row>
    <row r="88" spans="1:11" x14ac:dyDescent="0.25">
      <c r="A88" s="17">
        <v>45044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</row>
    <row r="89" spans="1:11" x14ac:dyDescent="0.25">
      <c r="A89" s="17">
        <v>45044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</row>
    <row r="90" spans="1:11" x14ac:dyDescent="0.25">
      <c r="A90" s="17">
        <v>45044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</row>
    <row r="91" spans="1:11" x14ac:dyDescent="0.25">
      <c r="A91" s="17">
        <v>45045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</row>
    <row r="92" spans="1:11" x14ac:dyDescent="0.25">
      <c r="A92" s="17">
        <v>45048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</row>
    <row r="93" spans="1:11" x14ac:dyDescent="0.25">
      <c r="A93" s="17">
        <v>45049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</row>
    <row r="94" spans="1:11" x14ac:dyDescent="0.25">
      <c r="A94" s="17">
        <v>45049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</row>
    <row r="95" spans="1:11" x14ac:dyDescent="0.25">
      <c r="A95" s="17">
        <v>45049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</row>
    <row r="96" spans="1:11" x14ac:dyDescent="0.25">
      <c r="A96" s="17">
        <v>45056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</row>
    <row r="97" spans="1:11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</row>
    <row r="98" spans="1:11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</row>
    <row r="99" spans="1:11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</row>
    <row r="100" spans="1:11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ref="F100:F131" si="3">I99</f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</row>
    <row r="101" spans="1:11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3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</row>
    <row r="102" spans="1:11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3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</row>
    <row r="103" spans="1:11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3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</row>
    <row r="104" spans="1:11" x14ac:dyDescent="0.25">
      <c r="A104" s="17">
        <v>45069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3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</row>
    <row r="105" spans="1:11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3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</row>
    <row r="106" spans="1:11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3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</row>
    <row r="107" spans="1:11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3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</row>
    <row r="108" spans="1:11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3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</row>
    <row r="109" spans="1:11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3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</row>
    <row r="110" spans="1:11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3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</row>
    <row r="111" spans="1:11" x14ac:dyDescent="0.25">
      <c r="A111" s="17">
        <v>45104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3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</row>
    <row r="112" spans="1:11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3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</row>
    <row r="113" spans="1:11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3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</row>
    <row r="114" spans="1:11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3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</row>
    <row r="115" spans="1:11" x14ac:dyDescent="0.25">
      <c r="A115" s="17">
        <v>45135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3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</row>
    <row r="116" spans="1:11" x14ac:dyDescent="0.25">
      <c r="A116" s="17">
        <v>45135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3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</row>
    <row r="117" spans="1:11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3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</row>
    <row r="118" spans="1:11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3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</row>
    <row r="119" spans="1:11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3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</row>
    <row r="120" spans="1:11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3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</row>
    <row r="121" spans="1:11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3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</row>
    <row r="122" spans="1:11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3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</row>
    <row r="123" spans="1:11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3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</row>
    <row r="124" spans="1:11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3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</row>
    <row r="125" spans="1:11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3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</row>
    <row r="126" spans="1:11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3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</row>
    <row r="127" spans="1:11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3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</row>
    <row r="128" spans="1:11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3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</row>
    <row r="129" spans="1:11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3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</row>
    <row r="130" spans="1:11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3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</row>
    <row r="131" spans="1:11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3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</row>
    <row r="132" spans="1:11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63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</row>
    <row r="133" spans="1:11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</row>
    <row r="134" spans="1:11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</row>
    <row r="135" spans="1:11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</row>
    <row r="136" spans="1:11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</row>
    <row r="137" spans="1:11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</row>
    <row r="138" spans="1:11" x14ac:dyDescent="0.25">
      <c r="A138" s="17">
        <v>45142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</row>
    <row r="139" spans="1:11" x14ac:dyDescent="0.25">
      <c r="A139" s="17">
        <v>45142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</row>
    <row r="140" spans="1:11" x14ac:dyDescent="0.25">
      <c r="A140" s="17">
        <v>45148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</row>
    <row r="141" spans="1:11" x14ac:dyDescent="0.25">
      <c r="A141" s="17">
        <v>45162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</row>
    <row r="142" spans="1:11" x14ac:dyDescent="0.25">
      <c r="A142" s="17">
        <v>45166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</row>
    <row r="143" spans="1:11" x14ac:dyDescent="0.25">
      <c r="A143" s="17">
        <v>45167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</row>
    <row r="144" spans="1:11" x14ac:dyDescent="0.25">
      <c r="A144" s="17">
        <v>45174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</row>
    <row r="145" spans="1:11" x14ac:dyDescent="0.25">
      <c r="A145" s="17">
        <v>45177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</row>
    <row r="146" spans="1:11" x14ac:dyDescent="0.25">
      <c r="A146" s="17">
        <v>45177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</row>
    <row r="147" spans="1:11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</row>
    <row r="148" spans="1:11" x14ac:dyDescent="0.25">
      <c r="A148" s="17">
        <v>45183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</row>
    <row r="149" spans="1:11" x14ac:dyDescent="0.25">
      <c r="A149" s="17">
        <v>45183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</row>
    <row r="150" spans="1:11" x14ac:dyDescent="0.25">
      <c r="A150" s="17">
        <v>45190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</row>
    <row r="151" spans="1:11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</row>
    <row r="152" spans="1:11" x14ac:dyDescent="0.25">
      <c r="A152" s="17">
        <v>45198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</row>
    <row r="153" spans="1:11" x14ac:dyDescent="0.25">
      <c r="A153" s="17">
        <v>45209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</row>
    <row r="154" spans="1:11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</row>
    <row r="155" spans="1:11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</row>
    <row r="156" spans="1:11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</row>
    <row r="157" spans="1:11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</row>
    <row r="158" spans="1:11" x14ac:dyDescent="0.25">
      <c r="A158" s="17" t="s">
        <v>111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</row>
    <row r="159" spans="1:11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</row>
    <row r="160" spans="1:11" x14ac:dyDescent="0.25">
      <c r="A160" s="17">
        <v>45232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</row>
    <row r="161" spans="1:11" x14ac:dyDescent="0.25">
      <c r="A161" s="17">
        <v>45237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</row>
    <row r="162" spans="1:11" x14ac:dyDescent="0.25">
      <c r="A162" s="17">
        <v>45257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</row>
    <row r="163" spans="1:11" x14ac:dyDescent="0.25">
      <c r="A163" s="17">
        <v>45265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</row>
    <row r="164" spans="1:11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ref="F164:F195" si="5">I163</f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</row>
    <row r="165" spans="1:11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5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</row>
    <row r="166" spans="1:11" x14ac:dyDescent="0.25">
      <c r="A166" s="17">
        <v>45272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5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</row>
    <row r="167" spans="1:11" x14ac:dyDescent="0.25">
      <c r="A167" s="17">
        <v>45275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5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</row>
    <row r="168" spans="1:11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5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</row>
    <row r="169" spans="1:11" x14ac:dyDescent="0.25">
      <c r="A169" s="17">
        <v>45282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5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</row>
    <row r="170" spans="1:11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5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</row>
    <row r="171" spans="1:11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5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</row>
    <row r="172" spans="1:11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5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</row>
    <row r="173" spans="1:11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5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</row>
    <row r="174" spans="1:11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5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</row>
    <row r="175" spans="1:11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5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</row>
    <row r="176" spans="1:11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5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</row>
    <row r="177" spans="1:11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5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</row>
    <row r="178" spans="1:11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5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</row>
    <row r="179" spans="1:11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5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</row>
    <row r="180" spans="1:11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5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</row>
    <row r="181" spans="1:11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5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</row>
    <row r="182" spans="1:11" x14ac:dyDescent="0.25">
      <c r="A182" s="17"/>
      <c r="B182" s="15"/>
      <c r="C182" s="15"/>
      <c r="D182" s="58"/>
      <c r="E182" s="44"/>
      <c r="F182" s="40">
        <f t="shared" si="5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</row>
    <row r="183" spans="1:11" x14ac:dyDescent="0.25">
      <c r="A183" s="17"/>
      <c r="B183" s="15"/>
      <c r="C183" s="15"/>
      <c r="D183" s="58"/>
      <c r="E183" s="44"/>
      <c r="F183" s="40">
        <f t="shared" si="5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</row>
    <row r="184" spans="1:11" x14ac:dyDescent="0.25">
      <c r="A184" s="17"/>
      <c r="B184" s="15"/>
      <c r="C184" s="15"/>
      <c r="D184" s="58"/>
      <c r="E184" s="44"/>
      <c r="F184" s="40">
        <f t="shared" si="5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</row>
    <row r="185" spans="1:11" x14ac:dyDescent="0.25">
      <c r="A185" s="17"/>
      <c r="B185" s="15"/>
      <c r="C185" s="15"/>
      <c r="D185" s="58"/>
      <c r="E185" s="44"/>
      <c r="F185" s="40">
        <f t="shared" si="5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</row>
    <row r="186" spans="1:11" x14ac:dyDescent="0.25">
      <c r="A186" s="17"/>
      <c r="B186" s="15"/>
      <c r="C186" s="15"/>
      <c r="D186" s="58"/>
      <c r="E186" s="44"/>
      <c r="F186" s="40">
        <f t="shared" si="5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</row>
    <row r="187" spans="1:11" x14ac:dyDescent="0.25">
      <c r="A187" s="17"/>
      <c r="B187" s="15"/>
      <c r="C187" s="15"/>
      <c r="D187" s="58"/>
      <c r="E187" s="44"/>
      <c r="F187" s="40">
        <f t="shared" si="5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</row>
    <row r="188" spans="1:11" x14ac:dyDescent="0.25">
      <c r="A188" s="17"/>
      <c r="B188" s="15"/>
      <c r="C188" s="15"/>
      <c r="D188" s="58"/>
      <c r="E188" s="44"/>
      <c r="F188" s="40">
        <f t="shared" si="5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</row>
    <row r="189" spans="1:11" x14ac:dyDescent="0.25">
      <c r="A189" s="17"/>
      <c r="B189" s="15"/>
      <c r="C189" s="15"/>
      <c r="D189" s="58"/>
      <c r="E189" s="44"/>
      <c r="F189" s="40">
        <f t="shared" si="5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</row>
    <row r="190" spans="1:11" x14ac:dyDescent="0.25">
      <c r="A190" s="17"/>
      <c r="B190" s="15"/>
      <c r="C190" s="15"/>
      <c r="D190" s="58"/>
      <c r="E190" s="44"/>
      <c r="F190" s="40">
        <f t="shared" si="5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</row>
    <row r="191" spans="1:11" x14ac:dyDescent="0.25">
      <c r="A191" s="17"/>
      <c r="B191" s="15"/>
      <c r="C191" s="15"/>
      <c r="D191" s="58"/>
      <c r="E191" s="44"/>
      <c r="F191" s="40">
        <f t="shared" si="5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</row>
    <row r="192" spans="1:11" x14ac:dyDescent="0.25">
      <c r="A192" s="17"/>
      <c r="B192" s="15"/>
      <c r="C192" s="15"/>
      <c r="D192" s="58"/>
      <c r="E192" s="44"/>
      <c r="F192" s="40">
        <f t="shared" si="5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</row>
    <row r="193" spans="1:11" x14ac:dyDescent="0.25">
      <c r="A193" s="17"/>
      <c r="B193" s="15"/>
      <c r="C193" s="15"/>
      <c r="D193" s="58"/>
      <c r="E193" s="44"/>
      <c r="F193" s="40">
        <f t="shared" si="5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</row>
    <row r="194" spans="1:11" x14ac:dyDescent="0.25">
      <c r="A194" s="17"/>
      <c r="B194" s="15"/>
      <c r="C194" s="15"/>
      <c r="D194" s="58"/>
      <c r="E194" s="44"/>
      <c r="F194" s="40">
        <f t="shared" si="5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</row>
    <row r="195" spans="1:11" x14ac:dyDescent="0.25">
      <c r="A195" s="17"/>
      <c r="B195" s="15"/>
      <c r="C195" s="15"/>
      <c r="D195" s="58"/>
      <c r="E195" s="44"/>
      <c r="F195" s="40">
        <f t="shared" si="5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</row>
    <row r="196" spans="1:11" x14ac:dyDescent="0.25">
      <c r="A196" s="17"/>
      <c r="B196" s="15"/>
      <c r="C196" s="15"/>
      <c r="D196" s="58"/>
      <c r="E196" s="44"/>
      <c r="F196" s="40">
        <f t="shared" ref="F196:F202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</row>
    <row r="197" spans="1:11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</row>
    <row r="198" spans="1:11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</row>
    <row r="199" spans="1:11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</row>
    <row r="200" spans="1:11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</row>
    <row r="201" spans="1:11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</row>
    <row r="202" spans="1:11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</row>
    <row r="203" spans="1:11" x14ac:dyDescent="0.25">
      <c r="A203" s="17"/>
      <c r="B203" s="15"/>
      <c r="C203" s="15"/>
      <c r="D203" s="58"/>
      <c r="E203" s="44"/>
      <c r="F203" s="40">
        <f t="shared" ref="F203:F208" si="7">I202</f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</row>
    <row r="204" spans="1:11" x14ac:dyDescent="0.25">
      <c r="A204" s="17"/>
      <c r="B204" s="15"/>
      <c r="C204" s="15"/>
      <c r="D204" s="58"/>
      <c r="E204" s="44"/>
      <c r="F204" s="40">
        <f t="shared" si="7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</row>
    <row r="205" spans="1:11" x14ac:dyDescent="0.25">
      <c r="A205" s="17"/>
      <c r="B205" s="15"/>
      <c r="C205" s="15"/>
      <c r="D205" s="58"/>
      <c r="E205" s="44"/>
      <c r="F205" s="40">
        <f t="shared" si="7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</row>
    <row r="206" spans="1:11" x14ac:dyDescent="0.25">
      <c r="A206" s="17"/>
      <c r="B206" s="15"/>
      <c r="C206" s="15"/>
      <c r="D206" s="58"/>
      <c r="E206" s="44"/>
      <c r="F206" s="40">
        <f t="shared" si="7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</row>
    <row r="207" spans="1:11" x14ac:dyDescent="0.25">
      <c r="A207" s="17"/>
      <c r="B207" s="15"/>
      <c r="C207" s="15"/>
      <c r="D207" s="58"/>
      <c r="E207" s="44"/>
      <c r="F207" s="40">
        <f t="shared" si="7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</row>
    <row r="208" spans="1:11" x14ac:dyDescent="0.25">
      <c r="A208" s="18"/>
      <c r="B208" s="16"/>
      <c r="C208" s="16"/>
      <c r="D208" s="59"/>
      <c r="E208" s="45"/>
      <c r="F208" s="41">
        <f t="shared" si="7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</row>
    <row r="209" spans="1:11" x14ac:dyDescent="0.25">
      <c r="A209" s="17"/>
      <c r="B209" s="15"/>
      <c r="C209" s="15"/>
      <c r="D209" s="58"/>
      <c r="E209" s="44"/>
      <c r="F209" s="40">
        <f t="shared" ref="F209:F218" si="8">I208</f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</row>
    <row r="210" spans="1:11" x14ac:dyDescent="0.25">
      <c r="A210" s="17"/>
      <c r="B210" s="15"/>
      <c r="C210" s="15"/>
      <c r="D210" s="58"/>
      <c r="E210" s="44"/>
      <c r="F210" s="40">
        <f t="shared" si="8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</row>
    <row r="211" spans="1:11" x14ac:dyDescent="0.25">
      <c r="A211" s="17"/>
      <c r="B211" s="15"/>
      <c r="C211" s="15"/>
      <c r="D211" s="58"/>
      <c r="E211" s="44"/>
      <c r="F211" s="40">
        <f t="shared" si="8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</row>
    <row r="212" spans="1:11" x14ac:dyDescent="0.25">
      <c r="A212" s="17"/>
      <c r="B212" s="15"/>
      <c r="C212" s="15"/>
      <c r="D212" s="58"/>
      <c r="E212" s="44"/>
      <c r="F212" s="40">
        <f t="shared" si="8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</row>
    <row r="213" spans="1:11" x14ac:dyDescent="0.25">
      <c r="A213" s="17"/>
      <c r="B213" s="15"/>
      <c r="C213" s="15"/>
      <c r="D213" s="58"/>
      <c r="E213" s="44"/>
      <c r="F213" s="40">
        <f t="shared" si="8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</row>
    <row r="214" spans="1:11" x14ac:dyDescent="0.25">
      <c r="A214" s="17"/>
      <c r="B214" s="15"/>
      <c r="C214" s="15"/>
      <c r="D214" s="58"/>
      <c r="E214" s="44"/>
      <c r="F214" s="40">
        <f t="shared" si="8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</row>
    <row r="215" spans="1:11" x14ac:dyDescent="0.25">
      <c r="A215" s="17"/>
      <c r="B215" s="15"/>
      <c r="C215" s="15"/>
      <c r="D215" s="58"/>
      <c r="E215" s="44"/>
      <c r="F215" s="40">
        <f t="shared" si="8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</row>
    <row r="216" spans="1:11" x14ac:dyDescent="0.25">
      <c r="A216" s="17"/>
      <c r="B216" s="15"/>
      <c r="C216" s="15"/>
      <c r="D216" s="58"/>
      <c r="E216" s="44"/>
      <c r="F216" s="40">
        <f t="shared" si="8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</row>
    <row r="217" spans="1:11" x14ac:dyDescent="0.25">
      <c r="A217" s="17"/>
      <c r="B217" s="15"/>
      <c r="C217" s="15"/>
      <c r="D217" s="58"/>
      <c r="E217" s="44"/>
      <c r="F217" s="40">
        <f t="shared" si="8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</row>
    <row r="218" spans="1:11" x14ac:dyDescent="0.25">
      <c r="A218" s="18"/>
      <c r="B218" s="16"/>
      <c r="C218" s="16"/>
      <c r="D218" s="59"/>
      <c r="E218" s="45"/>
      <c r="F218" s="41">
        <f t="shared" si="8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</row>
    <row r="219" spans="1:11" x14ac:dyDescent="0.25">
      <c r="A219" s="17"/>
      <c r="B219" s="15"/>
      <c r="C219" s="15"/>
      <c r="D219" s="58"/>
      <c r="E219" s="44"/>
      <c r="F219" s="40">
        <f t="shared" ref="F219:F233" si="9">I218</f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</row>
    <row r="220" spans="1:11" x14ac:dyDescent="0.25">
      <c r="A220" s="17"/>
      <c r="B220" s="15"/>
      <c r="C220" s="15"/>
      <c r="D220" s="58"/>
      <c r="E220" s="44"/>
      <c r="F220" s="40">
        <f t="shared" si="9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</row>
    <row r="221" spans="1:11" x14ac:dyDescent="0.25">
      <c r="A221" s="17"/>
      <c r="B221" s="15"/>
      <c r="C221" s="15"/>
      <c r="D221" s="58"/>
      <c r="E221" s="44"/>
      <c r="F221" s="40">
        <f t="shared" si="9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</row>
    <row r="222" spans="1:11" x14ac:dyDescent="0.25">
      <c r="A222" s="17"/>
      <c r="B222" s="15"/>
      <c r="C222" s="15"/>
      <c r="D222" s="58"/>
      <c r="E222" s="44"/>
      <c r="F222" s="40">
        <f t="shared" si="9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</row>
    <row r="223" spans="1:11" x14ac:dyDescent="0.25">
      <c r="A223" s="17"/>
      <c r="B223" s="15"/>
      <c r="C223" s="15"/>
      <c r="D223" s="58"/>
      <c r="E223" s="44"/>
      <c r="F223" s="40">
        <f t="shared" si="9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</row>
    <row r="224" spans="1:11" x14ac:dyDescent="0.25">
      <c r="A224" s="17"/>
      <c r="B224" s="15"/>
      <c r="C224" s="15"/>
      <c r="D224" s="58"/>
      <c r="E224" s="44"/>
      <c r="F224" s="40">
        <f t="shared" si="9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</row>
    <row r="225" spans="1:11" x14ac:dyDescent="0.25">
      <c r="A225" s="17"/>
      <c r="B225" s="15"/>
      <c r="C225" s="15"/>
      <c r="D225" s="58"/>
      <c r="E225" s="44"/>
      <c r="F225" s="40">
        <f t="shared" si="9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</row>
    <row r="226" spans="1:11" x14ac:dyDescent="0.25">
      <c r="A226" s="17"/>
      <c r="B226" s="15"/>
      <c r="C226" s="15"/>
      <c r="D226" s="58"/>
      <c r="E226" s="44"/>
      <c r="F226" s="40">
        <f t="shared" si="9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</row>
    <row r="227" spans="1:11" x14ac:dyDescent="0.25">
      <c r="A227" s="17"/>
      <c r="B227" s="15"/>
      <c r="C227" s="15"/>
      <c r="D227" s="58"/>
      <c r="E227" s="44"/>
      <c r="F227" s="40">
        <f t="shared" si="9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</row>
    <row r="228" spans="1:11" x14ac:dyDescent="0.25">
      <c r="A228" s="17"/>
      <c r="B228" s="15"/>
      <c r="C228" s="15"/>
      <c r="D228" s="58"/>
      <c r="E228" s="44"/>
      <c r="F228" s="40">
        <f t="shared" si="9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</row>
    <row r="229" spans="1:11" x14ac:dyDescent="0.25">
      <c r="A229" s="17"/>
      <c r="B229" s="15"/>
      <c r="C229" s="15"/>
      <c r="D229" s="58"/>
      <c r="E229" s="44"/>
      <c r="F229" s="40">
        <f t="shared" si="9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</row>
    <row r="230" spans="1:11" x14ac:dyDescent="0.25">
      <c r="A230" s="17"/>
      <c r="B230" s="15"/>
      <c r="C230" s="15"/>
      <c r="D230" s="58"/>
      <c r="E230" s="44"/>
      <c r="F230" s="40">
        <f t="shared" si="9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</row>
    <row r="231" spans="1:11" x14ac:dyDescent="0.25">
      <c r="A231" s="17"/>
      <c r="B231" s="15"/>
      <c r="C231" s="15"/>
      <c r="D231" s="58"/>
      <c r="E231" s="44"/>
      <c r="F231" s="40">
        <f t="shared" si="9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</row>
    <row r="232" spans="1:11" x14ac:dyDescent="0.25">
      <c r="A232" s="17"/>
      <c r="B232" s="15"/>
      <c r="C232" s="15"/>
      <c r="D232" s="58"/>
      <c r="E232" s="44"/>
      <c r="F232" s="40">
        <f t="shared" si="9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</row>
    <row r="233" spans="1:11" x14ac:dyDescent="0.25">
      <c r="A233" s="18"/>
      <c r="B233" s="16"/>
      <c r="C233" s="16"/>
      <c r="D233" s="59"/>
      <c r="E233" s="45"/>
      <c r="F233" s="41">
        <f t="shared" si="9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</row>
    <row r="234" spans="1:11" x14ac:dyDescent="0.25">
      <c r="A234" s="17"/>
      <c r="B234" s="15"/>
      <c r="C234" s="15"/>
      <c r="D234" s="58"/>
      <c r="E234" s="44"/>
      <c r="F234" s="40">
        <f t="shared" ref="F234:F248" si="10">I233</f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</row>
    <row r="235" spans="1:11" x14ac:dyDescent="0.25">
      <c r="A235" s="17"/>
      <c r="B235" s="15"/>
      <c r="C235" s="15"/>
      <c r="D235" s="58"/>
      <c r="E235" s="44"/>
      <c r="F235" s="40">
        <f t="shared" si="10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</row>
    <row r="236" spans="1:11" x14ac:dyDescent="0.25">
      <c r="A236" s="17"/>
      <c r="B236" s="15"/>
      <c r="C236" s="15"/>
      <c r="D236" s="58"/>
      <c r="E236" s="44"/>
      <c r="F236" s="40">
        <f t="shared" si="10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</row>
    <row r="237" spans="1:11" x14ac:dyDescent="0.25">
      <c r="A237" s="17"/>
      <c r="B237" s="15"/>
      <c r="C237" s="15"/>
      <c r="D237" s="58"/>
      <c r="E237" s="44"/>
      <c r="F237" s="40">
        <f t="shared" si="10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</row>
    <row r="238" spans="1:11" x14ac:dyDescent="0.25">
      <c r="A238" s="17"/>
      <c r="B238" s="15"/>
      <c r="C238" s="15"/>
      <c r="D238" s="58"/>
      <c r="E238" s="44"/>
      <c r="F238" s="40">
        <f t="shared" si="10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</row>
    <row r="239" spans="1:11" x14ac:dyDescent="0.25">
      <c r="A239" s="17"/>
      <c r="B239" s="15"/>
      <c r="C239" s="15"/>
      <c r="D239" s="58"/>
      <c r="E239" s="44"/>
      <c r="F239" s="40">
        <f t="shared" si="10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</row>
    <row r="240" spans="1:11" x14ac:dyDescent="0.25">
      <c r="A240" s="17"/>
      <c r="B240" s="15"/>
      <c r="C240" s="15"/>
      <c r="D240" s="58"/>
      <c r="E240" s="44"/>
      <c r="F240" s="40">
        <f t="shared" si="10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</row>
    <row r="241" spans="1:11" x14ac:dyDescent="0.25">
      <c r="A241" s="17"/>
      <c r="B241" s="15"/>
      <c r="C241" s="15"/>
      <c r="D241" s="58"/>
      <c r="E241" s="44"/>
      <c r="F241" s="40">
        <f t="shared" si="10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</row>
    <row r="242" spans="1:11" x14ac:dyDescent="0.25">
      <c r="A242" s="17"/>
      <c r="B242" s="15"/>
      <c r="C242" s="15"/>
      <c r="D242" s="58"/>
      <c r="E242" s="44"/>
      <c r="F242" s="40">
        <f t="shared" si="10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</row>
    <row r="243" spans="1:11" x14ac:dyDescent="0.25">
      <c r="A243" s="17"/>
      <c r="B243" s="15"/>
      <c r="C243" s="15"/>
      <c r="D243" s="58"/>
      <c r="E243" s="44"/>
      <c r="F243" s="40">
        <f t="shared" si="10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</row>
    <row r="244" spans="1:11" x14ac:dyDescent="0.25">
      <c r="A244" s="17"/>
      <c r="B244" s="15"/>
      <c r="C244" s="15"/>
      <c r="D244" s="58"/>
      <c r="E244" s="44"/>
      <c r="F244" s="40">
        <f t="shared" si="10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</row>
    <row r="245" spans="1:11" x14ac:dyDescent="0.25">
      <c r="A245" s="17"/>
      <c r="B245" s="15"/>
      <c r="C245" s="15"/>
      <c r="D245" s="58"/>
      <c r="E245" s="44"/>
      <c r="F245" s="40">
        <f t="shared" si="10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</row>
    <row r="246" spans="1:11" x14ac:dyDescent="0.25">
      <c r="A246" s="17"/>
      <c r="B246" s="15"/>
      <c r="C246" s="15"/>
      <c r="D246" s="58"/>
      <c r="E246" s="44"/>
      <c r="F246" s="40">
        <f t="shared" si="10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</row>
    <row r="247" spans="1:11" x14ac:dyDescent="0.25">
      <c r="A247" s="17"/>
      <c r="B247" s="15"/>
      <c r="C247" s="15"/>
      <c r="D247" s="58"/>
      <c r="E247" s="44"/>
      <c r="F247" s="40">
        <f t="shared" si="10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</row>
    <row r="248" spans="1:11" x14ac:dyDescent="0.25">
      <c r="A248" s="18"/>
      <c r="B248" s="16"/>
      <c r="C248" s="16"/>
      <c r="D248" s="59"/>
      <c r="E248" s="45"/>
      <c r="F248" s="41">
        <f t="shared" si="10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</row>
    <row r="249" spans="1:11" x14ac:dyDescent="0.25">
      <c r="A249" s="17"/>
      <c r="B249" s="15"/>
      <c r="C249" s="15"/>
      <c r="D249" s="58"/>
      <c r="E249" s="44"/>
      <c r="F249" s="40">
        <f t="shared" ref="F249:F260" si="11">I248</f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</row>
    <row r="250" spans="1:11" x14ac:dyDescent="0.25">
      <c r="A250" s="17"/>
      <c r="B250" s="15"/>
      <c r="C250" s="15"/>
      <c r="D250" s="58"/>
      <c r="E250" s="44"/>
      <c r="F250" s="40">
        <f t="shared" si="11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</row>
    <row r="251" spans="1:11" x14ac:dyDescent="0.25">
      <c r="A251" s="17"/>
      <c r="B251" s="15"/>
      <c r="C251" s="15"/>
      <c r="D251" s="58"/>
      <c r="E251" s="44"/>
      <c r="F251" s="40">
        <f t="shared" si="11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</row>
    <row r="252" spans="1:11" x14ac:dyDescent="0.25">
      <c r="A252" s="17"/>
      <c r="B252" s="15"/>
      <c r="C252" s="15"/>
      <c r="D252" s="58"/>
      <c r="E252" s="44"/>
      <c r="F252" s="40">
        <f t="shared" si="11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</row>
    <row r="253" spans="1:11" x14ac:dyDescent="0.25">
      <c r="A253" s="17"/>
      <c r="B253" s="15"/>
      <c r="C253" s="15"/>
      <c r="D253" s="58"/>
      <c r="E253" s="44"/>
      <c r="F253" s="40">
        <f t="shared" si="11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</row>
    <row r="254" spans="1:11" x14ac:dyDescent="0.25">
      <c r="A254" s="17"/>
      <c r="B254" s="15"/>
      <c r="C254" s="15"/>
      <c r="D254" s="58"/>
      <c r="E254" s="44"/>
      <c r="F254" s="40">
        <f t="shared" si="11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</row>
    <row r="255" spans="1:11" x14ac:dyDescent="0.25">
      <c r="A255" s="17"/>
      <c r="B255" s="15"/>
      <c r="C255" s="15"/>
      <c r="D255" s="58"/>
      <c r="E255" s="44"/>
      <c r="F255" s="40">
        <f t="shared" si="11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</row>
    <row r="256" spans="1:11" x14ac:dyDescent="0.25">
      <c r="A256" s="17"/>
      <c r="B256" s="15"/>
      <c r="C256" s="15"/>
      <c r="D256" s="58"/>
      <c r="E256" s="44"/>
      <c r="F256" s="40">
        <f t="shared" si="11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</row>
    <row r="257" spans="1:11" x14ac:dyDescent="0.25">
      <c r="A257" s="17"/>
      <c r="B257" s="15"/>
      <c r="C257" s="15"/>
      <c r="D257" s="58"/>
      <c r="E257" s="44"/>
      <c r="F257" s="40">
        <f t="shared" si="11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</row>
    <row r="258" spans="1:11" x14ac:dyDescent="0.25">
      <c r="A258" s="17"/>
      <c r="B258" s="15"/>
      <c r="C258" s="15"/>
      <c r="D258" s="58"/>
      <c r="E258" s="44"/>
      <c r="F258" s="40">
        <f t="shared" si="11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</row>
    <row r="259" spans="1:11" x14ac:dyDescent="0.25">
      <c r="A259" s="17"/>
      <c r="B259" s="15"/>
      <c r="C259" s="15"/>
      <c r="D259" s="58"/>
      <c r="E259" s="44"/>
      <c r="F259" s="40">
        <f t="shared" si="11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</row>
    <row r="260" spans="1:11" x14ac:dyDescent="0.25">
      <c r="A260" s="18"/>
      <c r="B260" s="16"/>
      <c r="C260" s="16"/>
      <c r="D260" s="59"/>
      <c r="E260" s="45"/>
      <c r="F260" s="41">
        <f t="shared" si="11"/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</row>
    <row r="261" spans="1:11" x14ac:dyDescent="0.25">
      <c r="A261" s="17"/>
      <c r="B261" s="15"/>
      <c r="C261" s="15"/>
      <c r="D261" s="58"/>
      <c r="E261" s="44"/>
      <c r="F261" s="40">
        <f t="shared" ref="F261:F274" si="12">I260</f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</row>
    <row r="262" spans="1:11" x14ac:dyDescent="0.25">
      <c r="A262" s="17"/>
      <c r="B262" s="15"/>
      <c r="C262" s="15"/>
      <c r="D262" s="58"/>
      <c r="E262" s="44"/>
      <c r="F262" s="40">
        <f t="shared" si="12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</row>
    <row r="263" spans="1:11" x14ac:dyDescent="0.25">
      <c r="A263" s="17"/>
      <c r="B263" s="15"/>
      <c r="C263" s="15"/>
      <c r="D263" s="58"/>
      <c r="E263" s="44"/>
      <c r="F263" s="40">
        <f t="shared" si="12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</row>
    <row r="264" spans="1:11" x14ac:dyDescent="0.25">
      <c r="A264" s="17"/>
      <c r="B264" s="15"/>
      <c r="C264" s="15"/>
      <c r="D264" s="58"/>
      <c r="E264" s="44"/>
      <c r="F264" s="40">
        <f t="shared" si="12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</row>
    <row r="265" spans="1:11" x14ac:dyDescent="0.25">
      <c r="A265" s="17"/>
      <c r="B265" s="15"/>
      <c r="C265" s="15"/>
      <c r="D265" s="58"/>
      <c r="E265" s="44"/>
      <c r="F265" s="40">
        <f t="shared" si="12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</row>
    <row r="266" spans="1:11" x14ac:dyDescent="0.25">
      <c r="A266" s="17"/>
      <c r="B266" s="15"/>
      <c r="C266" s="15"/>
      <c r="D266" s="58"/>
      <c r="E266" s="44"/>
      <c r="F266" s="40">
        <f t="shared" si="12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</row>
    <row r="267" spans="1:11" x14ac:dyDescent="0.25">
      <c r="A267" s="17"/>
      <c r="B267" s="15"/>
      <c r="C267" s="15"/>
      <c r="D267" s="58"/>
      <c r="E267" s="44"/>
      <c r="F267" s="40">
        <f t="shared" si="12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</row>
    <row r="268" spans="1:11" x14ac:dyDescent="0.25">
      <c r="A268" s="17"/>
      <c r="B268" s="15"/>
      <c r="C268" s="15"/>
      <c r="D268" s="58"/>
      <c r="E268" s="44"/>
      <c r="F268" s="40">
        <f t="shared" si="12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</row>
    <row r="269" spans="1:11" x14ac:dyDescent="0.25">
      <c r="A269" s="17"/>
      <c r="B269" s="15"/>
      <c r="C269" s="15"/>
      <c r="D269" s="58"/>
      <c r="E269" s="44"/>
      <c r="F269" s="40">
        <f t="shared" si="12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</row>
    <row r="270" spans="1:11" x14ac:dyDescent="0.25">
      <c r="A270" s="17"/>
      <c r="B270" s="15"/>
      <c r="C270" s="15"/>
      <c r="D270" s="58"/>
      <c r="E270" s="44"/>
      <c r="F270" s="40">
        <f t="shared" si="12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</row>
    <row r="271" spans="1:11" x14ac:dyDescent="0.25">
      <c r="A271" s="17"/>
      <c r="B271" s="15"/>
      <c r="C271" s="15"/>
      <c r="D271" s="58"/>
      <c r="E271" s="44"/>
      <c r="F271" s="40">
        <f t="shared" si="12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</row>
    <row r="272" spans="1:11" x14ac:dyDescent="0.25">
      <c r="A272" s="17"/>
      <c r="B272" s="15"/>
      <c r="C272" s="15"/>
      <c r="D272" s="58"/>
      <c r="E272" s="44"/>
      <c r="F272" s="40">
        <f t="shared" si="12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</row>
    <row r="273" spans="1:11" x14ac:dyDescent="0.25">
      <c r="A273" s="17"/>
      <c r="B273" s="15"/>
      <c r="C273" s="15"/>
      <c r="D273" s="58"/>
      <c r="E273" s="44"/>
      <c r="F273" s="40">
        <f t="shared" si="12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</row>
    <row r="274" spans="1:11" x14ac:dyDescent="0.25">
      <c r="A274" s="18"/>
      <c r="B274" s="16"/>
      <c r="C274" s="16"/>
      <c r="D274" s="59"/>
      <c r="E274" s="45"/>
      <c r="F274" s="41">
        <f t="shared" si="12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</row>
    <row r="275" spans="1:11" x14ac:dyDescent="0.25">
      <c r="A275" s="17"/>
      <c r="B275" s="15"/>
      <c r="C275" s="15"/>
      <c r="D275" s="58"/>
      <c r="E275" s="44"/>
      <c r="F275" s="40">
        <f t="shared" ref="F275:F293" si="13">I274</f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</row>
    <row r="276" spans="1:11" x14ac:dyDescent="0.25">
      <c r="A276" s="17"/>
      <c r="B276" s="15"/>
      <c r="C276" s="15"/>
      <c r="D276" s="58"/>
      <c r="E276" s="44"/>
      <c r="F276" s="40">
        <f t="shared" si="13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</row>
    <row r="277" spans="1:11" x14ac:dyDescent="0.25">
      <c r="A277" s="17"/>
      <c r="B277" s="15"/>
      <c r="C277" s="15"/>
      <c r="D277" s="58"/>
      <c r="E277" s="44"/>
      <c r="F277" s="40">
        <f t="shared" si="13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</row>
    <row r="278" spans="1:11" x14ac:dyDescent="0.25">
      <c r="A278" s="17"/>
      <c r="B278" s="15"/>
      <c r="C278" s="15"/>
      <c r="D278" s="58"/>
      <c r="E278" s="44"/>
      <c r="F278" s="40">
        <f t="shared" si="13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</row>
    <row r="279" spans="1:11" x14ac:dyDescent="0.25">
      <c r="A279" s="17"/>
      <c r="B279" s="15"/>
      <c r="C279" s="15"/>
      <c r="D279" s="58"/>
      <c r="E279" s="44"/>
      <c r="F279" s="40">
        <f t="shared" si="13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</row>
    <row r="280" spans="1:11" x14ac:dyDescent="0.25">
      <c r="A280" s="17"/>
      <c r="B280" s="15"/>
      <c r="C280" s="15"/>
      <c r="D280" s="58"/>
      <c r="E280" s="44"/>
      <c r="F280" s="40">
        <f t="shared" si="13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</row>
    <row r="281" spans="1:11" x14ac:dyDescent="0.25">
      <c r="A281" s="17"/>
      <c r="B281" s="15"/>
      <c r="C281" s="15"/>
      <c r="D281" s="58"/>
      <c r="E281" s="44"/>
      <c r="F281" s="40">
        <f t="shared" si="13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</row>
    <row r="282" spans="1:11" x14ac:dyDescent="0.25">
      <c r="A282" s="17"/>
      <c r="B282" s="15"/>
      <c r="C282" s="15"/>
      <c r="D282" s="58"/>
      <c r="E282" s="44"/>
      <c r="F282" s="40">
        <f t="shared" si="13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</row>
    <row r="283" spans="1:11" x14ac:dyDescent="0.25">
      <c r="A283" s="17"/>
      <c r="B283" s="15"/>
      <c r="C283" s="15"/>
      <c r="D283" s="58"/>
      <c r="E283" s="44"/>
      <c r="F283" s="40">
        <f t="shared" si="13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</row>
    <row r="284" spans="1:11" x14ac:dyDescent="0.25">
      <c r="A284" s="17"/>
      <c r="B284" s="15"/>
      <c r="C284" s="15"/>
      <c r="D284" s="58"/>
      <c r="E284" s="44"/>
      <c r="F284" s="40">
        <f t="shared" si="13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</row>
    <row r="285" spans="1:11" x14ac:dyDescent="0.25">
      <c r="A285" s="17"/>
      <c r="B285" s="15"/>
      <c r="C285" s="15"/>
      <c r="D285" s="58"/>
      <c r="E285" s="44"/>
      <c r="F285" s="40">
        <f t="shared" si="13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</row>
    <row r="286" spans="1:11" x14ac:dyDescent="0.25">
      <c r="A286" s="17"/>
      <c r="B286" s="15"/>
      <c r="C286" s="15"/>
      <c r="D286" s="58"/>
      <c r="E286" s="44"/>
      <c r="F286" s="40">
        <f t="shared" si="13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</row>
    <row r="287" spans="1:11" x14ac:dyDescent="0.25">
      <c r="A287" s="17"/>
      <c r="B287" s="15"/>
      <c r="C287" s="15"/>
      <c r="D287" s="58"/>
      <c r="E287" s="44"/>
      <c r="F287" s="40">
        <f t="shared" si="13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</row>
    <row r="288" spans="1:11" x14ac:dyDescent="0.25">
      <c r="A288" s="17"/>
      <c r="B288" s="15"/>
      <c r="C288" s="15"/>
      <c r="D288" s="58"/>
      <c r="E288" s="44"/>
      <c r="F288" s="40">
        <f t="shared" si="13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</row>
    <row r="289" spans="1:11" x14ac:dyDescent="0.25">
      <c r="A289" s="17"/>
      <c r="B289" s="15"/>
      <c r="C289" s="15"/>
      <c r="D289" s="58"/>
      <c r="E289" s="44"/>
      <c r="F289" s="40">
        <f t="shared" si="13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</row>
    <row r="290" spans="1:11" x14ac:dyDescent="0.25">
      <c r="A290" s="17"/>
      <c r="B290" s="15"/>
      <c r="C290" s="15"/>
      <c r="D290" s="58"/>
      <c r="E290" s="44"/>
      <c r="F290" s="40">
        <f t="shared" si="13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</row>
    <row r="291" spans="1:11" x14ac:dyDescent="0.25">
      <c r="A291" s="17"/>
      <c r="B291" s="15"/>
      <c r="C291" s="15"/>
      <c r="D291" s="58"/>
      <c r="E291" s="44"/>
      <c r="F291" s="40">
        <f t="shared" si="13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</row>
    <row r="292" spans="1:11" x14ac:dyDescent="0.25">
      <c r="A292" s="17"/>
      <c r="B292" s="15"/>
      <c r="C292" s="15"/>
      <c r="D292" s="58"/>
      <c r="E292" s="44"/>
      <c r="F292" s="40">
        <f t="shared" si="13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</row>
    <row r="293" spans="1:11" x14ac:dyDescent="0.25">
      <c r="A293" s="18"/>
      <c r="B293" s="16"/>
      <c r="C293" s="16"/>
      <c r="D293" s="59"/>
      <c r="E293" s="45"/>
      <c r="F293" s="41">
        <f t="shared" si="13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</row>
  </sheetData>
  <mergeCells count="1">
    <mergeCell ref="A1:K1"/>
  </mergeCells>
  <dataValidations count="2">
    <dataValidation type="list" allowBlank="1" showInputMessage="1" showErrorMessage="1" sqref="C3:C293" xr:uid="{11947462-8325-4146-B522-68E5748962FF}">
      <formula1>Categories</formula1>
    </dataValidation>
    <dataValidation type="list" allowBlank="1" showInputMessage="1" showErrorMessage="1" sqref="D3:D293" xr:uid="{D5D1D8B6-4D25-403F-9194-3BD79B021AA8}">
      <formula1>Modes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>
                <anchor moveWithCells="1">
                  <from>
                    <xdr:col>10</xdr:col>
                    <xdr:colOff>142875</xdr:colOff>
                    <xdr:row>2</xdr:row>
                    <xdr:rowOff>0</xdr:rowOff>
                  </from>
                  <to>
                    <xdr:col>10</xdr:col>
                    <xdr:colOff>390525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10</xdr:col>
                    <xdr:colOff>142875</xdr:colOff>
                    <xdr:row>4</xdr:row>
                    <xdr:rowOff>0</xdr:rowOff>
                  </from>
                  <to>
                    <xdr:col>10</xdr:col>
                    <xdr:colOff>390525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10</xdr:col>
                    <xdr:colOff>142875</xdr:colOff>
                    <xdr:row>5</xdr:row>
                    <xdr:rowOff>0</xdr:rowOff>
                  </from>
                  <to>
                    <xdr:col>10</xdr:col>
                    <xdr:colOff>390525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10</xdr:col>
                    <xdr:colOff>142875</xdr:colOff>
                    <xdr:row>6</xdr:row>
                    <xdr:rowOff>0</xdr:rowOff>
                  </from>
                  <to>
                    <xdr:col>10</xdr:col>
                    <xdr:colOff>390525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10</xdr:col>
                    <xdr:colOff>142875</xdr:colOff>
                    <xdr:row>7</xdr:row>
                    <xdr:rowOff>0</xdr:rowOff>
                  </from>
                  <to>
                    <xdr:col>10</xdr:col>
                    <xdr:colOff>390525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10</xdr:col>
                    <xdr:colOff>142875</xdr:colOff>
                    <xdr:row>8</xdr:row>
                    <xdr:rowOff>0</xdr:rowOff>
                  </from>
                  <to>
                    <xdr:col>10</xdr:col>
                    <xdr:colOff>390525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10</xdr:col>
                    <xdr:colOff>142875</xdr:colOff>
                    <xdr:row>9</xdr:row>
                    <xdr:rowOff>0</xdr:rowOff>
                  </from>
                  <to>
                    <xdr:col>10</xdr:col>
                    <xdr:colOff>390525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10</xdr:col>
                    <xdr:colOff>142875</xdr:colOff>
                    <xdr:row>10</xdr:row>
                    <xdr:rowOff>0</xdr:rowOff>
                  </from>
                  <to>
                    <xdr:col>10</xdr:col>
                    <xdr:colOff>390525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10</xdr:col>
                    <xdr:colOff>142875</xdr:colOff>
                    <xdr:row>11</xdr:row>
                    <xdr:rowOff>0</xdr:rowOff>
                  </from>
                  <to>
                    <xdr:col>10</xdr:col>
                    <xdr:colOff>390525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Check Box 13">
              <controlPr defaultSize="0" autoFill="0" autoLine="0" autoPict="0">
                <anchor moveWithCells="1">
                  <from>
                    <xdr:col>10</xdr:col>
                    <xdr:colOff>142875</xdr:colOff>
                    <xdr:row>12</xdr:row>
                    <xdr:rowOff>0</xdr:rowOff>
                  </from>
                  <to>
                    <xdr:col>10</xdr:col>
                    <xdr:colOff>390525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10</xdr:col>
                    <xdr:colOff>142875</xdr:colOff>
                    <xdr:row>13</xdr:row>
                    <xdr:rowOff>0</xdr:rowOff>
                  </from>
                  <to>
                    <xdr:col>10</xdr:col>
                    <xdr:colOff>390525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10</xdr:col>
                    <xdr:colOff>142875</xdr:colOff>
                    <xdr:row>14</xdr:row>
                    <xdr:rowOff>0</xdr:rowOff>
                  </from>
                  <to>
                    <xdr:col>10</xdr:col>
                    <xdr:colOff>390525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10</xdr:col>
                    <xdr:colOff>142875</xdr:colOff>
                    <xdr:row>15</xdr:row>
                    <xdr:rowOff>0</xdr:rowOff>
                  </from>
                  <to>
                    <xdr:col>10</xdr:col>
                    <xdr:colOff>390525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10</xdr:col>
                    <xdr:colOff>142875</xdr:colOff>
                    <xdr:row>16</xdr:row>
                    <xdr:rowOff>0</xdr:rowOff>
                  </from>
                  <to>
                    <xdr:col>10</xdr:col>
                    <xdr:colOff>390525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10</xdr:col>
                    <xdr:colOff>142875</xdr:colOff>
                    <xdr:row>17</xdr:row>
                    <xdr:rowOff>0</xdr:rowOff>
                  </from>
                  <to>
                    <xdr:col>10</xdr:col>
                    <xdr:colOff>390525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10</xdr:col>
                    <xdr:colOff>142875</xdr:colOff>
                    <xdr:row>18</xdr:row>
                    <xdr:rowOff>0</xdr:rowOff>
                  </from>
                  <to>
                    <xdr:col>10</xdr:col>
                    <xdr:colOff>390525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10</xdr:col>
                    <xdr:colOff>142875</xdr:colOff>
                    <xdr:row>19</xdr:row>
                    <xdr:rowOff>0</xdr:rowOff>
                  </from>
                  <to>
                    <xdr:col>10</xdr:col>
                    <xdr:colOff>390525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10</xdr:col>
                    <xdr:colOff>142875</xdr:colOff>
                    <xdr:row>20</xdr:row>
                    <xdr:rowOff>0</xdr:rowOff>
                  </from>
                  <to>
                    <xdr:col>10</xdr:col>
                    <xdr:colOff>390525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10</xdr:col>
                    <xdr:colOff>142875</xdr:colOff>
                    <xdr:row>21</xdr:row>
                    <xdr:rowOff>0</xdr:rowOff>
                  </from>
                  <to>
                    <xdr:col>10</xdr:col>
                    <xdr:colOff>390525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>
                <anchor moveWithCells="1">
                  <from>
                    <xdr:col>10</xdr:col>
                    <xdr:colOff>142875</xdr:colOff>
                    <xdr:row>22</xdr:row>
                    <xdr:rowOff>0</xdr:rowOff>
                  </from>
                  <to>
                    <xdr:col>10</xdr:col>
                    <xdr:colOff>390525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>
                <anchor moveWithCells="1">
                  <from>
                    <xdr:col>10</xdr:col>
                    <xdr:colOff>142875</xdr:colOff>
                    <xdr:row>23</xdr:row>
                    <xdr:rowOff>0</xdr:rowOff>
                  </from>
                  <to>
                    <xdr:col>10</xdr:col>
                    <xdr:colOff>390525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>
                <anchor moveWithCells="1">
                  <from>
                    <xdr:col>10</xdr:col>
                    <xdr:colOff>142875</xdr:colOff>
                    <xdr:row>24</xdr:row>
                    <xdr:rowOff>0</xdr:rowOff>
                  </from>
                  <to>
                    <xdr:col>10</xdr:col>
                    <xdr:colOff>390525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>
                <anchor moveWithCells="1">
                  <from>
                    <xdr:col>10</xdr:col>
                    <xdr:colOff>142875</xdr:colOff>
                    <xdr:row>25</xdr:row>
                    <xdr:rowOff>0</xdr:rowOff>
                  </from>
                  <to>
                    <xdr:col>10</xdr:col>
                    <xdr:colOff>390525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>
                <anchor moveWithCells="1">
                  <from>
                    <xdr:col>10</xdr:col>
                    <xdr:colOff>142875</xdr:colOff>
                    <xdr:row>26</xdr:row>
                    <xdr:rowOff>0</xdr:rowOff>
                  </from>
                  <to>
                    <xdr:col>10</xdr:col>
                    <xdr:colOff>390525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>
                <anchor moveWithCells="1">
                  <from>
                    <xdr:col>10</xdr:col>
                    <xdr:colOff>142875</xdr:colOff>
                    <xdr:row>27</xdr:row>
                    <xdr:rowOff>0</xdr:rowOff>
                  </from>
                  <to>
                    <xdr:col>10</xdr:col>
                    <xdr:colOff>390525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>
                <anchor moveWithCells="1">
                  <from>
                    <xdr:col>10</xdr:col>
                    <xdr:colOff>142875</xdr:colOff>
                    <xdr:row>28</xdr:row>
                    <xdr:rowOff>0</xdr:rowOff>
                  </from>
                  <to>
                    <xdr:col>10</xdr:col>
                    <xdr:colOff>390525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>
                <anchor moveWithCells="1">
                  <from>
                    <xdr:col>10</xdr:col>
                    <xdr:colOff>142875</xdr:colOff>
                    <xdr:row>29</xdr:row>
                    <xdr:rowOff>0</xdr:rowOff>
                  </from>
                  <to>
                    <xdr:col>10</xdr:col>
                    <xdr:colOff>390525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>
                <anchor moveWithCells="1">
                  <from>
                    <xdr:col>10</xdr:col>
                    <xdr:colOff>142875</xdr:colOff>
                    <xdr:row>30</xdr:row>
                    <xdr:rowOff>0</xdr:rowOff>
                  </from>
                  <to>
                    <xdr:col>10</xdr:col>
                    <xdr:colOff>390525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>
                <anchor moveWithCells="1">
                  <from>
                    <xdr:col>10</xdr:col>
                    <xdr:colOff>142875</xdr:colOff>
                    <xdr:row>31</xdr:row>
                    <xdr:rowOff>0</xdr:rowOff>
                  </from>
                  <to>
                    <xdr:col>10</xdr:col>
                    <xdr:colOff>390525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>
                <anchor moveWithCells="1">
                  <from>
                    <xdr:col>10</xdr:col>
                    <xdr:colOff>142875</xdr:colOff>
                    <xdr:row>33</xdr:row>
                    <xdr:rowOff>0</xdr:rowOff>
                  </from>
                  <to>
                    <xdr:col>10</xdr:col>
                    <xdr:colOff>390525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>
                <anchor moveWithCells="1">
                  <from>
                    <xdr:col>10</xdr:col>
                    <xdr:colOff>142875</xdr:colOff>
                    <xdr:row>34</xdr:row>
                    <xdr:rowOff>0</xdr:rowOff>
                  </from>
                  <to>
                    <xdr:col>10</xdr:col>
                    <xdr:colOff>390525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>
                <anchor moveWithCells="1">
                  <from>
                    <xdr:col>10</xdr:col>
                    <xdr:colOff>142875</xdr:colOff>
                    <xdr:row>35</xdr:row>
                    <xdr:rowOff>0</xdr:rowOff>
                  </from>
                  <to>
                    <xdr:col>10</xdr:col>
                    <xdr:colOff>390525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>
                <anchor moveWithCells="1">
                  <from>
                    <xdr:col>10</xdr:col>
                    <xdr:colOff>142875</xdr:colOff>
                    <xdr:row>36</xdr:row>
                    <xdr:rowOff>0</xdr:rowOff>
                  </from>
                  <to>
                    <xdr:col>10</xdr:col>
                    <xdr:colOff>390525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>
                <anchor moveWithCells="1">
                  <from>
                    <xdr:col>10</xdr:col>
                    <xdr:colOff>142875</xdr:colOff>
                    <xdr:row>37</xdr:row>
                    <xdr:rowOff>0</xdr:rowOff>
                  </from>
                  <to>
                    <xdr:col>10</xdr:col>
                    <xdr:colOff>390525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>
                <anchor moveWithCells="1">
                  <from>
                    <xdr:col>10</xdr:col>
                    <xdr:colOff>142875</xdr:colOff>
                    <xdr:row>38</xdr:row>
                    <xdr:rowOff>0</xdr:rowOff>
                  </from>
                  <to>
                    <xdr:col>10</xdr:col>
                    <xdr:colOff>390525</xdr:colOff>
                    <xdr:row>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>
                <anchor moveWithCells="1">
                  <from>
                    <xdr:col>10</xdr:col>
                    <xdr:colOff>142875</xdr:colOff>
                    <xdr:row>39</xdr:row>
                    <xdr:rowOff>0</xdr:rowOff>
                  </from>
                  <to>
                    <xdr:col>10</xdr:col>
                    <xdr:colOff>390525</xdr:colOff>
                    <xdr:row>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>
                <anchor moveWithCells="1">
                  <from>
                    <xdr:col>10</xdr:col>
                    <xdr:colOff>142875</xdr:colOff>
                    <xdr:row>40</xdr:row>
                    <xdr:rowOff>0</xdr:rowOff>
                  </from>
                  <to>
                    <xdr:col>10</xdr:col>
                    <xdr:colOff>390525</xdr:colOff>
                    <xdr:row>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>
                <anchor moveWithCells="1">
                  <from>
                    <xdr:col>10</xdr:col>
                    <xdr:colOff>142875</xdr:colOff>
                    <xdr:row>41</xdr:row>
                    <xdr:rowOff>0</xdr:rowOff>
                  </from>
                  <to>
                    <xdr:col>10</xdr:col>
                    <xdr:colOff>390525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>
                <anchor moveWithCells="1">
                  <from>
                    <xdr:col>10</xdr:col>
                    <xdr:colOff>142875</xdr:colOff>
                    <xdr:row>42</xdr:row>
                    <xdr:rowOff>0</xdr:rowOff>
                  </from>
                  <to>
                    <xdr:col>10</xdr:col>
                    <xdr:colOff>390525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>
                <anchor moveWithCells="1">
                  <from>
                    <xdr:col>10</xdr:col>
                    <xdr:colOff>142875</xdr:colOff>
                    <xdr:row>43</xdr:row>
                    <xdr:rowOff>0</xdr:rowOff>
                  </from>
                  <to>
                    <xdr:col>10</xdr:col>
                    <xdr:colOff>390525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>
                <anchor moveWithCells="1">
                  <from>
                    <xdr:col>10</xdr:col>
                    <xdr:colOff>142875</xdr:colOff>
                    <xdr:row>44</xdr:row>
                    <xdr:rowOff>0</xdr:rowOff>
                  </from>
                  <to>
                    <xdr:col>10</xdr:col>
                    <xdr:colOff>390525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>
                <anchor moveWithCells="1">
                  <from>
                    <xdr:col>10</xdr:col>
                    <xdr:colOff>142875</xdr:colOff>
                    <xdr:row>45</xdr:row>
                    <xdr:rowOff>0</xdr:rowOff>
                  </from>
                  <to>
                    <xdr:col>10</xdr:col>
                    <xdr:colOff>390525</xdr:colOff>
                    <xdr:row>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>
                <anchor moveWithCells="1">
                  <from>
                    <xdr:col>10</xdr:col>
                    <xdr:colOff>142875</xdr:colOff>
                    <xdr:row>46</xdr:row>
                    <xdr:rowOff>0</xdr:rowOff>
                  </from>
                  <to>
                    <xdr:col>10</xdr:col>
                    <xdr:colOff>390525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>
                <anchor moveWithCells="1">
                  <from>
                    <xdr:col>10</xdr:col>
                    <xdr:colOff>142875</xdr:colOff>
                    <xdr:row>47</xdr:row>
                    <xdr:rowOff>0</xdr:rowOff>
                  </from>
                  <to>
                    <xdr:col>10</xdr:col>
                    <xdr:colOff>390525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7" name="Check Box 48">
              <controlPr defaultSize="0" autoFill="0" autoLine="0" autoPict="0">
                <anchor moveWithCells="1">
                  <from>
                    <xdr:col>10</xdr:col>
                    <xdr:colOff>142875</xdr:colOff>
                    <xdr:row>48</xdr:row>
                    <xdr:rowOff>0</xdr:rowOff>
                  </from>
                  <to>
                    <xdr:col>10</xdr:col>
                    <xdr:colOff>390525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8" name="Check Box 49">
              <controlPr defaultSize="0" autoFill="0" autoLine="0" autoPict="0">
                <anchor moveWithCells="1">
                  <from>
                    <xdr:col>10</xdr:col>
                    <xdr:colOff>142875</xdr:colOff>
                    <xdr:row>49</xdr:row>
                    <xdr:rowOff>0</xdr:rowOff>
                  </from>
                  <to>
                    <xdr:col>10</xdr:col>
                    <xdr:colOff>390525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9" name="Check Box 50">
              <controlPr defaultSize="0" autoFill="0" autoLine="0" autoPict="0">
                <anchor moveWithCells="1">
                  <from>
                    <xdr:col>10</xdr:col>
                    <xdr:colOff>142875</xdr:colOff>
                    <xdr:row>50</xdr:row>
                    <xdr:rowOff>0</xdr:rowOff>
                  </from>
                  <to>
                    <xdr:col>10</xdr:col>
                    <xdr:colOff>390525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0" name="Check Box 51">
              <controlPr defaultSize="0" autoFill="0" autoLine="0" autoPict="0">
                <anchor moveWithCells="1">
                  <from>
                    <xdr:col>10</xdr:col>
                    <xdr:colOff>142875</xdr:colOff>
                    <xdr:row>51</xdr:row>
                    <xdr:rowOff>0</xdr:rowOff>
                  </from>
                  <to>
                    <xdr:col>10</xdr:col>
                    <xdr:colOff>390525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1" name="Check Box 52">
              <controlPr defaultSize="0" autoFill="0" autoLine="0" autoPict="0">
                <anchor moveWithCells="1">
                  <from>
                    <xdr:col>10</xdr:col>
                    <xdr:colOff>142875</xdr:colOff>
                    <xdr:row>52</xdr:row>
                    <xdr:rowOff>0</xdr:rowOff>
                  </from>
                  <to>
                    <xdr:col>10</xdr:col>
                    <xdr:colOff>390525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2" name="Check Box 53">
              <controlPr defaultSize="0" autoFill="0" autoLine="0" autoPict="0">
                <anchor moveWithCells="1">
                  <from>
                    <xdr:col>10</xdr:col>
                    <xdr:colOff>142875</xdr:colOff>
                    <xdr:row>53</xdr:row>
                    <xdr:rowOff>0</xdr:rowOff>
                  </from>
                  <to>
                    <xdr:col>10</xdr:col>
                    <xdr:colOff>390525</xdr:colOff>
                    <xdr:row>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3" name="Check Box 54">
              <controlPr defaultSize="0" autoFill="0" autoLine="0" autoPict="0">
                <anchor moveWithCells="1">
                  <from>
                    <xdr:col>10</xdr:col>
                    <xdr:colOff>142875</xdr:colOff>
                    <xdr:row>54</xdr:row>
                    <xdr:rowOff>0</xdr:rowOff>
                  </from>
                  <to>
                    <xdr:col>10</xdr:col>
                    <xdr:colOff>390525</xdr:colOff>
                    <xdr:row>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4" name="Check Box 55">
              <controlPr defaultSize="0" autoFill="0" autoLine="0" autoPict="0">
                <anchor moveWithCells="1">
                  <from>
                    <xdr:col>10</xdr:col>
                    <xdr:colOff>142875</xdr:colOff>
                    <xdr:row>55</xdr:row>
                    <xdr:rowOff>0</xdr:rowOff>
                  </from>
                  <to>
                    <xdr:col>10</xdr:col>
                    <xdr:colOff>390525</xdr:colOff>
                    <xdr:row>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5" name="Check Box 56">
              <controlPr defaultSize="0" autoFill="0" autoLine="0" autoPict="0">
                <anchor moveWithCells="1">
                  <from>
                    <xdr:col>10</xdr:col>
                    <xdr:colOff>142875</xdr:colOff>
                    <xdr:row>56</xdr:row>
                    <xdr:rowOff>0</xdr:rowOff>
                  </from>
                  <to>
                    <xdr:col>10</xdr:col>
                    <xdr:colOff>390525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6" name="Check Box 57">
              <controlPr defaultSize="0" autoFill="0" autoLine="0" autoPict="0">
                <anchor moveWithCells="1">
                  <from>
                    <xdr:col>10</xdr:col>
                    <xdr:colOff>142875</xdr:colOff>
                    <xdr:row>57</xdr:row>
                    <xdr:rowOff>0</xdr:rowOff>
                  </from>
                  <to>
                    <xdr:col>10</xdr:col>
                    <xdr:colOff>390525</xdr:colOff>
                    <xdr:row>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7" name="Check Box 58">
              <controlPr defaultSize="0" autoFill="0" autoLine="0" autoPict="0">
                <anchor moveWithCells="1">
                  <from>
                    <xdr:col>10</xdr:col>
                    <xdr:colOff>142875</xdr:colOff>
                    <xdr:row>58</xdr:row>
                    <xdr:rowOff>0</xdr:rowOff>
                  </from>
                  <to>
                    <xdr:col>10</xdr:col>
                    <xdr:colOff>390525</xdr:colOff>
                    <xdr:row>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8" name="Check Box 59">
              <controlPr defaultSize="0" autoFill="0" autoLine="0" autoPict="0">
                <anchor moveWithCells="1">
                  <from>
                    <xdr:col>10</xdr:col>
                    <xdr:colOff>142875</xdr:colOff>
                    <xdr:row>59</xdr:row>
                    <xdr:rowOff>0</xdr:rowOff>
                  </from>
                  <to>
                    <xdr:col>10</xdr:col>
                    <xdr:colOff>390525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9" name="Check Box 60">
              <controlPr defaultSize="0" autoFill="0" autoLine="0" autoPict="0">
                <anchor moveWithCells="1">
                  <from>
                    <xdr:col>10</xdr:col>
                    <xdr:colOff>142875</xdr:colOff>
                    <xdr:row>60</xdr:row>
                    <xdr:rowOff>0</xdr:rowOff>
                  </from>
                  <to>
                    <xdr:col>10</xdr:col>
                    <xdr:colOff>390525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0" name="Check Box 61">
              <controlPr defaultSize="0" autoFill="0" autoLine="0" autoPict="0">
                <anchor moveWithCells="1">
                  <from>
                    <xdr:col>10</xdr:col>
                    <xdr:colOff>142875</xdr:colOff>
                    <xdr:row>61</xdr:row>
                    <xdr:rowOff>0</xdr:rowOff>
                  </from>
                  <to>
                    <xdr:col>10</xdr:col>
                    <xdr:colOff>390525</xdr:colOff>
                    <xdr:row>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1" name="Check Box 62">
              <controlPr defaultSize="0" autoFill="0" autoLine="0" autoPict="0">
                <anchor moveWithCells="1">
                  <from>
                    <xdr:col>10</xdr:col>
                    <xdr:colOff>142875</xdr:colOff>
                    <xdr:row>62</xdr:row>
                    <xdr:rowOff>0</xdr:rowOff>
                  </from>
                  <to>
                    <xdr:col>10</xdr:col>
                    <xdr:colOff>390525</xdr:colOff>
                    <xdr:row>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2" name="Check Box 63">
              <controlPr defaultSize="0" autoFill="0" autoLine="0" autoPict="0">
                <anchor moveWithCells="1">
                  <from>
                    <xdr:col>10</xdr:col>
                    <xdr:colOff>142875</xdr:colOff>
                    <xdr:row>63</xdr:row>
                    <xdr:rowOff>0</xdr:rowOff>
                  </from>
                  <to>
                    <xdr:col>10</xdr:col>
                    <xdr:colOff>390525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3" name="Check Box 64">
              <controlPr defaultSize="0" autoFill="0" autoLine="0" autoPict="0">
                <anchor moveWithCells="1">
                  <from>
                    <xdr:col>10</xdr:col>
                    <xdr:colOff>142875</xdr:colOff>
                    <xdr:row>64</xdr:row>
                    <xdr:rowOff>0</xdr:rowOff>
                  </from>
                  <to>
                    <xdr:col>10</xdr:col>
                    <xdr:colOff>390525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4" name="Check Box 65">
              <controlPr defaultSize="0" autoFill="0" autoLine="0" autoPict="0">
                <anchor moveWithCells="1">
                  <from>
                    <xdr:col>10</xdr:col>
                    <xdr:colOff>142875</xdr:colOff>
                    <xdr:row>65</xdr:row>
                    <xdr:rowOff>0</xdr:rowOff>
                  </from>
                  <to>
                    <xdr:col>10</xdr:col>
                    <xdr:colOff>390525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5" name="Check Box 66">
              <controlPr defaultSize="0" autoFill="0" autoLine="0" autoPict="0">
                <anchor moveWithCells="1">
                  <from>
                    <xdr:col>10</xdr:col>
                    <xdr:colOff>142875</xdr:colOff>
                    <xdr:row>66</xdr:row>
                    <xdr:rowOff>0</xdr:rowOff>
                  </from>
                  <to>
                    <xdr:col>10</xdr:col>
                    <xdr:colOff>390525</xdr:colOff>
                    <xdr:row>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6" name="Check Box 67">
              <controlPr defaultSize="0" autoFill="0" autoLine="0" autoPict="0">
                <anchor moveWithCells="1">
                  <from>
                    <xdr:col>10</xdr:col>
                    <xdr:colOff>142875</xdr:colOff>
                    <xdr:row>67</xdr:row>
                    <xdr:rowOff>0</xdr:rowOff>
                  </from>
                  <to>
                    <xdr:col>10</xdr:col>
                    <xdr:colOff>390525</xdr:colOff>
                    <xdr:row>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7" name="Check Box 68">
              <controlPr defaultSize="0" autoFill="0" autoLine="0" autoPict="0">
                <anchor moveWithCells="1">
                  <from>
                    <xdr:col>10</xdr:col>
                    <xdr:colOff>142875</xdr:colOff>
                    <xdr:row>68</xdr:row>
                    <xdr:rowOff>0</xdr:rowOff>
                  </from>
                  <to>
                    <xdr:col>10</xdr:col>
                    <xdr:colOff>390525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8" name="Check Box 69">
              <controlPr defaultSize="0" autoFill="0" autoLine="0" autoPict="0">
                <anchor moveWithCells="1">
                  <from>
                    <xdr:col>10</xdr:col>
                    <xdr:colOff>142875</xdr:colOff>
                    <xdr:row>69</xdr:row>
                    <xdr:rowOff>0</xdr:rowOff>
                  </from>
                  <to>
                    <xdr:col>10</xdr:col>
                    <xdr:colOff>390525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9" name="Check Box 70">
              <controlPr defaultSize="0" autoFill="0" autoLine="0" autoPict="0">
                <anchor moveWithCells="1">
                  <from>
                    <xdr:col>10</xdr:col>
                    <xdr:colOff>142875</xdr:colOff>
                    <xdr:row>70</xdr:row>
                    <xdr:rowOff>0</xdr:rowOff>
                  </from>
                  <to>
                    <xdr:col>10</xdr:col>
                    <xdr:colOff>390525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0" name="Check Box 71">
              <controlPr defaultSize="0" autoFill="0" autoLine="0" autoPict="0">
                <anchor moveWithCells="1">
                  <from>
                    <xdr:col>10</xdr:col>
                    <xdr:colOff>142875</xdr:colOff>
                    <xdr:row>71</xdr:row>
                    <xdr:rowOff>0</xdr:rowOff>
                  </from>
                  <to>
                    <xdr:col>10</xdr:col>
                    <xdr:colOff>390525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1" name="Check Box 72">
              <controlPr defaultSize="0" autoFill="0" autoLine="0" autoPict="0">
                <anchor moveWithCells="1">
                  <from>
                    <xdr:col>10</xdr:col>
                    <xdr:colOff>142875</xdr:colOff>
                    <xdr:row>72</xdr:row>
                    <xdr:rowOff>0</xdr:rowOff>
                  </from>
                  <to>
                    <xdr:col>10</xdr:col>
                    <xdr:colOff>390525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2" name="Check Box 73">
              <controlPr defaultSize="0" autoFill="0" autoLine="0" autoPict="0">
                <anchor moveWithCells="1">
                  <from>
                    <xdr:col>10</xdr:col>
                    <xdr:colOff>142875</xdr:colOff>
                    <xdr:row>73</xdr:row>
                    <xdr:rowOff>0</xdr:rowOff>
                  </from>
                  <to>
                    <xdr:col>10</xdr:col>
                    <xdr:colOff>390525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3" name="Check Box 74">
              <controlPr defaultSize="0" autoFill="0" autoLine="0" autoPict="0">
                <anchor moveWithCells="1">
                  <from>
                    <xdr:col>10</xdr:col>
                    <xdr:colOff>142875</xdr:colOff>
                    <xdr:row>74</xdr:row>
                    <xdr:rowOff>0</xdr:rowOff>
                  </from>
                  <to>
                    <xdr:col>10</xdr:col>
                    <xdr:colOff>390525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4" name="Check Box 75">
              <controlPr defaultSize="0" autoFill="0" autoLine="0" autoPict="0">
                <anchor moveWithCells="1">
                  <from>
                    <xdr:col>10</xdr:col>
                    <xdr:colOff>142875</xdr:colOff>
                    <xdr:row>80</xdr:row>
                    <xdr:rowOff>0</xdr:rowOff>
                  </from>
                  <to>
                    <xdr:col>10</xdr:col>
                    <xdr:colOff>390525</xdr:colOff>
                    <xdr:row>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5" name="Check Box 76">
              <controlPr defaultSize="0" autoFill="0" autoLine="0" autoPict="0">
                <anchor moveWithCells="1">
                  <from>
                    <xdr:col>10</xdr:col>
                    <xdr:colOff>142875</xdr:colOff>
                    <xdr:row>79</xdr:row>
                    <xdr:rowOff>0</xdr:rowOff>
                  </from>
                  <to>
                    <xdr:col>10</xdr:col>
                    <xdr:colOff>390525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6" name="Check Box 77">
              <controlPr defaultSize="0" autoFill="0" autoLine="0" autoPict="0">
                <anchor moveWithCells="1">
                  <from>
                    <xdr:col>10</xdr:col>
                    <xdr:colOff>142875</xdr:colOff>
                    <xdr:row>75</xdr:row>
                    <xdr:rowOff>0</xdr:rowOff>
                  </from>
                  <to>
                    <xdr:col>10</xdr:col>
                    <xdr:colOff>390525</xdr:colOff>
                    <xdr:row>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7" name="Check Box 78">
              <controlPr defaultSize="0" autoFill="0" autoLine="0" autoPict="0">
                <anchor moveWithCells="1">
                  <from>
                    <xdr:col>10</xdr:col>
                    <xdr:colOff>142875</xdr:colOff>
                    <xdr:row>76</xdr:row>
                    <xdr:rowOff>0</xdr:rowOff>
                  </from>
                  <to>
                    <xdr:col>10</xdr:col>
                    <xdr:colOff>390525</xdr:colOff>
                    <xdr:row>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8" name="Check Box 79">
              <controlPr defaultSize="0" autoFill="0" autoLine="0" autoPict="0">
                <anchor moveWithCells="1">
                  <from>
                    <xdr:col>10</xdr:col>
                    <xdr:colOff>142875</xdr:colOff>
                    <xdr:row>77</xdr:row>
                    <xdr:rowOff>0</xdr:rowOff>
                  </from>
                  <to>
                    <xdr:col>10</xdr:col>
                    <xdr:colOff>390525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9" name="Check Box 80">
              <controlPr defaultSize="0" autoFill="0" autoLine="0" autoPict="0">
                <anchor moveWithCells="1">
                  <from>
                    <xdr:col>10</xdr:col>
                    <xdr:colOff>142875</xdr:colOff>
                    <xdr:row>78</xdr:row>
                    <xdr:rowOff>0</xdr:rowOff>
                  </from>
                  <to>
                    <xdr:col>10</xdr:col>
                    <xdr:colOff>390525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0" name="Check Box 81">
              <controlPr defaultSize="0" autoFill="0" autoLine="0" autoPict="0">
                <anchor moveWithCells="1">
                  <from>
                    <xdr:col>10</xdr:col>
                    <xdr:colOff>142875</xdr:colOff>
                    <xdr:row>81</xdr:row>
                    <xdr:rowOff>0</xdr:rowOff>
                  </from>
                  <to>
                    <xdr:col>10</xdr:col>
                    <xdr:colOff>390525</xdr:colOff>
                    <xdr:row>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1" name="Check Box 82">
              <controlPr defaultSize="0" autoFill="0" autoLine="0" autoPict="0">
                <anchor moveWithCells="1">
                  <from>
                    <xdr:col>10</xdr:col>
                    <xdr:colOff>142875</xdr:colOff>
                    <xdr:row>82</xdr:row>
                    <xdr:rowOff>0</xdr:rowOff>
                  </from>
                  <to>
                    <xdr:col>10</xdr:col>
                    <xdr:colOff>390525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2" name="Check Box 83">
              <controlPr defaultSize="0" autoFill="0" autoLine="0" autoPict="0">
                <anchor moveWithCells="1">
                  <from>
                    <xdr:col>10</xdr:col>
                    <xdr:colOff>142875</xdr:colOff>
                    <xdr:row>83</xdr:row>
                    <xdr:rowOff>0</xdr:rowOff>
                  </from>
                  <to>
                    <xdr:col>10</xdr:col>
                    <xdr:colOff>390525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3" name="Check Box 84">
              <controlPr defaultSize="0" autoFill="0" autoLine="0" autoPict="0">
                <anchor moveWithCells="1">
                  <from>
                    <xdr:col>10</xdr:col>
                    <xdr:colOff>142875</xdr:colOff>
                    <xdr:row>84</xdr:row>
                    <xdr:rowOff>0</xdr:rowOff>
                  </from>
                  <to>
                    <xdr:col>10</xdr:col>
                    <xdr:colOff>390525</xdr:colOff>
                    <xdr:row>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4" name="Check Box 85">
              <controlPr defaultSize="0" autoFill="0" autoLine="0" autoPict="0">
                <anchor moveWithCells="1">
                  <from>
                    <xdr:col>10</xdr:col>
                    <xdr:colOff>142875</xdr:colOff>
                    <xdr:row>85</xdr:row>
                    <xdr:rowOff>0</xdr:rowOff>
                  </from>
                  <to>
                    <xdr:col>10</xdr:col>
                    <xdr:colOff>390525</xdr:colOff>
                    <xdr:row>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5" name="Check Box 86">
              <controlPr defaultSize="0" autoFill="0" autoLine="0" autoPict="0">
                <anchor moveWithCells="1">
                  <from>
                    <xdr:col>10</xdr:col>
                    <xdr:colOff>142875</xdr:colOff>
                    <xdr:row>86</xdr:row>
                    <xdr:rowOff>0</xdr:rowOff>
                  </from>
                  <to>
                    <xdr:col>10</xdr:col>
                    <xdr:colOff>390525</xdr:colOff>
                    <xdr:row>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6" name="Check Box 87">
              <controlPr defaultSize="0" autoFill="0" autoLine="0" autoPict="0">
                <anchor moveWithCells="1">
                  <from>
                    <xdr:col>10</xdr:col>
                    <xdr:colOff>142875</xdr:colOff>
                    <xdr:row>87</xdr:row>
                    <xdr:rowOff>0</xdr:rowOff>
                  </from>
                  <to>
                    <xdr:col>10</xdr:col>
                    <xdr:colOff>390525</xdr:colOff>
                    <xdr:row>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7" name="Check Box 88">
              <controlPr defaultSize="0" autoFill="0" autoLine="0" autoPict="0">
                <anchor moveWithCells="1">
                  <from>
                    <xdr:col>10</xdr:col>
                    <xdr:colOff>142875</xdr:colOff>
                    <xdr:row>88</xdr:row>
                    <xdr:rowOff>0</xdr:rowOff>
                  </from>
                  <to>
                    <xdr:col>10</xdr:col>
                    <xdr:colOff>390525</xdr:colOff>
                    <xdr:row>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8" name="Check Box 89">
              <controlPr defaultSize="0" autoFill="0" autoLine="0" autoPict="0">
                <anchor moveWithCells="1">
                  <from>
                    <xdr:col>10</xdr:col>
                    <xdr:colOff>142875</xdr:colOff>
                    <xdr:row>89</xdr:row>
                    <xdr:rowOff>0</xdr:rowOff>
                  </from>
                  <to>
                    <xdr:col>10</xdr:col>
                    <xdr:colOff>390525</xdr:colOff>
                    <xdr:row>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9" name="Check Box 90">
              <controlPr defaultSize="0" autoFill="0" autoLine="0" autoPict="0">
                <anchor moveWithCells="1">
                  <from>
                    <xdr:col>10</xdr:col>
                    <xdr:colOff>142875</xdr:colOff>
                    <xdr:row>90</xdr:row>
                    <xdr:rowOff>0</xdr:rowOff>
                  </from>
                  <to>
                    <xdr:col>10</xdr:col>
                    <xdr:colOff>390525</xdr:colOff>
                    <xdr:row>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0" name="Check Box 91">
              <controlPr defaultSize="0" autoFill="0" autoLine="0" autoPict="0">
                <anchor moveWithCells="1">
                  <from>
                    <xdr:col>10</xdr:col>
                    <xdr:colOff>142875</xdr:colOff>
                    <xdr:row>91</xdr:row>
                    <xdr:rowOff>0</xdr:rowOff>
                  </from>
                  <to>
                    <xdr:col>10</xdr:col>
                    <xdr:colOff>390525</xdr:colOff>
                    <xdr:row>91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1" name="Check Box 92">
              <controlPr defaultSize="0" autoFill="0" autoLine="0" autoPict="0">
                <anchor moveWithCells="1">
                  <from>
                    <xdr:col>10</xdr:col>
                    <xdr:colOff>142875</xdr:colOff>
                    <xdr:row>92</xdr:row>
                    <xdr:rowOff>0</xdr:rowOff>
                  </from>
                  <to>
                    <xdr:col>10</xdr:col>
                    <xdr:colOff>390525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2" name="Check Box 93">
              <controlPr defaultSize="0" autoFill="0" autoLine="0" autoPict="0">
                <anchor moveWithCells="1">
                  <from>
                    <xdr:col>10</xdr:col>
                    <xdr:colOff>142875</xdr:colOff>
                    <xdr:row>93</xdr:row>
                    <xdr:rowOff>0</xdr:rowOff>
                  </from>
                  <to>
                    <xdr:col>10</xdr:col>
                    <xdr:colOff>390525</xdr:colOff>
                    <xdr:row>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3" name="Check Box 94">
              <controlPr defaultSize="0" autoFill="0" autoLine="0" autoPict="0">
                <anchor moveWithCells="1">
                  <from>
                    <xdr:col>10</xdr:col>
                    <xdr:colOff>142875</xdr:colOff>
                    <xdr:row>94</xdr:row>
                    <xdr:rowOff>0</xdr:rowOff>
                  </from>
                  <to>
                    <xdr:col>10</xdr:col>
                    <xdr:colOff>390525</xdr:colOff>
                    <xdr:row>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4" name="Check Box 95">
              <controlPr defaultSize="0" autoFill="0" autoLine="0" autoPict="0">
                <anchor moveWithCells="1">
                  <from>
                    <xdr:col>10</xdr:col>
                    <xdr:colOff>142875</xdr:colOff>
                    <xdr:row>95</xdr:row>
                    <xdr:rowOff>0</xdr:rowOff>
                  </from>
                  <to>
                    <xdr:col>10</xdr:col>
                    <xdr:colOff>390525</xdr:colOff>
                    <xdr:row>95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5" name="Check Box 96">
              <controlPr defaultSize="0" autoFill="0" autoLine="0" autoPict="0">
                <anchor moveWithCells="1">
                  <from>
                    <xdr:col>10</xdr:col>
                    <xdr:colOff>142875</xdr:colOff>
                    <xdr:row>96</xdr:row>
                    <xdr:rowOff>0</xdr:rowOff>
                  </from>
                  <to>
                    <xdr:col>10</xdr:col>
                    <xdr:colOff>390525</xdr:colOff>
                    <xdr:row>96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6" name="Check Box 97">
              <controlPr defaultSize="0" autoFill="0" autoLine="0" autoPict="0">
                <anchor moveWithCells="1">
                  <from>
                    <xdr:col>10</xdr:col>
                    <xdr:colOff>142875</xdr:colOff>
                    <xdr:row>97</xdr:row>
                    <xdr:rowOff>0</xdr:rowOff>
                  </from>
                  <to>
                    <xdr:col>10</xdr:col>
                    <xdr:colOff>390525</xdr:colOff>
                    <xdr:row>97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7" name="Check Box 98">
              <controlPr defaultSize="0" autoFill="0" autoLine="0" autoPict="0">
                <anchor moveWithCells="1">
                  <from>
                    <xdr:col>10</xdr:col>
                    <xdr:colOff>142875</xdr:colOff>
                    <xdr:row>98</xdr:row>
                    <xdr:rowOff>0</xdr:rowOff>
                  </from>
                  <to>
                    <xdr:col>10</xdr:col>
                    <xdr:colOff>390525</xdr:colOff>
                    <xdr:row>98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8" name="Check Box 99">
              <controlPr defaultSize="0" autoFill="0" autoLine="0" autoPict="0">
                <anchor moveWithCells="1">
                  <from>
                    <xdr:col>10</xdr:col>
                    <xdr:colOff>142875</xdr:colOff>
                    <xdr:row>99</xdr:row>
                    <xdr:rowOff>0</xdr:rowOff>
                  </from>
                  <to>
                    <xdr:col>10</xdr:col>
                    <xdr:colOff>390525</xdr:colOff>
                    <xdr:row>99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9" name="Check Box 100">
              <controlPr defaultSize="0" autoFill="0" autoLine="0" autoPict="0">
                <anchor moveWithCells="1">
                  <from>
                    <xdr:col>10</xdr:col>
                    <xdr:colOff>142875</xdr:colOff>
                    <xdr:row>100</xdr:row>
                    <xdr:rowOff>0</xdr:rowOff>
                  </from>
                  <to>
                    <xdr:col>10</xdr:col>
                    <xdr:colOff>390525</xdr:colOff>
                    <xdr:row>100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0" name="Check Box 101">
              <controlPr defaultSize="0" autoFill="0" autoLine="0" autoPict="0">
                <anchor moveWithCells="1">
                  <from>
                    <xdr:col>10</xdr:col>
                    <xdr:colOff>142875</xdr:colOff>
                    <xdr:row>101</xdr:row>
                    <xdr:rowOff>0</xdr:rowOff>
                  </from>
                  <to>
                    <xdr:col>10</xdr:col>
                    <xdr:colOff>390525</xdr:colOff>
                    <xdr:row>101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1" name="Check Box 102">
              <controlPr defaultSize="0" autoFill="0" autoLine="0" autoPict="0">
                <anchor moveWithCells="1">
                  <from>
                    <xdr:col>10</xdr:col>
                    <xdr:colOff>142875</xdr:colOff>
                    <xdr:row>102</xdr:row>
                    <xdr:rowOff>0</xdr:rowOff>
                  </from>
                  <to>
                    <xdr:col>10</xdr:col>
                    <xdr:colOff>390525</xdr:colOff>
                    <xdr:row>102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2" name="Check Box 103">
              <controlPr defaultSize="0" autoFill="0" autoLine="0" autoPict="0">
                <anchor moveWithCells="1">
                  <from>
                    <xdr:col>10</xdr:col>
                    <xdr:colOff>142875</xdr:colOff>
                    <xdr:row>103</xdr:row>
                    <xdr:rowOff>0</xdr:rowOff>
                  </from>
                  <to>
                    <xdr:col>10</xdr:col>
                    <xdr:colOff>390525</xdr:colOff>
                    <xdr:row>103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3" name="Check Box 104">
              <controlPr defaultSize="0" autoFill="0" autoLine="0" autoPict="0">
                <anchor moveWithCells="1">
                  <from>
                    <xdr:col>10</xdr:col>
                    <xdr:colOff>142875</xdr:colOff>
                    <xdr:row>104</xdr:row>
                    <xdr:rowOff>0</xdr:rowOff>
                  </from>
                  <to>
                    <xdr:col>10</xdr:col>
                    <xdr:colOff>390525</xdr:colOff>
                    <xdr:row>104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4" name="Check Box 105">
              <controlPr defaultSize="0" autoFill="0" autoLine="0" autoPict="0">
                <anchor moveWithCells="1">
                  <from>
                    <xdr:col>10</xdr:col>
                    <xdr:colOff>142875</xdr:colOff>
                    <xdr:row>105</xdr:row>
                    <xdr:rowOff>0</xdr:rowOff>
                  </from>
                  <to>
                    <xdr:col>10</xdr:col>
                    <xdr:colOff>390525</xdr:colOff>
                    <xdr:row>105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5" name="Check Box 106">
              <controlPr defaultSize="0" autoFill="0" autoLine="0" autoPict="0">
                <anchor moveWithCells="1">
                  <from>
                    <xdr:col>10</xdr:col>
                    <xdr:colOff>142875</xdr:colOff>
                    <xdr:row>106</xdr:row>
                    <xdr:rowOff>0</xdr:rowOff>
                  </from>
                  <to>
                    <xdr:col>10</xdr:col>
                    <xdr:colOff>390525</xdr:colOff>
                    <xdr:row>106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6" name="Check Box 107">
              <controlPr defaultSize="0" autoFill="0" autoLine="0" autoPict="0">
                <anchor moveWithCells="1">
                  <from>
                    <xdr:col>10</xdr:col>
                    <xdr:colOff>142875</xdr:colOff>
                    <xdr:row>107</xdr:row>
                    <xdr:rowOff>0</xdr:rowOff>
                  </from>
                  <to>
                    <xdr:col>10</xdr:col>
                    <xdr:colOff>390525</xdr:colOff>
                    <xdr:row>107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7" name="Check Box 108">
              <controlPr defaultSize="0" autoFill="0" autoLine="0" autoPict="0">
                <anchor moveWithCells="1">
                  <from>
                    <xdr:col>10</xdr:col>
                    <xdr:colOff>142875</xdr:colOff>
                    <xdr:row>108</xdr:row>
                    <xdr:rowOff>0</xdr:rowOff>
                  </from>
                  <to>
                    <xdr:col>10</xdr:col>
                    <xdr:colOff>390525</xdr:colOff>
                    <xdr:row>108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8" name="Check Box 109">
              <controlPr defaultSize="0" autoFill="0" autoLine="0" autoPict="0">
                <anchor moveWithCells="1">
                  <from>
                    <xdr:col>10</xdr:col>
                    <xdr:colOff>142875</xdr:colOff>
                    <xdr:row>109</xdr:row>
                    <xdr:rowOff>0</xdr:rowOff>
                  </from>
                  <to>
                    <xdr:col>10</xdr:col>
                    <xdr:colOff>390525</xdr:colOff>
                    <xdr:row>109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9" name="Check Box 110">
              <controlPr defaultSize="0" autoFill="0" autoLine="0" autoPict="0">
                <anchor moveWithCells="1">
                  <from>
                    <xdr:col>10</xdr:col>
                    <xdr:colOff>142875</xdr:colOff>
                    <xdr:row>110</xdr:row>
                    <xdr:rowOff>0</xdr:rowOff>
                  </from>
                  <to>
                    <xdr:col>10</xdr:col>
                    <xdr:colOff>390525</xdr:colOff>
                    <xdr:row>110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0" name="Check Box 111">
              <controlPr defaultSize="0" autoFill="0" autoLine="0" autoPict="0">
                <anchor moveWithCells="1">
                  <from>
                    <xdr:col>10</xdr:col>
                    <xdr:colOff>142875</xdr:colOff>
                    <xdr:row>111</xdr:row>
                    <xdr:rowOff>0</xdr:rowOff>
                  </from>
                  <to>
                    <xdr:col>10</xdr:col>
                    <xdr:colOff>390525</xdr:colOff>
                    <xdr:row>111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1" name="Check Box 112">
              <controlPr defaultSize="0" autoFill="0" autoLine="0" autoPict="0">
                <anchor moveWithCells="1">
                  <from>
                    <xdr:col>10</xdr:col>
                    <xdr:colOff>142875</xdr:colOff>
                    <xdr:row>112</xdr:row>
                    <xdr:rowOff>0</xdr:rowOff>
                  </from>
                  <to>
                    <xdr:col>10</xdr:col>
                    <xdr:colOff>390525</xdr:colOff>
                    <xdr:row>112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2" name="Check Box 113">
              <controlPr defaultSize="0" autoFill="0" autoLine="0" autoPict="0">
                <anchor moveWithCells="1">
                  <from>
                    <xdr:col>10</xdr:col>
                    <xdr:colOff>142875</xdr:colOff>
                    <xdr:row>113</xdr:row>
                    <xdr:rowOff>0</xdr:rowOff>
                  </from>
                  <to>
                    <xdr:col>10</xdr:col>
                    <xdr:colOff>390525</xdr:colOff>
                    <xdr:row>113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3" name="Check Box 114">
              <controlPr defaultSize="0" autoFill="0" autoLine="0" autoPict="0">
                <anchor moveWithCells="1">
                  <from>
                    <xdr:col>10</xdr:col>
                    <xdr:colOff>142875</xdr:colOff>
                    <xdr:row>114</xdr:row>
                    <xdr:rowOff>0</xdr:rowOff>
                  </from>
                  <to>
                    <xdr:col>10</xdr:col>
                    <xdr:colOff>390525</xdr:colOff>
                    <xdr:row>114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4" name="Check Box 115">
              <controlPr defaultSize="0" autoFill="0" autoLine="0" autoPict="0">
                <anchor moveWithCells="1">
                  <from>
                    <xdr:col>10</xdr:col>
                    <xdr:colOff>142875</xdr:colOff>
                    <xdr:row>115</xdr:row>
                    <xdr:rowOff>0</xdr:rowOff>
                  </from>
                  <to>
                    <xdr:col>10</xdr:col>
                    <xdr:colOff>390525</xdr:colOff>
                    <xdr:row>115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5" name="Check Box 116">
              <controlPr defaultSize="0" autoFill="0" autoLine="0" autoPict="0">
                <anchor moveWithCells="1">
                  <from>
                    <xdr:col>10</xdr:col>
                    <xdr:colOff>142875</xdr:colOff>
                    <xdr:row>116</xdr:row>
                    <xdr:rowOff>0</xdr:rowOff>
                  </from>
                  <to>
                    <xdr:col>10</xdr:col>
                    <xdr:colOff>390525</xdr:colOff>
                    <xdr:row>116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6" name="Check Box 117">
              <controlPr defaultSize="0" autoFill="0" autoLine="0" autoPict="0">
                <anchor moveWithCells="1">
                  <from>
                    <xdr:col>10</xdr:col>
                    <xdr:colOff>142875</xdr:colOff>
                    <xdr:row>117</xdr:row>
                    <xdr:rowOff>0</xdr:rowOff>
                  </from>
                  <to>
                    <xdr:col>10</xdr:col>
                    <xdr:colOff>390525</xdr:colOff>
                    <xdr:row>117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7" name="Check Box 118">
              <controlPr defaultSize="0" autoFill="0" autoLine="0" autoPict="0">
                <anchor moveWithCells="1">
                  <from>
                    <xdr:col>10</xdr:col>
                    <xdr:colOff>142875</xdr:colOff>
                    <xdr:row>118</xdr:row>
                    <xdr:rowOff>0</xdr:rowOff>
                  </from>
                  <to>
                    <xdr:col>10</xdr:col>
                    <xdr:colOff>390525</xdr:colOff>
                    <xdr:row>118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8" name="Check Box 119">
              <controlPr defaultSize="0" autoFill="0" autoLine="0" autoPict="0">
                <anchor moveWithCells="1">
                  <from>
                    <xdr:col>10</xdr:col>
                    <xdr:colOff>142875</xdr:colOff>
                    <xdr:row>119</xdr:row>
                    <xdr:rowOff>0</xdr:rowOff>
                  </from>
                  <to>
                    <xdr:col>10</xdr:col>
                    <xdr:colOff>390525</xdr:colOff>
                    <xdr:row>119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19" name="Check Box 120">
              <controlPr defaultSize="0" autoFill="0" autoLine="0" autoPict="0">
                <anchor moveWithCells="1">
                  <from>
                    <xdr:col>10</xdr:col>
                    <xdr:colOff>142875</xdr:colOff>
                    <xdr:row>120</xdr:row>
                    <xdr:rowOff>0</xdr:rowOff>
                  </from>
                  <to>
                    <xdr:col>10</xdr:col>
                    <xdr:colOff>390525</xdr:colOff>
                    <xdr:row>120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0" name="Check Box 121">
              <controlPr defaultSize="0" autoFill="0" autoLine="0" autoPict="0">
                <anchor moveWithCells="1">
                  <from>
                    <xdr:col>10</xdr:col>
                    <xdr:colOff>142875</xdr:colOff>
                    <xdr:row>121</xdr:row>
                    <xdr:rowOff>0</xdr:rowOff>
                  </from>
                  <to>
                    <xdr:col>10</xdr:col>
                    <xdr:colOff>390525</xdr:colOff>
                    <xdr:row>121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1" name="Check Box 122">
              <controlPr defaultSize="0" autoFill="0" autoLine="0" autoPict="0">
                <anchor moveWithCells="1">
                  <from>
                    <xdr:col>10</xdr:col>
                    <xdr:colOff>142875</xdr:colOff>
                    <xdr:row>122</xdr:row>
                    <xdr:rowOff>0</xdr:rowOff>
                  </from>
                  <to>
                    <xdr:col>10</xdr:col>
                    <xdr:colOff>390525</xdr:colOff>
                    <xdr:row>122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2" name="Check Box 123">
              <controlPr defaultSize="0" autoFill="0" autoLine="0" autoPict="0">
                <anchor moveWithCells="1">
                  <from>
                    <xdr:col>10</xdr:col>
                    <xdr:colOff>142875</xdr:colOff>
                    <xdr:row>123</xdr:row>
                    <xdr:rowOff>0</xdr:rowOff>
                  </from>
                  <to>
                    <xdr:col>10</xdr:col>
                    <xdr:colOff>390525</xdr:colOff>
                    <xdr:row>123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3" name="Check Box 124">
              <controlPr defaultSize="0" autoFill="0" autoLine="0" autoPict="0">
                <anchor moveWithCells="1">
                  <from>
                    <xdr:col>10</xdr:col>
                    <xdr:colOff>142875</xdr:colOff>
                    <xdr:row>124</xdr:row>
                    <xdr:rowOff>0</xdr:rowOff>
                  </from>
                  <to>
                    <xdr:col>10</xdr:col>
                    <xdr:colOff>390525</xdr:colOff>
                    <xdr:row>124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4" name="Check Box 125">
              <controlPr defaultSize="0" autoFill="0" autoLine="0" autoPict="0">
                <anchor moveWithCells="1">
                  <from>
                    <xdr:col>10</xdr:col>
                    <xdr:colOff>142875</xdr:colOff>
                    <xdr:row>125</xdr:row>
                    <xdr:rowOff>0</xdr:rowOff>
                  </from>
                  <to>
                    <xdr:col>10</xdr:col>
                    <xdr:colOff>390525</xdr:colOff>
                    <xdr:row>125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5" name="Check Box 126">
              <controlPr defaultSize="0" autoFill="0" autoLine="0" autoPict="0">
                <anchor moveWithCells="1">
                  <from>
                    <xdr:col>10</xdr:col>
                    <xdr:colOff>142875</xdr:colOff>
                    <xdr:row>126</xdr:row>
                    <xdr:rowOff>0</xdr:rowOff>
                  </from>
                  <to>
                    <xdr:col>10</xdr:col>
                    <xdr:colOff>390525</xdr:colOff>
                    <xdr:row>126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6" name="Check Box 127">
              <controlPr defaultSize="0" autoFill="0" autoLine="0" autoPict="0">
                <anchor moveWithCells="1">
                  <from>
                    <xdr:col>10</xdr:col>
                    <xdr:colOff>142875</xdr:colOff>
                    <xdr:row>127</xdr:row>
                    <xdr:rowOff>0</xdr:rowOff>
                  </from>
                  <to>
                    <xdr:col>10</xdr:col>
                    <xdr:colOff>390525</xdr:colOff>
                    <xdr:row>127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7" name="Check Box 128">
              <controlPr defaultSize="0" autoFill="0" autoLine="0" autoPict="0">
                <anchor moveWithCells="1">
                  <from>
                    <xdr:col>10</xdr:col>
                    <xdr:colOff>142875</xdr:colOff>
                    <xdr:row>128</xdr:row>
                    <xdr:rowOff>0</xdr:rowOff>
                  </from>
                  <to>
                    <xdr:col>10</xdr:col>
                    <xdr:colOff>390525</xdr:colOff>
                    <xdr:row>128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8" name="Check Box 129">
              <controlPr defaultSize="0" autoFill="0" autoLine="0" autoPict="0">
                <anchor moveWithCells="1">
                  <from>
                    <xdr:col>10</xdr:col>
                    <xdr:colOff>142875</xdr:colOff>
                    <xdr:row>129</xdr:row>
                    <xdr:rowOff>0</xdr:rowOff>
                  </from>
                  <to>
                    <xdr:col>10</xdr:col>
                    <xdr:colOff>390525</xdr:colOff>
                    <xdr:row>129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9" name="Check Box 130">
              <controlPr defaultSize="0" autoFill="0" autoLine="0" autoPict="0">
                <anchor moveWithCells="1">
                  <from>
                    <xdr:col>10</xdr:col>
                    <xdr:colOff>142875</xdr:colOff>
                    <xdr:row>130</xdr:row>
                    <xdr:rowOff>0</xdr:rowOff>
                  </from>
                  <to>
                    <xdr:col>10</xdr:col>
                    <xdr:colOff>390525</xdr:colOff>
                    <xdr:row>130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0" name="Check Box 131">
              <controlPr defaultSize="0" autoFill="0" autoLine="0" autoPict="0">
                <anchor moveWithCells="1">
                  <from>
                    <xdr:col>10</xdr:col>
                    <xdr:colOff>142875</xdr:colOff>
                    <xdr:row>131</xdr:row>
                    <xdr:rowOff>0</xdr:rowOff>
                  </from>
                  <to>
                    <xdr:col>10</xdr:col>
                    <xdr:colOff>390525</xdr:colOff>
                    <xdr:row>131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1" name="Check Box 132">
              <controlPr defaultSize="0" autoFill="0" autoLine="0" autoPict="0">
                <anchor moveWithCells="1">
                  <from>
                    <xdr:col>10</xdr:col>
                    <xdr:colOff>142875</xdr:colOff>
                    <xdr:row>132</xdr:row>
                    <xdr:rowOff>0</xdr:rowOff>
                  </from>
                  <to>
                    <xdr:col>10</xdr:col>
                    <xdr:colOff>390525</xdr:colOff>
                    <xdr:row>132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2" name="Check Box 133">
              <controlPr defaultSize="0" autoFill="0" autoLine="0" autoPict="0">
                <anchor moveWithCells="1">
                  <from>
                    <xdr:col>10</xdr:col>
                    <xdr:colOff>142875</xdr:colOff>
                    <xdr:row>133</xdr:row>
                    <xdr:rowOff>0</xdr:rowOff>
                  </from>
                  <to>
                    <xdr:col>10</xdr:col>
                    <xdr:colOff>390525</xdr:colOff>
                    <xdr:row>133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3" name="Check Box 134">
              <controlPr defaultSize="0" autoFill="0" autoLine="0" autoPict="0">
                <anchor moveWithCells="1">
                  <from>
                    <xdr:col>10</xdr:col>
                    <xdr:colOff>142875</xdr:colOff>
                    <xdr:row>134</xdr:row>
                    <xdr:rowOff>0</xdr:rowOff>
                  </from>
                  <to>
                    <xdr:col>10</xdr:col>
                    <xdr:colOff>390525</xdr:colOff>
                    <xdr:row>134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4" name="Check Box 135">
              <controlPr defaultSize="0" autoFill="0" autoLine="0" autoPict="0">
                <anchor moveWithCells="1">
                  <from>
                    <xdr:col>10</xdr:col>
                    <xdr:colOff>142875</xdr:colOff>
                    <xdr:row>135</xdr:row>
                    <xdr:rowOff>0</xdr:rowOff>
                  </from>
                  <to>
                    <xdr:col>10</xdr:col>
                    <xdr:colOff>390525</xdr:colOff>
                    <xdr:row>135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5" name="Check Box 136">
              <controlPr defaultSize="0" autoFill="0" autoLine="0" autoPict="0">
                <anchor moveWithCells="1">
                  <from>
                    <xdr:col>10</xdr:col>
                    <xdr:colOff>142875</xdr:colOff>
                    <xdr:row>136</xdr:row>
                    <xdr:rowOff>0</xdr:rowOff>
                  </from>
                  <to>
                    <xdr:col>10</xdr:col>
                    <xdr:colOff>390525</xdr:colOff>
                    <xdr:row>136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6" name="Check Box 137">
              <controlPr defaultSize="0" autoFill="0" autoLine="0" autoPict="0">
                <anchor moveWithCells="1">
                  <from>
                    <xdr:col>10</xdr:col>
                    <xdr:colOff>142875</xdr:colOff>
                    <xdr:row>137</xdr:row>
                    <xdr:rowOff>0</xdr:rowOff>
                  </from>
                  <to>
                    <xdr:col>10</xdr:col>
                    <xdr:colOff>390525</xdr:colOff>
                    <xdr:row>137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7" name="Check Box 138">
              <controlPr defaultSize="0" autoFill="0" autoLine="0" autoPict="0">
                <anchor moveWithCells="1">
                  <from>
                    <xdr:col>10</xdr:col>
                    <xdr:colOff>142875</xdr:colOff>
                    <xdr:row>138</xdr:row>
                    <xdr:rowOff>0</xdr:rowOff>
                  </from>
                  <to>
                    <xdr:col>10</xdr:col>
                    <xdr:colOff>390525</xdr:colOff>
                    <xdr:row>138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8" name="Check Box 139">
              <controlPr defaultSize="0" autoFill="0" autoLine="0" autoPict="0">
                <anchor moveWithCells="1">
                  <from>
                    <xdr:col>10</xdr:col>
                    <xdr:colOff>142875</xdr:colOff>
                    <xdr:row>139</xdr:row>
                    <xdr:rowOff>0</xdr:rowOff>
                  </from>
                  <to>
                    <xdr:col>10</xdr:col>
                    <xdr:colOff>390525</xdr:colOff>
                    <xdr:row>139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9" name="Check Box 140">
              <controlPr defaultSize="0" autoFill="0" autoLine="0" autoPict="0">
                <anchor moveWithCells="1">
                  <from>
                    <xdr:col>10</xdr:col>
                    <xdr:colOff>142875</xdr:colOff>
                    <xdr:row>140</xdr:row>
                    <xdr:rowOff>0</xdr:rowOff>
                  </from>
                  <to>
                    <xdr:col>10</xdr:col>
                    <xdr:colOff>390525</xdr:colOff>
                    <xdr:row>140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0" name="Check Box 141">
              <controlPr defaultSize="0" autoFill="0" autoLine="0" autoPict="0">
                <anchor moveWithCells="1">
                  <from>
                    <xdr:col>10</xdr:col>
                    <xdr:colOff>142875</xdr:colOff>
                    <xdr:row>141</xdr:row>
                    <xdr:rowOff>0</xdr:rowOff>
                  </from>
                  <to>
                    <xdr:col>10</xdr:col>
                    <xdr:colOff>390525</xdr:colOff>
                    <xdr:row>141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1" name="Check Box 142">
              <controlPr defaultSize="0" autoFill="0" autoLine="0" autoPict="0">
                <anchor moveWithCells="1">
                  <from>
                    <xdr:col>10</xdr:col>
                    <xdr:colOff>142875</xdr:colOff>
                    <xdr:row>142</xdr:row>
                    <xdr:rowOff>0</xdr:rowOff>
                  </from>
                  <to>
                    <xdr:col>10</xdr:col>
                    <xdr:colOff>390525</xdr:colOff>
                    <xdr:row>142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2" name="Check Box 143">
              <controlPr defaultSize="0" autoFill="0" autoLine="0" autoPict="0">
                <anchor moveWithCells="1">
                  <from>
                    <xdr:col>10</xdr:col>
                    <xdr:colOff>142875</xdr:colOff>
                    <xdr:row>143</xdr:row>
                    <xdr:rowOff>0</xdr:rowOff>
                  </from>
                  <to>
                    <xdr:col>10</xdr:col>
                    <xdr:colOff>390525</xdr:colOff>
                    <xdr:row>143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3" name="Check Box 144">
              <controlPr defaultSize="0" autoFill="0" autoLine="0" autoPict="0">
                <anchor moveWithCells="1">
                  <from>
                    <xdr:col>10</xdr:col>
                    <xdr:colOff>142875</xdr:colOff>
                    <xdr:row>144</xdr:row>
                    <xdr:rowOff>0</xdr:rowOff>
                  </from>
                  <to>
                    <xdr:col>10</xdr:col>
                    <xdr:colOff>390525</xdr:colOff>
                    <xdr:row>144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4" name="Check Box 145">
              <controlPr defaultSize="0" autoFill="0" autoLine="0" autoPict="0">
                <anchor moveWithCells="1">
                  <from>
                    <xdr:col>10</xdr:col>
                    <xdr:colOff>142875</xdr:colOff>
                    <xdr:row>145</xdr:row>
                    <xdr:rowOff>0</xdr:rowOff>
                  </from>
                  <to>
                    <xdr:col>10</xdr:col>
                    <xdr:colOff>390525</xdr:colOff>
                    <xdr:row>145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5" name="Check Box 146">
              <controlPr defaultSize="0" autoFill="0" autoLine="0" autoPict="0">
                <anchor moveWithCells="1">
                  <from>
                    <xdr:col>10</xdr:col>
                    <xdr:colOff>142875</xdr:colOff>
                    <xdr:row>146</xdr:row>
                    <xdr:rowOff>0</xdr:rowOff>
                  </from>
                  <to>
                    <xdr:col>10</xdr:col>
                    <xdr:colOff>390525</xdr:colOff>
                    <xdr:row>146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6" name="Check Box 147">
              <controlPr defaultSize="0" autoFill="0" autoLine="0" autoPict="0">
                <anchor moveWithCells="1">
                  <from>
                    <xdr:col>10</xdr:col>
                    <xdr:colOff>142875</xdr:colOff>
                    <xdr:row>147</xdr:row>
                    <xdr:rowOff>0</xdr:rowOff>
                  </from>
                  <to>
                    <xdr:col>10</xdr:col>
                    <xdr:colOff>390525</xdr:colOff>
                    <xdr:row>147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7" name="Check Box 148">
              <controlPr defaultSize="0" autoFill="0" autoLine="0" autoPict="0">
                <anchor moveWithCells="1">
                  <from>
                    <xdr:col>10</xdr:col>
                    <xdr:colOff>142875</xdr:colOff>
                    <xdr:row>148</xdr:row>
                    <xdr:rowOff>0</xdr:rowOff>
                  </from>
                  <to>
                    <xdr:col>10</xdr:col>
                    <xdr:colOff>390525</xdr:colOff>
                    <xdr:row>148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48" name="Check Box 149">
              <controlPr defaultSize="0" autoFill="0" autoLine="0" autoPict="0">
                <anchor moveWithCells="1">
                  <from>
                    <xdr:col>10</xdr:col>
                    <xdr:colOff>142875</xdr:colOff>
                    <xdr:row>149</xdr:row>
                    <xdr:rowOff>0</xdr:rowOff>
                  </from>
                  <to>
                    <xdr:col>10</xdr:col>
                    <xdr:colOff>390525</xdr:colOff>
                    <xdr:row>149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9" name="Check Box 150">
              <controlPr defaultSize="0" autoFill="0" autoLine="0" autoPict="0">
                <anchor moveWithCells="1">
                  <from>
                    <xdr:col>10</xdr:col>
                    <xdr:colOff>142875</xdr:colOff>
                    <xdr:row>150</xdr:row>
                    <xdr:rowOff>0</xdr:rowOff>
                  </from>
                  <to>
                    <xdr:col>10</xdr:col>
                    <xdr:colOff>390525</xdr:colOff>
                    <xdr:row>150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0" name="Check Box 151">
              <controlPr defaultSize="0" autoFill="0" autoLine="0" autoPict="0">
                <anchor moveWithCells="1">
                  <from>
                    <xdr:col>10</xdr:col>
                    <xdr:colOff>142875</xdr:colOff>
                    <xdr:row>151</xdr:row>
                    <xdr:rowOff>0</xdr:rowOff>
                  </from>
                  <to>
                    <xdr:col>10</xdr:col>
                    <xdr:colOff>390525</xdr:colOff>
                    <xdr:row>151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1" name="Check Box 152">
              <controlPr defaultSize="0" autoFill="0" autoLine="0" autoPict="0">
                <anchor moveWithCells="1">
                  <from>
                    <xdr:col>10</xdr:col>
                    <xdr:colOff>142875</xdr:colOff>
                    <xdr:row>152</xdr:row>
                    <xdr:rowOff>0</xdr:rowOff>
                  </from>
                  <to>
                    <xdr:col>10</xdr:col>
                    <xdr:colOff>390525</xdr:colOff>
                    <xdr:row>152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2" name="Check Box 153">
              <controlPr defaultSize="0" autoFill="0" autoLine="0" autoPict="0">
                <anchor moveWithCells="1">
                  <from>
                    <xdr:col>10</xdr:col>
                    <xdr:colOff>142875</xdr:colOff>
                    <xdr:row>153</xdr:row>
                    <xdr:rowOff>0</xdr:rowOff>
                  </from>
                  <to>
                    <xdr:col>10</xdr:col>
                    <xdr:colOff>390525</xdr:colOff>
                    <xdr:row>153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3" name="Check Box 154">
              <controlPr defaultSize="0" autoFill="0" autoLine="0" autoPict="0">
                <anchor moveWithCells="1">
                  <from>
                    <xdr:col>10</xdr:col>
                    <xdr:colOff>142875</xdr:colOff>
                    <xdr:row>154</xdr:row>
                    <xdr:rowOff>0</xdr:rowOff>
                  </from>
                  <to>
                    <xdr:col>10</xdr:col>
                    <xdr:colOff>390525</xdr:colOff>
                    <xdr:row>154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4" name="Check Box 155">
              <controlPr defaultSize="0" autoFill="0" autoLine="0" autoPict="0">
                <anchor moveWithCells="1">
                  <from>
                    <xdr:col>10</xdr:col>
                    <xdr:colOff>142875</xdr:colOff>
                    <xdr:row>155</xdr:row>
                    <xdr:rowOff>0</xdr:rowOff>
                  </from>
                  <to>
                    <xdr:col>10</xdr:col>
                    <xdr:colOff>390525</xdr:colOff>
                    <xdr:row>155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5" name="Check Box 156">
              <controlPr defaultSize="0" autoFill="0" autoLine="0" autoPict="0">
                <anchor moveWithCells="1">
                  <from>
                    <xdr:col>10</xdr:col>
                    <xdr:colOff>142875</xdr:colOff>
                    <xdr:row>156</xdr:row>
                    <xdr:rowOff>0</xdr:rowOff>
                  </from>
                  <to>
                    <xdr:col>10</xdr:col>
                    <xdr:colOff>390525</xdr:colOff>
                    <xdr:row>156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6" name="Check Box 157">
              <controlPr defaultSize="0" autoFill="0" autoLine="0" autoPict="0">
                <anchor moveWithCells="1">
                  <from>
                    <xdr:col>10</xdr:col>
                    <xdr:colOff>142875</xdr:colOff>
                    <xdr:row>157</xdr:row>
                    <xdr:rowOff>0</xdr:rowOff>
                  </from>
                  <to>
                    <xdr:col>10</xdr:col>
                    <xdr:colOff>390525</xdr:colOff>
                    <xdr:row>157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7" name="Check Box 158">
              <controlPr defaultSize="0" autoFill="0" autoLine="0" autoPict="0">
                <anchor moveWithCells="1">
                  <from>
                    <xdr:col>10</xdr:col>
                    <xdr:colOff>142875</xdr:colOff>
                    <xdr:row>158</xdr:row>
                    <xdr:rowOff>0</xdr:rowOff>
                  </from>
                  <to>
                    <xdr:col>10</xdr:col>
                    <xdr:colOff>390525</xdr:colOff>
                    <xdr:row>158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8" name="Check Box 159">
              <controlPr defaultSize="0" autoFill="0" autoLine="0" autoPict="0">
                <anchor moveWithCells="1">
                  <from>
                    <xdr:col>10</xdr:col>
                    <xdr:colOff>142875</xdr:colOff>
                    <xdr:row>159</xdr:row>
                    <xdr:rowOff>0</xdr:rowOff>
                  </from>
                  <to>
                    <xdr:col>10</xdr:col>
                    <xdr:colOff>390525</xdr:colOff>
                    <xdr:row>159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9" name="Check Box 160">
              <controlPr defaultSize="0" autoFill="0" autoLine="0" autoPict="0">
                <anchor moveWithCells="1">
                  <from>
                    <xdr:col>10</xdr:col>
                    <xdr:colOff>142875</xdr:colOff>
                    <xdr:row>160</xdr:row>
                    <xdr:rowOff>0</xdr:rowOff>
                  </from>
                  <to>
                    <xdr:col>10</xdr:col>
                    <xdr:colOff>390525</xdr:colOff>
                    <xdr:row>160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0" name="Check Box 161">
              <controlPr defaultSize="0" autoFill="0" autoLine="0" autoPict="0">
                <anchor moveWithCells="1">
                  <from>
                    <xdr:col>10</xdr:col>
                    <xdr:colOff>142875</xdr:colOff>
                    <xdr:row>161</xdr:row>
                    <xdr:rowOff>0</xdr:rowOff>
                  </from>
                  <to>
                    <xdr:col>10</xdr:col>
                    <xdr:colOff>390525</xdr:colOff>
                    <xdr:row>161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1" name="Check Box 162">
              <controlPr defaultSize="0" autoFill="0" autoLine="0" autoPict="0">
                <anchor moveWithCells="1">
                  <from>
                    <xdr:col>10</xdr:col>
                    <xdr:colOff>142875</xdr:colOff>
                    <xdr:row>162</xdr:row>
                    <xdr:rowOff>0</xdr:rowOff>
                  </from>
                  <to>
                    <xdr:col>10</xdr:col>
                    <xdr:colOff>390525</xdr:colOff>
                    <xdr:row>162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2" name="Check Box 163">
              <controlPr defaultSize="0" autoFill="0" autoLine="0" autoPict="0">
                <anchor moveWithCells="1">
                  <from>
                    <xdr:col>10</xdr:col>
                    <xdr:colOff>142875</xdr:colOff>
                    <xdr:row>163</xdr:row>
                    <xdr:rowOff>0</xdr:rowOff>
                  </from>
                  <to>
                    <xdr:col>10</xdr:col>
                    <xdr:colOff>390525</xdr:colOff>
                    <xdr:row>163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3" name="Check Box 164">
              <controlPr defaultSize="0" autoFill="0" autoLine="0" autoPict="0">
                <anchor moveWithCells="1">
                  <from>
                    <xdr:col>10</xdr:col>
                    <xdr:colOff>142875</xdr:colOff>
                    <xdr:row>164</xdr:row>
                    <xdr:rowOff>0</xdr:rowOff>
                  </from>
                  <to>
                    <xdr:col>10</xdr:col>
                    <xdr:colOff>390525</xdr:colOff>
                    <xdr:row>164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4" name="Check Box 165">
              <controlPr defaultSize="0" autoFill="0" autoLine="0" autoPict="0">
                <anchor moveWithCells="1">
                  <from>
                    <xdr:col>10</xdr:col>
                    <xdr:colOff>142875</xdr:colOff>
                    <xdr:row>165</xdr:row>
                    <xdr:rowOff>0</xdr:rowOff>
                  </from>
                  <to>
                    <xdr:col>10</xdr:col>
                    <xdr:colOff>390525</xdr:colOff>
                    <xdr:row>165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5" name="Check Box 166">
              <controlPr defaultSize="0" autoFill="0" autoLine="0" autoPict="0">
                <anchor moveWithCells="1">
                  <from>
                    <xdr:col>10</xdr:col>
                    <xdr:colOff>142875</xdr:colOff>
                    <xdr:row>166</xdr:row>
                    <xdr:rowOff>0</xdr:rowOff>
                  </from>
                  <to>
                    <xdr:col>10</xdr:col>
                    <xdr:colOff>390525</xdr:colOff>
                    <xdr:row>166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6" name="Check Box 167">
              <controlPr defaultSize="0" autoFill="0" autoLine="0" autoPict="0">
                <anchor moveWithCells="1">
                  <from>
                    <xdr:col>10</xdr:col>
                    <xdr:colOff>142875</xdr:colOff>
                    <xdr:row>167</xdr:row>
                    <xdr:rowOff>0</xdr:rowOff>
                  </from>
                  <to>
                    <xdr:col>10</xdr:col>
                    <xdr:colOff>390525</xdr:colOff>
                    <xdr:row>167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7" name="Check Box 168">
              <controlPr defaultSize="0" autoFill="0" autoLine="0" autoPict="0">
                <anchor moveWithCells="1">
                  <from>
                    <xdr:col>10</xdr:col>
                    <xdr:colOff>142875</xdr:colOff>
                    <xdr:row>168</xdr:row>
                    <xdr:rowOff>0</xdr:rowOff>
                  </from>
                  <to>
                    <xdr:col>10</xdr:col>
                    <xdr:colOff>390525</xdr:colOff>
                    <xdr:row>168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8" name="Check Box 169">
              <controlPr defaultSize="0" autoFill="0" autoLine="0" autoPict="0">
                <anchor moveWithCells="1">
                  <from>
                    <xdr:col>10</xdr:col>
                    <xdr:colOff>142875</xdr:colOff>
                    <xdr:row>169</xdr:row>
                    <xdr:rowOff>0</xdr:rowOff>
                  </from>
                  <to>
                    <xdr:col>10</xdr:col>
                    <xdr:colOff>390525</xdr:colOff>
                    <xdr:row>169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9" name="Check Box 170">
              <controlPr defaultSize="0" autoFill="0" autoLine="0" autoPict="0">
                <anchor moveWithCells="1">
                  <from>
                    <xdr:col>10</xdr:col>
                    <xdr:colOff>142875</xdr:colOff>
                    <xdr:row>170</xdr:row>
                    <xdr:rowOff>0</xdr:rowOff>
                  </from>
                  <to>
                    <xdr:col>10</xdr:col>
                    <xdr:colOff>390525</xdr:colOff>
                    <xdr:row>170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0" name="Check Box 171">
              <controlPr defaultSize="0" autoFill="0" autoLine="0" autoPict="0">
                <anchor moveWithCells="1">
                  <from>
                    <xdr:col>10</xdr:col>
                    <xdr:colOff>142875</xdr:colOff>
                    <xdr:row>171</xdr:row>
                    <xdr:rowOff>0</xdr:rowOff>
                  </from>
                  <to>
                    <xdr:col>10</xdr:col>
                    <xdr:colOff>390525</xdr:colOff>
                    <xdr:row>171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1" name="Check Box 172">
              <controlPr defaultSize="0" autoFill="0" autoLine="0" autoPict="0">
                <anchor moveWithCells="1">
                  <from>
                    <xdr:col>10</xdr:col>
                    <xdr:colOff>142875</xdr:colOff>
                    <xdr:row>172</xdr:row>
                    <xdr:rowOff>0</xdr:rowOff>
                  </from>
                  <to>
                    <xdr:col>10</xdr:col>
                    <xdr:colOff>390525</xdr:colOff>
                    <xdr:row>172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2" name="Check Box 173">
              <controlPr defaultSize="0" autoFill="0" autoLine="0" autoPict="0">
                <anchor moveWithCells="1">
                  <from>
                    <xdr:col>10</xdr:col>
                    <xdr:colOff>142875</xdr:colOff>
                    <xdr:row>173</xdr:row>
                    <xdr:rowOff>0</xdr:rowOff>
                  </from>
                  <to>
                    <xdr:col>10</xdr:col>
                    <xdr:colOff>390525</xdr:colOff>
                    <xdr:row>173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3" name="Check Box 174">
              <controlPr defaultSize="0" autoFill="0" autoLine="0" autoPict="0">
                <anchor moveWithCells="1">
                  <from>
                    <xdr:col>10</xdr:col>
                    <xdr:colOff>142875</xdr:colOff>
                    <xdr:row>174</xdr:row>
                    <xdr:rowOff>0</xdr:rowOff>
                  </from>
                  <to>
                    <xdr:col>10</xdr:col>
                    <xdr:colOff>390525</xdr:colOff>
                    <xdr:row>174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4" name="Check Box 175">
              <controlPr defaultSize="0" autoFill="0" autoLine="0" autoPict="0">
                <anchor moveWithCells="1">
                  <from>
                    <xdr:col>10</xdr:col>
                    <xdr:colOff>142875</xdr:colOff>
                    <xdr:row>175</xdr:row>
                    <xdr:rowOff>0</xdr:rowOff>
                  </from>
                  <to>
                    <xdr:col>10</xdr:col>
                    <xdr:colOff>390525</xdr:colOff>
                    <xdr:row>175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5" name="Check Box 176">
              <controlPr defaultSize="0" autoFill="0" autoLine="0" autoPict="0">
                <anchor moveWithCells="1">
                  <from>
                    <xdr:col>10</xdr:col>
                    <xdr:colOff>142875</xdr:colOff>
                    <xdr:row>176</xdr:row>
                    <xdr:rowOff>0</xdr:rowOff>
                  </from>
                  <to>
                    <xdr:col>10</xdr:col>
                    <xdr:colOff>390525</xdr:colOff>
                    <xdr:row>176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6" name="Check Box 177">
              <controlPr defaultSize="0" autoFill="0" autoLine="0" autoPict="0">
                <anchor moveWithCells="1">
                  <from>
                    <xdr:col>10</xdr:col>
                    <xdr:colOff>142875</xdr:colOff>
                    <xdr:row>177</xdr:row>
                    <xdr:rowOff>0</xdr:rowOff>
                  </from>
                  <to>
                    <xdr:col>10</xdr:col>
                    <xdr:colOff>390525</xdr:colOff>
                    <xdr:row>177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7" name="Check Box 178">
              <controlPr defaultSize="0" autoFill="0" autoLine="0" autoPict="0">
                <anchor moveWithCells="1">
                  <from>
                    <xdr:col>10</xdr:col>
                    <xdr:colOff>142875</xdr:colOff>
                    <xdr:row>178</xdr:row>
                    <xdr:rowOff>0</xdr:rowOff>
                  </from>
                  <to>
                    <xdr:col>10</xdr:col>
                    <xdr:colOff>390525</xdr:colOff>
                    <xdr:row>178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8" name="Check Box 179">
              <controlPr defaultSize="0" autoFill="0" autoLine="0" autoPict="0">
                <anchor moveWithCells="1">
                  <from>
                    <xdr:col>10</xdr:col>
                    <xdr:colOff>142875</xdr:colOff>
                    <xdr:row>179</xdr:row>
                    <xdr:rowOff>0</xdr:rowOff>
                  </from>
                  <to>
                    <xdr:col>10</xdr:col>
                    <xdr:colOff>390525</xdr:colOff>
                    <xdr:row>179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9" name="Check Box 180">
              <controlPr defaultSize="0" autoFill="0" autoLine="0" autoPict="0">
                <anchor moveWithCells="1">
                  <from>
                    <xdr:col>10</xdr:col>
                    <xdr:colOff>142875</xdr:colOff>
                    <xdr:row>180</xdr:row>
                    <xdr:rowOff>0</xdr:rowOff>
                  </from>
                  <to>
                    <xdr:col>10</xdr:col>
                    <xdr:colOff>390525</xdr:colOff>
                    <xdr:row>180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0" name="Check Box 181">
              <controlPr defaultSize="0" autoFill="0" autoLine="0" autoPict="0">
                <anchor moveWithCells="1">
                  <from>
                    <xdr:col>10</xdr:col>
                    <xdr:colOff>142875</xdr:colOff>
                    <xdr:row>181</xdr:row>
                    <xdr:rowOff>0</xdr:rowOff>
                  </from>
                  <to>
                    <xdr:col>10</xdr:col>
                    <xdr:colOff>390525</xdr:colOff>
                    <xdr:row>181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1" name="Check Box 182">
              <controlPr defaultSize="0" autoFill="0" autoLine="0" autoPict="0">
                <anchor moveWithCells="1">
                  <from>
                    <xdr:col>10</xdr:col>
                    <xdr:colOff>142875</xdr:colOff>
                    <xdr:row>182</xdr:row>
                    <xdr:rowOff>0</xdr:rowOff>
                  </from>
                  <to>
                    <xdr:col>10</xdr:col>
                    <xdr:colOff>390525</xdr:colOff>
                    <xdr:row>182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2" name="Check Box 183">
              <controlPr defaultSize="0" autoFill="0" autoLine="0" autoPict="0">
                <anchor moveWithCells="1">
                  <from>
                    <xdr:col>10</xdr:col>
                    <xdr:colOff>142875</xdr:colOff>
                    <xdr:row>183</xdr:row>
                    <xdr:rowOff>0</xdr:rowOff>
                  </from>
                  <to>
                    <xdr:col>10</xdr:col>
                    <xdr:colOff>390525</xdr:colOff>
                    <xdr:row>183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3" name="Check Box 184">
              <controlPr defaultSize="0" autoFill="0" autoLine="0" autoPict="0">
                <anchor moveWithCells="1">
                  <from>
                    <xdr:col>10</xdr:col>
                    <xdr:colOff>142875</xdr:colOff>
                    <xdr:row>184</xdr:row>
                    <xdr:rowOff>0</xdr:rowOff>
                  </from>
                  <to>
                    <xdr:col>10</xdr:col>
                    <xdr:colOff>390525</xdr:colOff>
                    <xdr:row>184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4" name="Check Box 185">
              <controlPr defaultSize="0" autoFill="0" autoLine="0" autoPict="0">
                <anchor moveWithCells="1">
                  <from>
                    <xdr:col>10</xdr:col>
                    <xdr:colOff>142875</xdr:colOff>
                    <xdr:row>185</xdr:row>
                    <xdr:rowOff>0</xdr:rowOff>
                  </from>
                  <to>
                    <xdr:col>10</xdr:col>
                    <xdr:colOff>390525</xdr:colOff>
                    <xdr:row>185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5" name="Check Box 186">
              <controlPr defaultSize="0" autoFill="0" autoLine="0" autoPict="0">
                <anchor moveWithCells="1">
                  <from>
                    <xdr:col>10</xdr:col>
                    <xdr:colOff>142875</xdr:colOff>
                    <xdr:row>186</xdr:row>
                    <xdr:rowOff>0</xdr:rowOff>
                  </from>
                  <to>
                    <xdr:col>10</xdr:col>
                    <xdr:colOff>390525</xdr:colOff>
                    <xdr:row>186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86" name="Check Box 187">
              <controlPr defaultSize="0" autoFill="0" autoLine="0" autoPict="0">
                <anchor moveWithCells="1">
                  <from>
                    <xdr:col>10</xdr:col>
                    <xdr:colOff>142875</xdr:colOff>
                    <xdr:row>187</xdr:row>
                    <xdr:rowOff>0</xdr:rowOff>
                  </from>
                  <to>
                    <xdr:col>10</xdr:col>
                    <xdr:colOff>390525</xdr:colOff>
                    <xdr:row>187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87" name="Check Box 188">
              <controlPr defaultSize="0" autoFill="0" autoLine="0" autoPict="0">
                <anchor moveWithCells="1">
                  <from>
                    <xdr:col>10</xdr:col>
                    <xdr:colOff>142875</xdr:colOff>
                    <xdr:row>188</xdr:row>
                    <xdr:rowOff>0</xdr:rowOff>
                  </from>
                  <to>
                    <xdr:col>10</xdr:col>
                    <xdr:colOff>390525</xdr:colOff>
                    <xdr:row>188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88" name="Check Box 189">
              <controlPr defaultSize="0" autoFill="0" autoLine="0" autoPict="0">
                <anchor moveWithCells="1">
                  <from>
                    <xdr:col>10</xdr:col>
                    <xdr:colOff>142875</xdr:colOff>
                    <xdr:row>189</xdr:row>
                    <xdr:rowOff>0</xdr:rowOff>
                  </from>
                  <to>
                    <xdr:col>10</xdr:col>
                    <xdr:colOff>390525</xdr:colOff>
                    <xdr:row>189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89" name="Check Box 190">
              <controlPr defaultSize="0" autoFill="0" autoLine="0" autoPict="0">
                <anchor moveWithCells="1">
                  <from>
                    <xdr:col>10</xdr:col>
                    <xdr:colOff>142875</xdr:colOff>
                    <xdr:row>190</xdr:row>
                    <xdr:rowOff>0</xdr:rowOff>
                  </from>
                  <to>
                    <xdr:col>10</xdr:col>
                    <xdr:colOff>390525</xdr:colOff>
                    <xdr:row>190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0" name="Check Box 191">
              <controlPr defaultSize="0" autoFill="0" autoLine="0" autoPict="0">
                <anchor moveWithCells="1">
                  <from>
                    <xdr:col>10</xdr:col>
                    <xdr:colOff>142875</xdr:colOff>
                    <xdr:row>191</xdr:row>
                    <xdr:rowOff>0</xdr:rowOff>
                  </from>
                  <to>
                    <xdr:col>10</xdr:col>
                    <xdr:colOff>390525</xdr:colOff>
                    <xdr:row>191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1" name="Check Box 192">
              <controlPr defaultSize="0" autoFill="0" autoLine="0" autoPict="0">
                <anchor moveWithCells="1">
                  <from>
                    <xdr:col>10</xdr:col>
                    <xdr:colOff>142875</xdr:colOff>
                    <xdr:row>192</xdr:row>
                    <xdr:rowOff>0</xdr:rowOff>
                  </from>
                  <to>
                    <xdr:col>10</xdr:col>
                    <xdr:colOff>390525</xdr:colOff>
                    <xdr:row>192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2" name="Check Box 193">
              <controlPr defaultSize="0" autoFill="0" autoLine="0" autoPict="0">
                <anchor moveWithCells="1">
                  <from>
                    <xdr:col>10</xdr:col>
                    <xdr:colOff>142875</xdr:colOff>
                    <xdr:row>193</xdr:row>
                    <xdr:rowOff>0</xdr:rowOff>
                  </from>
                  <to>
                    <xdr:col>10</xdr:col>
                    <xdr:colOff>390525</xdr:colOff>
                    <xdr:row>193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3" name="Check Box 194">
              <controlPr defaultSize="0" autoFill="0" autoLine="0" autoPict="0">
                <anchor moveWithCells="1">
                  <from>
                    <xdr:col>10</xdr:col>
                    <xdr:colOff>142875</xdr:colOff>
                    <xdr:row>194</xdr:row>
                    <xdr:rowOff>0</xdr:rowOff>
                  </from>
                  <to>
                    <xdr:col>10</xdr:col>
                    <xdr:colOff>390525</xdr:colOff>
                    <xdr:row>194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4" name="Check Box 195">
              <controlPr defaultSize="0" autoFill="0" autoLine="0" autoPict="0">
                <anchor moveWithCells="1">
                  <from>
                    <xdr:col>10</xdr:col>
                    <xdr:colOff>142875</xdr:colOff>
                    <xdr:row>195</xdr:row>
                    <xdr:rowOff>0</xdr:rowOff>
                  </from>
                  <to>
                    <xdr:col>10</xdr:col>
                    <xdr:colOff>390525</xdr:colOff>
                    <xdr:row>195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5" name="Check Box 196">
              <controlPr defaultSize="0" autoFill="0" autoLine="0" autoPict="0">
                <anchor moveWithCells="1">
                  <from>
                    <xdr:col>10</xdr:col>
                    <xdr:colOff>142875</xdr:colOff>
                    <xdr:row>196</xdr:row>
                    <xdr:rowOff>0</xdr:rowOff>
                  </from>
                  <to>
                    <xdr:col>10</xdr:col>
                    <xdr:colOff>390525</xdr:colOff>
                    <xdr:row>196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96" name="Check Box 197">
              <controlPr defaultSize="0" autoFill="0" autoLine="0" autoPict="0">
                <anchor moveWithCells="1">
                  <from>
                    <xdr:col>10</xdr:col>
                    <xdr:colOff>142875</xdr:colOff>
                    <xdr:row>197</xdr:row>
                    <xdr:rowOff>0</xdr:rowOff>
                  </from>
                  <to>
                    <xdr:col>10</xdr:col>
                    <xdr:colOff>390525</xdr:colOff>
                    <xdr:row>197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97" name="Check Box 198">
              <controlPr defaultSize="0" autoFill="0" autoLine="0" autoPict="0">
                <anchor moveWithCells="1">
                  <from>
                    <xdr:col>10</xdr:col>
                    <xdr:colOff>142875</xdr:colOff>
                    <xdr:row>198</xdr:row>
                    <xdr:rowOff>0</xdr:rowOff>
                  </from>
                  <to>
                    <xdr:col>10</xdr:col>
                    <xdr:colOff>390525</xdr:colOff>
                    <xdr:row>198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98" name="Check Box 199">
              <controlPr defaultSize="0" autoFill="0" autoLine="0" autoPict="0">
                <anchor moveWithCells="1">
                  <from>
                    <xdr:col>10</xdr:col>
                    <xdr:colOff>142875</xdr:colOff>
                    <xdr:row>199</xdr:row>
                    <xdr:rowOff>0</xdr:rowOff>
                  </from>
                  <to>
                    <xdr:col>10</xdr:col>
                    <xdr:colOff>390525</xdr:colOff>
                    <xdr:row>199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99" name="Check Box 200">
              <controlPr defaultSize="0" autoFill="0" autoLine="0" autoPict="0">
                <anchor moveWithCells="1">
                  <from>
                    <xdr:col>10</xdr:col>
                    <xdr:colOff>142875</xdr:colOff>
                    <xdr:row>200</xdr:row>
                    <xdr:rowOff>0</xdr:rowOff>
                  </from>
                  <to>
                    <xdr:col>10</xdr:col>
                    <xdr:colOff>390525</xdr:colOff>
                    <xdr:row>200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0" name="Check Box 201">
              <controlPr defaultSize="0" autoFill="0" autoLine="0" autoPict="0">
                <anchor moveWithCells="1">
                  <from>
                    <xdr:col>10</xdr:col>
                    <xdr:colOff>142875</xdr:colOff>
                    <xdr:row>201</xdr:row>
                    <xdr:rowOff>0</xdr:rowOff>
                  </from>
                  <to>
                    <xdr:col>10</xdr:col>
                    <xdr:colOff>390525</xdr:colOff>
                    <xdr:row>201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1" name="Check Box 204">
              <controlPr defaultSize="0" autoFill="0" autoLine="0" autoPict="0">
                <anchor moveWithCells="1">
                  <from>
                    <xdr:col>10</xdr:col>
                    <xdr:colOff>142875</xdr:colOff>
                    <xdr:row>32</xdr:row>
                    <xdr:rowOff>0</xdr:rowOff>
                  </from>
                  <to>
                    <xdr:col>10</xdr:col>
                    <xdr:colOff>390525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2" name="Check Box 205">
              <controlPr defaultSize="0" autoFill="0" autoLine="0" autoPict="0">
                <anchor moveWithCells="1">
                  <from>
                    <xdr:col>10</xdr:col>
                    <xdr:colOff>142875</xdr:colOff>
                    <xdr:row>3</xdr:row>
                    <xdr:rowOff>0</xdr:rowOff>
                  </from>
                  <to>
                    <xdr:col>10</xdr:col>
                    <xdr:colOff>390525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03" name="Check Box 210">
              <controlPr defaultSize="0" autoFill="0" autoLine="0" autoPict="0">
                <anchor moveWithCells="1">
                  <from>
                    <xdr:col>10</xdr:col>
                    <xdr:colOff>142875</xdr:colOff>
                    <xdr:row>202</xdr:row>
                    <xdr:rowOff>0</xdr:rowOff>
                  </from>
                  <to>
                    <xdr:col>10</xdr:col>
                    <xdr:colOff>390525</xdr:colOff>
                    <xdr:row>202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04" name="Check Box 211">
              <controlPr defaultSize="0" autoFill="0" autoLine="0" autoPict="0">
                <anchor moveWithCells="1">
                  <from>
                    <xdr:col>10</xdr:col>
                    <xdr:colOff>142875</xdr:colOff>
                    <xdr:row>203</xdr:row>
                    <xdr:rowOff>0</xdr:rowOff>
                  </from>
                  <to>
                    <xdr:col>10</xdr:col>
                    <xdr:colOff>390525</xdr:colOff>
                    <xdr:row>203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05" name="Check Box 212">
              <controlPr defaultSize="0" autoFill="0" autoLine="0" autoPict="0">
                <anchor moveWithCells="1">
                  <from>
                    <xdr:col>10</xdr:col>
                    <xdr:colOff>142875</xdr:colOff>
                    <xdr:row>204</xdr:row>
                    <xdr:rowOff>0</xdr:rowOff>
                  </from>
                  <to>
                    <xdr:col>10</xdr:col>
                    <xdr:colOff>390525</xdr:colOff>
                    <xdr:row>204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06" name="Check Box 213">
              <controlPr defaultSize="0" autoFill="0" autoLine="0" autoPict="0">
                <anchor moveWithCells="1">
                  <from>
                    <xdr:col>10</xdr:col>
                    <xdr:colOff>142875</xdr:colOff>
                    <xdr:row>205</xdr:row>
                    <xdr:rowOff>0</xdr:rowOff>
                  </from>
                  <to>
                    <xdr:col>10</xdr:col>
                    <xdr:colOff>390525</xdr:colOff>
                    <xdr:row>205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07" name="Check Box 214">
              <controlPr defaultSize="0" autoFill="0" autoLine="0" autoPict="0">
                <anchor moveWithCells="1">
                  <from>
                    <xdr:col>10</xdr:col>
                    <xdr:colOff>142875</xdr:colOff>
                    <xdr:row>206</xdr:row>
                    <xdr:rowOff>0</xdr:rowOff>
                  </from>
                  <to>
                    <xdr:col>10</xdr:col>
                    <xdr:colOff>390525</xdr:colOff>
                    <xdr:row>206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08" name="Check Box 215">
              <controlPr defaultSize="0" autoFill="0" autoLine="0" autoPict="0">
                <anchor moveWithCells="1">
                  <from>
                    <xdr:col>10</xdr:col>
                    <xdr:colOff>142875</xdr:colOff>
                    <xdr:row>207</xdr:row>
                    <xdr:rowOff>0</xdr:rowOff>
                  </from>
                  <to>
                    <xdr:col>10</xdr:col>
                    <xdr:colOff>390525</xdr:colOff>
                    <xdr:row>207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09" name="Check Box 216">
              <controlPr defaultSize="0" autoFill="0" autoLine="0" autoPict="0">
                <anchor moveWithCells="1">
                  <from>
                    <xdr:col>10</xdr:col>
                    <xdr:colOff>142875</xdr:colOff>
                    <xdr:row>208</xdr:row>
                    <xdr:rowOff>0</xdr:rowOff>
                  </from>
                  <to>
                    <xdr:col>10</xdr:col>
                    <xdr:colOff>390525</xdr:colOff>
                    <xdr:row>208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10" name="Check Box 217">
              <controlPr defaultSize="0" autoFill="0" autoLine="0" autoPict="0">
                <anchor moveWithCells="1">
                  <from>
                    <xdr:col>10</xdr:col>
                    <xdr:colOff>142875</xdr:colOff>
                    <xdr:row>209</xdr:row>
                    <xdr:rowOff>0</xdr:rowOff>
                  </from>
                  <to>
                    <xdr:col>10</xdr:col>
                    <xdr:colOff>390525</xdr:colOff>
                    <xdr:row>209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11" name="Check Box 218">
              <controlPr defaultSize="0" autoFill="0" autoLine="0" autoPict="0">
                <anchor moveWithCells="1">
                  <from>
                    <xdr:col>10</xdr:col>
                    <xdr:colOff>142875</xdr:colOff>
                    <xdr:row>210</xdr:row>
                    <xdr:rowOff>0</xdr:rowOff>
                  </from>
                  <to>
                    <xdr:col>10</xdr:col>
                    <xdr:colOff>390525</xdr:colOff>
                    <xdr:row>210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12" name="Check Box 219">
              <controlPr defaultSize="0" autoFill="0" autoLine="0" autoPict="0">
                <anchor moveWithCells="1">
                  <from>
                    <xdr:col>10</xdr:col>
                    <xdr:colOff>142875</xdr:colOff>
                    <xdr:row>211</xdr:row>
                    <xdr:rowOff>0</xdr:rowOff>
                  </from>
                  <to>
                    <xdr:col>10</xdr:col>
                    <xdr:colOff>390525</xdr:colOff>
                    <xdr:row>211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13" name="Check Box 220">
              <controlPr defaultSize="0" autoFill="0" autoLine="0" autoPict="0">
                <anchor moveWithCells="1">
                  <from>
                    <xdr:col>10</xdr:col>
                    <xdr:colOff>142875</xdr:colOff>
                    <xdr:row>212</xdr:row>
                    <xdr:rowOff>0</xdr:rowOff>
                  </from>
                  <to>
                    <xdr:col>10</xdr:col>
                    <xdr:colOff>390525</xdr:colOff>
                    <xdr:row>212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14" name="Check Box 221">
              <controlPr defaultSize="0" autoFill="0" autoLine="0" autoPict="0">
                <anchor moveWithCells="1">
                  <from>
                    <xdr:col>10</xdr:col>
                    <xdr:colOff>142875</xdr:colOff>
                    <xdr:row>213</xdr:row>
                    <xdr:rowOff>0</xdr:rowOff>
                  </from>
                  <to>
                    <xdr:col>10</xdr:col>
                    <xdr:colOff>390525</xdr:colOff>
                    <xdr:row>213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15" name="Check Box 222">
              <controlPr defaultSize="0" autoFill="0" autoLine="0" autoPict="0">
                <anchor moveWithCells="1">
                  <from>
                    <xdr:col>10</xdr:col>
                    <xdr:colOff>142875</xdr:colOff>
                    <xdr:row>214</xdr:row>
                    <xdr:rowOff>0</xdr:rowOff>
                  </from>
                  <to>
                    <xdr:col>10</xdr:col>
                    <xdr:colOff>390525</xdr:colOff>
                    <xdr:row>214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16" name="Check Box 223">
              <controlPr defaultSize="0" autoFill="0" autoLine="0" autoPict="0">
                <anchor moveWithCells="1">
                  <from>
                    <xdr:col>10</xdr:col>
                    <xdr:colOff>142875</xdr:colOff>
                    <xdr:row>215</xdr:row>
                    <xdr:rowOff>0</xdr:rowOff>
                  </from>
                  <to>
                    <xdr:col>10</xdr:col>
                    <xdr:colOff>390525</xdr:colOff>
                    <xdr:row>215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17" name="Check Box 224">
              <controlPr defaultSize="0" autoFill="0" autoLine="0" autoPict="0">
                <anchor moveWithCells="1">
                  <from>
                    <xdr:col>10</xdr:col>
                    <xdr:colOff>142875</xdr:colOff>
                    <xdr:row>216</xdr:row>
                    <xdr:rowOff>0</xdr:rowOff>
                  </from>
                  <to>
                    <xdr:col>10</xdr:col>
                    <xdr:colOff>390525</xdr:colOff>
                    <xdr:row>216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18" name="Check Box 225">
              <controlPr defaultSize="0" autoFill="0" autoLine="0" autoPict="0">
                <anchor moveWithCells="1">
                  <from>
                    <xdr:col>10</xdr:col>
                    <xdr:colOff>142875</xdr:colOff>
                    <xdr:row>217</xdr:row>
                    <xdr:rowOff>0</xdr:rowOff>
                  </from>
                  <to>
                    <xdr:col>10</xdr:col>
                    <xdr:colOff>390525</xdr:colOff>
                    <xdr:row>217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19" name="Check Box 226">
              <controlPr defaultSize="0" autoFill="0" autoLine="0" autoPict="0">
                <anchor moveWithCells="1">
                  <from>
                    <xdr:col>10</xdr:col>
                    <xdr:colOff>142875</xdr:colOff>
                    <xdr:row>218</xdr:row>
                    <xdr:rowOff>0</xdr:rowOff>
                  </from>
                  <to>
                    <xdr:col>10</xdr:col>
                    <xdr:colOff>390525</xdr:colOff>
                    <xdr:row>218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20" name="Check Box 227">
              <controlPr defaultSize="0" autoFill="0" autoLine="0" autoPict="0">
                <anchor moveWithCells="1">
                  <from>
                    <xdr:col>10</xdr:col>
                    <xdr:colOff>142875</xdr:colOff>
                    <xdr:row>219</xdr:row>
                    <xdr:rowOff>0</xdr:rowOff>
                  </from>
                  <to>
                    <xdr:col>10</xdr:col>
                    <xdr:colOff>390525</xdr:colOff>
                    <xdr:row>219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21" name="Check Box 228">
              <controlPr defaultSize="0" autoFill="0" autoLine="0" autoPict="0">
                <anchor moveWithCells="1">
                  <from>
                    <xdr:col>10</xdr:col>
                    <xdr:colOff>142875</xdr:colOff>
                    <xdr:row>220</xdr:row>
                    <xdr:rowOff>0</xdr:rowOff>
                  </from>
                  <to>
                    <xdr:col>10</xdr:col>
                    <xdr:colOff>390525</xdr:colOff>
                    <xdr:row>220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22" name="Check Box 229">
              <controlPr defaultSize="0" autoFill="0" autoLine="0" autoPict="0">
                <anchor moveWithCells="1">
                  <from>
                    <xdr:col>10</xdr:col>
                    <xdr:colOff>142875</xdr:colOff>
                    <xdr:row>221</xdr:row>
                    <xdr:rowOff>0</xdr:rowOff>
                  </from>
                  <to>
                    <xdr:col>10</xdr:col>
                    <xdr:colOff>390525</xdr:colOff>
                    <xdr:row>221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23" name="Check Box 230">
              <controlPr defaultSize="0" autoFill="0" autoLine="0" autoPict="0">
                <anchor moveWithCells="1">
                  <from>
                    <xdr:col>10</xdr:col>
                    <xdr:colOff>142875</xdr:colOff>
                    <xdr:row>222</xdr:row>
                    <xdr:rowOff>0</xdr:rowOff>
                  </from>
                  <to>
                    <xdr:col>10</xdr:col>
                    <xdr:colOff>390525</xdr:colOff>
                    <xdr:row>222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24" name="Check Box 231">
              <controlPr defaultSize="0" autoFill="0" autoLine="0" autoPict="0">
                <anchor moveWithCells="1">
                  <from>
                    <xdr:col>10</xdr:col>
                    <xdr:colOff>142875</xdr:colOff>
                    <xdr:row>223</xdr:row>
                    <xdr:rowOff>0</xdr:rowOff>
                  </from>
                  <to>
                    <xdr:col>10</xdr:col>
                    <xdr:colOff>390525</xdr:colOff>
                    <xdr:row>223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25" name="Check Box 232">
              <controlPr defaultSize="0" autoFill="0" autoLine="0" autoPict="0">
                <anchor moveWithCells="1">
                  <from>
                    <xdr:col>10</xdr:col>
                    <xdr:colOff>142875</xdr:colOff>
                    <xdr:row>224</xdr:row>
                    <xdr:rowOff>0</xdr:rowOff>
                  </from>
                  <to>
                    <xdr:col>10</xdr:col>
                    <xdr:colOff>390525</xdr:colOff>
                    <xdr:row>224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26" name="Check Box 233">
              <controlPr defaultSize="0" autoFill="0" autoLine="0" autoPict="0">
                <anchor moveWithCells="1">
                  <from>
                    <xdr:col>10</xdr:col>
                    <xdr:colOff>142875</xdr:colOff>
                    <xdr:row>225</xdr:row>
                    <xdr:rowOff>0</xdr:rowOff>
                  </from>
                  <to>
                    <xdr:col>10</xdr:col>
                    <xdr:colOff>390525</xdr:colOff>
                    <xdr:row>225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27" name="Check Box 234">
              <controlPr defaultSize="0" autoFill="0" autoLine="0" autoPict="0">
                <anchor moveWithCells="1">
                  <from>
                    <xdr:col>10</xdr:col>
                    <xdr:colOff>142875</xdr:colOff>
                    <xdr:row>226</xdr:row>
                    <xdr:rowOff>0</xdr:rowOff>
                  </from>
                  <to>
                    <xdr:col>10</xdr:col>
                    <xdr:colOff>390525</xdr:colOff>
                    <xdr:row>226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28" name="Check Box 235">
              <controlPr defaultSize="0" autoFill="0" autoLine="0" autoPict="0">
                <anchor moveWithCells="1">
                  <from>
                    <xdr:col>10</xdr:col>
                    <xdr:colOff>142875</xdr:colOff>
                    <xdr:row>227</xdr:row>
                    <xdr:rowOff>0</xdr:rowOff>
                  </from>
                  <to>
                    <xdr:col>10</xdr:col>
                    <xdr:colOff>390525</xdr:colOff>
                    <xdr:row>227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29" name="Check Box 236">
              <controlPr defaultSize="0" autoFill="0" autoLine="0" autoPict="0">
                <anchor moveWithCells="1">
                  <from>
                    <xdr:col>10</xdr:col>
                    <xdr:colOff>142875</xdr:colOff>
                    <xdr:row>228</xdr:row>
                    <xdr:rowOff>0</xdr:rowOff>
                  </from>
                  <to>
                    <xdr:col>10</xdr:col>
                    <xdr:colOff>390525</xdr:colOff>
                    <xdr:row>228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30" name="Check Box 237">
              <controlPr defaultSize="0" autoFill="0" autoLine="0" autoPict="0">
                <anchor moveWithCells="1">
                  <from>
                    <xdr:col>10</xdr:col>
                    <xdr:colOff>142875</xdr:colOff>
                    <xdr:row>229</xdr:row>
                    <xdr:rowOff>0</xdr:rowOff>
                  </from>
                  <to>
                    <xdr:col>10</xdr:col>
                    <xdr:colOff>390525</xdr:colOff>
                    <xdr:row>229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31" name="Check Box 238">
              <controlPr defaultSize="0" autoFill="0" autoLine="0" autoPict="0">
                <anchor moveWithCells="1">
                  <from>
                    <xdr:col>10</xdr:col>
                    <xdr:colOff>142875</xdr:colOff>
                    <xdr:row>230</xdr:row>
                    <xdr:rowOff>0</xdr:rowOff>
                  </from>
                  <to>
                    <xdr:col>10</xdr:col>
                    <xdr:colOff>390525</xdr:colOff>
                    <xdr:row>230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32" name="Check Box 239">
              <controlPr defaultSize="0" autoFill="0" autoLine="0" autoPict="0">
                <anchor moveWithCells="1">
                  <from>
                    <xdr:col>10</xdr:col>
                    <xdr:colOff>142875</xdr:colOff>
                    <xdr:row>231</xdr:row>
                    <xdr:rowOff>0</xdr:rowOff>
                  </from>
                  <to>
                    <xdr:col>10</xdr:col>
                    <xdr:colOff>390525</xdr:colOff>
                    <xdr:row>231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33" name="Check Box 240">
              <controlPr defaultSize="0" autoFill="0" autoLine="0" autoPict="0">
                <anchor moveWithCells="1">
                  <from>
                    <xdr:col>10</xdr:col>
                    <xdr:colOff>142875</xdr:colOff>
                    <xdr:row>232</xdr:row>
                    <xdr:rowOff>0</xdr:rowOff>
                  </from>
                  <to>
                    <xdr:col>10</xdr:col>
                    <xdr:colOff>390525</xdr:colOff>
                    <xdr:row>232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34" name="Check Box 241">
              <controlPr defaultSize="0" autoFill="0" autoLine="0" autoPict="0">
                <anchor moveWithCells="1">
                  <from>
                    <xdr:col>10</xdr:col>
                    <xdr:colOff>142875</xdr:colOff>
                    <xdr:row>233</xdr:row>
                    <xdr:rowOff>0</xdr:rowOff>
                  </from>
                  <to>
                    <xdr:col>10</xdr:col>
                    <xdr:colOff>390525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35" name="Check Box 242">
              <controlPr defaultSize="0" autoFill="0" autoLine="0" autoPict="0">
                <anchor moveWithCells="1">
                  <from>
                    <xdr:col>10</xdr:col>
                    <xdr:colOff>142875</xdr:colOff>
                    <xdr:row>234</xdr:row>
                    <xdr:rowOff>0</xdr:rowOff>
                  </from>
                  <to>
                    <xdr:col>10</xdr:col>
                    <xdr:colOff>390525</xdr:colOff>
                    <xdr:row>234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36" name="Check Box 243">
              <controlPr defaultSize="0" autoFill="0" autoLine="0" autoPict="0">
                <anchor moveWithCells="1">
                  <from>
                    <xdr:col>10</xdr:col>
                    <xdr:colOff>142875</xdr:colOff>
                    <xdr:row>235</xdr:row>
                    <xdr:rowOff>0</xdr:rowOff>
                  </from>
                  <to>
                    <xdr:col>10</xdr:col>
                    <xdr:colOff>390525</xdr:colOff>
                    <xdr:row>235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37" name="Check Box 244">
              <controlPr defaultSize="0" autoFill="0" autoLine="0" autoPict="0">
                <anchor moveWithCells="1">
                  <from>
                    <xdr:col>10</xdr:col>
                    <xdr:colOff>142875</xdr:colOff>
                    <xdr:row>236</xdr:row>
                    <xdr:rowOff>0</xdr:rowOff>
                  </from>
                  <to>
                    <xdr:col>10</xdr:col>
                    <xdr:colOff>390525</xdr:colOff>
                    <xdr:row>236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38" name="Check Box 245">
              <controlPr defaultSize="0" autoFill="0" autoLine="0" autoPict="0">
                <anchor moveWithCells="1">
                  <from>
                    <xdr:col>10</xdr:col>
                    <xdr:colOff>142875</xdr:colOff>
                    <xdr:row>237</xdr:row>
                    <xdr:rowOff>0</xdr:rowOff>
                  </from>
                  <to>
                    <xdr:col>10</xdr:col>
                    <xdr:colOff>390525</xdr:colOff>
                    <xdr:row>237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39" name="Check Box 246">
              <controlPr defaultSize="0" autoFill="0" autoLine="0" autoPict="0">
                <anchor moveWithCells="1">
                  <from>
                    <xdr:col>10</xdr:col>
                    <xdr:colOff>142875</xdr:colOff>
                    <xdr:row>238</xdr:row>
                    <xdr:rowOff>0</xdr:rowOff>
                  </from>
                  <to>
                    <xdr:col>10</xdr:col>
                    <xdr:colOff>390525</xdr:colOff>
                    <xdr:row>238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40" name="Check Box 247">
              <controlPr defaultSize="0" autoFill="0" autoLine="0" autoPict="0">
                <anchor moveWithCells="1">
                  <from>
                    <xdr:col>10</xdr:col>
                    <xdr:colOff>142875</xdr:colOff>
                    <xdr:row>239</xdr:row>
                    <xdr:rowOff>0</xdr:rowOff>
                  </from>
                  <to>
                    <xdr:col>10</xdr:col>
                    <xdr:colOff>390525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41" name="Check Box 248">
              <controlPr defaultSize="0" autoFill="0" autoLine="0" autoPict="0">
                <anchor moveWithCells="1">
                  <from>
                    <xdr:col>10</xdr:col>
                    <xdr:colOff>142875</xdr:colOff>
                    <xdr:row>240</xdr:row>
                    <xdr:rowOff>0</xdr:rowOff>
                  </from>
                  <to>
                    <xdr:col>10</xdr:col>
                    <xdr:colOff>390525</xdr:colOff>
                    <xdr:row>240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42" name="Check Box 249">
              <controlPr defaultSize="0" autoFill="0" autoLine="0" autoPict="0">
                <anchor moveWithCells="1">
                  <from>
                    <xdr:col>10</xdr:col>
                    <xdr:colOff>142875</xdr:colOff>
                    <xdr:row>241</xdr:row>
                    <xdr:rowOff>0</xdr:rowOff>
                  </from>
                  <to>
                    <xdr:col>10</xdr:col>
                    <xdr:colOff>390525</xdr:colOff>
                    <xdr:row>241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43" name="Check Box 250">
              <controlPr defaultSize="0" autoFill="0" autoLine="0" autoPict="0">
                <anchor moveWithCells="1">
                  <from>
                    <xdr:col>10</xdr:col>
                    <xdr:colOff>142875</xdr:colOff>
                    <xdr:row>242</xdr:row>
                    <xdr:rowOff>0</xdr:rowOff>
                  </from>
                  <to>
                    <xdr:col>10</xdr:col>
                    <xdr:colOff>390525</xdr:colOff>
                    <xdr:row>242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44" name="Check Box 251">
              <controlPr defaultSize="0" autoFill="0" autoLine="0" autoPict="0">
                <anchor moveWithCells="1">
                  <from>
                    <xdr:col>10</xdr:col>
                    <xdr:colOff>142875</xdr:colOff>
                    <xdr:row>243</xdr:row>
                    <xdr:rowOff>0</xdr:rowOff>
                  </from>
                  <to>
                    <xdr:col>10</xdr:col>
                    <xdr:colOff>390525</xdr:colOff>
                    <xdr:row>243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45" name="Check Box 252">
              <controlPr defaultSize="0" autoFill="0" autoLine="0" autoPict="0">
                <anchor moveWithCells="1">
                  <from>
                    <xdr:col>10</xdr:col>
                    <xdr:colOff>142875</xdr:colOff>
                    <xdr:row>244</xdr:row>
                    <xdr:rowOff>0</xdr:rowOff>
                  </from>
                  <to>
                    <xdr:col>10</xdr:col>
                    <xdr:colOff>390525</xdr:colOff>
                    <xdr:row>244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46" name="Check Box 253">
              <controlPr defaultSize="0" autoFill="0" autoLine="0" autoPict="0">
                <anchor moveWithCells="1">
                  <from>
                    <xdr:col>10</xdr:col>
                    <xdr:colOff>142875</xdr:colOff>
                    <xdr:row>245</xdr:row>
                    <xdr:rowOff>0</xdr:rowOff>
                  </from>
                  <to>
                    <xdr:col>10</xdr:col>
                    <xdr:colOff>390525</xdr:colOff>
                    <xdr:row>245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47" name="Check Box 254">
              <controlPr defaultSize="0" autoFill="0" autoLine="0" autoPict="0">
                <anchor moveWithCells="1">
                  <from>
                    <xdr:col>10</xdr:col>
                    <xdr:colOff>142875</xdr:colOff>
                    <xdr:row>246</xdr:row>
                    <xdr:rowOff>0</xdr:rowOff>
                  </from>
                  <to>
                    <xdr:col>10</xdr:col>
                    <xdr:colOff>390525</xdr:colOff>
                    <xdr:row>246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48" name="Check Box 255">
              <controlPr defaultSize="0" autoFill="0" autoLine="0" autoPict="0">
                <anchor moveWithCells="1">
                  <from>
                    <xdr:col>10</xdr:col>
                    <xdr:colOff>142875</xdr:colOff>
                    <xdr:row>247</xdr:row>
                    <xdr:rowOff>0</xdr:rowOff>
                  </from>
                  <to>
                    <xdr:col>10</xdr:col>
                    <xdr:colOff>390525</xdr:colOff>
                    <xdr:row>247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49" name="Check Box 256">
              <controlPr defaultSize="0" autoFill="0" autoLine="0" autoPict="0">
                <anchor moveWithCells="1">
                  <from>
                    <xdr:col>10</xdr:col>
                    <xdr:colOff>142875</xdr:colOff>
                    <xdr:row>248</xdr:row>
                    <xdr:rowOff>0</xdr:rowOff>
                  </from>
                  <to>
                    <xdr:col>10</xdr:col>
                    <xdr:colOff>390525</xdr:colOff>
                    <xdr:row>248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50" name="Check Box 257">
              <controlPr defaultSize="0" autoFill="0" autoLine="0" autoPict="0">
                <anchor moveWithCells="1">
                  <from>
                    <xdr:col>10</xdr:col>
                    <xdr:colOff>142875</xdr:colOff>
                    <xdr:row>249</xdr:row>
                    <xdr:rowOff>0</xdr:rowOff>
                  </from>
                  <to>
                    <xdr:col>10</xdr:col>
                    <xdr:colOff>390525</xdr:colOff>
                    <xdr:row>249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51" name="Check Box 258">
              <controlPr defaultSize="0" autoFill="0" autoLine="0" autoPict="0">
                <anchor moveWithCells="1">
                  <from>
                    <xdr:col>10</xdr:col>
                    <xdr:colOff>142875</xdr:colOff>
                    <xdr:row>250</xdr:row>
                    <xdr:rowOff>0</xdr:rowOff>
                  </from>
                  <to>
                    <xdr:col>10</xdr:col>
                    <xdr:colOff>390525</xdr:colOff>
                    <xdr:row>250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52" name="Check Box 259">
              <controlPr defaultSize="0" autoFill="0" autoLine="0" autoPict="0">
                <anchor moveWithCells="1">
                  <from>
                    <xdr:col>10</xdr:col>
                    <xdr:colOff>142875</xdr:colOff>
                    <xdr:row>251</xdr:row>
                    <xdr:rowOff>0</xdr:rowOff>
                  </from>
                  <to>
                    <xdr:col>10</xdr:col>
                    <xdr:colOff>390525</xdr:colOff>
                    <xdr:row>251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53" name="Check Box 260">
              <controlPr defaultSize="0" autoFill="0" autoLine="0" autoPict="0">
                <anchor moveWithCells="1">
                  <from>
                    <xdr:col>10</xdr:col>
                    <xdr:colOff>142875</xdr:colOff>
                    <xdr:row>252</xdr:row>
                    <xdr:rowOff>0</xdr:rowOff>
                  </from>
                  <to>
                    <xdr:col>10</xdr:col>
                    <xdr:colOff>390525</xdr:colOff>
                    <xdr:row>252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54" name="Check Box 261">
              <controlPr defaultSize="0" autoFill="0" autoLine="0" autoPict="0">
                <anchor moveWithCells="1">
                  <from>
                    <xdr:col>10</xdr:col>
                    <xdr:colOff>142875</xdr:colOff>
                    <xdr:row>253</xdr:row>
                    <xdr:rowOff>0</xdr:rowOff>
                  </from>
                  <to>
                    <xdr:col>10</xdr:col>
                    <xdr:colOff>390525</xdr:colOff>
                    <xdr:row>253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55" name="Check Box 262">
              <controlPr defaultSize="0" autoFill="0" autoLine="0" autoPict="0">
                <anchor moveWithCells="1">
                  <from>
                    <xdr:col>10</xdr:col>
                    <xdr:colOff>142875</xdr:colOff>
                    <xdr:row>254</xdr:row>
                    <xdr:rowOff>0</xdr:rowOff>
                  </from>
                  <to>
                    <xdr:col>10</xdr:col>
                    <xdr:colOff>390525</xdr:colOff>
                    <xdr:row>254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56" name="Check Box 263">
              <controlPr defaultSize="0" autoFill="0" autoLine="0" autoPict="0">
                <anchor moveWithCells="1">
                  <from>
                    <xdr:col>10</xdr:col>
                    <xdr:colOff>142875</xdr:colOff>
                    <xdr:row>255</xdr:row>
                    <xdr:rowOff>0</xdr:rowOff>
                  </from>
                  <to>
                    <xdr:col>10</xdr:col>
                    <xdr:colOff>390525</xdr:colOff>
                    <xdr:row>255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57" name="Check Box 264">
              <controlPr defaultSize="0" autoFill="0" autoLine="0" autoPict="0">
                <anchor moveWithCells="1">
                  <from>
                    <xdr:col>10</xdr:col>
                    <xdr:colOff>142875</xdr:colOff>
                    <xdr:row>256</xdr:row>
                    <xdr:rowOff>0</xdr:rowOff>
                  </from>
                  <to>
                    <xdr:col>10</xdr:col>
                    <xdr:colOff>390525</xdr:colOff>
                    <xdr:row>256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58" name="Check Box 265">
              <controlPr defaultSize="0" autoFill="0" autoLine="0" autoPict="0">
                <anchor moveWithCells="1">
                  <from>
                    <xdr:col>10</xdr:col>
                    <xdr:colOff>142875</xdr:colOff>
                    <xdr:row>257</xdr:row>
                    <xdr:rowOff>0</xdr:rowOff>
                  </from>
                  <to>
                    <xdr:col>10</xdr:col>
                    <xdr:colOff>390525</xdr:colOff>
                    <xdr:row>257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59" name="Check Box 266">
              <controlPr defaultSize="0" autoFill="0" autoLine="0" autoPict="0">
                <anchor moveWithCells="1">
                  <from>
                    <xdr:col>10</xdr:col>
                    <xdr:colOff>142875</xdr:colOff>
                    <xdr:row>258</xdr:row>
                    <xdr:rowOff>0</xdr:rowOff>
                  </from>
                  <to>
                    <xdr:col>10</xdr:col>
                    <xdr:colOff>390525</xdr:colOff>
                    <xdr:row>258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60" name="Check Box 267">
              <controlPr defaultSize="0" autoFill="0" autoLine="0" autoPict="0">
                <anchor moveWithCells="1">
                  <from>
                    <xdr:col>10</xdr:col>
                    <xdr:colOff>142875</xdr:colOff>
                    <xdr:row>259</xdr:row>
                    <xdr:rowOff>0</xdr:rowOff>
                  </from>
                  <to>
                    <xdr:col>10</xdr:col>
                    <xdr:colOff>390525</xdr:colOff>
                    <xdr:row>259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61" name="Check Box 268">
              <controlPr defaultSize="0" autoFill="0" autoLine="0" autoPict="0">
                <anchor moveWithCells="1">
                  <from>
                    <xdr:col>10</xdr:col>
                    <xdr:colOff>142875</xdr:colOff>
                    <xdr:row>260</xdr:row>
                    <xdr:rowOff>0</xdr:rowOff>
                  </from>
                  <to>
                    <xdr:col>10</xdr:col>
                    <xdr:colOff>390525</xdr:colOff>
                    <xdr:row>260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62" name="Check Box 269">
              <controlPr defaultSize="0" autoFill="0" autoLine="0" autoPict="0">
                <anchor moveWithCells="1">
                  <from>
                    <xdr:col>10</xdr:col>
                    <xdr:colOff>142875</xdr:colOff>
                    <xdr:row>261</xdr:row>
                    <xdr:rowOff>0</xdr:rowOff>
                  </from>
                  <to>
                    <xdr:col>10</xdr:col>
                    <xdr:colOff>390525</xdr:colOff>
                    <xdr:row>261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63" name="Check Box 270">
              <controlPr defaultSize="0" autoFill="0" autoLine="0" autoPict="0">
                <anchor moveWithCells="1">
                  <from>
                    <xdr:col>10</xdr:col>
                    <xdr:colOff>142875</xdr:colOff>
                    <xdr:row>262</xdr:row>
                    <xdr:rowOff>0</xdr:rowOff>
                  </from>
                  <to>
                    <xdr:col>10</xdr:col>
                    <xdr:colOff>390525</xdr:colOff>
                    <xdr:row>262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64" name="Check Box 271">
              <controlPr defaultSize="0" autoFill="0" autoLine="0" autoPict="0">
                <anchor moveWithCells="1">
                  <from>
                    <xdr:col>10</xdr:col>
                    <xdr:colOff>142875</xdr:colOff>
                    <xdr:row>263</xdr:row>
                    <xdr:rowOff>0</xdr:rowOff>
                  </from>
                  <to>
                    <xdr:col>10</xdr:col>
                    <xdr:colOff>390525</xdr:colOff>
                    <xdr:row>263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65" name="Check Box 272">
              <controlPr defaultSize="0" autoFill="0" autoLine="0" autoPict="0">
                <anchor moveWithCells="1">
                  <from>
                    <xdr:col>10</xdr:col>
                    <xdr:colOff>142875</xdr:colOff>
                    <xdr:row>264</xdr:row>
                    <xdr:rowOff>0</xdr:rowOff>
                  </from>
                  <to>
                    <xdr:col>10</xdr:col>
                    <xdr:colOff>390525</xdr:colOff>
                    <xdr:row>264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66" name="Check Box 273">
              <controlPr defaultSize="0" autoFill="0" autoLine="0" autoPict="0">
                <anchor moveWithCells="1">
                  <from>
                    <xdr:col>10</xdr:col>
                    <xdr:colOff>142875</xdr:colOff>
                    <xdr:row>265</xdr:row>
                    <xdr:rowOff>0</xdr:rowOff>
                  </from>
                  <to>
                    <xdr:col>10</xdr:col>
                    <xdr:colOff>390525</xdr:colOff>
                    <xdr:row>265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67" name="Check Box 274">
              <controlPr defaultSize="0" autoFill="0" autoLine="0" autoPict="0">
                <anchor moveWithCells="1">
                  <from>
                    <xdr:col>10</xdr:col>
                    <xdr:colOff>142875</xdr:colOff>
                    <xdr:row>266</xdr:row>
                    <xdr:rowOff>0</xdr:rowOff>
                  </from>
                  <to>
                    <xdr:col>10</xdr:col>
                    <xdr:colOff>390525</xdr:colOff>
                    <xdr:row>266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68" name="Check Box 275">
              <controlPr defaultSize="0" autoFill="0" autoLine="0" autoPict="0">
                <anchor moveWithCells="1">
                  <from>
                    <xdr:col>10</xdr:col>
                    <xdr:colOff>142875</xdr:colOff>
                    <xdr:row>267</xdr:row>
                    <xdr:rowOff>0</xdr:rowOff>
                  </from>
                  <to>
                    <xdr:col>10</xdr:col>
                    <xdr:colOff>390525</xdr:colOff>
                    <xdr:row>267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69" name="Check Box 276">
              <controlPr defaultSize="0" autoFill="0" autoLine="0" autoPict="0">
                <anchor moveWithCells="1">
                  <from>
                    <xdr:col>10</xdr:col>
                    <xdr:colOff>142875</xdr:colOff>
                    <xdr:row>268</xdr:row>
                    <xdr:rowOff>0</xdr:rowOff>
                  </from>
                  <to>
                    <xdr:col>10</xdr:col>
                    <xdr:colOff>390525</xdr:colOff>
                    <xdr:row>268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70" name="Check Box 277">
              <controlPr defaultSize="0" autoFill="0" autoLine="0" autoPict="0">
                <anchor moveWithCells="1">
                  <from>
                    <xdr:col>10</xdr:col>
                    <xdr:colOff>142875</xdr:colOff>
                    <xdr:row>269</xdr:row>
                    <xdr:rowOff>0</xdr:rowOff>
                  </from>
                  <to>
                    <xdr:col>10</xdr:col>
                    <xdr:colOff>390525</xdr:colOff>
                    <xdr:row>269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71" name="Check Box 278">
              <controlPr defaultSize="0" autoFill="0" autoLine="0" autoPict="0">
                <anchor moveWithCells="1">
                  <from>
                    <xdr:col>10</xdr:col>
                    <xdr:colOff>142875</xdr:colOff>
                    <xdr:row>270</xdr:row>
                    <xdr:rowOff>0</xdr:rowOff>
                  </from>
                  <to>
                    <xdr:col>10</xdr:col>
                    <xdr:colOff>390525</xdr:colOff>
                    <xdr:row>270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72" name="Check Box 279">
              <controlPr defaultSize="0" autoFill="0" autoLine="0" autoPict="0">
                <anchor moveWithCells="1">
                  <from>
                    <xdr:col>10</xdr:col>
                    <xdr:colOff>142875</xdr:colOff>
                    <xdr:row>271</xdr:row>
                    <xdr:rowOff>0</xdr:rowOff>
                  </from>
                  <to>
                    <xdr:col>10</xdr:col>
                    <xdr:colOff>390525</xdr:colOff>
                    <xdr:row>271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73" name="Check Box 280">
              <controlPr defaultSize="0" autoFill="0" autoLine="0" autoPict="0">
                <anchor moveWithCells="1">
                  <from>
                    <xdr:col>10</xdr:col>
                    <xdr:colOff>142875</xdr:colOff>
                    <xdr:row>272</xdr:row>
                    <xdr:rowOff>0</xdr:rowOff>
                  </from>
                  <to>
                    <xdr:col>10</xdr:col>
                    <xdr:colOff>390525</xdr:colOff>
                    <xdr:row>272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74" name="Check Box 281">
              <controlPr defaultSize="0" autoFill="0" autoLine="0" autoPict="0">
                <anchor moveWithCells="1">
                  <from>
                    <xdr:col>10</xdr:col>
                    <xdr:colOff>142875</xdr:colOff>
                    <xdr:row>273</xdr:row>
                    <xdr:rowOff>0</xdr:rowOff>
                  </from>
                  <to>
                    <xdr:col>10</xdr:col>
                    <xdr:colOff>390525</xdr:colOff>
                    <xdr:row>273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75" name="Check Box 282">
              <controlPr defaultSize="0" autoFill="0" autoLine="0" autoPict="0">
                <anchor moveWithCells="1">
                  <from>
                    <xdr:col>10</xdr:col>
                    <xdr:colOff>142875</xdr:colOff>
                    <xdr:row>274</xdr:row>
                    <xdr:rowOff>0</xdr:rowOff>
                  </from>
                  <to>
                    <xdr:col>10</xdr:col>
                    <xdr:colOff>390525</xdr:colOff>
                    <xdr:row>274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76" name="Check Box 283">
              <controlPr defaultSize="0" autoFill="0" autoLine="0" autoPict="0">
                <anchor moveWithCells="1">
                  <from>
                    <xdr:col>10</xdr:col>
                    <xdr:colOff>142875</xdr:colOff>
                    <xdr:row>275</xdr:row>
                    <xdr:rowOff>0</xdr:rowOff>
                  </from>
                  <to>
                    <xdr:col>10</xdr:col>
                    <xdr:colOff>390525</xdr:colOff>
                    <xdr:row>275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77" name="Check Box 284">
              <controlPr defaultSize="0" autoFill="0" autoLine="0" autoPict="0">
                <anchor moveWithCells="1">
                  <from>
                    <xdr:col>10</xdr:col>
                    <xdr:colOff>142875</xdr:colOff>
                    <xdr:row>276</xdr:row>
                    <xdr:rowOff>0</xdr:rowOff>
                  </from>
                  <to>
                    <xdr:col>10</xdr:col>
                    <xdr:colOff>390525</xdr:colOff>
                    <xdr:row>276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78" name="Check Box 285">
              <controlPr defaultSize="0" autoFill="0" autoLine="0" autoPict="0">
                <anchor moveWithCells="1">
                  <from>
                    <xdr:col>10</xdr:col>
                    <xdr:colOff>142875</xdr:colOff>
                    <xdr:row>277</xdr:row>
                    <xdr:rowOff>0</xdr:rowOff>
                  </from>
                  <to>
                    <xdr:col>10</xdr:col>
                    <xdr:colOff>390525</xdr:colOff>
                    <xdr:row>277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79" name="Check Box 286">
              <controlPr defaultSize="0" autoFill="0" autoLine="0" autoPict="0">
                <anchor moveWithCells="1">
                  <from>
                    <xdr:col>10</xdr:col>
                    <xdr:colOff>142875</xdr:colOff>
                    <xdr:row>278</xdr:row>
                    <xdr:rowOff>0</xdr:rowOff>
                  </from>
                  <to>
                    <xdr:col>10</xdr:col>
                    <xdr:colOff>390525</xdr:colOff>
                    <xdr:row>278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80" name="Check Box 287">
              <controlPr defaultSize="0" autoFill="0" autoLine="0" autoPict="0">
                <anchor moveWithCells="1">
                  <from>
                    <xdr:col>10</xdr:col>
                    <xdr:colOff>142875</xdr:colOff>
                    <xdr:row>279</xdr:row>
                    <xdr:rowOff>0</xdr:rowOff>
                  </from>
                  <to>
                    <xdr:col>10</xdr:col>
                    <xdr:colOff>390525</xdr:colOff>
                    <xdr:row>279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81" name="Check Box 288">
              <controlPr defaultSize="0" autoFill="0" autoLine="0" autoPict="0">
                <anchor moveWithCells="1">
                  <from>
                    <xdr:col>10</xdr:col>
                    <xdr:colOff>142875</xdr:colOff>
                    <xdr:row>280</xdr:row>
                    <xdr:rowOff>0</xdr:rowOff>
                  </from>
                  <to>
                    <xdr:col>10</xdr:col>
                    <xdr:colOff>390525</xdr:colOff>
                    <xdr:row>280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82" name="Check Box 289">
              <controlPr defaultSize="0" autoFill="0" autoLine="0" autoPict="0">
                <anchor moveWithCells="1">
                  <from>
                    <xdr:col>10</xdr:col>
                    <xdr:colOff>142875</xdr:colOff>
                    <xdr:row>281</xdr:row>
                    <xdr:rowOff>0</xdr:rowOff>
                  </from>
                  <to>
                    <xdr:col>10</xdr:col>
                    <xdr:colOff>390525</xdr:colOff>
                    <xdr:row>281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83" name="Check Box 290">
              <controlPr defaultSize="0" autoFill="0" autoLine="0" autoPict="0">
                <anchor moveWithCells="1">
                  <from>
                    <xdr:col>10</xdr:col>
                    <xdr:colOff>142875</xdr:colOff>
                    <xdr:row>282</xdr:row>
                    <xdr:rowOff>0</xdr:rowOff>
                  </from>
                  <to>
                    <xdr:col>10</xdr:col>
                    <xdr:colOff>390525</xdr:colOff>
                    <xdr:row>282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84" name="Check Box 291">
              <controlPr defaultSize="0" autoFill="0" autoLine="0" autoPict="0">
                <anchor moveWithCells="1">
                  <from>
                    <xdr:col>10</xdr:col>
                    <xdr:colOff>142875</xdr:colOff>
                    <xdr:row>283</xdr:row>
                    <xdr:rowOff>0</xdr:rowOff>
                  </from>
                  <to>
                    <xdr:col>10</xdr:col>
                    <xdr:colOff>390525</xdr:colOff>
                    <xdr:row>283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85" name="Check Box 292">
              <controlPr defaultSize="0" autoFill="0" autoLine="0" autoPict="0">
                <anchor moveWithCells="1">
                  <from>
                    <xdr:col>10</xdr:col>
                    <xdr:colOff>142875</xdr:colOff>
                    <xdr:row>284</xdr:row>
                    <xdr:rowOff>0</xdr:rowOff>
                  </from>
                  <to>
                    <xdr:col>10</xdr:col>
                    <xdr:colOff>390525</xdr:colOff>
                    <xdr:row>284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86" name="Check Box 293">
              <controlPr defaultSize="0" autoFill="0" autoLine="0" autoPict="0">
                <anchor moveWithCells="1">
                  <from>
                    <xdr:col>10</xdr:col>
                    <xdr:colOff>142875</xdr:colOff>
                    <xdr:row>285</xdr:row>
                    <xdr:rowOff>0</xdr:rowOff>
                  </from>
                  <to>
                    <xdr:col>10</xdr:col>
                    <xdr:colOff>390525</xdr:colOff>
                    <xdr:row>285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87" name="Check Box 294">
              <controlPr defaultSize="0" autoFill="0" autoLine="0" autoPict="0">
                <anchor moveWithCells="1">
                  <from>
                    <xdr:col>10</xdr:col>
                    <xdr:colOff>142875</xdr:colOff>
                    <xdr:row>286</xdr:row>
                    <xdr:rowOff>0</xdr:rowOff>
                  </from>
                  <to>
                    <xdr:col>10</xdr:col>
                    <xdr:colOff>390525</xdr:colOff>
                    <xdr:row>286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88" name="Check Box 295">
              <controlPr defaultSize="0" autoFill="0" autoLine="0" autoPict="0">
                <anchor moveWithCells="1">
                  <from>
                    <xdr:col>10</xdr:col>
                    <xdr:colOff>142875</xdr:colOff>
                    <xdr:row>287</xdr:row>
                    <xdr:rowOff>0</xdr:rowOff>
                  </from>
                  <to>
                    <xdr:col>10</xdr:col>
                    <xdr:colOff>390525</xdr:colOff>
                    <xdr:row>287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89" name="Check Box 296">
              <controlPr defaultSize="0" autoFill="0" autoLine="0" autoPict="0">
                <anchor moveWithCells="1">
                  <from>
                    <xdr:col>10</xdr:col>
                    <xdr:colOff>142875</xdr:colOff>
                    <xdr:row>288</xdr:row>
                    <xdr:rowOff>0</xdr:rowOff>
                  </from>
                  <to>
                    <xdr:col>10</xdr:col>
                    <xdr:colOff>390525</xdr:colOff>
                    <xdr:row>288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290" name="Check Box 297">
              <controlPr defaultSize="0" autoFill="0" autoLine="0" autoPict="0">
                <anchor moveWithCells="1">
                  <from>
                    <xdr:col>10</xdr:col>
                    <xdr:colOff>142875</xdr:colOff>
                    <xdr:row>289</xdr:row>
                    <xdr:rowOff>0</xdr:rowOff>
                  </from>
                  <to>
                    <xdr:col>10</xdr:col>
                    <xdr:colOff>390525</xdr:colOff>
                    <xdr:row>289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291" name="Check Box 298">
              <controlPr defaultSize="0" autoFill="0" autoLine="0" autoPict="0">
                <anchor moveWithCells="1">
                  <from>
                    <xdr:col>10</xdr:col>
                    <xdr:colOff>142875</xdr:colOff>
                    <xdr:row>290</xdr:row>
                    <xdr:rowOff>0</xdr:rowOff>
                  </from>
                  <to>
                    <xdr:col>10</xdr:col>
                    <xdr:colOff>390525</xdr:colOff>
                    <xdr:row>290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292" name="Check Box 299">
              <controlPr defaultSize="0" autoFill="0" autoLine="0" autoPict="0">
                <anchor moveWithCells="1">
                  <from>
                    <xdr:col>10</xdr:col>
                    <xdr:colOff>142875</xdr:colOff>
                    <xdr:row>291</xdr:row>
                    <xdr:rowOff>0</xdr:rowOff>
                  </from>
                  <to>
                    <xdr:col>10</xdr:col>
                    <xdr:colOff>390525</xdr:colOff>
                    <xdr:row>291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9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EAA43-AEFE-418C-8717-D8667D6C80D3}">
  <dimension ref="B2:E20"/>
  <sheetViews>
    <sheetView workbookViewId="0">
      <selection activeCell="G10" sqref="G10"/>
    </sheetView>
  </sheetViews>
  <sheetFormatPr baseColWidth="10" defaultRowHeight="15" x14ac:dyDescent="0.25"/>
  <cols>
    <col min="1" max="1" width="4.5703125" customWidth="1"/>
    <col min="2" max="2" width="15.85546875" customWidth="1"/>
    <col min="3" max="3" width="15.7109375" customWidth="1"/>
    <col min="4" max="4" width="14.28515625" customWidth="1"/>
    <col min="5" max="5" width="14.42578125" customWidth="1"/>
  </cols>
  <sheetData>
    <row r="2" spans="2:5" x14ac:dyDescent="0.25">
      <c r="B2" s="6" t="s">
        <v>10</v>
      </c>
      <c r="C2" s="10" t="s">
        <v>47</v>
      </c>
      <c r="D2" s="7" t="s">
        <v>46</v>
      </c>
      <c r="E2" s="10" t="s">
        <v>48</v>
      </c>
    </row>
    <row r="3" spans="2:5" x14ac:dyDescent="0.25">
      <c r="B3" s="2" t="s">
        <v>134</v>
      </c>
      <c r="C3" s="12">
        <f>SUMIFS(Tableau1[Entree],Tableau1[Categorie],Tableau38[[#This Row],[Categories]])</f>
        <v>2.2999999999999998</v>
      </c>
      <c r="D3" s="20">
        <f>SUMIFS(Tableau1[Sortie],Tableau1[Categorie],Tableau38[[#This Row],[Categories]])</f>
        <v>32.4</v>
      </c>
      <c r="E3" s="11">
        <f>Tableau38[[#This Row],[Recettes]]-Tableau38[[#This Row],[Depenses]]</f>
        <v>-30.099999999999998</v>
      </c>
    </row>
    <row r="4" spans="2:5" x14ac:dyDescent="0.25">
      <c r="B4" s="2" t="s">
        <v>108</v>
      </c>
      <c r="C4" s="12">
        <f>SUMIFS(Tableau1[Entree],Tableau1[Categorie],Tableau38[[#This Row],[Categories]])</f>
        <v>0</v>
      </c>
      <c r="D4" s="20">
        <f>SUMIFS(Tableau1[Sortie],Tableau1[Categorie],Tableau38[[#This Row],[Categories]])</f>
        <v>116.37</v>
      </c>
      <c r="E4" s="11">
        <f>Tableau38[[#This Row],[Recettes]]-Tableau38[[#This Row],[Depenses]]</f>
        <v>-116.37</v>
      </c>
    </row>
    <row r="5" spans="2:5" x14ac:dyDescent="0.25">
      <c r="B5" s="2" t="s">
        <v>14</v>
      </c>
      <c r="C5" s="12">
        <f>SUMIFS(Tableau1[Entree],Tableau1[Categorie],Tableau38[[#This Row],[Categories]])</f>
        <v>10778.01</v>
      </c>
      <c r="D5" s="20">
        <f>SUMIFS(Tableau1[Sortie],Tableau1[Categorie],Tableau38[[#This Row],[Categories]])</f>
        <v>5763.0000000000009</v>
      </c>
      <c r="E5" s="11">
        <f>Tableau38[[#This Row],[Recettes]]-Tableau38[[#This Row],[Depenses]]</f>
        <v>5015.0099999999993</v>
      </c>
    </row>
    <row r="6" spans="2:5" x14ac:dyDescent="0.25">
      <c r="B6" s="2" t="s">
        <v>16</v>
      </c>
      <c r="C6" s="12">
        <f>SUMIFS(Tableau1[Entree],Tableau1[Categorie],Tableau38[[#This Row],[Categories]])</f>
        <v>11415</v>
      </c>
      <c r="D6" s="20">
        <f>SUMIFS(Tableau1[Sortie],Tableau1[Categorie],Tableau38[[#This Row],[Categories]])</f>
        <v>2293.3000000000002</v>
      </c>
      <c r="E6" s="11">
        <f>Tableau38[[#This Row],[Recettes]]-Tableau38[[#This Row],[Depenses]]</f>
        <v>9121.7000000000007</v>
      </c>
    </row>
    <row r="7" spans="2:5" x14ac:dyDescent="0.25">
      <c r="B7" s="2" t="s">
        <v>12</v>
      </c>
      <c r="C7" s="12">
        <f>SUMIFS(Tableau1[Entree],Tableau1[Categorie],Tableau38[[#This Row],[Categories]])</f>
        <v>70</v>
      </c>
      <c r="D7" s="20">
        <f>SUMIFS(Tableau1[Sortie],Tableau1[Categorie],Tableau38[[#This Row],[Categories]])</f>
        <v>1483.43</v>
      </c>
      <c r="E7" s="11">
        <f>Tableau38[[#This Row],[Recettes]]-Tableau38[[#This Row],[Depenses]]</f>
        <v>-1413.43</v>
      </c>
    </row>
    <row r="8" spans="2:5" x14ac:dyDescent="0.25">
      <c r="B8" s="2" t="s">
        <v>45</v>
      </c>
      <c r="C8" s="12">
        <f>SUMIFS(Tableau1[Entree],Tableau1[Categorie],Tableau38[[#This Row],[Categories]])</f>
        <v>0</v>
      </c>
      <c r="D8" s="20">
        <f>SUMIFS(Tableau1[Sortie],Tableau1[Categorie],Tableau38[[#This Row],[Categories]])</f>
        <v>0</v>
      </c>
      <c r="E8" s="11">
        <f>Tableau38[[#This Row],[Recettes]]-Tableau38[[#This Row],[Depenses]]</f>
        <v>0</v>
      </c>
    </row>
    <row r="9" spans="2:5" x14ac:dyDescent="0.25">
      <c r="B9" s="2" t="s">
        <v>15</v>
      </c>
      <c r="C9" s="12">
        <f>SUMIFS(Tableau1[Entree],Tableau1[Categorie],Tableau38[[#This Row],[Categories]])</f>
        <v>0</v>
      </c>
      <c r="D9" s="20">
        <f>SUMIFS(Tableau1[Sortie],Tableau1[Categorie],Tableau38[[#This Row],[Categories]])</f>
        <v>2436.3200000000002</v>
      </c>
      <c r="E9" s="11">
        <f>Tableau38[[#This Row],[Recettes]]-Tableau38[[#This Row],[Depenses]]</f>
        <v>-2436.3200000000002</v>
      </c>
    </row>
    <row r="10" spans="2:5" x14ac:dyDescent="0.25">
      <c r="B10" s="2" t="s">
        <v>55</v>
      </c>
      <c r="C10" s="12">
        <f>SUMIFS(Tableau1[Entree],Tableau1[Categorie],Tableau38[[#This Row],[Categories]])</f>
        <v>225</v>
      </c>
      <c r="D10" s="20">
        <f>SUMIFS(Tableau1[Sortie],Tableau1[Categorie],Tableau38[[#This Row],[Categories]])</f>
        <v>74.87</v>
      </c>
      <c r="E10" s="11">
        <f>Tableau38[[#This Row],[Recettes]]-Tableau38[[#This Row],[Depenses]]</f>
        <v>150.13</v>
      </c>
    </row>
    <row r="11" spans="2:5" x14ac:dyDescent="0.25">
      <c r="B11" s="2" t="s">
        <v>22</v>
      </c>
      <c r="C11" s="12">
        <f>SUMIFS(Tableau1[Entree],Tableau1[Categorie],Tableau38[[#This Row],[Categories]])</f>
        <v>0</v>
      </c>
      <c r="D11" s="20">
        <f>SUMIFS(Tableau1[Sortie],Tableau1[Categorie],Tableau38[[#This Row],[Categories]])</f>
        <v>50</v>
      </c>
      <c r="E11" s="11">
        <f>Tableau38[[#This Row],[Recettes]]-Tableau38[[#This Row],[Depenses]]</f>
        <v>-50</v>
      </c>
    </row>
    <row r="12" spans="2:5" x14ac:dyDescent="0.25">
      <c r="B12" s="2" t="s">
        <v>21</v>
      </c>
      <c r="C12" s="12">
        <f>SUMIFS(Tableau1[Entree],Tableau1[Categorie],Tableau38[[#This Row],[Categories]])</f>
        <v>0</v>
      </c>
      <c r="D12" s="20">
        <f>SUMIFS(Tableau1[Sortie],Tableau1[Categorie],Tableau38[[#This Row],[Categories]])</f>
        <v>0</v>
      </c>
      <c r="E12" s="11">
        <f>Tableau38[[#This Row],[Recettes]]-Tableau38[[#This Row],[Depenses]]</f>
        <v>0</v>
      </c>
    </row>
    <row r="13" spans="2:5" x14ac:dyDescent="0.25">
      <c r="B13" s="2" t="s">
        <v>13</v>
      </c>
      <c r="C13" s="12">
        <f>SUMIFS(Tableau1[Entree],Tableau1[Categorie],Tableau38[[#This Row],[Categories]])</f>
        <v>0</v>
      </c>
      <c r="D13" s="20">
        <f>SUMIFS(Tableau1[Sortie],Tableau1[Categorie],Tableau38[[#This Row],[Categories]])</f>
        <v>3743.7000000000003</v>
      </c>
      <c r="E13" s="11">
        <f>Tableau38[[#This Row],[Recettes]]-Tableau38[[#This Row],[Depenses]]</f>
        <v>-3743.7000000000003</v>
      </c>
    </row>
    <row r="14" spans="2:5" x14ac:dyDescent="0.25">
      <c r="B14" s="2" t="s">
        <v>17</v>
      </c>
      <c r="C14" s="12">
        <f>SUMIFS(Tableau1[Entree],Tableau1[Categorie],Tableau38[[#This Row],[Categories]])</f>
        <v>0</v>
      </c>
      <c r="D14" s="20">
        <f>SUMIFS(Tableau1[Sortie],Tableau1[Categorie],Tableau38[[#This Row],[Categories]])</f>
        <v>2546.19</v>
      </c>
      <c r="E14" s="11">
        <f>Tableau38[[#This Row],[Recettes]]-Tableau38[[#This Row],[Depenses]]</f>
        <v>-2546.19</v>
      </c>
    </row>
    <row r="15" spans="2:5" x14ac:dyDescent="0.25">
      <c r="B15" s="4" t="s">
        <v>18</v>
      </c>
      <c r="C15" s="13">
        <f>SUMIFS(Tableau1[Entree],Tableau1[Categorie],Tableau38[[#This Row],[Categories]])</f>
        <v>0</v>
      </c>
      <c r="D15" s="21">
        <f>SUMIFS(Tableau1[Sortie],Tableau1[Categorie],Tableau38[[#This Row],[Categories]])</f>
        <v>3000</v>
      </c>
      <c r="E15" s="11">
        <f>Tableau38[[#This Row],[Recettes]]-Tableau38[[#This Row],[Depenses]]</f>
        <v>-3000</v>
      </c>
    </row>
    <row r="16" spans="2:5" x14ac:dyDescent="0.25">
      <c r="B16" s="4" t="s">
        <v>135</v>
      </c>
      <c r="C16" s="13">
        <f>SUMIFS(Tableau1[Entree],Tableau1[Categorie],Tableau38[[#This Row],[Categories]])</f>
        <v>150</v>
      </c>
      <c r="D16" s="14">
        <f>SUMIFS(Tableau1[Sortie],Tableau1[Categorie],Tableau38[[#This Row],[Categories]])</f>
        <v>0</v>
      </c>
      <c r="E16" s="22">
        <f>Tableau38[[#This Row],[Recettes]]-Tableau38[[#This Row],[Depenses]]</f>
        <v>150</v>
      </c>
    </row>
    <row r="17" spans="2:5" x14ac:dyDescent="0.25">
      <c r="B17" s="4" t="s">
        <v>11</v>
      </c>
      <c r="C17" s="13">
        <f>SUMIFS(Tableau1[Entree],Tableau1[Categorie],Tableau38[[#This Row],[Categories]])</f>
        <v>282.29000000000002</v>
      </c>
      <c r="D17" s="14">
        <f>SUMIFS(Tableau1[Sortie],Tableau1[Categorie],Tableau38[[#This Row],[Categories]])</f>
        <v>1874.51</v>
      </c>
      <c r="E17" s="22">
        <f>Tableau38[[#This Row],[Recettes]]-Tableau38[[#This Row],[Depenses]]</f>
        <v>-1592.22</v>
      </c>
    </row>
    <row r="18" spans="2:5" x14ac:dyDescent="0.25">
      <c r="B18" s="2"/>
      <c r="C18" s="52">
        <f>SUMIFS(Tableau1[Entree],Tableau1[Categorie],Tableau38[[#This Row],[Categories]])</f>
        <v>0</v>
      </c>
      <c r="D18" s="57">
        <f>SUMIFS(Tableau1[Sortie],Tableau1[Categorie],Tableau38[[#This Row],[Categories]])</f>
        <v>0</v>
      </c>
      <c r="E18" s="53">
        <f>Tableau38[[#This Row],[Recettes]]-Tableau38[[#This Row],[Depenses]]</f>
        <v>0</v>
      </c>
    </row>
    <row r="19" spans="2:5" x14ac:dyDescent="0.25">
      <c r="B19" s="4"/>
      <c r="C19" s="54">
        <f>SUMIFS(Tableau1[Entree],Tableau1[Categorie],Tableau38[[#This Row],[Categories]])</f>
        <v>0</v>
      </c>
      <c r="D19" s="57">
        <f>SUMIFS(Tableau1[Sortie],Tableau1[Categorie],Tableau38[[#This Row],[Categories]])</f>
        <v>0</v>
      </c>
      <c r="E19" s="56">
        <f>Tableau38[[#This Row],[Recettes]]-Tableau38[[#This Row],[Depenses]]</f>
        <v>0</v>
      </c>
    </row>
    <row r="20" spans="2:5" x14ac:dyDescent="0.25">
      <c r="B20" s="4"/>
      <c r="C20" s="54"/>
      <c r="D20" s="55"/>
      <c r="E20" s="56">
        <f>SUBTOTAL(109,Tableau38[Benefice])</f>
        <v>-491.49000000000183</v>
      </c>
    </row>
  </sheetData>
  <phoneticPr fontId="4" type="noConversion"/>
  <conditionalFormatting sqref="E3:E19">
    <cfRule type="cellIs" dxfId="23" priority="1" operator="greaterThan">
      <formula>0</formula>
    </cfRule>
    <cfRule type="cellIs" dxfId="22" priority="2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FDBC1-0281-473F-9DEB-CDE882E68B25}">
  <dimension ref="A1:N293"/>
  <sheetViews>
    <sheetView workbookViewId="0">
      <selection activeCell="A3" sqref="A3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7.7109375" customWidth="1"/>
    <col min="12" max="12" width="8.7109375" style="70" customWidth="1"/>
    <col min="13" max="14" width="8.7109375" customWidth="1"/>
  </cols>
  <sheetData>
    <row r="1" spans="1:14" ht="26.25" x14ac:dyDescent="0.4">
      <c r="A1" s="78" t="s">
        <v>88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4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  <c r="L2" s="73" t="s">
        <v>179</v>
      </c>
      <c r="M2" s="73" t="s">
        <v>180</v>
      </c>
      <c r="N2" s="72" t="s">
        <v>181</v>
      </c>
    </row>
    <row r="3" spans="1:14" x14ac:dyDescent="0.25">
      <c r="A3" s="17">
        <v>44928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  <c r="L3" s="70">
        <f>ROWS($C$3:C3)</f>
        <v>1</v>
      </c>
      <c r="M3" t="str">
        <f>IF(C3=recherche!$F$2,L3,"")</f>
        <v/>
      </c>
      <c r="N3">
        <f>IFERROR(SMALL($M$3:$M$293,L3),"")</f>
        <v>174</v>
      </c>
    </row>
    <row r="4" spans="1:14" x14ac:dyDescent="0.25">
      <c r="A4" s="17">
        <v>44936</v>
      </c>
      <c r="B4" s="15" t="s">
        <v>38</v>
      </c>
      <c r="C4" s="15" t="s">
        <v>134</v>
      </c>
      <c r="D4" s="58" t="s">
        <v>24</v>
      </c>
      <c r="E4" s="44"/>
      <c r="F4" s="40">
        <f t="shared" ref="F4:F67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  <c r="L4" s="70">
        <f>ROWS($C$3:C4)</f>
        <v>2</v>
      </c>
      <c r="M4" t="str">
        <f>IF(C4=recherche!$F$2,L4,"")</f>
        <v/>
      </c>
      <c r="N4" t="str">
        <f t="shared" ref="N4:N67" si="1">IFERROR(SMALL($M$3:$M$293,L4),"")</f>
        <v/>
      </c>
    </row>
    <row r="5" spans="1:14" x14ac:dyDescent="0.25">
      <c r="A5" s="17">
        <v>44937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  <c r="L5" s="70">
        <f>ROWS($C$3:C5)</f>
        <v>3</v>
      </c>
      <c r="M5" t="str">
        <f>IF(C5=recherche!$F$2,L5,"")</f>
        <v/>
      </c>
      <c r="N5" t="str">
        <f t="shared" si="1"/>
        <v/>
      </c>
    </row>
    <row r="6" spans="1:14" x14ac:dyDescent="0.25">
      <c r="A6" s="17">
        <v>44951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  <c r="L6" s="70">
        <f>ROWS($C$3:C6)</f>
        <v>4</v>
      </c>
      <c r="M6" t="str">
        <f>IF(C6=recherche!$F$2,L6,"")</f>
        <v/>
      </c>
      <c r="N6" t="str">
        <f t="shared" si="1"/>
        <v/>
      </c>
    </row>
    <row r="7" spans="1:14" x14ac:dyDescent="0.25">
      <c r="A7" s="17">
        <v>44956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  <c r="L7" s="70">
        <f>ROWS($C$3:C7)</f>
        <v>5</v>
      </c>
      <c r="M7" t="str">
        <f>IF(C7=recherche!$F$2,L7,"")</f>
        <v/>
      </c>
      <c r="N7" t="str">
        <f t="shared" si="1"/>
        <v/>
      </c>
    </row>
    <row r="8" spans="1:14" x14ac:dyDescent="0.25">
      <c r="A8" s="17">
        <v>44957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  <c r="L8" s="70">
        <f>ROWS($C$3:C8)</f>
        <v>6</v>
      </c>
      <c r="M8" t="str">
        <f>IF(C8=recherche!$F$2,L8,"")</f>
        <v/>
      </c>
      <c r="N8" t="str">
        <f t="shared" si="1"/>
        <v/>
      </c>
    </row>
    <row r="9" spans="1:14" x14ac:dyDescent="0.25">
      <c r="A9" s="17">
        <v>44959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  <c r="L9" s="70">
        <f>ROWS($C$3:C9)</f>
        <v>7</v>
      </c>
      <c r="M9" t="str">
        <f>IF(C9=recherche!$F$2,L9,"")</f>
        <v/>
      </c>
      <c r="N9" t="str">
        <f t="shared" si="1"/>
        <v/>
      </c>
    </row>
    <row r="10" spans="1:14" x14ac:dyDescent="0.25">
      <c r="A10" s="17">
        <v>44960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  <c r="L10" s="70">
        <f>ROWS($C$3:C10)</f>
        <v>8</v>
      </c>
      <c r="M10" t="str">
        <f>IF(C10=recherche!$F$2,L10,"")</f>
        <v/>
      </c>
      <c r="N10" t="str">
        <f t="shared" si="1"/>
        <v/>
      </c>
    </row>
    <row r="11" spans="1:14" x14ac:dyDescent="0.25">
      <c r="A11" s="17">
        <v>44971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  <c r="L11" s="70">
        <f>ROWS($C$3:C11)</f>
        <v>9</v>
      </c>
      <c r="M11" t="str">
        <f>IF(C11=recherche!$F$2,L11,"")</f>
        <v/>
      </c>
      <c r="N11" t="str">
        <f t="shared" si="1"/>
        <v/>
      </c>
    </row>
    <row r="12" spans="1:14" x14ac:dyDescent="0.25">
      <c r="A12" s="17">
        <v>44973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  <c r="L12" s="70">
        <f>ROWS($C$3:C12)</f>
        <v>10</v>
      </c>
      <c r="M12" t="str">
        <f>IF(C12=recherche!$F$2,L12,"")</f>
        <v/>
      </c>
      <c r="N12" t="str">
        <f t="shared" si="1"/>
        <v/>
      </c>
    </row>
    <row r="13" spans="1:14" x14ac:dyDescent="0.25">
      <c r="A13" s="17">
        <v>44975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  <c r="L13" s="70">
        <f>ROWS($C$3:C13)</f>
        <v>11</v>
      </c>
      <c r="M13" t="str">
        <f>IF(C13=recherche!$F$2,L13,"")</f>
        <v/>
      </c>
      <c r="N13" t="str">
        <f t="shared" si="1"/>
        <v/>
      </c>
    </row>
    <row r="14" spans="1:14" x14ac:dyDescent="0.25">
      <c r="A14" s="17">
        <v>44986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  <c r="L14" s="70">
        <f>ROWS($C$3:C14)</f>
        <v>12</v>
      </c>
      <c r="M14" t="str">
        <f>IF(C14=recherche!$F$2,L14,"")</f>
        <v/>
      </c>
      <c r="N14" t="str">
        <f t="shared" si="1"/>
        <v/>
      </c>
    </row>
    <row r="15" spans="1:14" x14ac:dyDescent="0.25">
      <c r="A15" s="17">
        <v>44992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  <c r="L15" s="70">
        <f>ROWS($C$3:C15)</f>
        <v>13</v>
      </c>
      <c r="M15" t="str">
        <f>IF(C15=recherche!$F$2,L15,"")</f>
        <v/>
      </c>
      <c r="N15" t="str">
        <f t="shared" si="1"/>
        <v/>
      </c>
    </row>
    <row r="16" spans="1:14" x14ac:dyDescent="0.25">
      <c r="A16" s="17">
        <v>45006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  <c r="L16" s="70">
        <f>ROWS($C$3:C16)</f>
        <v>14</v>
      </c>
      <c r="M16" t="str">
        <f>IF(C16=recherche!$F$2,L16,"")</f>
        <v/>
      </c>
      <c r="N16" t="str">
        <f t="shared" si="1"/>
        <v/>
      </c>
    </row>
    <row r="17" spans="1:14" x14ac:dyDescent="0.25">
      <c r="A17" s="17">
        <v>45006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  <c r="L17" s="70">
        <f>ROWS($C$3:C17)</f>
        <v>15</v>
      </c>
      <c r="M17" t="str">
        <f>IF(C17=recherche!$F$2,L17,"")</f>
        <v/>
      </c>
      <c r="N17" t="str">
        <f t="shared" si="1"/>
        <v/>
      </c>
    </row>
    <row r="18" spans="1:14" x14ac:dyDescent="0.25">
      <c r="A18" s="17">
        <v>45006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  <c r="L18" s="70">
        <f>ROWS($C$3:C18)</f>
        <v>16</v>
      </c>
      <c r="M18" t="str">
        <f>IF(C18=recherche!$F$2,L18,"")</f>
        <v/>
      </c>
      <c r="N18" t="str">
        <f t="shared" si="1"/>
        <v/>
      </c>
    </row>
    <row r="19" spans="1:14" x14ac:dyDescent="0.25">
      <c r="A19" s="17">
        <v>45006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  <c r="L19" s="70">
        <f>ROWS($C$3:C19)</f>
        <v>17</v>
      </c>
      <c r="M19" t="str">
        <f>IF(C19=recherche!$F$2,L19,"")</f>
        <v/>
      </c>
      <c r="N19" t="str">
        <f t="shared" si="1"/>
        <v/>
      </c>
    </row>
    <row r="20" spans="1:14" x14ac:dyDescent="0.25">
      <c r="A20" s="17">
        <v>45006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  <c r="L20" s="70">
        <f>ROWS($C$3:C20)</f>
        <v>18</v>
      </c>
      <c r="M20" t="str">
        <f>IF(C20=recherche!$F$2,L20,"")</f>
        <v/>
      </c>
      <c r="N20" t="str">
        <f t="shared" si="1"/>
        <v/>
      </c>
    </row>
    <row r="21" spans="1:14" x14ac:dyDescent="0.25">
      <c r="A21" s="17">
        <v>45006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  <c r="L21" s="70">
        <f>ROWS($C$3:C21)</f>
        <v>19</v>
      </c>
      <c r="M21" t="str">
        <f>IF(C21=recherche!$F$2,L21,"")</f>
        <v/>
      </c>
      <c r="N21" t="str">
        <f t="shared" si="1"/>
        <v/>
      </c>
    </row>
    <row r="22" spans="1:14" x14ac:dyDescent="0.25">
      <c r="A22" s="17">
        <v>45006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  <c r="L22" s="70">
        <f>ROWS($C$3:C22)</f>
        <v>20</v>
      </c>
      <c r="M22" t="str">
        <f>IF(C22=recherche!$F$2,L22,"")</f>
        <v/>
      </c>
      <c r="N22" t="str">
        <f t="shared" si="1"/>
        <v/>
      </c>
    </row>
    <row r="23" spans="1:14" x14ac:dyDescent="0.25">
      <c r="A23" s="17">
        <v>45006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  <c r="L23" s="70">
        <f>ROWS($C$3:C23)</f>
        <v>21</v>
      </c>
      <c r="M23" t="str">
        <f>IF(C23=recherche!$F$2,L23,"")</f>
        <v/>
      </c>
      <c r="N23" t="str">
        <f t="shared" si="1"/>
        <v/>
      </c>
    </row>
    <row r="24" spans="1:14" x14ac:dyDescent="0.25">
      <c r="A24" s="17">
        <v>45006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  <c r="L24" s="70">
        <f>ROWS($C$3:C24)</f>
        <v>22</v>
      </c>
      <c r="M24" t="str">
        <f>IF(C24=recherche!$F$2,L24,"")</f>
        <v/>
      </c>
      <c r="N24" t="str">
        <f t="shared" si="1"/>
        <v/>
      </c>
    </row>
    <row r="25" spans="1:14" x14ac:dyDescent="0.25">
      <c r="A25" s="17">
        <v>45006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  <c r="L25" s="70">
        <f>ROWS($C$3:C25)</f>
        <v>23</v>
      </c>
      <c r="M25" t="str">
        <f>IF(C25=recherche!$F$2,L25,"")</f>
        <v/>
      </c>
      <c r="N25" t="str">
        <f t="shared" si="1"/>
        <v/>
      </c>
    </row>
    <row r="26" spans="1:14" x14ac:dyDescent="0.25">
      <c r="A26" s="17">
        <v>45006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  <c r="L26" s="70">
        <f>ROWS($C$3:C26)</f>
        <v>24</v>
      </c>
      <c r="M26" t="str">
        <f>IF(C26=recherche!$F$2,L26,"")</f>
        <v/>
      </c>
      <c r="N26" t="str">
        <f t="shared" si="1"/>
        <v/>
      </c>
    </row>
    <row r="27" spans="1:14" x14ac:dyDescent="0.25">
      <c r="A27" s="17">
        <v>45006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  <c r="L27" s="70">
        <f>ROWS($C$3:C27)</f>
        <v>25</v>
      </c>
      <c r="M27" t="str">
        <f>IF(C27=recherche!$F$2,L27,"")</f>
        <v/>
      </c>
      <c r="N27" t="str">
        <f t="shared" si="1"/>
        <v/>
      </c>
    </row>
    <row r="28" spans="1:14" x14ac:dyDescent="0.25">
      <c r="A28" s="17">
        <v>45006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  <c r="L28" s="70">
        <f>ROWS($C$3:C28)</f>
        <v>26</v>
      </c>
      <c r="M28" t="str">
        <f>IF(C28=recherche!$F$2,L28,"")</f>
        <v/>
      </c>
      <c r="N28" t="str">
        <f t="shared" si="1"/>
        <v/>
      </c>
    </row>
    <row r="29" spans="1:14" x14ac:dyDescent="0.25">
      <c r="A29" s="17">
        <v>45006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  <c r="L29" s="70">
        <f>ROWS($C$3:C29)</f>
        <v>27</v>
      </c>
      <c r="M29" t="str">
        <f>IF(C29=recherche!$F$2,L29,"")</f>
        <v/>
      </c>
      <c r="N29" t="str">
        <f t="shared" si="1"/>
        <v/>
      </c>
    </row>
    <row r="30" spans="1:14" x14ac:dyDescent="0.25">
      <c r="A30" s="17">
        <v>45006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  <c r="L30" s="70">
        <f>ROWS($C$3:C30)</f>
        <v>28</v>
      </c>
      <c r="M30" t="str">
        <f>IF(C30=recherche!$F$2,L30,"")</f>
        <v/>
      </c>
      <c r="N30" t="str">
        <f t="shared" si="1"/>
        <v/>
      </c>
    </row>
    <row r="31" spans="1:14" x14ac:dyDescent="0.25">
      <c r="A31" s="17">
        <v>45006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  <c r="L31" s="70">
        <f>ROWS($C$3:C31)</f>
        <v>29</v>
      </c>
      <c r="M31" t="str">
        <f>IF(C31=recherche!$F$2,L31,"")</f>
        <v/>
      </c>
      <c r="N31" t="str">
        <f t="shared" si="1"/>
        <v/>
      </c>
    </row>
    <row r="32" spans="1:14" x14ac:dyDescent="0.25">
      <c r="A32" s="17">
        <v>45006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  <c r="L32" s="70">
        <f>ROWS($C$3:C32)</f>
        <v>30</v>
      </c>
      <c r="M32" t="str">
        <f>IF(C32=recherche!$F$2,L32,"")</f>
        <v/>
      </c>
      <c r="N32" t="str">
        <f t="shared" si="1"/>
        <v/>
      </c>
    </row>
    <row r="33" spans="1:14" x14ac:dyDescent="0.25">
      <c r="A33" s="17">
        <v>45006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  <c r="L33" s="70">
        <f>ROWS($C$3:C33)</f>
        <v>31</v>
      </c>
      <c r="M33" t="str">
        <f>IF(C33=recherche!$F$2,L33,"")</f>
        <v/>
      </c>
      <c r="N33" t="str">
        <f t="shared" si="1"/>
        <v/>
      </c>
    </row>
    <row r="34" spans="1:14" x14ac:dyDescent="0.25">
      <c r="A34" s="17">
        <v>45006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  <c r="L34" s="70">
        <f>ROWS($C$3:C34)</f>
        <v>32</v>
      </c>
      <c r="M34" t="str">
        <f>IF(C34=recherche!$F$2,L34,"")</f>
        <v/>
      </c>
      <c r="N34" t="str">
        <f t="shared" si="1"/>
        <v/>
      </c>
    </row>
    <row r="35" spans="1:14" x14ac:dyDescent="0.25">
      <c r="A35" s="17">
        <v>45006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  <c r="L35" s="70">
        <f>ROWS($C$3:C35)</f>
        <v>33</v>
      </c>
      <c r="M35" t="str">
        <f>IF(C35=recherche!$F$2,L35,"")</f>
        <v/>
      </c>
      <c r="N35" t="str">
        <f t="shared" si="1"/>
        <v/>
      </c>
    </row>
    <row r="36" spans="1:14" x14ac:dyDescent="0.25">
      <c r="A36" s="17">
        <v>45006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si="0"/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  <c r="L36" s="70">
        <f>ROWS($C$3:C36)</f>
        <v>34</v>
      </c>
      <c r="M36" t="str">
        <f>IF(C36=recherche!$F$2,L36,"")</f>
        <v/>
      </c>
      <c r="N36" t="str">
        <f t="shared" si="1"/>
        <v/>
      </c>
    </row>
    <row r="37" spans="1:14" x14ac:dyDescent="0.25">
      <c r="A37" s="17">
        <v>45006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0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  <c r="L37" s="70">
        <f>ROWS($C$3:C37)</f>
        <v>35</v>
      </c>
      <c r="M37" t="str">
        <f>IF(C37=recherche!$F$2,L37,"")</f>
        <v/>
      </c>
      <c r="N37" t="str">
        <f t="shared" si="1"/>
        <v/>
      </c>
    </row>
    <row r="38" spans="1:14" x14ac:dyDescent="0.25">
      <c r="A38" s="17">
        <v>45006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0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  <c r="L38" s="70">
        <f>ROWS($C$3:C38)</f>
        <v>36</v>
      </c>
      <c r="M38" t="str">
        <f>IF(C38=recherche!$F$2,L38,"")</f>
        <v/>
      </c>
      <c r="N38" t="str">
        <f t="shared" si="1"/>
        <v/>
      </c>
    </row>
    <row r="39" spans="1:14" x14ac:dyDescent="0.25">
      <c r="A39" s="17">
        <v>45006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0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  <c r="L39" s="70">
        <f>ROWS($C$3:C39)</f>
        <v>37</v>
      </c>
      <c r="M39" t="str">
        <f>IF(C39=recherche!$F$2,L39,"")</f>
        <v/>
      </c>
      <c r="N39" t="str">
        <f t="shared" si="1"/>
        <v/>
      </c>
    </row>
    <row r="40" spans="1:14" x14ac:dyDescent="0.25">
      <c r="A40" s="17">
        <v>45006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0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  <c r="L40" s="70">
        <f>ROWS($C$3:C40)</f>
        <v>38</v>
      </c>
      <c r="M40" t="str">
        <f>IF(C40=recherche!$F$2,L40,"")</f>
        <v/>
      </c>
      <c r="N40" t="str">
        <f t="shared" si="1"/>
        <v/>
      </c>
    </row>
    <row r="41" spans="1:14" x14ac:dyDescent="0.25">
      <c r="A41" s="17">
        <v>45006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0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  <c r="L41" s="70">
        <f>ROWS($C$3:C41)</f>
        <v>39</v>
      </c>
      <c r="M41" t="str">
        <f>IF(C41=recherche!$F$2,L41,"")</f>
        <v/>
      </c>
      <c r="N41" t="str">
        <f t="shared" si="1"/>
        <v/>
      </c>
    </row>
    <row r="42" spans="1:14" x14ac:dyDescent="0.25">
      <c r="A42" s="17">
        <v>45006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0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  <c r="L42" s="70">
        <f>ROWS($C$3:C42)</f>
        <v>40</v>
      </c>
      <c r="M42" t="str">
        <f>IF(C42=recherche!$F$2,L42,"")</f>
        <v/>
      </c>
      <c r="N42" t="str">
        <f t="shared" si="1"/>
        <v/>
      </c>
    </row>
    <row r="43" spans="1:14" x14ac:dyDescent="0.25">
      <c r="A43" s="17">
        <v>45006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0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  <c r="L43" s="70">
        <f>ROWS($C$3:C43)</f>
        <v>41</v>
      </c>
      <c r="M43" t="str">
        <f>IF(C43=recherche!$F$2,L43,"")</f>
        <v/>
      </c>
      <c r="N43" t="str">
        <f t="shared" si="1"/>
        <v/>
      </c>
    </row>
    <row r="44" spans="1:14" x14ac:dyDescent="0.25">
      <c r="A44" s="17">
        <v>45006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0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  <c r="L44" s="70">
        <f>ROWS($C$3:C44)</f>
        <v>42</v>
      </c>
      <c r="M44" t="str">
        <f>IF(C44=recherche!$F$2,L44,"")</f>
        <v/>
      </c>
      <c r="N44" t="str">
        <f t="shared" si="1"/>
        <v/>
      </c>
    </row>
    <row r="45" spans="1:14" x14ac:dyDescent="0.25">
      <c r="A45" s="17">
        <v>45006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0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  <c r="L45" s="70">
        <f>ROWS($C$3:C45)</f>
        <v>43</v>
      </c>
      <c r="M45" t="str">
        <f>IF(C45=recherche!$F$2,L45,"")</f>
        <v/>
      </c>
      <c r="N45" t="str">
        <f t="shared" si="1"/>
        <v/>
      </c>
    </row>
    <row r="46" spans="1:14" x14ac:dyDescent="0.25">
      <c r="A46" s="17">
        <v>45006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0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  <c r="L46" s="70">
        <f>ROWS($C$3:C46)</f>
        <v>44</v>
      </c>
      <c r="M46" t="str">
        <f>IF(C46=recherche!$F$2,L46,"")</f>
        <v/>
      </c>
      <c r="N46" t="str">
        <f t="shared" si="1"/>
        <v/>
      </c>
    </row>
    <row r="47" spans="1:14" x14ac:dyDescent="0.25">
      <c r="A47" s="17">
        <v>45006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0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  <c r="L47" s="70">
        <f>ROWS($C$3:C47)</f>
        <v>45</v>
      </c>
      <c r="M47" t="str">
        <f>IF(C47=recherche!$F$2,L47,"")</f>
        <v/>
      </c>
      <c r="N47" t="str">
        <f t="shared" si="1"/>
        <v/>
      </c>
    </row>
    <row r="48" spans="1:14" x14ac:dyDescent="0.25">
      <c r="A48" s="17">
        <v>45006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0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  <c r="L48" s="70">
        <f>ROWS($C$3:C48)</f>
        <v>46</v>
      </c>
      <c r="M48" t="str">
        <f>IF(C48=recherche!$F$2,L48,"")</f>
        <v/>
      </c>
      <c r="N48" t="str">
        <f t="shared" si="1"/>
        <v/>
      </c>
    </row>
    <row r="49" spans="1:14" x14ac:dyDescent="0.25">
      <c r="A49" s="17">
        <v>45006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0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  <c r="L49" s="70">
        <f>ROWS($C$3:C49)</f>
        <v>47</v>
      </c>
      <c r="M49" t="str">
        <f>IF(C49=recherche!$F$2,L49,"")</f>
        <v/>
      </c>
      <c r="N49" t="str">
        <f t="shared" si="1"/>
        <v/>
      </c>
    </row>
    <row r="50" spans="1:14" x14ac:dyDescent="0.25">
      <c r="A50" s="17">
        <v>45006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0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  <c r="L50" s="70">
        <f>ROWS($C$3:C50)</f>
        <v>48</v>
      </c>
      <c r="M50" t="str">
        <f>IF(C50=recherche!$F$2,L50,"")</f>
        <v/>
      </c>
      <c r="N50" t="str">
        <f t="shared" si="1"/>
        <v/>
      </c>
    </row>
    <row r="51" spans="1:14" x14ac:dyDescent="0.25">
      <c r="A51" s="17">
        <v>45006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0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  <c r="L51" s="70">
        <f>ROWS($C$3:C51)</f>
        <v>49</v>
      </c>
      <c r="M51" t="str">
        <f>IF(C51=recherche!$F$2,L51,"")</f>
        <v/>
      </c>
      <c r="N51" t="str">
        <f t="shared" si="1"/>
        <v/>
      </c>
    </row>
    <row r="52" spans="1:14" x14ac:dyDescent="0.25">
      <c r="A52" s="17">
        <v>45006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0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  <c r="L52" s="70">
        <f>ROWS($C$3:C52)</f>
        <v>50</v>
      </c>
      <c r="M52" t="str">
        <f>IF(C52=recherche!$F$2,L52,"")</f>
        <v/>
      </c>
      <c r="N52" t="str">
        <f t="shared" si="1"/>
        <v/>
      </c>
    </row>
    <row r="53" spans="1:14" x14ac:dyDescent="0.25">
      <c r="A53" s="17">
        <v>45006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0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  <c r="L53" s="70">
        <f>ROWS($C$3:C53)</f>
        <v>51</v>
      </c>
      <c r="M53" t="str">
        <f>IF(C53=recherche!$F$2,L53,"")</f>
        <v/>
      </c>
      <c r="N53" t="str">
        <f t="shared" si="1"/>
        <v/>
      </c>
    </row>
    <row r="54" spans="1:14" x14ac:dyDescent="0.25">
      <c r="A54" s="17">
        <v>45006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0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  <c r="L54" s="70">
        <f>ROWS($C$3:C54)</f>
        <v>52</v>
      </c>
      <c r="M54" t="str">
        <f>IF(C54=recherche!$F$2,L54,"")</f>
        <v/>
      </c>
      <c r="N54" t="str">
        <f t="shared" si="1"/>
        <v/>
      </c>
    </row>
    <row r="55" spans="1:14" x14ac:dyDescent="0.25">
      <c r="A55" s="17">
        <v>45006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0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  <c r="L55" s="70">
        <f>ROWS($C$3:C55)</f>
        <v>53</v>
      </c>
      <c r="M55" t="str">
        <f>IF(C55=recherche!$F$2,L55,"")</f>
        <v/>
      </c>
      <c r="N55" t="str">
        <f t="shared" si="1"/>
        <v/>
      </c>
    </row>
    <row r="56" spans="1:14" x14ac:dyDescent="0.25">
      <c r="A56" s="17">
        <v>45006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0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  <c r="L56" s="70">
        <f>ROWS($C$3:C56)</f>
        <v>54</v>
      </c>
      <c r="M56" t="str">
        <f>IF(C56=recherche!$F$2,L56,"")</f>
        <v/>
      </c>
      <c r="N56" t="str">
        <f t="shared" si="1"/>
        <v/>
      </c>
    </row>
    <row r="57" spans="1:14" x14ac:dyDescent="0.25">
      <c r="A57" s="17">
        <v>45006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0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  <c r="L57" s="70">
        <f>ROWS($C$3:C57)</f>
        <v>55</v>
      </c>
      <c r="M57" t="str">
        <f>IF(C57=recherche!$F$2,L57,"")</f>
        <v/>
      </c>
      <c r="N57" t="str">
        <f t="shared" si="1"/>
        <v/>
      </c>
    </row>
    <row r="58" spans="1:14" x14ac:dyDescent="0.25">
      <c r="A58" s="17">
        <v>45006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0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  <c r="L58" s="70">
        <f>ROWS($C$3:C58)</f>
        <v>56</v>
      </c>
      <c r="M58" t="str">
        <f>IF(C58=recherche!$F$2,L58,"")</f>
        <v/>
      </c>
      <c r="N58" t="str">
        <f t="shared" si="1"/>
        <v/>
      </c>
    </row>
    <row r="59" spans="1:14" x14ac:dyDescent="0.25">
      <c r="A59" s="17">
        <v>45006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0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  <c r="L59" s="70">
        <f>ROWS($C$3:C59)</f>
        <v>57</v>
      </c>
      <c r="M59" t="str">
        <f>IF(C59=recherche!$F$2,L59,"")</f>
        <v/>
      </c>
      <c r="N59" t="str">
        <f t="shared" si="1"/>
        <v/>
      </c>
    </row>
    <row r="60" spans="1:14" x14ac:dyDescent="0.25">
      <c r="A60" s="17">
        <v>45006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0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  <c r="L60" s="70">
        <f>ROWS($C$3:C60)</f>
        <v>58</v>
      </c>
      <c r="M60" t="str">
        <f>IF(C60=recherche!$F$2,L60,"")</f>
        <v/>
      </c>
      <c r="N60" t="str">
        <f t="shared" si="1"/>
        <v/>
      </c>
    </row>
    <row r="61" spans="1:14" x14ac:dyDescent="0.25">
      <c r="A61" s="17">
        <v>45006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0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  <c r="L61" s="70">
        <f>ROWS($C$3:C61)</f>
        <v>59</v>
      </c>
      <c r="M61" t="str">
        <f>IF(C61=recherche!$F$2,L61,"")</f>
        <v/>
      </c>
      <c r="N61" t="str">
        <f t="shared" si="1"/>
        <v/>
      </c>
    </row>
    <row r="62" spans="1:14" x14ac:dyDescent="0.25">
      <c r="A62" s="17">
        <v>45006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0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  <c r="L62" s="70">
        <f>ROWS($C$3:C62)</f>
        <v>60</v>
      </c>
      <c r="M62" t="str">
        <f>IF(C62=recherche!$F$2,L62,"")</f>
        <v/>
      </c>
      <c r="N62" t="str">
        <f t="shared" si="1"/>
        <v/>
      </c>
    </row>
    <row r="63" spans="1:14" x14ac:dyDescent="0.25">
      <c r="A63" s="17">
        <v>45006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0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  <c r="L63" s="70">
        <f>ROWS($C$3:C63)</f>
        <v>61</v>
      </c>
      <c r="M63" t="str">
        <f>IF(C63=recherche!$F$2,L63,"")</f>
        <v/>
      </c>
      <c r="N63" t="str">
        <f t="shared" si="1"/>
        <v/>
      </c>
    </row>
    <row r="64" spans="1:14" x14ac:dyDescent="0.25">
      <c r="A64" s="17">
        <v>45006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0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  <c r="L64" s="70">
        <f>ROWS($C$3:C64)</f>
        <v>62</v>
      </c>
      <c r="M64" t="str">
        <f>IF(C64=recherche!$F$2,L64,"")</f>
        <v/>
      </c>
      <c r="N64" t="str">
        <f t="shared" si="1"/>
        <v/>
      </c>
    </row>
    <row r="65" spans="1:14" x14ac:dyDescent="0.25">
      <c r="A65" s="17">
        <v>45006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0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  <c r="L65" s="70">
        <f>ROWS($C$3:C65)</f>
        <v>63</v>
      </c>
      <c r="M65" t="str">
        <f>IF(C65=recherche!$F$2,L65,"")</f>
        <v/>
      </c>
      <c r="N65" t="str">
        <f t="shared" si="1"/>
        <v/>
      </c>
    </row>
    <row r="66" spans="1:14" x14ac:dyDescent="0.25">
      <c r="A66" s="17">
        <v>45006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0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  <c r="L66" s="70">
        <f>ROWS($C$3:C66)</f>
        <v>64</v>
      </c>
      <c r="M66" t="str">
        <f>IF(C66=recherche!$F$2,L66,"")</f>
        <v/>
      </c>
      <c r="N66" t="str">
        <f t="shared" si="1"/>
        <v/>
      </c>
    </row>
    <row r="67" spans="1:14" x14ac:dyDescent="0.25">
      <c r="A67" s="17">
        <v>45006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0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  <c r="L67" s="70">
        <f>ROWS($C$3:C67)</f>
        <v>65</v>
      </c>
      <c r="M67" t="str">
        <f>IF(C67=recherche!$F$2,L67,"")</f>
        <v/>
      </c>
      <c r="N67" t="str">
        <f t="shared" si="1"/>
        <v/>
      </c>
    </row>
    <row r="68" spans="1:14" x14ac:dyDescent="0.25">
      <c r="A68" s="17">
        <v>45006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131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  <c r="L68" s="70">
        <f>ROWS($C$3:C68)</f>
        <v>66</v>
      </c>
      <c r="M68" t="str">
        <f>IF(C68=recherche!$F$2,L68,"")</f>
        <v/>
      </c>
      <c r="N68" t="str">
        <f t="shared" ref="N68:N131" si="3">IFERROR(SMALL($M$3:$M$293,L68),"")</f>
        <v/>
      </c>
    </row>
    <row r="69" spans="1:14" x14ac:dyDescent="0.25">
      <c r="A69" s="17">
        <v>45006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  <c r="L69" s="70">
        <f>ROWS($C$3:C69)</f>
        <v>67</v>
      </c>
      <c r="M69" t="str">
        <f>IF(C69=recherche!$F$2,L69,"")</f>
        <v/>
      </c>
      <c r="N69" t="str">
        <f t="shared" si="3"/>
        <v/>
      </c>
    </row>
    <row r="70" spans="1:14" x14ac:dyDescent="0.25">
      <c r="A70" s="17">
        <v>45014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  <c r="L70" s="70">
        <f>ROWS($C$3:C70)</f>
        <v>68</v>
      </c>
      <c r="M70" t="str">
        <f>IF(C70=recherche!$F$2,L70,"")</f>
        <v/>
      </c>
      <c r="N70" t="str">
        <f t="shared" si="3"/>
        <v/>
      </c>
    </row>
    <row r="71" spans="1:14" x14ac:dyDescent="0.25">
      <c r="A71" s="17">
        <v>45014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  <c r="L71" s="70">
        <f>ROWS($C$3:C71)</f>
        <v>69</v>
      </c>
      <c r="M71" t="str">
        <f>IF(C71=recherche!$F$2,L71,"")</f>
        <v/>
      </c>
      <c r="N71" t="str">
        <f t="shared" si="3"/>
        <v/>
      </c>
    </row>
    <row r="72" spans="1:14" x14ac:dyDescent="0.25">
      <c r="A72" s="17">
        <v>45021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  <c r="L72" s="70">
        <f>ROWS($C$3:C72)</f>
        <v>70</v>
      </c>
      <c r="M72" t="str">
        <f>IF(C72=recherche!$F$2,L72,"")</f>
        <v/>
      </c>
      <c r="N72" t="str">
        <f t="shared" si="3"/>
        <v/>
      </c>
    </row>
    <row r="73" spans="1:14" x14ac:dyDescent="0.25">
      <c r="A73" s="17">
        <v>45021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  <c r="L73" s="70">
        <f>ROWS($C$3:C73)</f>
        <v>71</v>
      </c>
      <c r="M73" t="str">
        <f>IF(C73=recherche!$F$2,L73,"")</f>
        <v/>
      </c>
      <c r="N73" t="str">
        <f t="shared" si="3"/>
        <v/>
      </c>
    </row>
    <row r="74" spans="1:14" x14ac:dyDescent="0.25">
      <c r="A74" s="17">
        <v>45022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  <c r="L74" s="70">
        <f>ROWS($C$3:C74)</f>
        <v>72</v>
      </c>
      <c r="M74" t="str">
        <f>IF(C74=recherche!$F$2,L74,"")</f>
        <v/>
      </c>
      <c r="N74" t="str">
        <f t="shared" si="3"/>
        <v/>
      </c>
    </row>
    <row r="75" spans="1:14" x14ac:dyDescent="0.25">
      <c r="A75" s="17">
        <v>45023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  <c r="L75" s="70">
        <f>ROWS($C$3:C75)</f>
        <v>73</v>
      </c>
      <c r="M75" t="str">
        <f>IF(C75=recherche!$F$2,L75,"")</f>
        <v/>
      </c>
      <c r="N75" t="str">
        <f t="shared" si="3"/>
        <v/>
      </c>
    </row>
    <row r="76" spans="1:14" x14ac:dyDescent="0.25">
      <c r="A76" s="17">
        <v>45027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  <c r="L76" s="70">
        <f>ROWS($C$3:C76)</f>
        <v>74</v>
      </c>
      <c r="M76" t="str">
        <f>IF(C76=recherche!$F$2,L76,"")</f>
        <v/>
      </c>
      <c r="N76" t="str">
        <f t="shared" si="3"/>
        <v/>
      </c>
    </row>
    <row r="77" spans="1:14" x14ac:dyDescent="0.25">
      <c r="A77" s="17">
        <v>45027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  <c r="L77" s="70">
        <f>ROWS($C$3:C77)</f>
        <v>75</v>
      </c>
      <c r="M77" t="str">
        <f>IF(C77=recherche!$F$2,L77,"")</f>
        <v/>
      </c>
      <c r="N77" t="str">
        <f t="shared" si="3"/>
        <v/>
      </c>
    </row>
    <row r="78" spans="1:14" x14ac:dyDescent="0.25">
      <c r="A78" s="17">
        <v>45028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  <c r="L78" s="70">
        <f>ROWS($C$3:C78)</f>
        <v>76</v>
      </c>
      <c r="M78" t="str">
        <f>IF(C78=recherche!$F$2,L78,"")</f>
        <v/>
      </c>
      <c r="N78" t="str">
        <f t="shared" si="3"/>
        <v/>
      </c>
    </row>
    <row r="79" spans="1:14" x14ac:dyDescent="0.25">
      <c r="A79" s="17">
        <v>45028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  <c r="L79" s="70">
        <f>ROWS($C$3:C79)</f>
        <v>77</v>
      </c>
      <c r="M79" t="str">
        <f>IF(C79=recherche!$F$2,L79,"")</f>
        <v/>
      </c>
      <c r="N79" t="str">
        <f t="shared" si="3"/>
        <v/>
      </c>
    </row>
    <row r="80" spans="1:14" x14ac:dyDescent="0.25">
      <c r="A80" s="17">
        <v>45029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  <c r="L80" s="70">
        <f>ROWS($C$3:C80)</f>
        <v>78</v>
      </c>
      <c r="M80" t="str">
        <f>IF(C80=recherche!$F$2,L80,"")</f>
        <v/>
      </c>
      <c r="N80" t="str">
        <f t="shared" si="3"/>
        <v/>
      </c>
    </row>
    <row r="81" spans="1:14" x14ac:dyDescent="0.25">
      <c r="A81" s="17">
        <v>45030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  <c r="L81" s="70">
        <f>ROWS($C$3:C81)</f>
        <v>79</v>
      </c>
      <c r="M81" t="str">
        <f>IF(C81=recherche!$F$2,L81,"")</f>
        <v/>
      </c>
      <c r="N81" t="str">
        <f t="shared" si="3"/>
        <v/>
      </c>
    </row>
    <row r="82" spans="1:14" x14ac:dyDescent="0.25">
      <c r="A82" s="17">
        <v>45030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  <c r="L82" s="70">
        <f>ROWS($C$3:C82)</f>
        <v>80</v>
      </c>
      <c r="M82" t="str">
        <f>IF(C82=recherche!$F$2,L82,"")</f>
        <v/>
      </c>
      <c r="N82" t="str">
        <f t="shared" si="3"/>
        <v/>
      </c>
    </row>
    <row r="83" spans="1:14" x14ac:dyDescent="0.25">
      <c r="A83" s="17">
        <v>45030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  <c r="L83" s="70">
        <f>ROWS($C$3:C83)</f>
        <v>81</v>
      </c>
      <c r="M83" t="str">
        <f>IF(C83=recherche!$F$2,L83,"")</f>
        <v/>
      </c>
      <c r="N83" t="str">
        <f t="shared" si="3"/>
        <v/>
      </c>
    </row>
    <row r="84" spans="1:14" x14ac:dyDescent="0.25">
      <c r="A84" s="17">
        <v>45031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  <c r="L84" s="70">
        <f>ROWS($C$3:C84)</f>
        <v>82</v>
      </c>
      <c r="M84" t="str">
        <f>IF(C84=recherche!$F$2,L84,"")</f>
        <v/>
      </c>
      <c r="N84" t="str">
        <f t="shared" si="3"/>
        <v/>
      </c>
    </row>
    <row r="85" spans="1:14" x14ac:dyDescent="0.25">
      <c r="A85" s="17">
        <v>45034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  <c r="L85" s="70">
        <f>ROWS($C$3:C85)</f>
        <v>83</v>
      </c>
      <c r="M85" t="str">
        <f>IF(C85=recherche!$F$2,L85,"")</f>
        <v/>
      </c>
      <c r="N85" t="str">
        <f t="shared" si="3"/>
        <v/>
      </c>
    </row>
    <row r="86" spans="1:14" x14ac:dyDescent="0.25">
      <c r="A86" s="17">
        <v>45034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  <c r="L86" s="70">
        <f>ROWS($C$3:C86)</f>
        <v>84</v>
      </c>
      <c r="M86" t="str">
        <f>IF(C86=recherche!$F$2,L86,"")</f>
        <v/>
      </c>
      <c r="N86" t="str">
        <f t="shared" si="3"/>
        <v/>
      </c>
    </row>
    <row r="87" spans="1:14" x14ac:dyDescent="0.25">
      <c r="A87" s="17">
        <v>45037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  <c r="L87" s="70">
        <f>ROWS($C$3:C87)</f>
        <v>85</v>
      </c>
      <c r="M87" t="str">
        <f>IF(C87=recherche!$F$2,L87,"")</f>
        <v/>
      </c>
      <c r="N87" t="str">
        <f t="shared" si="3"/>
        <v/>
      </c>
    </row>
    <row r="88" spans="1:14" x14ac:dyDescent="0.25">
      <c r="A88" s="17">
        <v>45044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  <c r="L88" s="70">
        <f>ROWS($C$3:C88)</f>
        <v>86</v>
      </c>
      <c r="M88" t="str">
        <f>IF(C88=recherche!$F$2,L88,"")</f>
        <v/>
      </c>
      <c r="N88" t="str">
        <f t="shared" si="3"/>
        <v/>
      </c>
    </row>
    <row r="89" spans="1:14" x14ac:dyDescent="0.25">
      <c r="A89" s="17">
        <v>45044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  <c r="L89" s="70">
        <f>ROWS($C$3:C89)</f>
        <v>87</v>
      </c>
      <c r="M89" t="str">
        <f>IF(C89=recherche!$F$2,L89,"")</f>
        <v/>
      </c>
      <c r="N89" t="str">
        <f t="shared" si="3"/>
        <v/>
      </c>
    </row>
    <row r="90" spans="1:14" x14ac:dyDescent="0.25">
      <c r="A90" s="17">
        <v>45044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  <c r="L90" s="70">
        <f>ROWS($C$3:C90)</f>
        <v>88</v>
      </c>
      <c r="M90" t="str">
        <f>IF(C90=recherche!$F$2,L90,"")</f>
        <v/>
      </c>
      <c r="N90" t="str">
        <f t="shared" si="3"/>
        <v/>
      </c>
    </row>
    <row r="91" spans="1:14" x14ac:dyDescent="0.25">
      <c r="A91" s="17">
        <v>45045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  <c r="L91" s="70">
        <f>ROWS($C$3:C91)</f>
        <v>89</v>
      </c>
      <c r="M91" t="str">
        <f>IF(C91=recherche!$F$2,L91,"")</f>
        <v/>
      </c>
      <c r="N91" t="str">
        <f t="shared" si="3"/>
        <v/>
      </c>
    </row>
    <row r="92" spans="1:14" x14ac:dyDescent="0.25">
      <c r="A92" s="17">
        <v>45048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  <c r="L92" s="70">
        <f>ROWS($C$3:C92)</f>
        <v>90</v>
      </c>
      <c r="M92" t="str">
        <f>IF(C92=recherche!$F$2,L92,"")</f>
        <v/>
      </c>
      <c r="N92" t="str">
        <f t="shared" si="3"/>
        <v/>
      </c>
    </row>
    <row r="93" spans="1:14" x14ac:dyDescent="0.25">
      <c r="A93" s="17">
        <v>45049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  <c r="L93" s="70">
        <f>ROWS($C$3:C93)</f>
        <v>91</v>
      </c>
      <c r="M93" t="str">
        <f>IF(C93=recherche!$F$2,L93,"")</f>
        <v/>
      </c>
      <c r="N93" t="str">
        <f t="shared" si="3"/>
        <v/>
      </c>
    </row>
    <row r="94" spans="1:14" x14ac:dyDescent="0.25">
      <c r="A94" s="17">
        <v>45049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  <c r="L94" s="70">
        <f>ROWS($C$3:C94)</f>
        <v>92</v>
      </c>
      <c r="M94" t="str">
        <f>IF(C94=recherche!$F$2,L94,"")</f>
        <v/>
      </c>
      <c r="N94" t="str">
        <f t="shared" si="3"/>
        <v/>
      </c>
    </row>
    <row r="95" spans="1:14" x14ac:dyDescent="0.25">
      <c r="A95" s="17">
        <v>45049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  <c r="L95" s="70">
        <f>ROWS($C$3:C95)</f>
        <v>93</v>
      </c>
      <c r="M95" t="str">
        <f>IF(C95=recherche!$F$2,L95,"")</f>
        <v/>
      </c>
      <c r="N95" t="str">
        <f t="shared" si="3"/>
        <v/>
      </c>
    </row>
    <row r="96" spans="1:14" x14ac:dyDescent="0.25">
      <c r="A96" s="17">
        <v>45056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  <c r="L96" s="70">
        <f>ROWS($C$3:C96)</f>
        <v>94</v>
      </c>
      <c r="M96" t="str">
        <f>IF(C96=recherche!$F$2,L96,"")</f>
        <v/>
      </c>
      <c r="N96" t="str">
        <f t="shared" si="3"/>
        <v/>
      </c>
    </row>
    <row r="97" spans="1:14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  <c r="L97" s="70">
        <f>ROWS($C$3:C97)</f>
        <v>95</v>
      </c>
      <c r="M97" t="str">
        <f>IF(C97=recherche!$F$2,L97,"")</f>
        <v/>
      </c>
      <c r="N97" t="str">
        <f t="shared" si="3"/>
        <v/>
      </c>
    </row>
    <row r="98" spans="1:14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  <c r="L98" s="70">
        <f>ROWS($C$3:C98)</f>
        <v>96</v>
      </c>
      <c r="M98" t="str">
        <f>IF(C98=recherche!$F$2,L98,"")</f>
        <v/>
      </c>
      <c r="N98" t="str">
        <f t="shared" si="3"/>
        <v/>
      </c>
    </row>
    <row r="99" spans="1:14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  <c r="L99" s="70">
        <f>ROWS($C$3:C99)</f>
        <v>97</v>
      </c>
      <c r="M99" t="str">
        <f>IF(C99=recherche!$F$2,L99,"")</f>
        <v/>
      </c>
      <c r="N99" t="str">
        <f t="shared" si="3"/>
        <v/>
      </c>
    </row>
    <row r="100" spans="1:14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si="2"/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  <c r="L100" s="70">
        <f>ROWS($C$3:C100)</f>
        <v>98</v>
      </c>
      <c r="M100" t="str">
        <f>IF(C100=recherche!$F$2,L100,"")</f>
        <v/>
      </c>
      <c r="N100" t="str">
        <f t="shared" si="3"/>
        <v/>
      </c>
    </row>
    <row r="101" spans="1:14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2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  <c r="L101" s="70">
        <f>ROWS($C$3:C101)</f>
        <v>99</v>
      </c>
      <c r="M101" t="str">
        <f>IF(C101=recherche!$F$2,L101,"")</f>
        <v/>
      </c>
      <c r="N101" t="str">
        <f t="shared" si="3"/>
        <v/>
      </c>
    </row>
    <row r="102" spans="1:14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2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  <c r="L102" s="70">
        <f>ROWS($C$3:C102)</f>
        <v>100</v>
      </c>
      <c r="M102" t="str">
        <f>IF(C102=recherche!$F$2,L102,"")</f>
        <v/>
      </c>
      <c r="N102" t="str">
        <f t="shared" si="3"/>
        <v/>
      </c>
    </row>
    <row r="103" spans="1:14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2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  <c r="L103" s="70">
        <f>ROWS($C$3:C103)</f>
        <v>101</v>
      </c>
      <c r="M103" t="str">
        <f>IF(C103=recherche!$F$2,L103,"")</f>
        <v/>
      </c>
      <c r="N103" t="str">
        <f t="shared" si="3"/>
        <v/>
      </c>
    </row>
    <row r="104" spans="1:14" x14ac:dyDescent="0.25">
      <c r="A104" s="17">
        <v>45069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2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  <c r="L104" s="70">
        <f>ROWS($C$3:C104)</f>
        <v>102</v>
      </c>
      <c r="M104" t="str">
        <f>IF(C104=recherche!$F$2,L104,"")</f>
        <v/>
      </c>
      <c r="N104" t="str">
        <f t="shared" si="3"/>
        <v/>
      </c>
    </row>
    <row r="105" spans="1:14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2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  <c r="L105" s="70">
        <f>ROWS($C$3:C105)</f>
        <v>103</v>
      </c>
      <c r="M105" t="str">
        <f>IF(C105=recherche!$F$2,L105,"")</f>
        <v/>
      </c>
      <c r="N105" t="str">
        <f t="shared" si="3"/>
        <v/>
      </c>
    </row>
    <row r="106" spans="1:14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2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  <c r="L106" s="70">
        <f>ROWS($C$3:C106)</f>
        <v>104</v>
      </c>
      <c r="M106" t="str">
        <f>IF(C106=recherche!$F$2,L106,"")</f>
        <v/>
      </c>
      <c r="N106" t="str">
        <f t="shared" si="3"/>
        <v/>
      </c>
    </row>
    <row r="107" spans="1:14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2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  <c r="L107" s="70">
        <f>ROWS($C$3:C107)</f>
        <v>105</v>
      </c>
      <c r="M107" t="str">
        <f>IF(C107=recherche!$F$2,L107,"")</f>
        <v/>
      </c>
      <c r="N107" t="str">
        <f t="shared" si="3"/>
        <v/>
      </c>
    </row>
    <row r="108" spans="1:14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2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  <c r="L108" s="70">
        <f>ROWS($C$3:C108)</f>
        <v>106</v>
      </c>
      <c r="M108" t="str">
        <f>IF(C108=recherche!$F$2,L108,"")</f>
        <v/>
      </c>
      <c r="N108" t="str">
        <f t="shared" si="3"/>
        <v/>
      </c>
    </row>
    <row r="109" spans="1:14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2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  <c r="L109" s="70">
        <f>ROWS($C$3:C109)</f>
        <v>107</v>
      </c>
      <c r="M109" t="str">
        <f>IF(C109=recherche!$F$2,L109,"")</f>
        <v/>
      </c>
      <c r="N109" t="str">
        <f t="shared" si="3"/>
        <v/>
      </c>
    </row>
    <row r="110" spans="1:14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2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  <c r="L110" s="70">
        <f>ROWS($C$3:C110)</f>
        <v>108</v>
      </c>
      <c r="M110" t="str">
        <f>IF(C110=recherche!$F$2,L110,"")</f>
        <v/>
      </c>
      <c r="N110" t="str">
        <f t="shared" si="3"/>
        <v/>
      </c>
    </row>
    <row r="111" spans="1:14" x14ac:dyDescent="0.25">
      <c r="A111" s="17">
        <v>45104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2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  <c r="L111" s="70">
        <f>ROWS($C$3:C111)</f>
        <v>109</v>
      </c>
      <c r="M111" t="str">
        <f>IF(C111=recherche!$F$2,L111,"")</f>
        <v/>
      </c>
      <c r="N111" t="str">
        <f t="shared" si="3"/>
        <v/>
      </c>
    </row>
    <row r="112" spans="1:14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2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  <c r="L112" s="70">
        <f>ROWS($C$3:C112)</f>
        <v>110</v>
      </c>
      <c r="M112" t="str">
        <f>IF(C112=recherche!$F$2,L112,"")</f>
        <v/>
      </c>
      <c r="N112" t="str">
        <f t="shared" si="3"/>
        <v/>
      </c>
    </row>
    <row r="113" spans="1:14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2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  <c r="L113" s="70">
        <f>ROWS($C$3:C113)</f>
        <v>111</v>
      </c>
      <c r="M113" t="str">
        <f>IF(C113=recherche!$F$2,L113,"")</f>
        <v/>
      </c>
      <c r="N113" t="str">
        <f t="shared" si="3"/>
        <v/>
      </c>
    </row>
    <row r="114" spans="1:14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2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  <c r="L114" s="70">
        <f>ROWS($C$3:C114)</f>
        <v>112</v>
      </c>
      <c r="M114" t="str">
        <f>IF(C114=recherche!$F$2,L114,"")</f>
        <v/>
      </c>
      <c r="N114" t="str">
        <f t="shared" si="3"/>
        <v/>
      </c>
    </row>
    <row r="115" spans="1:14" x14ac:dyDescent="0.25">
      <c r="A115" s="17">
        <v>45135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2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  <c r="L115" s="70">
        <f>ROWS($C$3:C115)</f>
        <v>113</v>
      </c>
      <c r="M115" t="str">
        <f>IF(C115=recherche!$F$2,L115,"")</f>
        <v/>
      </c>
      <c r="N115" t="str">
        <f t="shared" si="3"/>
        <v/>
      </c>
    </row>
    <row r="116" spans="1:14" x14ac:dyDescent="0.25">
      <c r="A116" s="17">
        <v>45135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2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  <c r="L116" s="70">
        <f>ROWS($C$3:C116)</f>
        <v>114</v>
      </c>
      <c r="M116" t="str">
        <f>IF(C116=recherche!$F$2,L116,"")</f>
        <v/>
      </c>
      <c r="N116" t="str">
        <f t="shared" si="3"/>
        <v/>
      </c>
    </row>
    <row r="117" spans="1:14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2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  <c r="L117" s="70">
        <f>ROWS($C$3:C117)</f>
        <v>115</v>
      </c>
      <c r="M117" t="str">
        <f>IF(C117=recherche!$F$2,L117,"")</f>
        <v/>
      </c>
      <c r="N117" t="str">
        <f t="shared" si="3"/>
        <v/>
      </c>
    </row>
    <row r="118" spans="1:14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2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  <c r="L118" s="70">
        <f>ROWS($C$3:C118)</f>
        <v>116</v>
      </c>
      <c r="M118" t="str">
        <f>IF(C118=recherche!$F$2,L118,"")</f>
        <v/>
      </c>
      <c r="N118" t="str">
        <f t="shared" si="3"/>
        <v/>
      </c>
    </row>
    <row r="119" spans="1:14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2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  <c r="L119" s="70">
        <f>ROWS($C$3:C119)</f>
        <v>117</v>
      </c>
      <c r="M119" t="str">
        <f>IF(C119=recherche!$F$2,L119,"")</f>
        <v/>
      </c>
      <c r="N119" t="str">
        <f t="shared" si="3"/>
        <v/>
      </c>
    </row>
    <row r="120" spans="1:14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2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  <c r="L120" s="70">
        <f>ROWS($C$3:C120)</f>
        <v>118</v>
      </c>
      <c r="M120" t="str">
        <f>IF(C120=recherche!$F$2,L120,"")</f>
        <v/>
      </c>
      <c r="N120" t="str">
        <f t="shared" si="3"/>
        <v/>
      </c>
    </row>
    <row r="121" spans="1:14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2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  <c r="L121" s="70">
        <f>ROWS($C$3:C121)</f>
        <v>119</v>
      </c>
      <c r="M121" t="str">
        <f>IF(C121=recherche!$F$2,L121,"")</f>
        <v/>
      </c>
      <c r="N121" t="str">
        <f t="shared" si="3"/>
        <v/>
      </c>
    </row>
    <row r="122" spans="1:14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2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  <c r="L122" s="70">
        <f>ROWS($C$3:C122)</f>
        <v>120</v>
      </c>
      <c r="M122" t="str">
        <f>IF(C122=recherche!$F$2,L122,"")</f>
        <v/>
      </c>
      <c r="N122" t="str">
        <f t="shared" si="3"/>
        <v/>
      </c>
    </row>
    <row r="123" spans="1:14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2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  <c r="L123" s="70">
        <f>ROWS($C$3:C123)</f>
        <v>121</v>
      </c>
      <c r="M123" t="str">
        <f>IF(C123=recherche!$F$2,L123,"")</f>
        <v/>
      </c>
      <c r="N123" t="str">
        <f t="shared" si="3"/>
        <v/>
      </c>
    </row>
    <row r="124" spans="1:14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2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  <c r="L124" s="70">
        <f>ROWS($C$3:C124)</f>
        <v>122</v>
      </c>
      <c r="M124" t="str">
        <f>IF(C124=recherche!$F$2,L124,"")</f>
        <v/>
      </c>
      <c r="N124" t="str">
        <f t="shared" si="3"/>
        <v/>
      </c>
    </row>
    <row r="125" spans="1:14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2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  <c r="L125" s="70">
        <f>ROWS($C$3:C125)</f>
        <v>123</v>
      </c>
      <c r="M125" t="str">
        <f>IF(C125=recherche!$F$2,L125,"")</f>
        <v/>
      </c>
      <c r="N125" t="str">
        <f t="shared" si="3"/>
        <v/>
      </c>
    </row>
    <row r="126" spans="1:14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2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  <c r="L126" s="70">
        <f>ROWS($C$3:C126)</f>
        <v>124</v>
      </c>
      <c r="M126" t="str">
        <f>IF(C126=recherche!$F$2,L126,"")</f>
        <v/>
      </c>
      <c r="N126" t="str">
        <f t="shared" si="3"/>
        <v/>
      </c>
    </row>
    <row r="127" spans="1:14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2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  <c r="L127" s="70">
        <f>ROWS($C$3:C127)</f>
        <v>125</v>
      </c>
      <c r="M127" t="str">
        <f>IF(C127=recherche!$F$2,L127,"")</f>
        <v/>
      </c>
      <c r="N127" t="str">
        <f t="shared" si="3"/>
        <v/>
      </c>
    </row>
    <row r="128" spans="1:14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2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  <c r="L128" s="70">
        <f>ROWS($C$3:C128)</f>
        <v>126</v>
      </c>
      <c r="M128" t="str">
        <f>IF(C128=recherche!$F$2,L128,"")</f>
        <v/>
      </c>
      <c r="N128" t="str">
        <f t="shared" si="3"/>
        <v/>
      </c>
    </row>
    <row r="129" spans="1:14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2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  <c r="L129" s="70">
        <f>ROWS($C$3:C129)</f>
        <v>127</v>
      </c>
      <c r="M129" t="str">
        <f>IF(C129=recherche!$F$2,L129,"")</f>
        <v/>
      </c>
      <c r="N129" t="str">
        <f t="shared" si="3"/>
        <v/>
      </c>
    </row>
    <row r="130" spans="1:14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2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  <c r="L130" s="70">
        <f>ROWS($C$3:C130)</f>
        <v>128</v>
      </c>
      <c r="M130" t="str">
        <f>IF(C130=recherche!$F$2,L130,"")</f>
        <v/>
      </c>
      <c r="N130" t="str">
        <f t="shared" si="3"/>
        <v/>
      </c>
    </row>
    <row r="131" spans="1:14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2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  <c r="L131" s="70">
        <f>ROWS($C$3:C131)</f>
        <v>129</v>
      </c>
      <c r="M131" t="str">
        <f>IF(C131=recherche!$F$2,L131,"")</f>
        <v/>
      </c>
      <c r="N131" t="str">
        <f t="shared" si="3"/>
        <v/>
      </c>
    </row>
    <row r="132" spans="1:14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95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  <c r="L132" s="70">
        <f>ROWS($C$3:C132)</f>
        <v>130</v>
      </c>
      <c r="M132" t="str">
        <f>IF(C132=recherche!$F$2,L132,"")</f>
        <v/>
      </c>
      <c r="N132" t="str">
        <f t="shared" ref="N132:N195" si="5">IFERROR(SMALL($M$3:$M$293,L132),"")</f>
        <v/>
      </c>
    </row>
    <row r="133" spans="1:14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  <c r="L133" s="70">
        <f>ROWS($C$3:C133)</f>
        <v>131</v>
      </c>
      <c r="M133" t="str">
        <f>IF(C133=recherche!$F$2,L133,"")</f>
        <v/>
      </c>
      <c r="N133" t="str">
        <f t="shared" si="5"/>
        <v/>
      </c>
    </row>
    <row r="134" spans="1:14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  <c r="L134" s="70">
        <f>ROWS($C$3:C134)</f>
        <v>132</v>
      </c>
      <c r="M134" t="str">
        <f>IF(C134=recherche!$F$2,L134,"")</f>
        <v/>
      </c>
      <c r="N134" t="str">
        <f t="shared" si="5"/>
        <v/>
      </c>
    </row>
    <row r="135" spans="1:14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  <c r="L135" s="70">
        <f>ROWS($C$3:C135)</f>
        <v>133</v>
      </c>
      <c r="M135" t="str">
        <f>IF(C135=recherche!$F$2,L135,"")</f>
        <v/>
      </c>
      <c r="N135" t="str">
        <f t="shared" si="5"/>
        <v/>
      </c>
    </row>
    <row r="136" spans="1:14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  <c r="L136" s="70">
        <f>ROWS($C$3:C136)</f>
        <v>134</v>
      </c>
      <c r="M136" t="str">
        <f>IF(C136=recherche!$F$2,L136,"")</f>
        <v/>
      </c>
      <c r="N136" t="str">
        <f t="shared" si="5"/>
        <v/>
      </c>
    </row>
    <row r="137" spans="1:14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  <c r="L137" s="70">
        <f>ROWS($C$3:C137)</f>
        <v>135</v>
      </c>
      <c r="M137" t="str">
        <f>IF(C137=recherche!$F$2,L137,"")</f>
        <v/>
      </c>
      <c r="N137" t="str">
        <f t="shared" si="5"/>
        <v/>
      </c>
    </row>
    <row r="138" spans="1:14" x14ac:dyDescent="0.25">
      <c r="A138" s="17">
        <v>45142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  <c r="L138" s="70">
        <f>ROWS($C$3:C138)</f>
        <v>136</v>
      </c>
      <c r="M138" t="str">
        <f>IF(C138=recherche!$F$2,L138,"")</f>
        <v/>
      </c>
      <c r="N138" t="str">
        <f t="shared" si="5"/>
        <v/>
      </c>
    </row>
    <row r="139" spans="1:14" x14ac:dyDescent="0.25">
      <c r="A139" s="17">
        <v>45142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  <c r="L139" s="70">
        <f>ROWS($C$3:C139)</f>
        <v>137</v>
      </c>
      <c r="M139" t="str">
        <f>IF(C139=recherche!$F$2,L139,"")</f>
        <v/>
      </c>
      <c r="N139" t="str">
        <f t="shared" si="5"/>
        <v/>
      </c>
    </row>
    <row r="140" spans="1:14" x14ac:dyDescent="0.25">
      <c r="A140" s="17">
        <v>45148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  <c r="L140" s="70">
        <f>ROWS($C$3:C140)</f>
        <v>138</v>
      </c>
      <c r="M140" t="str">
        <f>IF(C140=recherche!$F$2,L140,"")</f>
        <v/>
      </c>
      <c r="N140" t="str">
        <f t="shared" si="5"/>
        <v/>
      </c>
    </row>
    <row r="141" spans="1:14" x14ac:dyDescent="0.25">
      <c r="A141" s="17">
        <v>45162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  <c r="L141" s="70">
        <f>ROWS($C$3:C141)</f>
        <v>139</v>
      </c>
      <c r="M141" t="str">
        <f>IF(C141=recherche!$F$2,L141,"")</f>
        <v/>
      </c>
      <c r="N141" t="str">
        <f t="shared" si="5"/>
        <v/>
      </c>
    </row>
    <row r="142" spans="1:14" x14ac:dyDescent="0.25">
      <c r="A142" s="17">
        <v>45166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  <c r="L142" s="70">
        <f>ROWS($C$3:C142)</f>
        <v>140</v>
      </c>
      <c r="M142" t="str">
        <f>IF(C142=recherche!$F$2,L142,"")</f>
        <v/>
      </c>
      <c r="N142" t="str">
        <f t="shared" si="5"/>
        <v/>
      </c>
    </row>
    <row r="143" spans="1:14" x14ac:dyDescent="0.25">
      <c r="A143" s="17">
        <v>45167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  <c r="L143" s="70">
        <f>ROWS($C$3:C143)</f>
        <v>141</v>
      </c>
      <c r="M143" t="str">
        <f>IF(C143=recherche!$F$2,L143,"")</f>
        <v/>
      </c>
      <c r="N143" t="str">
        <f t="shared" si="5"/>
        <v/>
      </c>
    </row>
    <row r="144" spans="1:14" x14ac:dyDescent="0.25">
      <c r="A144" s="17">
        <v>45174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  <c r="L144" s="70">
        <f>ROWS($C$3:C144)</f>
        <v>142</v>
      </c>
      <c r="M144" t="str">
        <f>IF(C144=recherche!$F$2,L144,"")</f>
        <v/>
      </c>
      <c r="N144" t="str">
        <f t="shared" si="5"/>
        <v/>
      </c>
    </row>
    <row r="145" spans="1:14" x14ac:dyDescent="0.25">
      <c r="A145" s="17">
        <v>45177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  <c r="L145" s="70">
        <f>ROWS($C$3:C145)</f>
        <v>143</v>
      </c>
      <c r="M145" t="str">
        <f>IF(C145=recherche!$F$2,L145,"")</f>
        <v/>
      </c>
      <c r="N145" t="str">
        <f t="shared" si="5"/>
        <v/>
      </c>
    </row>
    <row r="146" spans="1:14" x14ac:dyDescent="0.25">
      <c r="A146" s="17">
        <v>45177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  <c r="L146" s="70">
        <f>ROWS($C$3:C146)</f>
        <v>144</v>
      </c>
      <c r="M146" t="str">
        <f>IF(C146=recherche!$F$2,L146,"")</f>
        <v/>
      </c>
      <c r="N146" t="str">
        <f t="shared" si="5"/>
        <v/>
      </c>
    </row>
    <row r="147" spans="1:14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  <c r="L147" s="70">
        <f>ROWS($C$3:C147)</f>
        <v>145</v>
      </c>
      <c r="M147" t="str">
        <f>IF(C147=recherche!$F$2,L147,"")</f>
        <v/>
      </c>
      <c r="N147" t="str">
        <f t="shared" si="5"/>
        <v/>
      </c>
    </row>
    <row r="148" spans="1:14" x14ac:dyDescent="0.25">
      <c r="A148" s="17">
        <v>45183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  <c r="L148" s="70">
        <f>ROWS($C$3:C148)</f>
        <v>146</v>
      </c>
      <c r="M148" t="str">
        <f>IF(C148=recherche!$F$2,L148,"")</f>
        <v/>
      </c>
      <c r="N148" t="str">
        <f t="shared" si="5"/>
        <v/>
      </c>
    </row>
    <row r="149" spans="1:14" x14ac:dyDescent="0.25">
      <c r="A149" s="17">
        <v>45183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  <c r="L149" s="70">
        <f>ROWS($C$3:C149)</f>
        <v>147</v>
      </c>
      <c r="M149" t="str">
        <f>IF(C149=recherche!$F$2,L149,"")</f>
        <v/>
      </c>
      <c r="N149" t="str">
        <f t="shared" si="5"/>
        <v/>
      </c>
    </row>
    <row r="150" spans="1:14" x14ac:dyDescent="0.25">
      <c r="A150" s="17">
        <v>45190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  <c r="L150" s="70">
        <f>ROWS($C$3:C150)</f>
        <v>148</v>
      </c>
      <c r="M150" t="str">
        <f>IF(C150=recherche!$F$2,L150,"")</f>
        <v/>
      </c>
      <c r="N150" t="str">
        <f t="shared" si="5"/>
        <v/>
      </c>
    </row>
    <row r="151" spans="1:14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  <c r="L151" s="70">
        <f>ROWS($C$3:C151)</f>
        <v>149</v>
      </c>
      <c r="M151" t="str">
        <f>IF(C151=recherche!$F$2,L151,"")</f>
        <v/>
      </c>
      <c r="N151" t="str">
        <f t="shared" si="5"/>
        <v/>
      </c>
    </row>
    <row r="152" spans="1:14" x14ac:dyDescent="0.25">
      <c r="A152" s="17">
        <v>45198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  <c r="L152" s="70">
        <f>ROWS($C$3:C152)</f>
        <v>150</v>
      </c>
      <c r="M152" t="str">
        <f>IF(C152=recherche!$F$2,L152,"")</f>
        <v/>
      </c>
      <c r="N152" t="str">
        <f t="shared" si="5"/>
        <v/>
      </c>
    </row>
    <row r="153" spans="1:14" x14ac:dyDescent="0.25">
      <c r="A153" s="17">
        <v>45209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  <c r="L153" s="70">
        <f>ROWS($C$3:C153)</f>
        <v>151</v>
      </c>
      <c r="M153" t="str">
        <f>IF(C153=recherche!$F$2,L153,"")</f>
        <v/>
      </c>
      <c r="N153" t="str">
        <f t="shared" si="5"/>
        <v/>
      </c>
    </row>
    <row r="154" spans="1:14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  <c r="L154" s="70">
        <f>ROWS($C$3:C154)</f>
        <v>152</v>
      </c>
      <c r="M154" t="str">
        <f>IF(C154=recherche!$F$2,L154,"")</f>
        <v/>
      </c>
      <c r="N154" t="str">
        <f t="shared" si="5"/>
        <v/>
      </c>
    </row>
    <row r="155" spans="1:14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  <c r="L155" s="70">
        <f>ROWS($C$3:C155)</f>
        <v>153</v>
      </c>
      <c r="M155" t="str">
        <f>IF(C155=recherche!$F$2,L155,"")</f>
        <v/>
      </c>
      <c r="N155" t="str">
        <f t="shared" si="5"/>
        <v/>
      </c>
    </row>
    <row r="156" spans="1:14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  <c r="L156" s="70">
        <f>ROWS($C$3:C156)</f>
        <v>154</v>
      </c>
      <c r="M156" t="str">
        <f>IF(C156=recherche!$F$2,L156,"")</f>
        <v/>
      </c>
      <c r="N156" t="str">
        <f t="shared" si="5"/>
        <v/>
      </c>
    </row>
    <row r="157" spans="1:14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  <c r="L157" s="70">
        <f>ROWS($C$3:C157)</f>
        <v>155</v>
      </c>
      <c r="M157" t="str">
        <f>IF(C157=recherche!$F$2,L157,"")</f>
        <v/>
      </c>
      <c r="N157" t="str">
        <f t="shared" si="5"/>
        <v/>
      </c>
    </row>
    <row r="158" spans="1:14" x14ac:dyDescent="0.25">
      <c r="A158" s="17" t="s">
        <v>111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  <c r="L158" s="70">
        <f>ROWS($C$3:C158)</f>
        <v>156</v>
      </c>
      <c r="M158" t="str">
        <f>IF(C158=recherche!$F$2,L158,"")</f>
        <v/>
      </c>
      <c r="N158" t="str">
        <f t="shared" si="5"/>
        <v/>
      </c>
    </row>
    <row r="159" spans="1:14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  <c r="L159" s="70">
        <f>ROWS($C$3:C159)</f>
        <v>157</v>
      </c>
      <c r="M159" t="str">
        <f>IF(C159=recherche!$F$2,L159,"")</f>
        <v/>
      </c>
      <c r="N159" t="str">
        <f t="shared" si="5"/>
        <v/>
      </c>
    </row>
    <row r="160" spans="1:14" x14ac:dyDescent="0.25">
      <c r="A160" s="17">
        <v>45232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  <c r="L160" s="70">
        <f>ROWS($C$3:C160)</f>
        <v>158</v>
      </c>
      <c r="M160" t="str">
        <f>IF(C160=recherche!$F$2,L160,"")</f>
        <v/>
      </c>
      <c r="N160" t="str">
        <f t="shared" si="5"/>
        <v/>
      </c>
    </row>
    <row r="161" spans="1:14" x14ac:dyDescent="0.25">
      <c r="A161" s="17">
        <v>45237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  <c r="L161" s="70">
        <f>ROWS($C$3:C161)</f>
        <v>159</v>
      </c>
      <c r="M161" t="str">
        <f>IF(C161=recherche!$F$2,L161,"")</f>
        <v/>
      </c>
      <c r="N161" t="str">
        <f t="shared" si="5"/>
        <v/>
      </c>
    </row>
    <row r="162" spans="1:14" x14ac:dyDescent="0.25">
      <c r="A162" s="17">
        <v>45257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  <c r="L162" s="70">
        <f>ROWS($C$3:C162)</f>
        <v>160</v>
      </c>
      <c r="M162" t="str">
        <f>IF(C162=recherche!$F$2,L162,"")</f>
        <v/>
      </c>
      <c r="N162" t="str">
        <f t="shared" si="5"/>
        <v/>
      </c>
    </row>
    <row r="163" spans="1:14" x14ac:dyDescent="0.25">
      <c r="A163" s="17">
        <v>45265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  <c r="L163" s="70">
        <f>ROWS($C$3:C163)</f>
        <v>161</v>
      </c>
      <c r="M163" t="str">
        <f>IF(C163=recherche!$F$2,L163,"")</f>
        <v/>
      </c>
      <c r="N163" t="str">
        <f t="shared" si="5"/>
        <v/>
      </c>
    </row>
    <row r="164" spans="1:14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si="4"/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  <c r="L164" s="70">
        <f>ROWS($C$3:C164)</f>
        <v>162</v>
      </c>
      <c r="M164" t="str">
        <f>IF(C164=recherche!$F$2,L164,"")</f>
        <v/>
      </c>
      <c r="N164" t="str">
        <f t="shared" si="5"/>
        <v/>
      </c>
    </row>
    <row r="165" spans="1:14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4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  <c r="L165" s="70">
        <f>ROWS($C$3:C165)</f>
        <v>163</v>
      </c>
      <c r="M165" t="str">
        <f>IF(C165=recherche!$F$2,L165,"")</f>
        <v/>
      </c>
      <c r="N165" t="str">
        <f t="shared" si="5"/>
        <v/>
      </c>
    </row>
    <row r="166" spans="1:14" x14ac:dyDescent="0.25">
      <c r="A166" s="17">
        <v>45272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4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  <c r="L166" s="70">
        <f>ROWS($C$3:C166)</f>
        <v>164</v>
      </c>
      <c r="M166" t="str">
        <f>IF(C166=recherche!$F$2,L166,"")</f>
        <v/>
      </c>
      <c r="N166" t="str">
        <f t="shared" si="5"/>
        <v/>
      </c>
    </row>
    <row r="167" spans="1:14" x14ac:dyDescent="0.25">
      <c r="A167" s="17">
        <v>45275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4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  <c r="L167" s="70">
        <f>ROWS($C$3:C167)</f>
        <v>165</v>
      </c>
      <c r="M167" t="str">
        <f>IF(C167=recherche!$F$2,L167,"")</f>
        <v/>
      </c>
      <c r="N167" t="str">
        <f t="shared" si="5"/>
        <v/>
      </c>
    </row>
    <row r="168" spans="1:14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4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  <c r="L168" s="70">
        <f>ROWS($C$3:C168)</f>
        <v>166</v>
      </c>
      <c r="M168" t="str">
        <f>IF(C168=recherche!$F$2,L168,"")</f>
        <v/>
      </c>
      <c r="N168" t="str">
        <f t="shared" si="5"/>
        <v/>
      </c>
    </row>
    <row r="169" spans="1:14" x14ac:dyDescent="0.25">
      <c r="A169" s="17">
        <v>45282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4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  <c r="L169" s="70">
        <f>ROWS($C$3:C169)</f>
        <v>167</v>
      </c>
      <c r="M169" t="str">
        <f>IF(C169=recherche!$F$2,L169,"")</f>
        <v/>
      </c>
      <c r="N169" t="str">
        <f t="shared" si="5"/>
        <v/>
      </c>
    </row>
    <row r="170" spans="1:14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4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  <c r="L170" s="70">
        <f>ROWS($C$3:C170)</f>
        <v>168</v>
      </c>
      <c r="M170" t="str">
        <f>IF(C170=recherche!$F$2,L170,"")</f>
        <v/>
      </c>
      <c r="N170" t="str">
        <f t="shared" si="5"/>
        <v/>
      </c>
    </row>
    <row r="171" spans="1:14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4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  <c r="L171" s="70">
        <f>ROWS($C$3:C171)</f>
        <v>169</v>
      </c>
      <c r="M171" t="str">
        <f>IF(C171=recherche!$F$2,L171,"")</f>
        <v/>
      </c>
      <c r="N171" t="str">
        <f t="shared" si="5"/>
        <v/>
      </c>
    </row>
    <row r="172" spans="1:14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4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  <c r="L172" s="70">
        <f>ROWS($C$3:C172)</f>
        <v>170</v>
      </c>
      <c r="M172" t="str">
        <f>IF(C172=recherche!$F$2,L172,"")</f>
        <v/>
      </c>
      <c r="N172" t="str">
        <f t="shared" si="5"/>
        <v/>
      </c>
    </row>
    <row r="173" spans="1:14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4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  <c r="L173" s="70">
        <f>ROWS($C$3:C173)</f>
        <v>171</v>
      </c>
      <c r="M173" t="str">
        <f>IF(C173=recherche!$F$2,L173,"")</f>
        <v/>
      </c>
      <c r="N173" t="str">
        <f t="shared" si="5"/>
        <v/>
      </c>
    </row>
    <row r="174" spans="1:14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4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  <c r="L174" s="70">
        <f>ROWS($C$3:C174)</f>
        <v>172</v>
      </c>
      <c r="M174" t="str">
        <f>IF(C174=recherche!$F$2,L174,"")</f>
        <v/>
      </c>
      <c r="N174" t="str">
        <f t="shared" si="5"/>
        <v/>
      </c>
    </row>
    <row r="175" spans="1:14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4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  <c r="L175" s="70">
        <f>ROWS($C$3:C175)</f>
        <v>173</v>
      </c>
      <c r="M175" t="str">
        <f>IF(C175=recherche!$F$2,L175,"")</f>
        <v/>
      </c>
      <c r="N175" t="str">
        <f t="shared" si="5"/>
        <v/>
      </c>
    </row>
    <row r="176" spans="1:14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4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  <c r="L176" s="70">
        <f>ROWS($C$3:C176)</f>
        <v>174</v>
      </c>
      <c r="M176">
        <f>IF(C176=recherche!$F$2,L176,"")</f>
        <v>174</v>
      </c>
      <c r="N176" t="str">
        <f t="shared" si="5"/>
        <v/>
      </c>
    </row>
    <row r="177" spans="1:14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4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  <c r="L177" s="70">
        <f>ROWS($C$3:C177)</f>
        <v>175</v>
      </c>
      <c r="M177" t="str">
        <f>IF(C177=recherche!$F$2,L177,"")</f>
        <v/>
      </c>
      <c r="N177" t="str">
        <f t="shared" si="5"/>
        <v/>
      </c>
    </row>
    <row r="178" spans="1:14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4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  <c r="L178" s="70">
        <f>ROWS($C$3:C178)</f>
        <v>176</v>
      </c>
      <c r="M178" t="str">
        <f>IF(C178=recherche!$F$2,L178,"")</f>
        <v/>
      </c>
      <c r="N178" t="str">
        <f t="shared" si="5"/>
        <v/>
      </c>
    </row>
    <row r="179" spans="1:14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4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  <c r="L179" s="70">
        <f>ROWS($C$3:C179)</f>
        <v>177</v>
      </c>
      <c r="M179" t="str">
        <f>IF(C179=recherche!$F$2,L179,"")</f>
        <v/>
      </c>
      <c r="N179" t="str">
        <f t="shared" si="5"/>
        <v/>
      </c>
    </row>
    <row r="180" spans="1:14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4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  <c r="L180" s="70">
        <f>ROWS($C$3:C180)</f>
        <v>178</v>
      </c>
      <c r="M180" t="str">
        <f>IF(C180=recherche!$F$2,L180,"")</f>
        <v/>
      </c>
      <c r="N180" t="str">
        <f t="shared" si="5"/>
        <v/>
      </c>
    </row>
    <row r="181" spans="1:14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4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  <c r="L181" s="70">
        <f>ROWS($C$3:C181)</f>
        <v>179</v>
      </c>
      <c r="M181" t="str">
        <f>IF(C181=recherche!$F$2,L181,"")</f>
        <v/>
      </c>
      <c r="N181" t="str">
        <f t="shared" si="5"/>
        <v/>
      </c>
    </row>
    <row r="182" spans="1:14" x14ac:dyDescent="0.25">
      <c r="A182" s="17"/>
      <c r="B182" s="15"/>
      <c r="C182" s="15"/>
      <c r="D182" s="58"/>
      <c r="E182" s="44"/>
      <c r="F182" s="40">
        <f t="shared" si="4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  <c r="L182" s="70">
        <f>ROWS($C$3:C182)</f>
        <v>180</v>
      </c>
      <c r="M182" t="str">
        <f>IF(C182=recherche!$F$2,L182,"")</f>
        <v/>
      </c>
      <c r="N182" t="str">
        <f t="shared" si="5"/>
        <v/>
      </c>
    </row>
    <row r="183" spans="1:14" x14ac:dyDescent="0.25">
      <c r="A183" s="17"/>
      <c r="B183" s="15"/>
      <c r="C183" s="15"/>
      <c r="D183" s="58"/>
      <c r="E183" s="44"/>
      <c r="F183" s="40">
        <f t="shared" si="4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  <c r="L183" s="70">
        <f>ROWS($C$3:C183)</f>
        <v>181</v>
      </c>
      <c r="M183" t="str">
        <f>IF(C183=recherche!$F$2,L183,"")</f>
        <v/>
      </c>
      <c r="N183" t="str">
        <f t="shared" si="5"/>
        <v/>
      </c>
    </row>
    <row r="184" spans="1:14" x14ac:dyDescent="0.25">
      <c r="A184" s="17"/>
      <c r="B184" s="15"/>
      <c r="C184" s="15"/>
      <c r="D184" s="58"/>
      <c r="E184" s="44"/>
      <c r="F184" s="40">
        <f t="shared" si="4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  <c r="L184" s="70">
        <f>ROWS($C$3:C184)</f>
        <v>182</v>
      </c>
      <c r="M184" t="str">
        <f>IF(C184=recherche!$F$2,L184,"")</f>
        <v/>
      </c>
      <c r="N184" t="str">
        <f t="shared" si="5"/>
        <v/>
      </c>
    </row>
    <row r="185" spans="1:14" x14ac:dyDescent="0.25">
      <c r="A185" s="17"/>
      <c r="B185" s="15"/>
      <c r="C185" s="15"/>
      <c r="D185" s="58"/>
      <c r="E185" s="44"/>
      <c r="F185" s="40">
        <f t="shared" si="4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  <c r="L185" s="70">
        <f>ROWS($C$3:C185)</f>
        <v>183</v>
      </c>
      <c r="M185" t="str">
        <f>IF(C185=recherche!$F$2,L185,"")</f>
        <v/>
      </c>
      <c r="N185" t="str">
        <f t="shared" si="5"/>
        <v/>
      </c>
    </row>
    <row r="186" spans="1:14" x14ac:dyDescent="0.25">
      <c r="A186" s="17"/>
      <c r="B186" s="15"/>
      <c r="C186" s="15"/>
      <c r="D186" s="58"/>
      <c r="E186" s="44"/>
      <c r="F186" s="40">
        <f t="shared" si="4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  <c r="L186" s="70">
        <f>ROWS($C$3:C186)</f>
        <v>184</v>
      </c>
      <c r="M186" t="str">
        <f>IF(C186=recherche!$F$2,L186,"")</f>
        <v/>
      </c>
      <c r="N186" t="str">
        <f t="shared" si="5"/>
        <v/>
      </c>
    </row>
    <row r="187" spans="1:14" x14ac:dyDescent="0.25">
      <c r="A187" s="17"/>
      <c r="B187" s="15"/>
      <c r="C187" s="15"/>
      <c r="D187" s="58"/>
      <c r="E187" s="44"/>
      <c r="F187" s="40">
        <f t="shared" si="4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  <c r="L187" s="70">
        <f>ROWS($C$3:C187)</f>
        <v>185</v>
      </c>
      <c r="M187" t="str">
        <f>IF(C187=recherche!$F$2,L187,"")</f>
        <v/>
      </c>
      <c r="N187" t="str">
        <f t="shared" si="5"/>
        <v/>
      </c>
    </row>
    <row r="188" spans="1:14" x14ac:dyDescent="0.25">
      <c r="A188" s="17"/>
      <c r="B188" s="15"/>
      <c r="C188" s="15"/>
      <c r="D188" s="58"/>
      <c r="E188" s="44"/>
      <c r="F188" s="40">
        <f t="shared" si="4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  <c r="L188" s="70">
        <f>ROWS($C$3:C188)</f>
        <v>186</v>
      </c>
      <c r="M188" t="str">
        <f>IF(C188=recherche!$F$2,L188,"")</f>
        <v/>
      </c>
      <c r="N188" t="str">
        <f t="shared" si="5"/>
        <v/>
      </c>
    </row>
    <row r="189" spans="1:14" x14ac:dyDescent="0.25">
      <c r="A189" s="17"/>
      <c r="B189" s="15"/>
      <c r="C189" s="15"/>
      <c r="D189" s="58"/>
      <c r="E189" s="44"/>
      <c r="F189" s="40">
        <f t="shared" si="4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  <c r="L189" s="70">
        <f>ROWS($C$3:C189)</f>
        <v>187</v>
      </c>
      <c r="M189" t="str">
        <f>IF(C189=recherche!$F$2,L189,"")</f>
        <v/>
      </c>
      <c r="N189" t="str">
        <f t="shared" si="5"/>
        <v/>
      </c>
    </row>
    <row r="190" spans="1:14" x14ac:dyDescent="0.25">
      <c r="A190" s="17"/>
      <c r="B190" s="15"/>
      <c r="C190" s="15"/>
      <c r="D190" s="58"/>
      <c r="E190" s="44"/>
      <c r="F190" s="40">
        <f t="shared" si="4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  <c r="L190" s="70">
        <f>ROWS($C$3:C190)</f>
        <v>188</v>
      </c>
      <c r="M190" t="str">
        <f>IF(C190=recherche!$F$2,L190,"")</f>
        <v/>
      </c>
      <c r="N190" t="str">
        <f t="shared" si="5"/>
        <v/>
      </c>
    </row>
    <row r="191" spans="1:14" x14ac:dyDescent="0.25">
      <c r="A191" s="17"/>
      <c r="B191" s="15"/>
      <c r="C191" s="15"/>
      <c r="D191" s="58"/>
      <c r="E191" s="44"/>
      <c r="F191" s="40">
        <f t="shared" si="4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  <c r="L191" s="70">
        <f>ROWS($C$3:C191)</f>
        <v>189</v>
      </c>
      <c r="M191" t="str">
        <f>IF(C191=recherche!$F$2,L191,"")</f>
        <v/>
      </c>
      <c r="N191" t="str">
        <f t="shared" si="5"/>
        <v/>
      </c>
    </row>
    <row r="192" spans="1:14" x14ac:dyDescent="0.25">
      <c r="A192" s="17"/>
      <c r="B192" s="15"/>
      <c r="C192" s="15"/>
      <c r="D192" s="58"/>
      <c r="E192" s="44"/>
      <c r="F192" s="40">
        <f t="shared" si="4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  <c r="L192" s="70">
        <f>ROWS($C$3:C192)</f>
        <v>190</v>
      </c>
      <c r="M192" t="str">
        <f>IF(C192=recherche!$F$2,L192,"")</f>
        <v/>
      </c>
      <c r="N192" t="str">
        <f t="shared" si="5"/>
        <v/>
      </c>
    </row>
    <row r="193" spans="1:14" x14ac:dyDescent="0.25">
      <c r="A193" s="17"/>
      <c r="B193" s="15"/>
      <c r="C193" s="15"/>
      <c r="D193" s="58"/>
      <c r="E193" s="44"/>
      <c r="F193" s="40">
        <f t="shared" si="4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  <c r="L193" s="70">
        <f>ROWS($C$3:C193)</f>
        <v>191</v>
      </c>
      <c r="M193" t="str">
        <f>IF(C193=recherche!$F$2,L193,"")</f>
        <v/>
      </c>
      <c r="N193" t="str">
        <f t="shared" si="5"/>
        <v/>
      </c>
    </row>
    <row r="194" spans="1:14" x14ac:dyDescent="0.25">
      <c r="A194" s="17"/>
      <c r="B194" s="15"/>
      <c r="C194" s="15"/>
      <c r="D194" s="58"/>
      <c r="E194" s="44"/>
      <c r="F194" s="40">
        <f t="shared" si="4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  <c r="L194" s="70">
        <f>ROWS($C$3:C194)</f>
        <v>192</v>
      </c>
      <c r="M194" t="str">
        <f>IF(C194=recherche!$F$2,L194,"")</f>
        <v/>
      </c>
      <c r="N194" t="str">
        <f t="shared" si="5"/>
        <v/>
      </c>
    </row>
    <row r="195" spans="1:14" x14ac:dyDescent="0.25">
      <c r="A195" s="17"/>
      <c r="B195" s="15"/>
      <c r="C195" s="15"/>
      <c r="D195" s="58"/>
      <c r="E195" s="44"/>
      <c r="F195" s="40">
        <f t="shared" si="4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  <c r="L195" s="70">
        <f>ROWS($C$3:C195)</f>
        <v>193</v>
      </c>
      <c r="M195" t="str">
        <f>IF(C195=recherche!$F$2,L195,"")</f>
        <v/>
      </c>
      <c r="N195" t="str">
        <f t="shared" si="5"/>
        <v/>
      </c>
    </row>
    <row r="196" spans="1:14" x14ac:dyDescent="0.25">
      <c r="A196" s="17"/>
      <c r="B196" s="15"/>
      <c r="C196" s="15"/>
      <c r="D196" s="58"/>
      <c r="E196" s="44"/>
      <c r="F196" s="40">
        <f t="shared" ref="F196:F259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  <c r="L196" s="70">
        <f>ROWS($C$3:C196)</f>
        <v>194</v>
      </c>
      <c r="M196" t="str">
        <f>IF(C196=recherche!$F$2,L196,"")</f>
        <v/>
      </c>
      <c r="N196" t="str">
        <f t="shared" ref="N196:N259" si="7">IFERROR(SMALL($M$3:$M$293,L196),"")</f>
        <v/>
      </c>
    </row>
    <row r="197" spans="1:14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  <c r="L197" s="70">
        <f>ROWS($C$3:C197)</f>
        <v>195</v>
      </c>
      <c r="M197" t="str">
        <f>IF(C197=recherche!$F$2,L197,"")</f>
        <v/>
      </c>
      <c r="N197" t="str">
        <f t="shared" si="7"/>
        <v/>
      </c>
    </row>
    <row r="198" spans="1:14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  <c r="L198" s="70">
        <f>ROWS($C$3:C198)</f>
        <v>196</v>
      </c>
      <c r="M198" t="str">
        <f>IF(C198=recherche!$F$2,L198,"")</f>
        <v/>
      </c>
      <c r="N198" t="str">
        <f t="shared" si="7"/>
        <v/>
      </c>
    </row>
    <row r="199" spans="1:14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  <c r="L199" s="70">
        <f>ROWS($C$3:C199)</f>
        <v>197</v>
      </c>
      <c r="M199" t="str">
        <f>IF(C199=recherche!$F$2,L199,"")</f>
        <v/>
      </c>
      <c r="N199" t="str">
        <f t="shared" si="7"/>
        <v/>
      </c>
    </row>
    <row r="200" spans="1:14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  <c r="L200" s="70">
        <f>ROWS($C$3:C200)</f>
        <v>198</v>
      </c>
      <c r="M200" t="str">
        <f>IF(C200=recherche!$F$2,L200,"")</f>
        <v/>
      </c>
      <c r="N200" t="str">
        <f t="shared" si="7"/>
        <v/>
      </c>
    </row>
    <row r="201" spans="1:14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  <c r="L201" s="70">
        <f>ROWS($C$3:C201)</f>
        <v>199</v>
      </c>
      <c r="M201" t="str">
        <f>IF(C201=recherche!$F$2,L201,"")</f>
        <v/>
      </c>
      <c r="N201" t="str">
        <f t="shared" si="7"/>
        <v/>
      </c>
    </row>
    <row r="202" spans="1:14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  <c r="L202" s="70">
        <f>ROWS($C$3:C202)</f>
        <v>200</v>
      </c>
      <c r="M202" t="str">
        <f>IF(C202=recherche!$F$2,L202,"")</f>
        <v/>
      </c>
      <c r="N202" t="str">
        <f t="shared" si="7"/>
        <v/>
      </c>
    </row>
    <row r="203" spans="1:14" x14ac:dyDescent="0.25">
      <c r="A203" s="17"/>
      <c r="B203" s="15"/>
      <c r="C203" s="15"/>
      <c r="D203" s="58"/>
      <c r="E203" s="44"/>
      <c r="F203" s="40">
        <f t="shared" si="6"/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  <c r="L203" s="70">
        <f>ROWS($C$3:C203)</f>
        <v>201</v>
      </c>
      <c r="M203" t="str">
        <f>IF(C203=recherche!$F$2,L203,"")</f>
        <v/>
      </c>
      <c r="N203" t="str">
        <f t="shared" si="7"/>
        <v/>
      </c>
    </row>
    <row r="204" spans="1:14" x14ac:dyDescent="0.25">
      <c r="A204" s="17"/>
      <c r="B204" s="15"/>
      <c r="C204" s="15"/>
      <c r="D204" s="58"/>
      <c r="E204" s="44"/>
      <c r="F204" s="40">
        <f t="shared" si="6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  <c r="L204" s="70">
        <f>ROWS($C$3:C204)</f>
        <v>202</v>
      </c>
      <c r="M204" t="str">
        <f>IF(C204=recherche!$F$2,L204,"")</f>
        <v/>
      </c>
      <c r="N204" t="str">
        <f t="shared" si="7"/>
        <v/>
      </c>
    </row>
    <row r="205" spans="1:14" x14ac:dyDescent="0.25">
      <c r="A205" s="17"/>
      <c r="B205" s="15"/>
      <c r="C205" s="15"/>
      <c r="D205" s="58"/>
      <c r="E205" s="44"/>
      <c r="F205" s="40">
        <f t="shared" si="6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  <c r="L205" s="70">
        <f>ROWS($C$3:C205)</f>
        <v>203</v>
      </c>
      <c r="M205" t="str">
        <f>IF(C205=recherche!$F$2,L205,"")</f>
        <v/>
      </c>
      <c r="N205" t="str">
        <f t="shared" si="7"/>
        <v/>
      </c>
    </row>
    <row r="206" spans="1:14" x14ac:dyDescent="0.25">
      <c r="A206" s="17"/>
      <c r="B206" s="15"/>
      <c r="C206" s="15"/>
      <c r="D206" s="58"/>
      <c r="E206" s="44"/>
      <c r="F206" s="40">
        <f t="shared" si="6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  <c r="L206" s="70">
        <f>ROWS($C$3:C206)</f>
        <v>204</v>
      </c>
      <c r="M206" t="str">
        <f>IF(C206=recherche!$F$2,L206,"")</f>
        <v/>
      </c>
      <c r="N206" t="str">
        <f t="shared" si="7"/>
        <v/>
      </c>
    </row>
    <row r="207" spans="1:14" x14ac:dyDescent="0.25">
      <c r="A207" s="17"/>
      <c r="B207" s="15"/>
      <c r="C207" s="15"/>
      <c r="D207" s="58"/>
      <c r="E207" s="44"/>
      <c r="F207" s="40">
        <f t="shared" si="6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  <c r="L207" s="70">
        <f>ROWS($C$3:C207)</f>
        <v>205</v>
      </c>
      <c r="M207" t="str">
        <f>IF(C207=recherche!$F$2,L207,"")</f>
        <v/>
      </c>
      <c r="N207" t="str">
        <f t="shared" si="7"/>
        <v/>
      </c>
    </row>
    <row r="208" spans="1:14" x14ac:dyDescent="0.25">
      <c r="A208" s="18"/>
      <c r="B208" s="16"/>
      <c r="C208" s="16"/>
      <c r="D208" s="59"/>
      <c r="E208" s="45"/>
      <c r="F208" s="41">
        <f t="shared" si="6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  <c r="L208" s="70">
        <f>ROWS($C$3:C208)</f>
        <v>206</v>
      </c>
      <c r="M208" t="str">
        <f>IF(C208=recherche!$F$2,L208,"")</f>
        <v/>
      </c>
      <c r="N208" t="str">
        <f t="shared" si="7"/>
        <v/>
      </c>
    </row>
    <row r="209" spans="1:14" x14ac:dyDescent="0.25">
      <c r="A209" s="17"/>
      <c r="B209" s="15"/>
      <c r="C209" s="15"/>
      <c r="D209" s="58"/>
      <c r="E209" s="44"/>
      <c r="F209" s="40">
        <f t="shared" si="6"/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  <c r="L209" s="70">
        <f>ROWS($C$3:C209)</f>
        <v>207</v>
      </c>
      <c r="M209" t="str">
        <f>IF(C209=recherche!$F$2,L209,"")</f>
        <v/>
      </c>
      <c r="N209" t="str">
        <f t="shared" si="7"/>
        <v/>
      </c>
    </row>
    <row r="210" spans="1:14" x14ac:dyDescent="0.25">
      <c r="A210" s="17"/>
      <c r="B210" s="15"/>
      <c r="C210" s="15"/>
      <c r="D210" s="58"/>
      <c r="E210" s="44"/>
      <c r="F210" s="40">
        <f t="shared" si="6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  <c r="L210" s="70">
        <f>ROWS($C$3:C210)</f>
        <v>208</v>
      </c>
      <c r="M210" t="str">
        <f>IF(C210=recherche!$F$2,L210,"")</f>
        <v/>
      </c>
      <c r="N210" t="str">
        <f t="shared" si="7"/>
        <v/>
      </c>
    </row>
    <row r="211" spans="1:14" x14ac:dyDescent="0.25">
      <c r="A211" s="17"/>
      <c r="B211" s="15"/>
      <c r="C211" s="15"/>
      <c r="D211" s="58"/>
      <c r="E211" s="44"/>
      <c r="F211" s="40">
        <f t="shared" si="6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  <c r="L211" s="70">
        <f>ROWS($C$3:C211)</f>
        <v>209</v>
      </c>
      <c r="M211" t="str">
        <f>IF(C211=recherche!$F$2,L211,"")</f>
        <v/>
      </c>
      <c r="N211" t="str">
        <f t="shared" si="7"/>
        <v/>
      </c>
    </row>
    <row r="212" spans="1:14" x14ac:dyDescent="0.25">
      <c r="A212" s="17"/>
      <c r="B212" s="15"/>
      <c r="C212" s="15"/>
      <c r="D212" s="58"/>
      <c r="E212" s="44"/>
      <c r="F212" s="40">
        <f t="shared" si="6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  <c r="L212" s="70">
        <f>ROWS($C$3:C212)</f>
        <v>210</v>
      </c>
      <c r="M212" t="str">
        <f>IF(C212=recherche!$F$2,L212,"")</f>
        <v/>
      </c>
      <c r="N212" t="str">
        <f t="shared" si="7"/>
        <v/>
      </c>
    </row>
    <row r="213" spans="1:14" x14ac:dyDescent="0.25">
      <c r="A213" s="17"/>
      <c r="B213" s="15"/>
      <c r="C213" s="15"/>
      <c r="D213" s="58"/>
      <c r="E213" s="44"/>
      <c r="F213" s="40">
        <f t="shared" si="6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  <c r="L213" s="70">
        <f>ROWS($C$3:C213)</f>
        <v>211</v>
      </c>
      <c r="M213" t="str">
        <f>IF(C213=recherche!$F$2,L213,"")</f>
        <v/>
      </c>
      <c r="N213" t="str">
        <f t="shared" si="7"/>
        <v/>
      </c>
    </row>
    <row r="214" spans="1:14" x14ac:dyDescent="0.25">
      <c r="A214" s="17"/>
      <c r="B214" s="15"/>
      <c r="C214" s="15"/>
      <c r="D214" s="58"/>
      <c r="E214" s="44"/>
      <c r="F214" s="40">
        <f t="shared" si="6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  <c r="L214" s="70">
        <f>ROWS($C$3:C214)</f>
        <v>212</v>
      </c>
      <c r="M214" t="str">
        <f>IF(C214=recherche!$F$2,L214,"")</f>
        <v/>
      </c>
      <c r="N214" t="str">
        <f t="shared" si="7"/>
        <v/>
      </c>
    </row>
    <row r="215" spans="1:14" x14ac:dyDescent="0.25">
      <c r="A215" s="17"/>
      <c r="B215" s="15"/>
      <c r="C215" s="15"/>
      <c r="D215" s="58"/>
      <c r="E215" s="44"/>
      <c r="F215" s="40">
        <f t="shared" si="6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  <c r="L215" s="70">
        <f>ROWS($C$3:C215)</f>
        <v>213</v>
      </c>
      <c r="M215" t="str">
        <f>IF(C215=recherche!$F$2,L215,"")</f>
        <v/>
      </c>
      <c r="N215" t="str">
        <f t="shared" si="7"/>
        <v/>
      </c>
    </row>
    <row r="216" spans="1:14" x14ac:dyDescent="0.25">
      <c r="A216" s="17"/>
      <c r="B216" s="15"/>
      <c r="C216" s="15"/>
      <c r="D216" s="58"/>
      <c r="E216" s="44"/>
      <c r="F216" s="40">
        <f t="shared" si="6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  <c r="L216" s="70">
        <f>ROWS($C$3:C216)</f>
        <v>214</v>
      </c>
      <c r="M216" t="str">
        <f>IF(C216=recherche!$F$2,L216,"")</f>
        <v/>
      </c>
      <c r="N216" t="str">
        <f t="shared" si="7"/>
        <v/>
      </c>
    </row>
    <row r="217" spans="1:14" x14ac:dyDescent="0.25">
      <c r="A217" s="17"/>
      <c r="B217" s="15"/>
      <c r="C217" s="15"/>
      <c r="D217" s="58"/>
      <c r="E217" s="44"/>
      <c r="F217" s="40">
        <f t="shared" si="6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  <c r="L217" s="70">
        <f>ROWS($C$3:C217)</f>
        <v>215</v>
      </c>
      <c r="M217" t="str">
        <f>IF(C217=recherche!$F$2,L217,"")</f>
        <v/>
      </c>
      <c r="N217" t="str">
        <f t="shared" si="7"/>
        <v/>
      </c>
    </row>
    <row r="218" spans="1:14" x14ac:dyDescent="0.25">
      <c r="A218" s="18"/>
      <c r="B218" s="16"/>
      <c r="C218" s="16"/>
      <c r="D218" s="59"/>
      <c r="E218" s="45"/>
      <c r="F218" s="41">
        <f t="shared" si="6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  <c r="L218" s="70">
        <f>ROWS($C$3:C218)</f>
        <v>216</v>
      </c>
      <c r="M218" t="str">
        <f>IF(C218=recherche!$F$2,L218,"")</f>
        <v/>
      </c>
      <c r="N218" t="str">
        <f t="shared" si="7"/>
        <v/>
      </c>
    </row>
    <row r="219" spans="1:14" x14ac:dyDescent="0.25">
      <c r="A219" s="17"/>
      <c r="B219" s="15"/>
      <c r="C219" s="15"/>
      <c r="D219" s="58"/>
      <c r="E219" s="44"/>
      <c r="F219" s="40">
        <f t="shared" si="6"/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  <c r="L219" s="70">
        <f>ROWS($C$3:C219)</f>
        <v>217</v>
      </c>
      <c r="M219" t="str">
        <f>IF(C219=recherche!$F$2,L219,"")</f>
        <v/>
      </c>
      <c r="N219" t="str">
        <f t="shared" si="7"/>
        <v/>
      </c>
    </row>
    <row r="220" spans="1:14" x14ac:dyDescent="0.25">
      <c r="A220" s="17"/>
      <c r="B220" s="15"/>
      <c r="C220" s="15"/>
      <c r="D220" s="58"/>
      <c r="E220" s="44"/>
      <c r="F220" s="40">
        <f t="shared" si="6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  <c r="L220" s="70">
        <f>ROWS($C$3:C220)</f>
        <v>218</v>
      </c>
      <c r="M220" t="str">
        <f>IF(C220=recherche!$F$2,L220,"")</f>
        <v/>
      </c>
      <c r="N220" t="str">
        <f t="shared" si="7"/>
        <v/>
      </c>
    </row>
    <row r="221" spans="1:14" x14ac:dyDescent="0.25">
      <c r="A221" s="17"/>
      <c r="B221" s="15"/>
      <c r="C221" s="15"/>
      <c r="D221" s="58"/>
      <c r="E221" s="44"/>
      <c r="F221" s="40">
        <f t="shared" si="6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  <c r="L221" s="70">
        <f>ROWS($C$3:C221)</f>
        <v>219</v>
      </c>
      <c r="M221" t="str">
        <f>IF(C221=recherche!$F$2,L221,"")</f>
        <v/>
      </c>
      <c r="N221" t="str">
        <f t="shared" si="7"/>
        <v/>
      </c>
    </row>
    <row r="222" spans="1:14" x14ac:dyDescent="0.25">
      <c r="A222" s="17"/>
      <c r="B222" s="15"/>
      <c r="C222" s="15"/>
      <c r="D222" s="58"/>
      <c r="E222" s="44"/>
      <c r="F222" s="40">
        <f t="shared" si="6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  <c r="L222" s="70">
        <f>ROWS($C$3:C222)</f>
        <v>220</v>
      </c>
      <c r="M222" t="str">
        <f>IF(C222=recherche!$F$2,L222,"")</f>
        <v/>
      </c>
      <c r="N222" t="str">
        <f t="shared" si="7"/>
        <v/>
      </c>
    </row>
    <row r="223" spans="1:14" x14ac:dyDescent="0.25">
      <c r="A223" s="17"/>
      <c r="B223" s="15"/>
      <c r="C223" s="15"/>
      <c r="D223" s="58"/>
      <c r="E223" s="44"/>
      <c r="F223" s="40">
        <f t="shared" si="6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  <c r="L223" s="70">
        <f>ROWS($C$3:C223)</f>
        <v>221</v>
      </c>
      <c r="M223" t="str">
        <f>IF(C223=recherche!$F$2,L223,"")</f>
        <v/>
      </c>
      <c r="N223" t="str">
        <f t="shared" si="7"/>
        <v/>
      </c>
    </row>
    <row r="224" spans="1:14" x14ac:dyDescent="0.25">
      <c r="A224" s="17"/>
      <c r="B224" s="15"/>
      <c r="C224" s="15"/>
      <c r="D224" s="58"/>
      <c r="E224" s="44"/>
      <c r="F224" s="40">
        <f t="shared" si="6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  <c r="L224" s="70">
        <f>ROWS($C$3:C224)</f>
        <v>222</v>
      </c>
      <c r="M224" t="str">
        <f>IF(C224=recherche!$F$2,L224,"")</f>
        <v/>
      </c>
      <c r="N224" t="str">
        <f t="shared" si="7"/>
        <v/>
      </c>
    </row>
    <row r="225" spans="1:14" x14ac:dyDescent="0.25">
      <c r="A225" s="17"/>
      <c r="B225" s="15"/>
      <c r="C225" s="15"/>
      <c r="D225" s="58"/>
      <c r="E225" s="44"/>
      <c r="F225" s="40">
        <f t="shared" si="6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  <c r="L225" s="70">
        <f>ROWS($C$3:C225)</f>
        <v>223</v>
      </c>
      <c r="M225" t="str">
        <f>IF(C225=recherche!$F$2,L225,"")</f>
        <v/>
      </c>
      <c r="N225" t="str">
        <f t="shared" si="7"/>
        <v/>
      </c>
    </row>
    <row r="226" spans="1:14" x14ac:dyDescent="0.25">
      <c r="A226" s="17"/>
      <c r="B226" s="15"/>
      <c r="C226" s="15"/>
      <c r="D226" s="58"/>
      <c r="E226" s="44"/>
      <c r="F226" s="40">
        <f t="shared" si="6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  <c r="L226" s="70">
        <f>ROWS($C$3:C226)</f>
        <v>224</v>
      </c>
      <c r="M226" t="str">
        <f>IF(C226=recherche!$F$2,L226,"")</f>
        <v/>
      </c>
      <c r="N226" t="str">
        <f t="shared" si="7"/>
        <v/>
      </c>
    </row>
    <row r="227" spans="1:14" x14ac:dyDescent="0.25">
      <c r="A227" s="17"/>
      <c r="B227" s="15"/>
      <c r="C227" s="15"/>
      <c r="D227" s="58"/>
      <c r="E227" s="44"/>
      <c r="F227" s="40">
        <f t="shared" si="6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  <c r="L227" s="70">
        <f>ROWS($C$3:C227)</f>
        <v>225</v>
      </c>
      <c r="M227" t="str">
        <f>IF(C227=recherche!$F$2,L227,"")</f>
        <v/>
      </c>
      <c r="N227" t="str">
        <f t="shared" si="7"/>
        <v/>
      </c>
    </row>
    <row r="228" spans="1:14" x14ac:dyDescent="0.25">
      <c r="A228" s="17"/>
      <c r="B228" s="15"/>
      <c r="C228" s="15"/>
      <c r="D228" s="58"/>
      <c r="E228" s="44"/>
      <c r="F228" s="40">
        <f t="shared" si="6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  <c r="L228" s="70">
        <f>ROWS($C$3:C228)</f>
        <v>226</v>
      </c>
      <c r="M228" t="str">
        <f>IF(C228=recherche!$F$2,L228,"")</f>
        <v/>
      </c>
      <c r="N228" t="str">
        <f t="shared" si="7"/>
        <v/>
      </c>
    </row>
    <row r="229" spans="1:14" x14ac:dyDescent="0.25">
      <c r="A229" s="17"/>
      <c r="B229" s="15"/>
      <c r="C229" s="15"/>
      <c r="D229" s="58"/>
      <c r="E229" s="44"/>
      <c r="F229" s="40">
        <f t="shared" si="6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  <c r="L229" s="70">
        <f>ROWS($C$3:C229)</f>
        <v>227</v>
      </c>
      <c r="M229" t="str">
        <f>IF(C229=recherche!$F$2,L229,"")</f>
        <v/>
      </c>
      <c r="N229" t="str">
        <f t="shared" si="7"/>
        <v/>
      </c>
    </row>
    <row r="230" spans="1:14" x14ac:dyDescent="0.25">
      <c r="A230" s="17"/>
      <c r="B230" s="15"/>
      <c r="C230" s="15"/>
      <c r="D230" s="58"/>
      <c r="E230" s="44"/>
      <c r="F230" s="40">
        <f t="shared" si="6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  <c r="L230" s="70">
        <f>ROWS($C$3:C230)</f>
        <v>228</v>
      </c>
      <c r="M230" t="str">
        <f>IF(C230=recherche!$F$2,L230,"")</f>
        <v/>
      </c>
      <c r="N230" t="str">
        <f t="shared" si="7"/>
        <v/>
      </c>
    </row>
    <row r="231" spans="1:14" x14ac:dyDescent="0.25">
      <c r="A231" s="17"/>
      <c r="B231" s="15"/>
      <c r="C231" s="15"/>
      <c r="D231" s="58"/>
      <c r="E231" s="44"/>
      <c r="F231" s="40">
        <f t="shared" si="6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  <c r="L231" s="70">
        <f>ROWS($C$3:C231)</f>
        <v>229</v>
      </c>
      <c r="M231" t="str">
        <f>IF(C231=recherche!$F$2,L231,"")</f>
        <v/>
      </c>
      <c r="N231" t="str">
        <f t="shared" si="7"/>
        <v/>
      </c>
    </row>
    <row r="232" spans="1:14" x14ac:dyDescent="0.25">
      <c r="A232" s="17"/>
      <c r="B232" s="15"/>
      <c r="C232" s="15"/>
      <c r="D232" s="58"/>
      <c r="E232" s="44"/>
      <c r="F232" s="40">
        <f t="shared" si="6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  <c r="L232" s="70">
        <f>ROWS($C$3:C232)</f>
        <v>230</v>
      </c>
      <c r="M232" t="str">
        <f>IF(C232=recherche!$F$2,L232,"")</f>
        <v/>
      </c>
      <c r="N232" t="str">
        <f t="shared" si="7"/>
        <v/>
      </c>
    </row>
    <row r="233" spans="1:14" x14ac:dyDescent="0.25">
      <c r="A233" s="18"/>
      <c r="B233" s="16"/>
      <c r="C233" s="16"/>
      <c r="D233" s="59"/>
      <c r="E233" s="45"/>
      <c r="F233" s="41">
        <f t="shared" si="6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  <c r="L233" s="70">
        <f>ROWS($C$3:C233)</f>
        <v>231</v>
      </c>
      <c r="M233" t="str">
        <f>IF(C233=recherche!$F$2,L233,"")</f>
        <v/>
      </c>
      <c r="N233" t="str">
        <f t="shared" si="7"/>
        <v/>
      </c>
    </row>
    <row r="234" spans="1:14" x14ac:dyDescent="0.25">
      <c r="A234" s="17"/>
      <c r="B234" s="15"/>
      <c r="C234" s="15"/>
      <c r="D234" s="58"/>
      <c r="E234" s="44"/>
      <c r="F234" s="40">
        <f t="shared" si="6"/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  <c r="L234" s="70">
        <f>ROWS($C$3:C234)</f>
        <v>232</v>
      </c>
      <c r="M234" t="str">
        <f>IF(C234=recherche!$F$2,L234,"")</f>
        <v/>
      </c>
      <c r="N234" t="str">
        <f t="shared" si="7"/>
        <v/>
      </c>
    </row>
    <row r="235" spans="1:14" x14ac:dyDescent="0.25">
      <c r="A235" s="17"/>
      <c r="B235" s="15"/>
      <c r="C235" s="15"/>
      <c r="D235" s="58"/>
      <c r="E235" s="44"/>
      <c r="F235" s="40">
        <f t="shared" si="6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  <c r="L235" s="70">
        <f>ROWS($C$3:C235)</f>
        <v>233</v>
      </c>
      <c r="M235" t="str">
        <f>IF(C235=recherche!$F$2,L235,"")</f>
        <v/>
      </c>
      <c r="N235" t="str">
        <f t="shared" si="7"/>
        <v/>
      </c>
    </row>
    <row r="236" spans="1:14" x14ac:dyDescent="0.25">
      <c r="A236" s="17"/>
      <c r="B236" s="15"/>
      <c r="C236" s="15"/>
      <c r="D236" s="58"/>
      <c r="E236" s="44"/>
      <c r="F236" s="40">
        <f t="shared" si="6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  <c r="L236" s="70">
        <f>ROWS($C$3:C236)</f>
        <v>234</v>
      </c>
      <c r="M236" t="str">
        <f>IF(C236=recherche!$F$2,L236,"")</f>
        <v/>
      </c>
      <c r="N236" t="str">
        <f t="shared" si="7"/>
        <v/>
      </c>
    </row>
    <row r="237" spans="1:14" x14ac:dyDescent="0.25">
      <c r="A237" s="17"/>
      <c r="B237" s="15"/>
      <c r="C237" s="15"/>
      <c r="D237" s="58"/>
      <c r="E237" s="44"/>
      <c r="F237" s="40">
        <f t="shared" si="6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  <c r="L237" s="70">
        <f>ROWS($C$3:C237)</f>
        <v>235</v>
      </c>
      <c r="M237" t="str">
        <f>IF(C237=recherche!$F$2,L237,"")</f>
        <v/>
      </c>
      <c r="N237" t="str">
        <f t="shared" si="7"/>
        <v/>
      </c>
    </row>
    <row r="238" spans="1:14" x14ac:dyDescent="0.25">
      <c r="A238" s="17"/>
      <c r="B238" s="15"/>
      <c r="C238" s="15"/>
      <c r="D238" s="58"/>
      <c r="E238" s="44"/>
      <c r="F238" s="40">
        <f t="shared" si="6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  <c r="L238" s="70">
        <f>ROWS($C$3:C238)</f>
        <v>236</v>
      </c>
      <c r="M238" t="str">
        <f>IF(C238=recherche!$F$2,L238,"")</f>
        <v/>
      </c>
      <c r="N238" t="str">
        <f t="shared" si="7"/>
        <v/>
      </c>
    </row>
    <row r="239" spans="1:14" x14ac:dyDescent="0.25">
      <c r="A239" s="17"/>
      <c r="B239" s="15"/>
      <c r="C239" s="15"/>
      <c r="D239" s="58"/>
      <c r="E239" s="44"/>
      <c r="F239" s="40">
        <f t="shared" si="6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  <c r="L239" s="70">
        <f>ROWS($C$3:C239)</f>
        <v>237</v>
      </c>
      <c r="M239" t="str">
        <f>IF(C239=recherche!$F$2,L239,"")</f>
        <v/>
      </c>
      <c r="N239" t="str">
        <f t="shared" si="7"/>
        <v/>
      </c>
    </row>
    <row r="240" spans="1:14" x14ac:dyDescent="0.25">
      <c r="A240" s="17"/>
      <c r="B240" s="15"/>
      <c r="C240" s="15"/>
      <c r="D240" s="58"/>
      <c r="E240" s="44"/>
      <c r="F240" s="40">
        <f t="shared" si="6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  <c r="L240" s="70">
        <f>ROWS($C$3:C240)</f>
        <v>238</v>
      </c>
      <c r="M240" t="str">
        <f>IF(C240=recherche!$F$2,L240,"")</f>
        <v/>
      </c>
      <c r="N240" t="str">
        <f t="shared" si="7"/>
        <v/>
      </c>
    </row>
    <row r="241" spans="1:14" x14ac:dyDescent="0.25">
      <c r="A241" s="17"/>
      <c r="B241" s="15"/>
      <c r="C241" s="15"/>
      <c r="D241" s="58"/>
      <c r="E241" s="44"/>
      <c r="F241" s="40">
        <f t="shared" si="6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  <c r="L241" s="70">
        <f>ROWS($C$3:C241)</f>
        <v>239</v>
      </c>
      <c r="M241" t="str">
        <f>IF(C241=recherche!$F$2,L241,"")</f>
        <v/>
      </c>
      <c r="N241" t="str">
        <f t="shared" si="7"/>
        <v/>
      </c>
    </row>
    <row r="242" spans="1:14" x14ac:dyDescent="0.25">
      <c r="A242" s="17"/>
      <c r="B242" s="15"/>
      <c r="C242" s="15"/>
      <c r="D242" s="58"/>
      <c r="E242" s="44"/>
      <c r="F242" s="40">
        <f t="shared" si="6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  <c r="L242" s="70">
        <f>ROWS($C$3:C242)</f>
        <v>240</v>
      </c>
      <c r="M242" t="str">
        <f>IF(C242=recherche!$F$2,L242,"")</f>
        <v/>
      </c>
      <c r="N242" t="str">
        <f t="shared" si="7"/>
        <v/>
      </c>
    </row>
    <row r="243" spans="1:14" x14ac:dyDescent="0.25">
      <c r="A243" s="17"/>
      <c r="B243" s="15"/>
      <c r="C243" s="15"/>
      <c r="D243" s="58"/>
      <c r="E243" s="44"/>
      <c r="F243" s="40">
        <f t="shared" si="6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  <c r="L243" s="70">
        <f>ROWS($C$3:C243)</f>
        <v>241</v>
      </c>
      <c r="M243" t="str">
        <f>IF(C243=recherche!$F$2,L243,"")</f>
        <v/>
      </c>
      <c r="N243" t="str">
        <f t="shared" si="7"/>
        <v/>
      </c>
    </row>
    <row r="244" spans="1:14" x14ac:dyDescent="0.25">
      <c r="A244" s="17"/>
      <c r="B244" s="15"/>
      <c r="C244" s="15"/>
      <c r="D244" s="58"/>
      <c r="E244" s="44"/>
      <c r="F244" s="40">
        <f t="shared" si="6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  <c r="L244" s="70">
        <f>ROWS($C$3:C244)</f>
        <v>242</v>
      </c>
      <c r="M244" t="str">
        <f>IF(C244=recherche!$F$2,L244,"")</f>
        <v/>
      </c>
      <c r="N244" t="str">
        <f t="shared" si="7"/>
        <v/>
      </c>
    </row>
    <row r="245" spans="1:14" x14ac:dyDescent="0.25">
      <c r="A245" s="17"/>
      <c r="B245" s="15"/>
      <c r="C245" s="15"/>
      <c r="D245" s="58"/>
      <c r="E245" s="44"/>
      <c r="F245" s="40">
        <f t="shared" si="6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  <c r="L245" s="70">
        <f>ROWS($C$3:C245)</f>
        <v>243</v>
      </c>
      <c r="M245" t="str">
        <f>IF(C245=recherche!$F$2,L245,"")</f>
        <v/>
      </c>
      <c r="N245" t="str">
        <f t="shared" si="7"/>
        <v/>
      </c>
    </row>
    <row r="246" spans="1:14" x14ac:dyDescent="0.25">
      <c r="A246" s="17"/>
      <c r="B246" s="15"/>
      <c r="C246" s="15"/>
      <c r="D246" s="58"/>
      <c r="E246" s="44"/>
      <c r="F246" s="40">
        <f t="shared" si="6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  <c r="L246" s="70">
        <f>ROWS($C$3:C246)</f>
        <v>244</v>
      </c>
      <c r="M246" t="str">
        <f>IF(C246=recherche!$F$2,L246,"")</f>
        <v/>
      </c>
      <c r="N246" t="str">
        <f t="shared" si="7"/>
        <v/>
      </c>
    </row>
    <row r="247" spans="1:14" x14ac:dyDescent="0.25">
      <c r="A247" s="17"/>
      <c r="B247" s="15"/>
      <c r="C247" s="15"/>
      <c r="D247" s="58"/>
      <c r="E247" s="44"/>
      <c r="F247" s="40">
        <f t="shared" si="6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  <c r="L247" s="70">
        <f>ROWS($C$3:C247)</f>
        <v>245</v>
      </c>
      <c r="M247" t="str">
        <f>IF(C247=recherche!$F$2,L247,"")</f>
        <v/>
      </c>
      <c r="N247" t="str">
        <f t="shared" si="7"/>
        <v/>
      </c>
    </row>
    <row r="248" spans="1:14" x14ac:dyDescent="0.25">
      <c r="A248" s="18"/>
      <c r="B248" s="16"/>
      <c r="C248" s="16"/>
      <c r="D248" s="59"/>
      <c r="E248" s="45"/>
      <c r="F248" s="41">
        <f t="shared" si="6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  <c r="L248" s="70">
        <f>ROWS($C$3:C248)</f>
        <v>246</v>
      </c>
      <c r="M248" t="str">
        <f>IF(C248=recherche!$F$2,L248,"")</f>
        <v/>
      </c>
      <c r="N248" t="str">
        <f t="shared" si="7"/>
        <v/>
      </c>
    </row>
    <row r="249" spans="1:14" x14ac:dyDescent="0.25">
      <c r="A249" s="17"/>
      <c r="B249" s="15"/>
      <c r="C249" s="15"/>
      <c r="D249" s="58"/>
      <c r="E249" s="44"/>
      <c r="F249" s="40">
        <f t="shared" si="6"/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  <c r="L249" s="70">
        <f>ROWS($C$3:C249)</f>
        <v>247</v>
      </c>
      <c r="M249" t="str">
        <f>IF(C249=recherche!$F$2,L249,"")</f>
        <v/>
      </c>
      <c r="N249" t="str">
        <f t="shared" si="7"/>
        <v/>
      </c>
    </row>
    <row r="250" spans="1:14" x14ac:dyDescent="0.25">
      <c r="A250" s="17"/>
      <c r="B250" s="15"/>
      <c r="C250" s="15"/>
      <c r="D250" s="58"/>
      <c r="E250" s="44"/>
      <c r="F250" s="40">
        <f t="shared" si="6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  <c r="L250" s="70">
        <f>ROWS($C$3:C250)</f>
        <v>248</v>
      </c>
      <c r="M250" t="str">
        <f>IF(C250=recherche!$F$2,L250,"")</f>
        <v/>
      </c>
      <c r="N250" t="str">
        <f t="shared" si="7"/>
        <v/>
      </c>
    </row>
    <row r="251" spans="1:14" x14ac:dyDescent="0.25">
      <c r="A251" s="17"/>
      <c r="B251" s="15"/>
      <c r="C251" s="15"/>
      <c r="D251" s="58"/>
      <c r="E251" s="44"/>
      <c r="F251" s="40">
        <f t="shared" si="6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  <c r="L251" s="70">
        <f>ROWS($C$3:C251)</f>
        <v>249</v>
      </c>
      <c r="M251" t="str">
        <f>IF(C251=recherche!$F$2,L251,"")</f>
        <v/>
      </c>
      <c r="N251" t="str">
        <f t="shared" si="7"/>
        <v/>
      </c>
    </row>
    <row r="252" spans="1:14" x14ac:dyDescent="0.25">
      <c r="A252" s="17"/>
      <c r="B252" s="15"/>
      <c r="C252" s="15"/>
      <c r="D252" s="58"/>
      <c r="E252" s="44"/>
      <c r="F252" s="40">
        <f t="shared" si="6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  <c r="L252" s="70">
        <f>ROWS($C$3:C252)</f>
        <v>250</v>
      </c>
      <c r="M252" t="str">
        <f>IF(C252=recherche!$F$2,L252,"")</f>
        <v/>
      </c>
      <c r="N252" t="str">
        <f t="shared" si="7"/>
        <v/>
      </c>
    </row>
    <row r="253" spans="1:14" x14ac:dyDescent="0.25">
      <c r="A253" s="17"/>
      <c r="B253" s="15"/>
      <c r="C253" s="15"/>
      <c r="D253" s="58"/>
      <c r="E253" s="44"/>
      <c r="F253" s="40">
        <f t="shared" si="6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  <c r="L253" s="70">
        <f>ROWS($C$3:C253)</f>
        <v>251</v>
      </c>
      <c r="M253" t="str">
        <f>IF(C253=recherche!$F$2,L253,"")</f>
        <v/>
      </c>
      <c r="N253" t="str">
        <f t="shared" si="7"/>
        <v/>
      </c>
    </row>
    <row r="254" spans="1:14" x14ac:dyDescent="0.25">
      <c r="A254" s="17"/>
      <c r="B254" s="15"/>
      <c r="C254" s="15"/>
      <c r="D254" s="58"/>
      <c r="E254" s="44"/>
      <c r="F254" s="40">
        <f t="shared" si="6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  <c r="L254" s="70">
        <f>ROWS($C$3:C254)</f>
        <v>252</v>
      </c>
      <c r="M254" t="str">
        <f>IF(C254=recherche!$F$2,L254,"")</f>
        <v/>
      </c>
      <c r="N254" t="str">
        <f t="shared" si="7"/>
        <v/>
      </c>
    </row>
    <row r="255" spans="1:14" x14ac:dyDescent="0.25">
      <c r="A255" s="17"/>
      <c r="B255" s="15"/>
      <c r="C255" s="15"/>
      <c r="D255" s="58"/>
      <c r="E255" s="44"/>
      <c r="F255" s="40">
        <f t="shared" si="6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  <c r="L255" s="70">
        <f>ROWS($C$3:C255)</f>
        <v>253</v>
      </c>
      <c r="M255" t="str">
        <f>IF(C255=recherche!$F$2,L255,"")</f>
        <v/>
      </c>
      <c r="N255" t="str">
        <f t="shared" si="7"/>
        <v/>
      </c>
    </row>
    <row r="256" spans="1:14" x14ac:dyDescent="0.25">
      <c r="A256" s="17"/>
      <c r="B256" s="15"/>
      <c r="C256" s="15"/>
      <c r="D256" s="58"/>
      <c r="E256" s="44"/>
      <c r="F256" s="40">
        <f t="shared" si="6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  <c r="L256" s="70">
        <f>ROWS($C$3:C256)</f>
        <v>254</v>
      </c>
      <c r="M256" t="str">
        <f>IF(C256=recherche!$F$2,L256,"")</f>
        <v/>
      </c>
      <c r="N256" t="str">
        <f t="shared" si="7"/>
        <v/>
      </c>
    </row>
    <row r="257" spans="1:14" x14ac:dyDescent="0.25">
      <c r="A257" s="17"/>
      <c r="B257" s="15"/>
      <c r="C257" s="15"/>
      <c r="D257" s="58"/>
      <c r="E257" s="44"/>
      <c r="F257" s="40">
        <f t="shared" si="6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  <c r="L257" s="70">
        <f>ROWS($C$3:C257)</f>
        <v>255</v>
      </c>
      <c r="M257" t="str">
        <f>IF(C257=recherche!$F$2,L257,"")</f>
        <v/>
      </c>
      <c r="N257" t="str">
        <f t="shared" si="7"/>
        <v/>
      </c>
    </row>
    <row r="258" spans="1:14" x14ac:dyDescent="0.25">
      <c r="A258" s="17"/>
      <c r="B258" s="15"/>
      <c r="C258" s="15"/>
      <c r="D258" s="58"/>
      <c r="E258" s="44"/>
      <c r="F258" s="40">
        <f t="shared" si="6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  <c r="L258" s="70">
        <f>ROWS($C$3:C258)</f>
        <v>256</v>
      </c>
      <c r="M258" t="str">
        <f>IF(C258=recherche!$F$2,L258,"")</f>
        <v/>
      </c>
      <c r="N258" t="str">
        <f t="shared" si="7"/>
        <v/>
      </c>
    </row>
    <row r="259" spans="1:14" x14ac:dyDescent="0.25">
      <c r="A259" s="17"/>
      <c r="B259" s="15"/>
      <c r="C259" s="15"/>
      <c r="D259" s="58"/>
      <c r="E259" s="44"/>
      <c r="F259" s="40">
        <f t="shared" si="6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  <c r="L259" s="70">
        <f>ROWS($C$3:C259)</f>
        <v>257</v>
      </c>
      <c r="M259" t="str">
        <f>IF(C259=recherche!$F$2,L259,"")</f>
        <v/>
      </c>
      <c r="N259" t="str">
        <f t="shared" si="7"/>
        <v/>
      </c>
    </row>
    <row r="260" spans="1:14" x14ac:dyDescent="0.25">
      <c r="A260" s="18"/>
      <c r="B260" s="16"/>
      <c r="C260" s="16"/>
      <c r="D260" s="59"/>
      <c r="E260" s="45"/>
      <c r="F260" s="41">
        <f t="shared" ref="F260:F293" si="8">I259</f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  <c r="L260" s="70">
        <f>ROWS($C$3:C260)</f>
        <v>258</v>
      </c>
      <c r="M260" t="str">
        <f>IF(C260=recherche!$F$2,L260,"")</f>
        <v/>
      </c>
      <c r="N260" t="str">
        <f t="shared" ref="N260:N293" si="9">IFERROR(SMALL($M$3:$M$293,L260),"")</f>
        <v/>
      </c>
    </row>
    <row r="261" spans="1:14" x14ac:dyDescent="0.25">
      <c r="A261" s="17"/>
      <c r="B261" s="15"/>
      <c r="C261" s="15"/>
      <c r="D261" s="58"/>
      <c r="E261" s="44"/>
      <c r="F261" s="40">
        <f t="shared" si="8"/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  <c r="L261" s="70">
        <f>ROWS($C$3:C261)</f>
        <v>259</v>
      </c>
      <c r="M261" t="str">
        <f>IF(C261=recherche!$F$2,L261,"")</f>
        <v/>
      </c>
      <c r="N261" t="str">
        <f t="shared" si="9"/>
        <v/>
      </c>
    </row>
    <row r="262" spans="1:14" x14ac:dyDescent="0.25">
      <c r="A262" s="17"/>
      <c r="B262" s="15"/>
      <c r="C262" s="15"/>
      <c r="D262" s="58"/>
      <c r="E262" s="44"/>
      <c r="F262" s="40">
        <f t="shared" si="8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  <c r="L262" s="70">
        <f>ROWS($C$3:C262)</f>
        <v>260</v>
      </c>
      <c r="M262" t="str">
        <f>IF(C262=recherche!$F$2,L262,"")</f>
        <v/>
      </c>
      <c r="N262" t="str">
        <f t="shared" si="9"/>
        <v/>
      </c>
    </row>
    <row r="263" spans="1:14" x14ac:dyDescent="0.25">
      <c r="A263" s="17"/>
      <c r="B263" s="15"/>
      <c r="C263" s="15"/>
      <c r="D263" s="58"/>
      <c r="E263" s="44"/>
      <c r="F263" s="40">
        <f t="shared" si="8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  <c r="L263" s="70">
        <f>ROWS($C$3:C263)</f>
        <v>261</v>
      </c>
      <c r="M263" t="str">
        <f>IF(C263=recherche!$F$2,L263,"")</f>
        <v/>
      </c>
      <c r="N263" t="str">
        <f t="shared" si="9"/>
        <v/>
      </c>
    </row>
    <row r="264" spans="1:14" x14ac:dyDescent="0.25">
      <c r="A264" s="17"/>
      <c r="B264" s="15"/>
      <c r="C264" s="15"/>
      <c r="D264" s="58"/>
      <c r="E264" s="44"/>
      <c r="F264" s="40">
        <f t="shared" si="8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  <c r="L264" s="70">
        <f>ROWS($C$3:C264)</f>
        <v>262</v>
      </c>
      <c r="M264" t="str">
        <f>IF(C264=recherche!$F$2,L264,"")</f>
        <v/>
      </c>
      <c r="N264" t="str">
        <f t="shared" si="9"/>
        <v/>
      </c>
    </row>
    <row r="265" spans="1:14" x14ac:dyDescent="0.25">
      <c r="A265" s="17"/>
      <c r="B265" s="15"/>
      <c r="C265" s="15"/>
      <c r="D265" s="58"/>
      <c r="E265" s="44"/>
      <c r="F265" s="40">
        <f t="shared" si="8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  <c r="L265" s="70">
        <f>ROWS($C$3:C265)</f>
        <v>263</v>
      </c>
      <c r="M265" t="str">
        <f>IF(C265=recherche!$F$2,L265,"")</f>
        <v/>
      </c>
      <c r="N265" t="str">
        <f t="shared" si="9"/>
        <v/>
      </c>
    </row>
    <row r="266" spans="1:14" x14ac:dyDescent="0.25">
      <c r="A266" s="17"/>
      <c r="B266" s="15"/>
      <c r="C266" s="15"/>
      <c r="D266" s="58"/>
      <c r="E266" s="44"/>
      <c r="F266" s="40">
        <f t="shared" si="8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  <c r="L266" s="70">
        <f>ROWS($C$3:C266)</f>
        <v>264</v>
      </c>
      <c r="M266" t="str">
        <f>IF(C266=recherche!$F$2,L266,"")</f>
        <v/>
      </c>
      <c r="N266" t="str">
        <f t="shared" si="9"/>
        <v/>
      </c>
    </row>
    <row r="267" spans="1:14" x14ac:dyDescent="0.25">
      <c r="A267" s="17"/>
      <c r="B267" s="15"/>
      <c r="C267" s="15"/>
      <c r="D267" s="58"/>
      <c r="E267" s="44"/>
      <c r="F267" s="40">
        <f t="shared" si="8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  <c r="L267" s="70">
        <f>ROWS($C$3:C267)</f>
        <v>265</v>
      </c>
      <c r="M267" t="str">
        <f>IF(C267=recherche!$F$2,L267,"")</f>
        <v/>
      </c>
      <c r="N267" t="str">
        <f t="shared" si="9"/>
        <v/>
      </c>
    </row>
    <row r="268" spans="1:14" x14ac:dyDescent="0.25">
      <c r="A268" s="17"/>
      <c r="B268" s="15"/>
      <c r="C268" s="15"/>
      <c r="D268" s="58"/>
      <c r="E268" s="44"/>
      <c r="F268" s="40">
        <f t="shared" si="8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  <c r="L268" s="70">
        <f>ROWS($C$3:C268)</f>
        <v>266</v>
      </c>
      <c r="M268" t="str">
        <f>IF(C268=recherche!$F$2,L268,"")</f>
        <v/>
      </c>
      <c r="N268" t="str">
        <f t="shared" si="9"/>
        <v/>
      </c>
    </row>
    <row r="269" spans="1:14" x14ac:dyDescent="0.25">
      <c r="A269" s="17"/>
      <c r="B269" s="15"/>
      <c r="C269" s="15"/>
      <c r="D269" s="58"/>
      <c r="E269" s="44"/>
      <c r="F269" s="40">
        <f t="shared" si="8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  <c r="L269" s="70">
        <f>ROWS($C$3:C269)</f>
        <v>267</v>
      </c>
      <c r="M269" t="str">
        <f>IF(C269=recherche!$F$2,L269,"")</f>
        <v/>
      </c>
      <c r="N269" t="str">
        <f t="shared" si="9"/>
        <v/>
      </c>
    </row>
    <row r="270" spans="1:14" x14ac:dyDescent="0.25">
      <c r="A270" s="17"/>
      <c r="B270" s="15"/>
      <c r="C270" s="15"/>
      <c r="D270" s="58"/>
      <c r="E270" s="44"/>
      <c r="F270" s="40">
        <f t="shared" si="8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  <c r="L270" s="70">
        <f>ROWS($C$3:C270)</f>
        <v>268</v>
      </c>
      <c r="M270" t="str">
        <f>IF(C270=recherche!$F$2,L270,"")</f>
        <v/>
      </c>
      <c r="N270" t="str">
        <f t="shared" si="9"/>
        <v/>
      </c>
    </row>
    <row r="271" spans="1:14" x14ac:dyDescent="0.25">
      <c r="A271" s="17"/>
      <c r="B271" s="15"/>
      <c r="C271" s="15"/>
      <c r="D271" s="58"/>
      <c r="E271" s="44"/>
      <c r="F271" s="40">
        <f t="shared" si="8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  <c r="L271" s="70">
        <f>ROWS($C$3:C271)</f>
        <v>269</v>
      </c>
      <c r="M271" t="str">
        <f>IF(C271=recherche!$F$2,L271,"")</f>
        <v/>
      </c>
      <c r="N271" t="str">
        <f t="shared" si="9"/>
        <v/>
      </c>
    </row>
    <row r="272" spans="1:14" x14ac:dyDescent="0.25">
      <c r="A272" s="17"/>
      <c r="B272" s="15"/>
      <c r="C272" s="15"/>
      <c r="D272" s="58"/>
      <c r="E272" s="44"/>
      <c r="F272" s="40">
        <f t="shared" si="8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  <c r="L272" s="70">
        <f>ROWS($C$3:C272)</f>
        <v>270</v>
      </c>
      <c r="M272" t="str">
        <f>IF(C272=recherche!$F$2,L272,"")</f>
        <v/>
      </c>
      <c r="N272" t="str">
        <f t="shared" si="9"/>
        <v/>
      </c>
    </row>
    <row r="273" spans="1:14" x14ac:dyDescent="0.25">
      <c r="A273" s="17"/>
      <c r="B273" s="15"/>
      <c r="C273" s="15"/>
      <c r="D273" s="58"/>
      <c r="E273" s="44"/>
      <c r="F273" s="40">
        <f t="shared" si="8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  <c r="L273" s="70">
        <f>ROWS($C$3:C273)</f>
        <v>271</v>
      </c>
      <c r="M273" t="str">
        <f>IF(C273=recherche!$F$2,L273,"")</f>
        <v/>
      </c>
      <c r="N273" t="str">
        <f t="shared" si="9"/>
        <v/>
      </c>
    </row>
    <row r="274" spans="1:14" x14ac:dyDescent="0.25">
      <c r="A274" s="18"/>
      <c r="B274" s="16"/>
      <c r="C274" s="16"/>
      <c r="D274" s="59"/>
      <c r="E274" s="45"/>
      <c r="F274" s="41">
        <f t="shared" si="8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  <c r="L274" s="70">
        <f>ROWS($C$3:C274)</f>
        <v>272</v>
      </c>
      <c r="M274" t="str">
        <f>IF(C274=recherche!$F$2,L274,"")</f>
        <v/>
      </c>
      <c r="N274" t="str">
        <f t="shared" si="9"/>
        <v/>
      </c>
    </row>
    <row r="275" spans="1:14" x14ac:dyDescent="0.25">
      <c r="A275" s="17"/>
      <c r="B275" s="15"/>
      <c r="C275" s="15"/>
      <c r="D275" s="58"/>
      <c r="E275" s="44"/>
      <c r="F275" s="40">
        <f t="shared" si="8"/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  <c r="L275" s="70">
        <f>ROWS($C$3:C275)</f>
        <v>273</v>
      </c>
      <c r="M275" t="str">
        <f>IF(C275=recherche!$F$2,L275,"")</f>
        <v/>
      </c>
      <c r="N275" t="str">
        <f t="shared" si="9"/>
        <v/>
      </c>
    </row>
    <row r="276" spans="1:14" x14ac:dyDescent="0.25">
      <c r="A276" s="17"/>
      <c r="B276" s="15"/>
      <c r="C276" s="15"/>
      <c r="D276" s="58"/>
      <c r="E276" s="44"/>
      <c r="F276" s="40">
        <f t="shared" si="8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  <c r="L276" s="70">
        <f>ROWS($C$3:C276)</f>
        <v>274</v>
      </c>
      <c r="M276" t="str">
        <f>IF(C276=recherche!$F$2,L276,"")</f>
        <v/>
      </c>
      <c r="N276" t="str">
        <f t="shared" si="9"/>
        <v/>
      </c>
    </row>
    <row r="277" spans="1:14" x14ac:dyDescent="0.25">
      <c r="A277" s="17"/>
      <c r="B277" s="15"/>
      <c r="C277" s="15"/>
      <c r="D277" s="58"/>
      <c r="E277" s="44"/>
      <c r="F277" s="40">
        <f t="shared" si="8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  <c r="L277" s="70">
        <f>ROWS($C$3:C277)</f>
        <v>275</v>
      </c>
      <c r="M277" t="str">
        <f>IF(C277=recherche!$F$2,L277,"")</f>
        <v/>
      </c>
      <c r="N277" t="str">
        <f t="shared" si="9"/>
        <v/>
      </c>
    </row>
    <row r="278" spans="1:14" x14ac:dyDescent="0.25">
      <c r="A278" s="17"/>
      <c r="B278" s="15"/>
      <c r="C278" s="15"/>
      <c r="D278" s="58"/>
      <c r="E278" s="44"/>
      <c r="F278" s="40">
        <f t="shared" si="8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  <c r="L278" s="70">
        <f>ROWS($C$3:C278)</f>
        <v>276</v>
      </c>
      <c r="M278" t="str">
        <f>IF(C278=recherche!$F$2,L278,"")</f>
        <v/>
      </c>
      <c r="N278" t="str">
        <f t="shared" si="9"/>
        <v/>
      </c>
    </row>
    <row r="279" spans="1:14" x14ac:dyDescent="0.25">
      <c r="A279" s="17"/>
      <c r="B279" s="15"/>
      <c r="C279" s="15"/>
      <c r="D279" s="58"/>
      <c r="E279" s="44"/>
      <c r="F279" s="40">
        <f t="shared" si="8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  <c r="L279" s="70">
        <f>ROWS($C$3:C279)</f>
        <v>277</v>
      </c>
      <c r="M279" t="str">
        <f>IF(C279=recherche!$F$2,L279,"")</f>
        <v/>
      </c>
      <c r="N279" t="str">
        <f t="shared" si="9"/>
        <v/>
      </c>
    </row>
    <row r="280" spans="1:14" x14ac:dyDescent="0.25">
      <c r="A280" s="17"/>
      <c r="B280" s="15"/>
      <c r="C280" s="15"/>
      <c r="D280" s="58"/>
      <c r="E280" s="44"/>
      <c r="F280" s="40">
        <f t="shared" si="8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  <c r="L280" s="70">
        <f>ROWS($C$3:C280)</f>
        <v>278</v>
      </c>
      <c r="M280" t="str">
        <f>IF(C280=recherche!$F$2,L280,"")</f>
        <v/>
      </c>
      <c r="N280" t="str">
        <f t="shared" si="9"/>
        <v/>
      </c>
    </row>
    <row r="281" spans="1:14" x14ac:dyDescent="0.25">
      <c r="A281" s="17"/>
      <c r="B281" s="15"/>
      <c r="C281" s="15"/>
      <c r="D281" s="58"/>
      <c r="E281" s="44"/>
      <c r="F281" s="40">
        <f t="shared" si="8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  <c r="L281" s="70">
        <f>ROWS($C$3:C281)</f>
        <v>279</v>
      </c>
      <c r="M281" t="str">
        <f>IF(C281=recherche!$F$2,L281,"")</f>
        <v/>
      </c>
      <c r="N281" t="str">
        <f t="shared" si="9"/>
        <v/>
      </c>
    </row>
    <row r="282" spans="1:14" x14ac:dyDescent="0.25">
      <c r="A282" s="17"/>
      <c r="B282" s="15"/>
      <c r="C282" s="15"/>
      <c r="D282" s="58"/>
      <c r="E282" s="44"/>
      <c r="F282" s="40">
        <f t="shared" si="8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  <c r="L282" s="70">
        <f>ROWS($C$3:C282)</f>
        <v>280</v>
      </c>
      <c r="M282" t="str">
        <f>IF(C282=recherche!$F$2,L282,"")</f>
        <v/>
      </c>
      <c r="N282" t="str">
        <f t="shared" si="9"/>
        <v/>
      </c>
    </row>
    <row r="283" spans="1:14" x14ac:dyDescent="0.25">
      <c r="A283" s="17"/>
      <c r="B283" s="15"/>
      <c r="C283" s="15"/>
      <c r="D283" s="58"/>
      <c r="E283" s="44"/>
      <c r="F283" s="40">
        <f t="shared" si="8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  <c r="L283" s="70">
        <f>ROWS($C$3:C283)</f>
        <v>281</v>
      </c>
      <c r="M283" t="str">
        <f>IF(C283=recherche!$F$2,L283,"")</f>
        <v/>
      </c>
      <c r="N283" t="str">
        <f t="shared" si="9"/>
        <v/>
      </c>
    </row>
    <row r="284" spans="1:14" x14ac:dyDescent="0.25">
      <c r="A284" s="17"/>
      <c r="B284" s="15"/>
      <c r="C284" s="15"/>
      <c r="D284" s="58"/>
      <c r="E284" s="44"/>
      <c r="F284" s="40">
        <f t="shared" si="8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  <c r="L284" s="70">
        <f>ROWS($C$3:C284)</f>
        <v>282</v>
      </c>
      <c r="M284" t="str">
        <f>IF(C284=recherche!$F$2,L284,"")</f>
        <v/>
      </c>
      <c r="N284" t="str">
        <f t="shared" si="9"/>
        <v/>
      </c>
    </row>
    <row r="285" spans="1:14" x14ac:dyDescent="0.25">
      <c r="A285" s="17"/>
      <c r="B285" s="15"/>
      <c r="C285" s="15"/>
      <c r="D285" s="58"/>
      <c r="E285" s="44"/>
      <c r="F285" s="40">
        <f t="shared" si="8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  <c r="L285" s="70">
        <f>ROWS($C$3:C285)</f>
        <v>283</v>
      </c>
      <c r="M285" t="str">
        <f>IF(C285=recherche!$F$2,L285,"")</f>
        <v/>
      </c>
      <c r="N285" t="str">
        <f t="shared" si="9"/>
        <v/>
      </c>
    </row>
    <row r="286" spans="1:14" x14ac:dyDescent="0.25">
      <c r="A286" s="17"/>
      <c r="B286" s="15"/>
      <c r="C286" s="15"/>
      <c r="D286" s="58"/>
      <c r="E286" s="44"/>
      <c r="F286" s="40">
        <f t="shared" si="8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  <c r="L286" s="70">
        <f>ROWS($C$3:C286)</f>
        <v>284</v>
      </c>
      <c r="M286" t="str">
        <f>IF(C286=recherche!$F$2,L286,"")</f>
        <v/>
      </c>
      <c r="N286" t="str">
        <f t="shared" si="9"/>
        <v/>
      </c>
    </row>
    <row r="287" spans="1:14" x14ac:dyDescent="0.25">
      <c r="A287" s="17"/>
      <c r="B287" s="15"/>
      <c r="C287" s="15"/>
      <c r="D287" s="58"/>
      <c r="E287" s="44"/>
      <c r="F287" s="40">
        <f t="shared" si="8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  <c r="L287" s="70">
        <f>ROWS($C$3:C287)</f>
        <v>285</v>
      </c>
      <c r="M287" t="str">
        <f>IF(C287=recherche!$F$2,L287,"")</f>
        <v/>
      </c>
      <c r="N287" t="str">
        <f t="shared" si="9"/>
        <v/>
      </c>
    </row>
    <row r="288" spans="1:14" x14ac:dyDescent="0.25">
      <c r="A288" s="17"/>
      <c r="B288" s="15"/>
      <c r="C288" s="15"/>
      <c r="D288" s="58"/>
      <c r="E288" s="44"/>
      <c r="F288" s="40">
        <f t="shared" si="8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  <c r="L288" s="70">
        <f>ROWS($C$3:C288)</f>
        <v>286</v>
      </c>
      <c r="M288" t="str">
        <f>IF(C288=recherche!$F$2,L288,"")</f>
        <v/>
      </c>
      <c r="N288" t="str">
        <f t="shared" si="9"/>
        <v/>
      </c>
    </row>
    <row r="289" spans="1:14" x14ac:dyDescent="0.25">
      <c r="A289" s="17"/>
      <c r="B289" s="15"/>
      <c r="C289" s="15"/>
      <c r="D289" s="58"/>
      <c r="E289" s="44"/>
      <c r="F289" s="40">
        <f t="shared" si="8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  <c r="L289" s="70">
        <f>ROWS($C$3:C289)</f>
        <v>287</v>
      </c>
      <c r="M289" t="str">
        <f>IF(C289=recherche!$F$2,L289,"")</f>
        <v/>
      </c>
      <c r="N289" t="str">
        <f t="shared" si="9"/>
        <v/>
      </c>
    </row>
    <row r="290" spans="1:14" x14ac:dyDescent="0.25">
      <c r="A290" s="17"/>
      <c r="B290" s="15"/>
      <c r="C290" s="15"/>
      <c r="D290" s="58"/>
      <c r="E290" s="44"/>
      <c r="F290" s="40">
        <f t="shared" si="8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  <c r="L290" s="70">
        <f>ROWS($C$3:C290)</f>
        <v>288</v>
      </c>
      <c r="M290" t="str">
        <f>IF(C290=recherche!$F$2,L290,"")</f>
        <v/>
      </c>
      <c r="N290" t="str">
        <f t="shared" si="9"/>
        <v/>
      </c>
    </row>
    <row r="291" spans="1:14" x14ac:dyDescent="0.25">
      <c r="A291" s="17"/>
      <c r="B291" s="15"/>
      <c r="C291" s="15"/>
      <c r="D291" s="58"/>
      <c r="E291" s="44"/>
      <c r="F291" s="40">
        <f t="shared" si="8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  <c r="L291" s="70">
        <f>ROWS($C$3:C291)</f>
        <v>289</v>
      </c>
      <c r="M291" t="str">
        <f>IF(C291=recherche!$F$2,L291,"")</f>
        <v/>
      </c>
      <c r="N291" t="str">
        <f t="shared" si="9"/>
        <v/>
      </c>
    </row>
    <row r="292" spans="1:14" x14ac:dyDescent="0.25">
      <c r="A292" s="17"/>
      <c r="B292" s="15"/>
      <c r="C292" s="15"/>
      <c r="D292" s="58"/>
      <c r="E292" s="44"/>
      <c r="F292" s="40">
        <f t="shared" si="8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  <c r="L292" s="70">
        <f>ROWS($C$3:C292)</f>
        <v>290</v>
      </c>
      <c r="M292" t="str">
        <f>IF(C292=recherche!$F$2,L292,"")</f>
        <v/>
      </c>
      <c r="N292" t="str">
        <f t="shared" si="9"/>
        <v/>
      </c>
    </row>
    <row r="293" spans="1:14" x14ac:dyDescent="0.25">
      <c r="A293" s="18"/>
      <c r="B293" s="16"/>
      <c r="C293" s="16"/>
      <c r="D293" s="59"/>
      <c r="E293" s="45"/>
      <c r="F293" s="41">
        <f t="shared" si="8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  <c r="L293" s="70">
        <f>ROWS($C$3:C293)</f>
        <v>291</v>
      </c>
      <c r="M293" t="str">
        <f>IF(C293=recherche!$F$2,L293,"")</f>
        <v/>
      </c>
      <c r="N293" t="str">
        <f t="shared" si="9"/>
        <v/>
      </c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09066-A97D-403A-83F8-B9001C8D86EA}">
  <dimension ref="A1:N293"/>
  <sheetViews>
    <sheetView workbookViewId="0">
      <selection activeCell="A175" sqref="A175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7.7109375" customWidth="1"/>
    <col min="12" max="12" width="8.7109375" style="70" customWidth="1"/>
    <col min="13" max="13" width="8.7109375" customWidth="1"/>
  </cols>
  <sheetData>
    <row r="1" spans="1:14" ht="26.25" x14ac:dyDescent="0.4">
      <c r="A1" s="78" t="s">
        <v>176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4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  <c r="L2" s="72" t="s">
        <v>179</v>
      </c>
      <c r="M2" s="76" t="s">
        <v>180</v>
      </c>
      <c r="N2" s="72" t="s">
        <v>181</v>
      </c>
    </row>
    <row r="3" spans="1:14" x14ac:dyDescent="0.25">
      <c r="A3" s="17">
        <v>45293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  <c r="L3" s="70">
        <f>ROWS($C$3:C3)</f>
        <v>1</v>
      </c>
      <c r="M3" t="str">
        <f>IF(C3=recherche!$F$2,L3,"")</f>
        <v/>
      </c>
      <c r="N3">
        <f>IFERROR(SMALL($M$3:$M$293,L3),"")</f>
        <v>174</v>
      </c>
    </row>
    <row r="4" spans="1:14" x14ac:dyDescent="0.25">
      <c r="A4" s="17">
        <v>45301</v>
      </c>
      <c r="B4" s="15" t="s">
        <v>38</v>
      </c>
      <c r="C4" s="15" t="s">
        <v>134</v>
      </c>
      <c r="D4" s="58" t="s">
        <v>24</v>
      </c>
      <c r="E4" s="44"/>
      <c r="F4" s="40">
        <f t="shared" ref="F4:F67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  <c r="L4" s="70">
        <f>ROWS($C$3:C4)</f>
        <v>2</v>
      </c>
      <c r="M4" t="str">
        <f>IF(C4=recherche!$F$2,L4,"")</f>
        <v/>
      </c>
      <c r="N4" t="str">
        <f t="shared" ref="N4:N67" si="1">IFERROR(SMALL($M$3:$M$293,L4),"")</f>
        <v/>
      </c>
    </row>
    <row r="5" spans="1:14" x14ac:dyDescent="0.25">
      <c r="A5" s="17">
        <v>45302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  <c r="L5" s="70">
        <f>ROWS($C$3:C5)</f>
        <v>3</v>
      </c>
      <c r="M5" t="str">
        <f>IF(C5=recherche!$F$2,L5,"")</f>
        <v/>
      </c>
      <c r="N5" t="str">
        <f t="shared" si="1"/>
        <v/>
      </c>
    </row>
    <row r="6" spans="1:14" x14ac:dyDescent="0.25">
      <c r="A6" s="17">
        <v>45316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  <c r="L6" s="70">
        <f>ROWS($C$3:C6)</f>
        <v>4</v>
      </c>
      <c r="M6" t="str">
        <f>IF(C6=recherche!$F$2,L6,"")</f>
        <v/>
      </c>
      <c r="N6" t="str">
        <f t="shared" si="1"/>
        <v/>
      </c>
    </row>
    <row r="7" spans="1:14" x14ac:dyDescent="0.25">
      <c r="A7" s="17">
        <v>45321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  <c r="L7" s="70">
        <f>ROWS($C$3:C7)</f>
        <v>5</v>
      </c>
      <c r="M7" t="str">
        <f>IF(C7=recherche!$F$2,L7,"")</f>
        <v/>
      </c>
      <c r="N7" t="str">
        <f t="shared" si="1"/>
        <v/>
      </c>
    </row>
    <row r="8" spans="1:14" x14ac:dyDescent="0.25">
      <c r="A8" s="17">
        <v>45322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  <c r="L8" s="70">
        <f>ROWS($C$3:C8)</f>
        <v>6</v>
      </c>
      <c r="M8" t="str">
        <f>IF(C8=recherche!$F$2,L8,"")</f>
        <v/>
      </c>
      <c r="N8" t="str">
        <f t="shared" si="1"/>
        <v/>
      </c>
    </row>
    <row r="9" spans="1:14" x14ac:dyDescent="0.25">
      <c r="A9" s="17">
        <v>45324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  <c r="L9" s="70">
        <f>ROWS($C$3:C9)</f>
        <v>7</v>
      </c>
      <c r="M9" t="str">
        <f>IF(C9=recherche!$F$2,L9,"")</f>
        <v/>
      </c>
      <c r="N9" t="str">
        <f t="shared" si="1"/>
        <v/>
      </c>
    </row>
    <row r="10" spans="1:14" x14ac:dyDescent="0.25">
      <c r="A10" s="17">
        <v>45325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  <c r="L10" s="70">
        <f>ROWS($C$3:C10)</f>
        <v>8</v>
      </c>
      <c r="M10" t="str">
        <f>IF(C10=recherche!$F$2,L10,"")</f>
        <v/>
      </c>
      <c r="N10" t="str">
        <f t="shared" si="1"/>
        <v/>
      </c>
    </row>
    <row r="11" spans="1:14" x14ac:dyDescent="0.25">
      <c r="A11" s="17">
        <v>45336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  <c r="L11" s="70">
        <f>ROWS($C$3:C11)</f>
        <v>9</v>
      </c>
      <c r="M11" t="str">
        <f>IF(C11=recherche!$F$2,L11,"")</f>
        <v/>
      </c>
      <c r="N11" t="str">
        <f t="shared" si="1"/>
        <v/>
      </c>
    </row>
    <row r="12" spans="1:14" x14ac:dyDescent="0.25">
      <c r="A12" s="17">
        <v>45338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  <c r="L12" s="70">
        <f>ROWS($C$3:C12)</f>
        <v>10</v>
      </c>
      <c r="M12" t="str">
        <f>IF(C12=recherche!$F$2,L12,"")</f>
        <v/>
      </c>
      <c r="N12" t="str">
        <f t="shared" si="1"/>
        <v/>
      </c>
    </row>
    <row r="13" spans="1:14" x14ac:dyDescent="0.25">
      <c r="A13" s="17">
        <v>45340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  <c r="L13" s="70">
        <f>ROWS($C$3:C13)</f>
        <v>11</v>
      </c>
      <c r="M13" t="str">
        <f>IF(C13=recherche!$F$2,L13,"")</f>
        <v/>
      </c>
      <c r="N13" t="str">
        <f t="shared" si="1"/>
        <v/>
      </c>
    </row>
    <row r="14" spans="1:14" x14ac:dyDescent="0.25">
      <c r="A14" s="17">
        <v>45352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  <c r="L14" s="70">
        <f>ROWS($C$3:C14)</f>
        <v>12</v>
      </c>
      <c r="M14" t="str">
        <f>IF(C14=recherche!$F$2,L14,"")</f>
        <v/>
      </c>
      <c r="N14" t="str">
        <f t="shared" si="1"/>
        <v/>
      </c>
    </row>
    <row r="15" spans="1:14" x14ac:dyDescent="0.25">
      <c r="A15" s="17">
        <v>45358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  <c r="L15" s="70">
        <f>ROWS($C$3:C15)</f>
        <v>13</v>
      </c>
      <c r="M15" t="str">
        <f>IF(C15=recherche!$F$2,L15,"")</f>
        <v/>
      </c>
      <c r="N15" t="str">
        <f t="shared" si="1"/>
        <v/>
      </c>
    </row>
    <row r="16" spans="1:14" x14ac:dyDescent="0.25">
      <c r="A16" s="17">
        <v>45372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  <c r="L16" s="70">
        <f>ROWS($C$3:C16)</f>
        <v>14</v>
      </c>
      <c r="M16" t="str">
        <f>IF(C16=recherche!$F$2,L16,"")</f>
        <v/>
      </c>
      <c r="N16" t="str">
        <f t="shared" si="1"/>
        <v/>
      </c>
    </row>
    <row r="17" spans="1:14" x14ac:dyDescent="0.25">
      <c r="A17" s="17">
        <v>45372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  <c r="L17" s="70">
        <f>ROWS($C$3:C17)</f>
        <v>15</v>
      </c>
      <c r="M17" t="str">
        <f>IF(C17=recherche!$F$2,L17,"")</f>
        <v/>
      </c>
      <c r="N17" t="str">
        <f t="shared" si="1"/>
        <v/>
      </c>
    </row>
    <row r="18" spans="1:14" x14ac:dyDescent="0.25">
      <c r="A18" s="17">
        <v>45372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  <c r="L18" s="70">
        <f>ROWS($C$3:C18)</f>
        <v>16</v>
      </c>
      <c r="M18" t="str">
        <f>IF(C18=recherche!$F$2,L18,"")</f>
        <v/>
      </c>
      <c r="N18" t="str">
        <f t="shared" si="1"/>
        <v/>
      </c>
    </row>
    <row r="19" spans="1:14" x14ac:dyDescent="0.25">
      <c r="A19" s="17">
        <v>45372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  <c r="L19" s="70">
        <f>ROWS($C$3:C19)</f>
        <v>17</v>
      </c>
      <c r="M19" t="str">
        <f>IF(C19=recherche!$F$2,L19,"")</f>
        <v/>
      </c>
      <c r="N19" t="str">
        <f t="shared" si="1"/>
        <v/>
      </c>
    </row>
    <row r="20" spans="1:14" x14ac:dyDescent="0.25">
      <c r="A20" s="17">
        <v>45372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  <c r="L20" s="70">
        <f>ROWS($C$3:C20)</f>
        <v>18</v>
      </c>
      <c r="M20" t="str">
        <f>IF(C20=recherche!$F$2,L20,"")</f>
        <v/>
      </c>
      <c r="N20" t="str">
        <f t="shared" si="1"/>
        <v/>
      </c>
    </row>
    <row r="21" spans="1:14" x14ac:dyDescent="0.25">
      <c r="A21" s="17">
        <v>45372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  <c r="L21" s="70">
        <f>ROWS($C$3:C21)</f>
        <v>19</v>
      </c>
      <c r="M21" t="str">
        <f>IF(C21=recherche!$F$2,L21,"")</f>
        <v/>
      </c>
      <c r="N21" t="str">
        <f t="shared" si="1"/>
        <v/>
      </c>
    </row>
    <row r="22" spans="1:14" x14ac:dyDescent="0.25">
      <c r="A22" s="17">
        <v>45372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  <c r="L22" s="70">
        <f>ROWS($C$3:C22)</f>
        <v>20</v>
      </c>
      <c r="M22" t="str">
        <f>IF(C22=recherche!$F$2,L22,"")</f>
        <v/>
      </c>
      <c r="N22" t="str">
        <f t="shared" si="1"/>
        <v/>
      </c>
    </row>
    <row r="23" spans="1:14" x14ac:dyDescent="0.25">
      <c r="A23" s="17">
        <v>45372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  <c r="L23" s="70">
        <f>ROWS($C$3:C23)</f>
        <v>21</v>
      </c>
      <c r="M23" t="str">
        <f>IF(C23=recherche!$F$2,L23,"")</f>
        <v/>
      </c>
      <c r="N23" t="str">
        <f t="shared" si="1"/>
        <v/>
      </c>
    </row>
    <row r="24" spans="1:14" x14ac:dyDescent="0.25">
      <c r="A24" s="17">
        <v>45372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  <c r="L24" s="70">
        <f>ROWS($C$3:C24)</f>
        <v>22</v>
      </c>
      <c r="M24" t="str">
        <f>IF(C24=recherche!$F$2,L24,"")</f>
        <v/>
      </c>
      <c r="N24" t="str">
        <f t="shared" si="1"/>
        <v/>
      </c>
    </row>
    <row r="25" spans="1:14" x14ac:dyDescent="0.25">
      <c r="A25" s="17">
        <v>45372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  <c r="L25" s="70">
        <f>ROWS($C$3:C25)</f>
        <v>23</v>
      </c>
      <c r="M25" t="str">
        <f>IF(C25=recherche!$F$2,L25,"")</f>
        <v/>
      </c>
      <c r="N25" t="str">
        <f t="shared" si="1"/>
        <v/>
      </c>
    </row>
    <row r="26" spans="1:14" x14ac:dyDescent="0.25">
      <c r="A26" s="17">
        <v>45372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  <c r="L26" s="70">
        <f>ROWS($C$3:C26)</f>
        <v>24</v>
      </c>
      <c r="M26" t="str">
        <f>IF(C26=recherche!$F$2,L26,"")</f>
        <v/>
      </c>
      <c r="N26" t="str">
        <f t="shared" si="1"/>
        <v/>
      </c>
    </row>
    <row r="27" spans="1:14" x14ac:dyDescent="0.25">
      <c r="A27" s="17">
        <v>45372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  <c r="L27" s="70">
        <f>ROWS($C$3:C27)</f>
        <v>25</v>
      </c>
      <c r="M27" t="str">
        <f>IF(C27=recherche!$F$2,L27,"")</f>
        <v/>
      </c>
      <c r="N27" t="str">
        <f t="shared" si="1"/>
        <v/>
      </c>
    </row>
    <row r="28" spans="1:14" x14ac:dyDescent="0.25">
      <c r="A28" s="17">
        <v>45372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  <c r="L28" s="70">
        <f>ROWS($C$3:C28)</f>
        <v>26</v>
      </c>
      <c r="M28" t="str">
        <f>IF(C28=recherche!$F$2,L28,"")</f>
        <v/>
      </c>
      <c r="N28" t="str">
        <f t="shared" si="1"/>
        <v/>
      </c>
    </row>
    <row r="29" spans="1:14" x14ac:dyDescent="0.25">
      <c r="A29" s="17">
        <v>45372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  <c r="L29" s="70">
        <f>ROWS($C$3:C29)</f>
        <v>27</v>
      </c>
      <c r="M29" t="str">
        <f>IF(C29=recherche!$F$2,L29,"")</f>
        <v/>
      </c>
      <c r="N29" t="str">
        <f t="shared" si="1"/>
        <v/>
      </c>
    </row>
    <row r="30" spans="1:14" x14ac:dyDescent="0.25">
      <c r="A30" s="17">
        <v>45372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  <c r="L30" s="70">
        <f>ROWS($C$3:C30)</f>
        <v>28</v>
      </c>
      <c r="M30" t="str">
        <f>IF(C30=recherche!$F$2,L30,"")</f>
        <v/>
      </c>
      <c r="N30" t="str">
        <f t="shared" si="1"/>
        <v/>
      </c>
    </row>
    <row r="31" spans="1:14" x14ac:dyDescent="0.25">
      <c r="A31" s="17">
        <v>45372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  <c r="L31" s="70">
        <f>ROWS($C$3:C31)</f>
        <v>29</v>
      </c>
      <c r="M31" t="str">
        <f>IF(C31=recherche!$F$2,L31,"")</f>
        <v/>
      </c>
      <c r="N31" t="str">
        <f t="shared" si="1"/>
        <v/>
      </c>
    </row>
    <row r="32" spans="1:14" x14ac:dyDescent="0.25">
      <c r="A32" s="17">
        <v>45372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  <c r="L32" s="70">
        <f>ROWS($C$3:C32)</f>
        <v>30</v>
      </c>
      <c r="M32" t="str">
        <f>IF(C32=recherche!$F$2,L32,"")</f>
        <v/>
      </c>
      <c r="N32" t="str">
        <f t="shared" si="1"/>
        <v/>
      </c>
    </row>
    <row r="33" spans="1:14" x14ac:dyDescent="0.25">
      <c r="A33" s="17">
        <v>45372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  <c r="L33" s="70">
        <f>ROWS($C$3:C33)</f>
        <v>31</v>
      </c>
      <c r="M33" t="str">
        <f>IF(C33=recherche!$F$2,L33,"")</f>
        <v/>
      </c>
      <c r="N33" t="str">
        <f t="shared" si="1"/>
        <v/>
      </c>
    </row>
    <row r="34" spans="1:14" x14ac:dyDescent="0.25">
      <c r="A34" s="17">
        <v>45372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  <c r="L34" s="70">
        <f>ROWS($C$3:C34)</f>
        <v>32</v>
      </c>
      <c r="M34" t="str">
        <f>IF(C34=recherche!$F$2,L34,"")</f>
        <v/>
      </c>
      <c r="N34" t="str">
        <f t="shared" si="1"/>
        <v/>
      </c>
    </row>
    <row r="35" spans="1:14" x14ac:dyDescent="0.25">
      <c r="A35" s="17">
        <v>45372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  <c r="L35" s="70">
        <f>ROWS($C$3:C35)</f>
        <v>33</v>
      </c>
      <c r="M35" t="str">
        <f>IF(C35=recherche!$F$2,L35,"")</f>
        <v/>
      </c>
      <c r="N35" t="str">
        <f t="shared" si="1"/>
        <v/>
      </c>
    </row>
    <row r="36" spans="1:14" x14ac:dyDescent="0.25">
      <c r="A36" s="17">
        <v>45372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si="0"/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  <c r="L36" s="70">
        <f>ROWS($C$3:C36)</f>
        <v>34</v>
      </c>
      <c r="M36" t="str">
        <f>IF(C36=recherche!$F$2,L36,"")</f>
        <v/>
      </c>
      <c r="N36" t="str">
        <f t="shared" si="1"/>
        <v/>
      </c>
    </row>
    <row r="37" spans="1:14" x14ac:dyDescent="0.25">
      <c r="A37" s="17">
        <v>45372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0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  <c r="L37" s="70">
        <f>ROWS($C$3:C37)</f>
        <v>35</v>
      </c>
      <c r="M37" t="str">
        <f>IF(C37=recherche!$F$2,L37,"")</f>
        <v/>
      </c>
      <c r="N37" t="str">
        <f t="shared" si="1"/>
        <v/>
      </c>
    </row>
    <row r="38" spans="1:14" x14ac:dyDescent="0.25">
      <c r="A38" s="17">
        <v>45372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0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  <c r="L38" s="70">
        <f>ROWS($C$3:C38)</f>
        <v>36</v>
      </c>
      <c r="M38" t="str">
        <f>IF(C38=recherche!$F$2,L38,"")</f>
        <v/>
      </c>
      <c r="N38" t="str">
        <f t="shared" si="1"/>
        <v/>
      </c>
    </row>
    <row r="39" spans="1:14" x14ac:dyDescent="0.25">
      <c r="A39" s="17">
        <v>45372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0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  <c r="L39" s="70">
        <f>ROWS($C$3:C39)</f>
        <v>37</v>
      </c>
      <c r="M39" t="str">
        <f>IF(C39=recherche!$F$2,L39,"")</f>
        <v/>
      </c>
      <c r="N39" t="str">
        <f t="shared" si="1"/>
        <v/>
      </c>
    </row>
    <row r="40" spans="1:14" x14ac:dyDescent="0.25">
      <c r="A40" s="17">
        <v>45372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0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  <c r="L40" s="70">
        <f>ROWS($C$3:C40)</f>
        <v>38</v>
      </c>
      <c r="M40" t="str">
        <f>IF(C40=recherche!$F$2,L40,"")</f>
        <v/>
      </c>
      <c r="N40" t="str">
        <f t="shared" si="1"/>
        <v/>
      </c>
    </row>
    <row r="41" spans="1:14" x14ac:dyDescent="0.25">
      <c r="A41" s="17">
        <v>45372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0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  <c r="L41" s="70">
        <f>ROWS($C$3:C41)</f>
        <v>39</v>
      </c>
      <c r="M41" t="str">
        <f>IF(C41=recherche!$F$2,L41,"")</f>
        <v/>
      </c>
      <c r="N41" t="str">
        <f t="shared" si="1"/>
        <v/>
      </c>
    </row>
    <row r="42" spans="1:14" x14ac:dyDescent="0.25">
      <c r="A42" s="17">
        <v>45372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0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  <c r="L42" s="70">
        <f>ROWS($C$3:C42)</f>
        <v>40</v>
      </c>
      <c r="M42" t="str">
        <f>IF(C42=recherche!$F$2,L42,"")</f>
        <v/>
      </c>
      <c r="N42" t="str">
        <f t="shared" si="1"/>
        <v/>
      </c>
    </row>
    <row r="43" spans="1:14" x14ac:dyDescent="0.25">
      <c r="A43" s="17">
        <v>45372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0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  <c r="L43" s="70">
        <f>ROWS($C$3:C43)</f>
        <v>41</v>
      </c>
      <c r="M43" t="str">
        <f>IF(C43=recherche!$F$2,L43,"")</f>
        <v/>
      </c>
      <c r="N43" t="str">
        <f t="shared" si="1"/>
        <v/>
      </c>
    </row>
    <row r="44" spans="1:14" x14ac:dyDescent="0.25">
      <c r="A44" s="17">
        <v>45372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0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  <c r="L44" s="70">
        <f>ROWS($C$3:C44)</f>
        <v>42</v>
      </c>
      <c r="M44" t="str">
        <f>IF(C44=recherche!$F$2,L44,"")</f>
        <v/>
      </c>
      <c r="N44" t="str">
        <f t="shared" si="1"/>
        <v/>
      </c>
    </row>
    <row r="45" spans="1:14" x14ac:dyDescent="0.25">
      <c r="A45" s="17">
        <v>45372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0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  <c r="L45" s="70">
        <f>ROWS($C$3:C45)</f>
        <v>43</v>
      </c>
      <c r="M45" t="str">
        <f>IF(C45=recherche!$F$2,L45,"")</f>
        <v/>
      </c>
      <c r="N45" t="str">
        <f t="shared" si="1"/>
        <v/>
      </c>
    </row>
    <row r="46" spans="1:14" x14ac:dyDescent="0.25">
      <c r="A46" s="17">
        <v>45372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0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  <c r="L46" s="70">
        <f>ROWS($C$3:C46)</f>
        <v>44</v>
      </c>
      <c r="M46" t="str">
        <f>IF(C46=recherche!$F$2,L46,"")</f>
        <v/>
      </c>
      <c r="N46" t="str">
        <f t="shared" si="1"/>
        <v/>
      </c>
    </row>
    <row r="47" spans="1:14" x14ac:dyDescent="0.25">
      <c r="A47" s="17">
        <v>45372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0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  <c r="L47" s="70">
        <f>ROWS($C$3:C47)</f>
        <v>45</v>
      </c>
      <c r="M47" t="str">
        <f>IF(C47=recherche!$F$2,L47,"")</f>
        <v/>
      </c>
      <c r="N47" t="str">
        <f t="shared" si="1"/>
        <v/>
      </c>
    </row>
    <row r="48" spans="1:14" x14ac:dyDescent="0.25">
      <c r="A48" s="17">
        <v>45372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0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  <c r="L48" s="70">
        <f>ROWS($C$3:C48)</f>
        <v>46</v>
      </c>
      <c r="M48" t="str">
        <f>IF(C48=recherche!$F$2,L48,"")</f>
        <v/>
      </c>
      <c r="N48" t="str">
        <f t="shared" si="1"/>
        <v/>
      </c>
    </row>
    <row r="49" spans="1:14" x14ac:dyDescent="0.25">
      <c r="A49" s="17">
        <v>45372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0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  <c r="L49" s="70">
        <f>ROWS($C$3:C49)</f>
        <v>47</v>
      </c>
      <c r="M49" t="str">
        <f>IF(C49=recherche!$F$2,L49,"")</f>
        <v/>
      </c>
      <c r="N49" t="str">
        <f t="shared" si="1"/>
        <v/>
      </c>
    </row>
    <row r="50" spans="1:14" x14ac:dyDescent="0.25">
      <c r="A50" s="17">
        <v>45372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0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  <c r="L50" s="70">
        <f>ROWS($C$3:C50)</f>
        <v>48</v>
      </c>
      <c r="M50" t="str">
        <f>IF(C50=recherche!$F$2,L50,"")</f>
        <v/>
      </c>
      <c r="N50" t="str">
        <f t="shared" si="1"/>
        <v/>
      </c>
    </row>
    <row r="51" spans="1:14" x14ac:dyDescent="0.25">
      <c r="A51" s="17">
        <v>45372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0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  <c r="L51" s="70">
        <f>ROWS($C$3:C51)</f>
        <v>49</v>
      </c>
      <c r="M51" t="str">
        <f>IF(C51=recherche!$F$2,L51,"")</f>
        <v/>
      </c>
      <c r="N51" t="str">
        <f t="shared" si="1"/>
        <v/>
      </c>
    </row>
    <row r="52" spans="1:14" x14ac:dyDescent="0.25">
      <c r="A52" s="17">
        <v>45372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0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  <c r="L52" s="70">
        <f>ROWS($C$3:C52)</f>
        <v>50</v>
      </c>
      <c r="M52" t="str">
        <f>IF(C52=recherche!$F$2,L52,"")</f>
        <v/>
      </c>
      <c r="N52" t="str">
        <f t="shared" si="1"/>
        <v/>
      </c>
    </row>
    <row r="53" spans="1:14" x14ac:dyDescent="0.25">
      <c r="A53" s="17">
        <v>45372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0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  <c r="L53" s="70">
        <f>ROWS($C$3:C53)</f>
        <v>51</v>
      </c>
      <c r="M53" t="str">
        <f>IF(C53=recherche!$F$2,L53,"")</f>
        <v/>
      </c>
      <c r="N53" t="str">
        <f t="shared" si="1"/>
        <v/>
      </c>
    </row>
    <row r="54" spans="1:14" x14ac:dyDescent="0.25">
      <c r="A54" s="17">
        <v>45372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0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  <c r="L54" s="70">
        <f>ROWS($C$3:C54)</f>
        <v>52</v>
      </c>
      <c r="M54" t="str">
        <f>IF(C54=recherche!$F$2,L54,"")</f>
        <v/>
      </c>
      <c r="N54" t="str">
        <f t="shared" si="1"/>
        <v/>
      </c>
    </row>
    <row r="55" spans="1:14" x14ac:dyDescent="0.25">
      <c r="A55" s="17">
        <v>45372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0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  <c r="L55" s="70">
        <f>ROWS($C$3:C55)</f>
        <v>53</v>
      </c>
      <c r="M55" t="str">
        <f>IF(C55=recherche!$F$2,L55,"")</f>
        <v/>
      </c>
      <c r="N55" t="str">
        <f t="shared" si="1"/>
        <v/>
      </c>
    </row>
    <row r="56" spans="1:14" x14ac:dyDescent="0.25">
      <c r="A56" s="17">
        <v>45372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0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  <c r="L56" s="70">
        <f>ROWS($C$3:C56)</f>
        <v>54</v>
      </c>
      <c r="M56" t="str">
        <f>IF(C56=recherche!$F$2,L56,"")</f>
        <v/>
      </c>
      <c r="N56" t="str">
        <f t="shared" si="1"/>
        <v/>
      </c>
    </row>
    <row r="57" spans="1:14" x14ac:dyDescent="0.25">
      <c r="A57" s="17">
        <v>45372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0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  <c r="L57" s="70">
        <f>ROWS($C$3:C57)</f>
        <v>55</v>
      </c>
      <c r="M57" t="str">
        <f>IF(C57=recherche!$F$2,L57,"")</f>
        <v/>
      </c>
      <c r="N57" t="str">
        <f t="shared" si="1"/>
        <v/>
      </c>
    </row>
    <row r="58" spans="1:14" x14ac:dyDescent="0.25">
      <c r="A58" s="17">
        <v>45372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0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  <c r="L58" s="70">
        <f>ROWS($C$3:C58)</f>
        <v>56</v>
      </c>
      <c r="M58" t="str">
        <f>IF(C58=recherche!$F$2,L58,"")</f>
        <v/>
      </c>
      <c r="N58" t="str">
        <f t="shared" si="1"/>
        <v/>
      </c>
    </row>
    <row r="59" spans="1:14" x14ac:dyDescent="0.25">
      <c r="A59" s="17">
        <v>45372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0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  <c r="L59" s="70">
        <f>ROWS($C$3:C59)</f>
        <v>57</v>
      </c>
      <c r="M59" t="str">
        <f>IF(C59=recherche!$F$2,L59,"")</f>
        <v/>
      </c>
      <c r="N59" t="str">
        <f t="shared" si="1"/>
        <v/>
      </c>
    </row>
    <row r="60" spans="1:14" x14ac:dyDescent="0.25">
      <c r="A60" s="17">
        <v>45372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0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  <c r="L60" s="70">
        <f>ROWS($C$3:C60)</f>
        <v>58</v>
      </c>
      <c r="M60" t="str">
        <f>IF(C60=recherche!$F$2,L60,"")</f>
        <v/>
      </c>
      <c r="N60" t="str">
        <f t="shared" si="1"/>
        <v/>
      </c>
    </row>
    <row r="61" spans="1:14" x14ac:dyDescent="0.25">
      <c r="A61" s="17">
        <v>45372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0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  <c r="L61" s="70">
        <f>ROWS($C$3:C61)</f>
        <v>59</v>
      </c>
      <c r="M61" t="str">
        <f>IF(C61=recherche!$F$2,L61,"")</f>
        <v/>
      </c>
      <c r="N61" t="str">
        <f t="shared" si="1"/>
        <v/>
      </c>
    </row>
    <row r="62" spans="1:14" x14ac:dyDescent="0.25">
      <c r="A62" s="17">
        <v>45372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0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  <c r="L62" s="70">
        <f>ROWS($C$3:C62)</f>
        <v>60</v>
      </c>
      <c r="M62" t="str">
        <f>IF(C62=recherche!$F$2,L62,"")</f>
        <v/>
      </c>
      <c r="N62" t="str">
        <f t="shared" si="1"/>
        <v/>
      </c>
    </row>
    <row r="63" spans="1:14" x14ac:dyDescent="0.25">
      <c r="A63" s="17">
        <v>45372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0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  <c r="L63" s="70">
        <f>ROWS($C$3:C63)</f>
        <v>61</v>
      </c>
      <c r="M63" t="str">
        <f>IF(C63=recherche!$F$2,L63,"")</f>
        <v/>
      </c>
      <c r="N63" t="str">
        <f t="shared" si="1"/>
        <v/>
      </c>
    </row>
    <row r="64" spans="1:14" x14ac:dyDescent="0.25">
      <c r="A64" s="17">
        <v>45372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0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  <c r="L64" s="70">
        <f>ROWS($C$3:C64)</f>
        <v>62</v>
      </c>
      <c r="M64" t="str">
        <f>IF(C64=recherche!$F$2,L64,"")</f>
        <v/>
      </c>
      <c r="N64" t="str">
        <f t="shared" si="1"/>
        <v/>
      </c>
    </row>
    <row r="65" spans="1:14" x14ac:dyDescent="0.25">
      <c r="A65" s="17">
        <v>45372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0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  <c r="L65" s="70">
        <f>ROWS($C$3:C65)</f>
        <v>63</v>
      </c>
      <c r="M65" t="str">
        <f>IF(C65=recherche!$F$2,L65,"")</f>
        <v/>
      </c>
      <c r="N65" t="str">
        <f t="shared" si="1"/>
        <v/>
      </c>
    </row>
    <row r="66" spans="1:14" x14ac:dyDescent="0.25">
      <c r="A66" s="17">
        <v>45372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0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  <c r="L66" s="70">
        <f>ROWS($C$3:C66)</f>
        <v>64</v>
      </c>
      <c r="M66" t="str">
        <f>IF(C66=recherche!$F$2,L66,"")</f>
        <v/>
      </c>
      <c r="N66" t="str">
        <f t="shared" si="1"/>
        <v/>
      </c>
    </row>
    <row r="67" spans="1:14" x14ac:dyDescent="0.25">
      <c r="A67" s="17">
        <v>45372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0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  <c r="L67" s="70">
        <f>ROWS($C$3:C67)</f>
        <v>65</v>
      </c>
      <c r="M67" t="str">
        <f>IF(C67=recherche!$F$2,L67,"")</f>
        <v/>
      </c>
      <c r="N67" t="str">
        <f t="shared" si="1"/>
        <v/>
      </c>
    </row>
    <row r="68" spans="1:14" x14ac:dyDescent="0.25">
      <c r="A68" s="17">
        <v>45372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131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  <c r="L68" s="70">
        <f>ROWS($C$3:C68)</f>
        <v>66</v>
      </c>
      <c r="M68" t="str">
        <f>IF(C68=recherche!$F$2,L68,"")</f>
        <v/>
      </c>
      <c r="N68" t="str">
        <f t="shared" ref="N68:N131" si="3">IFERROR(SMALL($M$3:$M$293,L68),"")</f>
        <v/>
      </c>
    </row>
    <row r="69" spans="1:14" x14ac:dyDescent="0.25">
      <c r="A69" s="17">
        <v>45372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  <c r="L69" s="70">
        <f>ROWS($C$3:C69)</f>
        <v>67</v>
      </c>
      <c r="M69" t="str">
        <f>IF(C69=recherche!$F$2,L69,"")</f>
        <v/>
      </c>
      <c r="N69" t="str">
        <f t="shared" si="3"/>
        <v/>
      </c>
    </row>
    <row r="70" spans="1:14" x14ac:dyDescent="0.25">
      <c r="A70" s="17">
        <v>45380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  <c r="L70" s="70">
        <f>ROWS($C$3:C70)</f>
        <v>68</v>
      </c>
      <c r="M70" t="str">
        <f>IF(C70=recherche!$F$2,L70,"")</f>
        <v/>
      </c>
      <c r="N70" t="str">
        <f t="shared" si="3"/>
        <v/>
      </c>
    </row>
    <row r="71" spans="1:14" x14ac:dyDescent="0.25">
      <c r="A71" s="17">
        <v>45380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  <c r="L71" s="70">
        <f>ROWS($C$3:C71)</f>
        <v>69</v>
      </c>
      <c r="M71" t="str">
        <f>IF(C71=recherche!$F$2,L71,"")</f>
        <v/>
      </c>
      <c r="N71" t="str">
        <f t="shared" si="3"/>
        <v/>
      </c>
    </row>
    <row r="72" spans="1:14" x14ac:dyDescent="0.25">
      <c r="A72" s="17">
        <v>45387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  <c r="L72" s="70">
        <f>ROWS($C$3:C72)</f>
        <v>70</v>
      </c>
      <c r="M72" t="str">
        <f>IF(C72=recherche!$F$2,L72,"")</f>
        <v/>
      </c>
      <c r="N72" t="str">
        <f t="shared" si="3"/>
        <v/>
      </c>
    </row>
    <row r="73" spans="1:14" x14ac:dyDescent="0.25">
      <c r="A73" s="17">
        <v>45387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  <c r="L73" s="70">
        <f>ROWS($C$3:C73)</f>
        <v>71</v>
      </c>
      <c r="M73" t="str">
        <f>IF(C73=recherche!$F$2,L73,"")</f>
        <v/>
      </c>
      <c r="N73" t="str">
        <f t="shared" si="3"/>
        <v/>
      </c>
    </row>
    <row r="74" spans="1:14" x14ac:dyDescent="0.25">
      <c r="A74" s="17">
        <v>45388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  <c r="L74" s="70">
        <f>ROWS($C$3:C74)</f>
        <v>72</v>
      </c>
      <c r="M74" t="str">
        <f>IF(C74=recherche!$F$2,L74,"")</f>
        <v/>
      </c>
      <c r="N74" t="str">
        <f t="shared" si="3"/>
        <v/>
      </c>
    </row>
    <row r="75" spans="1:14" x14ac:dyDescent="0.25">
      <c r="A75" s="17">
        <v>45389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  <c r="L75" s="70">
        <f>ROWS($C$3:C75)</f>
        <v>73</v>
      </c>
      <c r="M75" t="str">
        <f>IF(C75=recherche!$F$2,L75,"")</f>
        <v/>
      </c>
      <c r="N75" t="str">
        <f t="shared" si="3"/>
        <v/>
      </c>
    </row>
    <row r="76" spans="1:14" x14ac:dyDescent="0.25">
      <c r="A76" s="17">
        <v>45393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  <c r="L76" s="70">
        <f>ROWS($C$3:C76)</f>
        <v>74</v>
      </c>
      <c r="M76" t="str">
        <f>IF(C76=recherche!$F$2,L76,"")</f>
        <v/>
      </c>
      <c r="N76" t="str">
        <f t="shared" si="3"/>
        <v/>
      </c>
    </row>
    <row r="77" spans="1:14" x14ac:dyDescent="0.25">
      <c r="A77" s="17">
        <v>45393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  <c r="L77" s="70">
        <f>ROWS($C$3:C77)</f>
        <v>75</v>
      </c>
      <c r="M77" t="str">
        <f>IF(C77=recherche!$F$2,L77,"")</f>
        <v/>
      </c>
      <c r="N77" t="str">
        <f t="shared" si="3"/>
        <v/>
      </c>
    </row>
    <row r="78" spans="1:14" x14ac:dyDescent="0.25">
      <c r="A78" s="17">
        <v>45394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  <c r="L78" s="70">
        <f>ROWS($C$3:C78)</f>
        <v>76</v>
      </c>
      <c r="M78" t="str">
        <f>IF(C78=recherche!$F$2,L78,"")</f>
        <v/>
      </c>
      <c r="N78" t="str">
        <f t="shared" si="3"/>
        <v/>
      </c>
    </row>
    <row r="79" spans="1:14" x14ac:dyDescent="0.25">
      <c r="A79" s="17">
        <v>45394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  <c r="L79" s="70">
        <f>ROWS($C$3:C79)</f>
        <v>77</v>
      </c>
      <c r="M79" t="str">
        <f>IF(C79=recherche!$F$2,L79,"")</f>
        <v/>
      </c>
      <c r="N79" t="str">
        <f t="shared" si="3"/>
        <v/>
      </c>
    </row>
    <row r="80" spans="1:14" x14ac:dyDescent="0.25">
      <c r="A80" s="17">
        <v>45395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  <c r="L80" s="70">
        <f>ROWS($C$3:C80)</f>
        <v>78</v>
      </c>
      <c r="M80" t="str">
        <f>IF(C80=recherche!$F$2,L80,"")</f>
        <v/>
      </c>
      <c r="N80" t="str">
        <f t="shared" si="3"/>
        <v/>
      </c>
    </row>
    <row r="81" spans="1:14" x14ac:dyDescent="0.25">
      <c r="A81" s="17">
        <v>45396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  <c r="L81" s="70">
        <f>ROWS($C$3:C81)</f>
        <v>79</v>
      </c>
      <c r="M81" t="str">
        <f>IF(C81=recherche!$F$2,L81,"")</f>
        <v/>
      </c>
      <c r="N81" t="str">
        <f t="shared" si="3"/>
        <v/>
      </c>
    </row>
    <row r="82" spans="1:14" x14ac:dyDescent="0.25">
      <c r="A82" s="17">
        <v>45396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  <c r="L82" s="70">
        <f>ROWS($C$3:C82)</f>
        <v>80</v>
      </c>
      <c r="M82" t="str">
        <f>IF(C82=recherche!$F$2,L82,"")</f>
        <v/>
      </c>
      <c r="N82" t="str">
        <f t="shared" si="3"/>
        <v/>
      </c>
    </row>
    <row r="83" spans="1:14" x14ac:dyDescent="0.25">
      <c r="A83" s="17">
        <v>45396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  <c r="L83" s="70">
        <f>ROWS($C$3:C83)</f>
        <v>81</v>
      </c>
      <c r="M83" t="str">
        <f>IF(C83=recherche!$F$2,L83,"")</f>
        <v/>
      </c>
      <c r="N83" t="str">
        <f t="shared" si="3"/>
        <v/>
      </c>
    </row>
    <row r="84" spans="1:14" x14ac:dyDescent="0.25">
      <c r="A84" s="17">
        <v>45397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  <c r="L84" s="70">
        <f>ROWS($C$3:C84)</f>
        <v>82</v>
      </c>
      <c r="M84" t="str">
        <f>IF(C84=recherche!$F$2,L84,"")</f>
        <v/>
      </c>
      <c r="N84" t="str">
        <f t="shared" si="3"/>
        <v/>
      </c>
    </row>
    <row r="85" spans="1:14" x14ac:dyDescent="0.25">
      <c r="A85" s="17">
        <v>45400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  <c r="L85" s="70">
        <f>ROWS($C$3:C85)</f>
        <v>83</v>
      </c>
      <c r="M85" t="str">
        <f>IF(C85=recherche!$F$2,L85,"")</f>
        <v/>
      </c>
      <c r="N85" t="str">
        <f t="shared" si="3"/>
        <v/>
      </c>
    </row>
    <row r="86" spans="1:14" x14ac:dyDescent="0.25">
      <c r="A86" s="17">
        <v>45400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  <c r="L86" s="70">
        <f>ROWS($C$3:C86)</f>
        <v>84</v>
      </c>
      <c r="M86" t="str">
        <f>IF(C86=recherche!$F$2,L86,"")</f>
        <v/>
      </c>
      <c r="N86" t="str">
        <f t="shared" si="3"/>
        <v/>
      </c>
    </row>
    <row r="87" spans="1:14" x14ac:dyDescent="0.25">
      <c r="A87" s="17">
        <v>45403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  <c r="L87" s="70">
        <f>ROWS($C$3:C87)</f>
        <v>85</v>
      </c>
      <c r="M87" t="str">
        <f>IF(C87=recherche!$F$2,L87,"")</f>
        <v/>
      </c>
      <c r="N87" t="str">
        <f t="shared" si="3"/>
        <v/>
      </c>
    </row>
    <row r="88" spans="1:14" x14ac:dyDescent="0.25">
      <c r="A88" s="17">
        <v>45410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  <c r="L88" s="70">
        <f>ROWS($C$3:C88)</f>
        <v>86</v>
      </c>
      <c r="M88" t="str">
        <f>IF(C88=recherche!$F$2,L88,"")</f>
        <v/>
      </c>
      <c r="N88" t="str">
        <f t="shared" si="3"/>
        <v/>
      </c>
    </row>
    <row r="89" spans="1:14" x14ac:dyDescent="0.25">
      <c r="A89" s="17">
        <v>45410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  <c r="L89" s="70">
        <f>ROWS($C$3:C89)</f>
        <v>87</v>
      </c>
      <c r="M89" t="str">
        <f>IF(C89=recherche!$F$2,L89,"")</f>
        <v/>
      </c>
      <c r="N89" t="str">
        <f t="shared" si="3"/>
        <v/>
      </c>
    </row>
    <row r="90" spans="1:14" x14ac:dyDescent="0.25">
      <c r="A90" s="17">
        <v>45410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  <c r="L90" s="70">
        <f>ROWS($C$3:C90)</f>
        <v>88</v>
      </c>
      <c r="M90" t="str">
        <f>IF(C90=recherche!$F$2,L90,"")</f>
        <v/>
      </c>
      <c r="N90" t="str">
        <f t="shared" si="3"/>
        <v/>
      </c>
    </row>
    <row r="91" spans="1:14" x14ac:dyDescent="0.25">
      <c r="A91" s="17">
        <v>45411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  <c r="L91" s="70">
        <f>ROWS($C$3:C91)</f>
        <v>89</v>
      </c>
      <c r="M91" t="str">
        <f>IF(C91=recherche!$F$2,L91,"")</f>
        <v/>
      </c>
      <c r="N91" t="str">
        <f t="shared" si="3"/>
        <v/>
      </c>
    </row>
    <row r="92" spans="1:14" x14ac:dyDescent="0.25">
      <c r="A92" s="17">
        <v>45414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  <c r="L92" s="70">
        <f>ROWS($C$3:C92)</f>
        <v>90</v>
      </c>
      <c r="M92" t="str">
        <f>IF(C92=recherche!$F$2,L92,"")</f>
        <v/>
      </c>
      <c r="N92" t="str">
        <f t="shared" si="3"/>
        <v/>
      </c>
    </row>
    <row r="93" spans="1:14" x14ac:dyDescent="0.25">
      <c r="A93" s="17">
        <v>45415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  <c r="L93" s="70">
        <f>ROWS($C$3:C93)</f>
        <v>91</v>
      </c>
      <c r="M93" t="str">
        <f>IF(C93=recherche!$F$2,L93,"")</f>
        <v/>
      </c>
      <c r="N93" t="str">
        <f t="shared" si="3"/>
        <v/>
      </c>
    </row>
    <row r="94" spans="1:14" x14ac:dyDescent="0.25">
      <c r="A94" s="17">
        <v>45415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  <c r="L94" s="70">
        <f>ROWS($C$3:C94)</f>
        <v>92</v>
      </c>
      <c r="M94" t="str">
        <f>IF(C94=recherche!$F$2,L94,"")</f>
        <v/>
      </c>
      <c r="N94" t="str">
        <f t="shared" si="3"/>
        <v/>
      </c>
    </row>
    <row r="95" spans="1:14" x14ac:dyDescent="0.25">
      <c r="A95" s="17">
        <v>45415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  <c r="L95" s="70">
        <f>ROWS($C$3:C95)</f>
        <v>93</v>
      </c>
      <c r="M95" t="str">
        <f>IF(C95=recherche!$F$2,L95,"")</f>
        <v/>
      </c>
      <c r="N95" t="str">
        <f t="shared" si="3"/>
        <v/>
      </c>
    </row>
    <row r="96" spans="1:14" x14ac:dyDescent="0.25">
      <c r="A96" s="17">
        <v>45422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  <c r="L96" s="70">
        <f>ROWS($C$3:C96)</f>
        <v>94</v>
      </c>
      <c r="M96" t="str">
        <f>IF(C96=recherche!$F$2,L96,"")</f>
        <v/>
      </c>
      <c r="N96" t="str">
        <f t="shared" si="3"/>
        <v/>
      </c>
    </row>
    <row r="97" spans="1:14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  <c r="L97" s="70">
        <f>ROWS($C$3:C97)</f>
        <v>95</v>
      </c>
      <c r="M97" t="str">
        <f>IF(C97=recherche!$F$2,L97,"")</f>
        <v/>
      </c>
      <c r="N97" t="str">
        <f t="shared" si="3"/>
        <v/>
      </c>
    </row>
    <row r="98" spans="1:14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  <c r="L98" s="70">
        <f>ROWS($C$3:C98)</f>
        <v>96</v>
      </c>
      <c r="M98" t="str">
        <f>IF(C98=recherche!$F$2,L98,"")</f>
        <v/>
      </c>
      <c r="N98" t="str">
        <f t="shared" si="3"/>
        <v/>
      </c>
    </row>
    <row r="99" spans="1:14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  <c r="L99" s="70">
        <f>ROWS($C$3:C99)</f>
        <v>97</v>
      </c>
      <c r="M99" t="str">
        <f>IF(C99=recherche!$F$2,L99,"")</f>
        <v/>
      </c>
      <c r="N99" t="str">
        <f t="shared" si="3"/>
        <v/>
      </c>
    </row>
    <row r="100" spans="1:14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si="2"/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  <c r="L100" s="70">
        <f>ROWS($C$3:C100)</f>
        <v>98</v>
      </c>
      <c r="M100" t="str">
        <f>IF(C100=recherche!$F$2,L100,"")</f>
        <v/>
      </c>
      <c r="N100" t="str">
        <f t="shared" si="3"/>
        <v/>
      </c>
    </row>
    <row r="101" spans="1:14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2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  <c r="L101" s="70">
        <f>ROWS($C$3:C101)</f>
        <v>99</v>
      </c>
      <c r="M101" t="str">
        <f>IF(C101=recherche!$F$2,L101,"")</f>
        <v/>
      </c>
      <c r="N101" t="str">
        <f t="shared" si="3"/>
        <v/>
      </c>
    </row>
    <row r="102" spans="1:14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2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  <c r="L102" s="70">
        <f>ROWS($C$3:C102)</f>
        <v>100</v>
      </c>
      <c r="M102" t="str">
        <f>IF(C102=recherche!$F$2,L102,"")</f>
        <v/>
      </c>
      <c r="N102" t="str">
        <f t="shared" si="3"/>
        <v/>
      </c>
    </row>
    <row r="103" spans="1:14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2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  <c r="L103" s="70">
        <f>ROWS($C$3:C103)</f>
        <v>101</v>
      </c>
      <c r="M103" t="str">
        <f>IF(C103=recherche!$F$2,L103,"")</f>
        <v/>
      </c>
      <c r="N103" t="str">
        <f t="shared" si="3"/>
        <v/>
      </c>
    </row>
    <row r="104" spans="1:14" x14ac:dyDescent="0.25">
      <c r="A104" s="17">
        <v>45435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2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  <c r="L104" s="70">
        <f>ROWS($C$3:C104)</f>
        <v>102</v>
      </c>
      <c r="M104" t="str">
        <f>IF(C104=recherche!$F$2,L104,"")</f>
        <v/>
      </c>
      <c r="N104" t="str">
        <f t="shared" si="3"/>
        <v/>
      </c>
    </row>
    <row r="105" spans="1:14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2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  <c r="L105" s="70">
        <f>ROWS($C$3:C105)</f>
        <v>103</v>
      </c>
      <c r="M105" t="str">
        <f>IF(C105=recherche!$F$2,L105,"")</f>
        <v/>
      </c>
      <c r="N105" t="str">
        <f t="shared" si="3"/>
        <v/>
      </c>
    </row>
    <row r="106" spans="1:14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2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  <c r="L106" s="70">
        <f>ROWS($C$3:C106)</f>
        <v>104</v>
      </c>
      <c r="M106" t="str">
        <f>IF(C106=recherche!$F$2,L106,"")</f>
        <v/>
      </c>
      <c r="N106" t="str">
        <f t="shared" si="3"/>
        <v/>
      </c>
    </row>
    <row r="107" spans="1:14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2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  <c r="L107" s="70">
        <f>ROWS($C$3:C107)</f>
        <v>105</v>
      </c>
      <c r="M107" t="str">
        <f>IF(C107=recherche!$F$2,L107,"")</f>
        <v/>
      </c>
      <c r="N107" t="str">
        <f t="shared" si="3"/>
        <v/>
      </c>
    </row>
    <row r="108" spans="1:14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2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  <c r="L108" s="70">
        <f>ROWS($C$3:C108)</f>
        <v>106</v>
      </c>
      <c r="M108" t="str">
        <f>IF(C108=recherche!$F$2,L108,"")</f>
        <v/>
      </c>
      <c r="N108" t="str">
        <f t="shared" si="3"/>
        <v/>
      </c>
    </row>
    <row r="109" spans="1:14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2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  <c r="L109" s="70">
        <f>ROWS($C$3:C109)</f>
        <v>107</v>
      </c>
      <c r="M109" t="str">
        <f>IF(C109=recherche!$F$2,L109,"")</f>
        <v/>
      </c>
      <c r="N109" t="str">
        <f t="shared" si="3"/>
        <v/>
      </c>
    </row>
    <row r="110" spans="1:14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2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  <c r="L110" s="70">
        <f>ROWS($C$3:C110)</f>
        <v>108</v>
      </c>
      <c r="M110" t="str">
        <f>IF(C110=recherche!$F$2,L110,"")</f>
        <v/>
      </c>
      <c r="N110" t="str">
        <f t="shared" si="3"/>
        <v/>
      </c>
    </row>
    <row r="111" spans="1:14" x14ac:dyDescent="0.25">
      <c r="A111" s="17">
        <v>45470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2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  <c r="L111" s="70">
        <f>ROWS($C$3:C111)</f>
        <v>109</v>
      </c>
      <c r="M111" t="str">
        <f>IF(C111=recherche!$F$2,L111,"")</f>
        <v/>
      </c>
      <c r="N111" t="str">
        <f t="shared" si="3"/>
        <v/>
      </c>
    </row>
    <row r="112" spans="1:14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2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  <c r="L112" s="70">
        <f>ROWS($C$3:C112)</f>
        <v>110</v>
      </c>
      <c r="M112" t="str">
        <f>IF(C112=recherche!$F$2,L112,"")</f>
        <v/>
      </c>
      <c r="N112" t="str">
        <f t="shared" si="3"/>
        <v/>
      </c>
    </row>
    <row r="113" spans="1:14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2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  <c r="L113" s="70">
        <f>ROWS($C$3:C113)</f>
        <v>111</v>
      </c>
      <c r="M113" t="str">
        <f>IF(C113=recherche!$F$2,L113,"")</f>
        <v/>
      </c>
      <c r="N113" t="str">
        <f t="shared" si="3"/>
        <v/>
      </c>
    </row>
    <row r="114" spans="1:14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2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  <c r="L114" s="70">
        <f>ROWS($C$3:C114)</f>
        <v>112</v>
      </c>
      <c r="M114" t="str">
        <f>IF(C114=recherche!$F$2,L114,"")</f>
        <v/>
      </c>
      <c r="N114" t="str">
        <f t="shared" si="3"/>
        <v/>
      </c>
    </row>
    <row r="115" spans="1:14" x14ac:dyDescent="0.25">
      <c r="A115" s="17">
        <v>45501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2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  <c r="L115" s="70">
        <f>ROWS($C$3:C115)</f>
        <v>113</v>
      </c>
      <c r="M115" t="str">
        <f>IF(C115=recherche!$F$2,L115,"")</f>
        <v/>
      </c>
      <c r="N115" t="str">
        <f t="shared" si="3"/>
        <v/>
      </c>
    </row>
    <row r="116" spans="1:14" x14ac:dyDescent="0.25">
      <c r="A116" s="17">
        <v>45501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2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  <c r="L116" s="70">
        <f>ROWS($C$3:C116)</f>
        <v>114</v>
      </c>
      <c r="M116" t="str">
        <f>IF(C116=recherche!$F$2,L116,"")</f>
        <v/>
      </c>
      <c r="N116" t="str">
        <f t="shared" si="3"/>
        <v/>
      </c>
    </row>
    <row r="117" spans="1:14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2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  <c r="L117" s="70">
        <f>ROWS($C$3:C117)</f>
        <v>115</v>
      </c>
      <c r="M117" t="str">
        <f>IF(C117=recherche!$F$2,L117,"")</f>
        <v/>
      </c>
      <c r="N117" t="str">
        <f t="shared" si="3"/>
        <v/>
      </c>
    </row>
    <row r="118" spans="1:14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2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  <c r="L118" s="70">
        <f>ROWS($C$3:C118)</f>
        <v>116</v>
      </c>
      <c r="M118" t="str">
        <f>IF(C118=recherche!$F$2,L118,"")</f>
        <v/>
      </c>
      <c r="N118" t="str">
        <f t="shared" si="3"/>
        <v/>
      </c>
    </row>
    <row r="119" spans="1:14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2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  <c r="L119" s="70">
        <f>ROWS($C$3:C119)</f>
        <v>117</v>
      </c>
      <c r="M119" t="str">
        <f>IF(C119=recherche!$F$2,L119,"")</f>
        <v/>
      </c>
      <c r="N119" t="str">
        <f t="shared" si="3"/>
        <v/>
      </c>
    </row>
    <row r="120" spans="1:14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2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  <c r="L120" s="70">
        <f>ROWS($C$3:C120)</f>
        <v>118</v>
      </c>
      <c r="M120" t="str">
        <f>IF(C120=recherche!$F$2,L120,"")</f>
        <v/>
      </c>
      <c r="N120" t="str">
        <f t="shared" si="3"/>
        <v/>
      </c>
    </row>
    <row r="121" spans="1:14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2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  <c r="L121" s="70">
        <f>ROWS($C$3:C121)</f>
        <v>119</v>
      </c>
      <c r="M121" t="str">
        <f>IF(C121=recherche!$F$2,L121,"")</f>
        <v/>
      </c>
      <c r="N121" t="str">
        <f t="shared" si="3"/>
        <v/>
      </c>
    </row>
    <row r="122" spans="1:14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2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  <c r="L122" s="70">
        <f>ROWS($C$3:C122)</f>
        <v>120</v>
      </c>
      <c r="M122" t="str">
        <f>IF(C122=recherche!$F$2,L122,"")</f>
        <v/>
      </c>
      <c r="N122" t="str">
        <f t="shared" si="3"/>
        <v/>
      </c>
    </row>
    <row r="123" spans="1:14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2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  <c r="L123" s="70">
        <f>ROWS($C$3:C123)</f>
        <v>121</v>
      </c>
      <c r="M123" t="str">
        <f>IF(C123=recherche!$F$2,L123,"")</f>
        <v/>
      </c>
      <c r="N123" t="str">
        <f t="shared" si="3"/>
        <v/>
      </c>
    </row>
    <row r="124" spans="1:14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2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  <c r="L124" s="70">
        <f>ROWS($C$3:C124)</f>
        <v>122</v>
      </c>
      <c r="M124" t="str">
        <f>IF(C124=recherche!$F$2,L124,"")</f>
        <v/>
      </c>
      <c r="N124" t="str">
        <f t="shared" si="3"/>
        <v/>
      </c>
    </row>
    <row r="125" spans="1:14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2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  <c r="L125" s="70">
        <f>ROWS($C$3:C125)</f>
        <v>123</v>
      </c>
      <c r="M125" t="str">
        <f>IF(C125=recherche!$F$2,L125,"")</f>
        <v/>
      </c>
      <c r="N125" t="str">
        <f t="shared" si="3"/>
        <v/>
      </c>
    </row>
    <row r="126" spans="1:14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2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  <c r="L126" s="70">
        <f>ROWS($C$3:C126)</f>
        <v>124</v>
      </c>
      <c r="M126" t="str">
        <f>IF(C126=recherche!$F$2,L126,"")</f>
        <v/>
      </c>
      <c r="N126" t="str">
        <f t="shared" si="3"/>
        <v/>
      </c>
    </row>
    <row r="127" spans="1:14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2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  <c r="L127" s="70">
        <f>ROWS($C$3:C127)</f>
        <v>125</v>
      </c>
      <c r="M127" t="str">
        <f>IF(C127=recherche!$F$2,L127,"")</f>
        <v/>
      </c>
      <c r="N127" t="str">
        <f t="shared" si="3"/>
        <v/>
      </c>
    </row>
    <row r="128" spans="1:14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2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  <c r="L128" s="70">
        <f>ROWS($C$3:C128)</f>
        <v>126</v>
      </c>
      <c r="M128" t="str">
        <f>IF(C128=recherche!$F$2,L128,"")</f>
        <v/>
      </c>
      <c r="N128" t="str">
        <f t="shared" si="3"/>
        <v/>
      </c>
    </row>
    <row r="129" spans="1:14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2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  <c r="L129" s="70">
        <f>ROWS($C$3:C129)</f>
        <v>127</v>
      </c>
      <c r="M129" t="str">
        <f>IF(C129=recherche!$F$2,L129,"")</f>
        <v/>
      </c>
      <c r="N129" t="str">
        <f t="shared" si="3"/>
        <v/>
      </c>
    </row>
    <row r="130" spans="1:14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2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  <c r="L130" s="70">
        <f>ROWS($C$3:C130)</f>
        <v>128</v>
      </c>
      <c r="M130" t="str">
        <f>IF(C130=recherche!$F$2,L130,"")</f>
        <v/>
      </c>
      <c r="N130" t="str">
        <f t="shared" si="3"/>
        <v/>
      </c>
    </row>
    <row r="131" spans="1:14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2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  <c r="L131" s="70">
        <f>ROWS($C$3:C131)</f>
        <v>129</v>
      </c>
      <c r="M131" t="str">
        <f>IF(C131=recherche!$F$2,L131,"")</f>
        <v/>
      </c>
      <c r="N131" t="str">
        <f t="shared" si="3"/>
        <v/>
      </c>
    </row>
    <row r="132" spans="1:14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95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  <c r="L132" s="70">
        <f>ROWS($C$3:C132)</f>
        <v>130</v>
      </c>
      <c r="M132" t="str">
        <f>IF(C132=recherche!$F$2,L132,"")</f>
        <v/>
      </c>
      <c r="N132" t="str">
        <f t="shared" ref="N132:N195" si="5">IFERROR(SMALL($M$3:$M$293,L132),"")</f>
        <v/>
      </c>
    </row>
    <row r="133" spans="1:14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  <c r="L133" s="70">
        <f>ROWS($C$3:C133)</f>
        <v>131</v>
      </c>
      <c r="M133" t="str">
        <f>IF(C133=recherche!$F$2,L133,"")</f>
        <v/>
      </c>
      <c r="N133" t="str">
        <f t="shared" si="5"/>
        <v/>
      </c>
    </row>
    <row r="134" spans="1:14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  <c r="L134" s="70">
        <f>ROWS($C$3:C134)</f>
        <v>132</v>
      </c>
      <c r="M134" t="str">
        <f>IF(C134=recherche!$F$2,L134,"")</f>
        <v/>
      </c>
      <c r="N134" t="str">
        <f t="shared" si="5"/>
        <v/>
      </c>
    </row>
    <row r="135" spans="1:14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  <c r="L135" s="70">
        <f>ROWS($C$3:C135)</f>
        <v>133</v>
      </c>
      <c r="M135" t="str">
        <f>IF(C135=recherche!$F$2,L135,"")</f>
        <v/>
      </c>
      <c r="N135" t="str">
        <f t="shared" si="5"/>
        <v/>
      </c>
    </row>
    <row r="136" spans="1:14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  <c r="L136" s="70">
        <f>ROWS($C$3:C136)</f>
        <v>134</v>
      </c>
      <c r="M136" t="str">
        <f>IF(C136=recherche!$F$2,L136,"")</f>
        <v/>
      </c>
      <c r="N136" t="str">
        <f t="shared" si="5"/>
        <v/>
      </c>
    </row>
    <row r="137" spans="1:14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  <c r="L137" s="70">
        <f>ROWS($C$3:C137)</f>
        <v>135</v>
      </c>
      <c r="M137" t="str">
        <f>IF(C137=recherche!$F$2,L137,"")</f>
        <v/>
      </c>
      <c r="N137" t="str">
        <f t="shared" si="5"/>
        <v/>
      </c>
    </row>
    <row r="138" spans="1:14" x14ac:dyDescent="0.25">
      <c r="A138" s="17">
        <v>45508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  <c r="L138" s="70">
        <f>ROWS($C$3:C138)</f>
        <v>136</v>
      </c>
      <c r="M138" t="str">
        <f>IF(C138=recherche!$F$2,L138,"")</f>
        <v/>
      </c>
      <c r="N138" t="str">
        <f t="shared" si="5"/>
        <v/>
      </c>
    </row>
    <row r="139" spans="1:14" x14ac:dyDescent="0.25">
      <c r="A139" s="17">
        <v>45508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  <c r="L139" s="70">
        <f>ROWS($C$3:C139)</f>
        <v>137</v>
      </c>
      <c r="M139" t="str">
        <f>IF(C139=recherche!$F$2,L139,"")</f>
        <v/>
      </c>
      <c r="N139" t="str">
        <f t="shared" si="5"/>
        <v/>
      </c>
    </row>
    <row r="140" spans="1:14" x14ac:dyDescent="0.25">
      <c r="A140" s="17">
        <v>45514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  <c r="L140" s="70">
        <f>ROWS($C$3:C140)</f>
        <v>138</v>
      </c>
      <c r="M140" t="str">
        <f>IF(C140=recherche!$F$2,L140,"")</f>
        <v/>
      </c>
      <c r="N140" t="str">
        <f t="shared" si="5"/>
        <v/>
      </c>
    </row>
    <row r="141" spans="1:14" x14ac:dyDescent="0.25">
      <c r="A141" s="17">
        <v>45528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  <c r="L141" s="70">
        <f>ROWS($C$3:C141)</f>
        <v>139</v>
      </c>
      <c r="M141" t="str">
        <f>IF(C141=recherche!$F$2,L141,"")</f>
        <v/>
      </c>
      <c r="N141" t="str">
        <f t="shared" si="5"/>
        <v/>
      </c>
    </row>
    <row r="142" spans="1:14" x14ac:dyDescent="0.25">
      <c r="A142" s="17">
        <v>45532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  <c r="L142" s="70">
        <f>ROWS($C$3:C142)</f>
        <v>140</v>
      </c>
      <c r="M142" t="str">
        <f>IF(C142=recherche!$F$2,L142,"")</f>
        <v/>
      </c>
      <c r="N142" t="str">
        <f t="shared" si="5"/>
        <v/>
      </c>
    </row>
    <row r="143" spans="1:14" x14ac:dyDescent="0.25">
      <c r="A143" s="17">
        <v>45533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  <c r="L143" s="70">
        <f>ROWS($C$3:C143)</f>
        <v>141</v>
      </c>
      <c r="M143" t="str">
        <f>IF(C143=recherche!$F$2,L143,"")</f>
        <v/>
      </c>
      <c r="N143" t="str">
        <f t="shared" si="5"/>
        <v/>
      </c>
    </row>
    <row r="144" spans="1:14" x14ac:dyDescent="0.25">
      <c r="A144" s="17">
        <v>45540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  <c r="L144" s="70">
        <f>ROWS($C$3:C144)</f>
        <v>142</v>
      </c>
      <c r="M144" t="str">
        <f>IF(C144=recherche!$F$2,L144,"")</f>
        <v/>
      </c>
      <c r="N144" t="str">
        <f t="shared" si="5"/>
        <v/>
      </c>
    </row>
    <row r="145" spans="1:14" x14ac:dyDescent="0.25">
      <c r="A145" s="17">
        <v>45543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  <c r="L145" s="70">
        <f>ROWS($C$3:C145)</f>
        <v>143</v>
      </c>
      <c r="M145" t="str">
        <f>IF(C145=recherche!$F$2,L145,"")</f>
        <v/>
      </c>
      <c r="N145" t="str">
        <f t="shared" si="5"/>
        <v/>
      </c>
    </row>
    <row r="146" spans="1:14" x14ac:dyDescent="0.25">
      <c r="A146" s="17">
        <v>45543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  <c r="L146" s="70">
        <f>ROWS($C$3:C146)</f>
        <v>144</v>
      </c>
      <c r="M146" t="str">
        <f>IF(C146=recherche!$F$2,L146,"")</f>
        <v/>
      </c>
      <c r="N146" t="str">
        <f t="shared" si="5"/>
        <v/>
      </c>
    </row>
    <row r="147" spans="1:14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  <c r="L147" s="70">
        <f>ROWS($C$3:C147)</f>
        <v>145</v>
      </c>
      <c r="M147" t="str">
        <f>IF(C147=recherche!$F$2,L147,"")</f>
        <v/>
      </c>
      <c r="N147" t="str">
        <f t="shared" si="5"/>
        <v/>
      </c>
    </row>
    <row r="148" spans="1:14" x14ac:dyDescent="0.25">
      <c r="A148" s="17">
        <v>45549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  <c r="L148" s="70">
        <f>ROWS($C$3:C148)</f>
        <v>146</v>
      </c>
      <c r="M148" t="str">
        <f>IF(C148=recherche!$F$2,L148,"")</f>
        <v/>
      </c>
      <c r="N148" t="str">
        <f t="shared" si="5"/>
        <v/>
      </c>
    </row>
    <row r="149" spans="1:14" x14ac:dyDescent="0.25">
      <c r="A149" s="17">
        <v>45549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  <c r="L149" s="70">
        <f>ROWS($C$3:C149)</f>
        <v>147</v>
      </c>
      <c r="M149" t="str">
        <f>IF(C149=recherche!$F$2,L149,"")</f>
        <v/>
      </c>
      <c r="N149" t="str">
        <f t="shared" si="5"/>
        <v/>
      </c>
    </row>
    <row r="150" spans="1:14" x14ac:dyDescent="0.25">
      <c r="A150" s="17">
        <v>45556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  <c r="L150" s="70">
        <f>ROWS($C$3:C150)</f>
        <v>148</v>
      </c>
      <c r="M150" t="str">
        <f>IF(C150=recherche!$F$2,L150,"")</f>
        <v/>
      </c>
      <c r="N150" t="str">
        <f t="shared" si="5"/>
        <v/>
      </c>
    </row>
    <row r="151" spans="1:14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  <c r="L151" s="70">
        <f>ROWS($C$3:C151)</f>
        <v>149</v>
      </c>
      <c r="M151" t="str">
        <f>IF(C151=recherche!$F$2,L151,"")</f>
        <v/>
      </c>
      <c r="N151" t="str">
        <f t="shared" si="5"/>
        <v/>
      </c>
    </row>
    <row r="152" spans="1:14" x14ac:dyDescent="0.25">
      <c r="A152" s="17">
        <v>45564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  <c r="L152" s="70">
        <f>ROWS($C$3:C152)</f>
        <v>150</v>
      </c>
      <c r="M152" t="str">
        <f>IF(C152=recherche!$F$2,L152,"")</f>
        <v/>
      </c>
      <c r="N152" t="str">
        <f t="shared" si="5"/>
        <v/>
      </c>
    </row>
    <row r="153" spans="1:14" x14ac:dyDescent="0.25">
      <c r="A153" s="17">
        <v>45575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  <c r="L153" s="70">
        <f>ROWS($C$3:C153)</f>
        <v>151</v>
      </c>
      <c r="M153" t="str">
        <f>IF(C153=recherche!$F$2,L153,"")</f>
        <v/>
      </c>
      <c r="N153" t="str">
        <f t="shared" si="5"/>
        <v/>
      </c>
    </row>
    <row r="154" spans="1:14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  <c r="L154" s="70">
        <f>ROWS($C$3:C154)</f>
        <v>152</v>
      </c>
      <c r="M154" t="str">
        <f>IF(C154=recherche!$F$2,L154,"")</f>
        <v/>
      </c>
      <c r="N154" t="str">
        <f t="shared" si="5"/>
        <v/>
      </c>
    </row>
    <row r="155" spans="1:14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  <c r="L155" s="70">
        <f>ROWS($C$3:C155)</f>
        <v>153</v>
      </c>
      <c r="M155" t="str">
        <f>IF(C155=recherche!$F$2,L155,"")</f>
        <v/>
      </c>
      <c r="N155" t="str">
        <f t="shared" si="5"/>
        <v/>
      </c>
    </row>
    <row r="156" spans="1:14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  <c r="L156" s="70">
        <f>ROWS($C$3:C156)</f>
        <v>154</v>
      </c>
      <c r="M156" t="str">
        <f>IF(C156=recherche!$F$2,L156,"")</f>
        <v/>
      </c>
      <c r="N156" t="str">
        <f t="shared" si="5"/>
        <v/>
      </c>
    </row>
    <row r="157" spans="1:14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  <c r="L157" s="70">
        <f>ROWS($C$3:C157)</f>
        <v>155</v>
      </c>
      <c r="M157" t="str">
        <f>IF(C157=recherche!$F$2,L157,"")</f>
        <v/>
      </c>
      <c r="N157" t="str">
        <f t="shared" si="5"/>
        <v/>
      </c>
    </row>
    <row r="158" spans="1:14" x14ac:dyDescent="0.25">
      <c r="A158" s="17" t="s">
        <v>182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  <c r="L158" s="70">
        <f>ROWS($C$3:C158)</f>
        <v>156</v>
      </c>
      <c r="M158" t="str">
        <f>IF(C158=recherche!$F$2,L158,"")</f>
        <v/>
      </c>
      <c r="N158" t="str">
        <f t="shared" si="5"/>
        <v/>
      </c>
    </row>
    <row r="159" spans="1:14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  <c r="L159" s="70">
        <f>ROWS($C$3:C159)</f>
        <v>157</v>
      </c>
      <c r="M159" t="str">
        <f>IF(C159=recherche!$F$2,L159,"")</f>
        <v/>
      </c>
      <c r="N159" t="str">
        <f t="shared" si="5"/>
        <v/>
      </c>
    </row>
    <row r="160" spans="1:14" x14ac:dyDescent="0.25">
      <c r="A160" s="17">
        <v>45598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  <c r="L160" s="70">
        <f>ROWS($C$3:C160)</f>
        <v>158</v>
      </c>
      <c r="M160" t="str">
        <f>IF(C160=recherche!$F$2,L160,"")</f>
        <v/>
      </c>
      <c r="N160" t="str">
        <f t="shared" si="5"/>
        <v/>
      </c>
    </row>
    <row r="161" spans="1:14" x14ac:dyDescent="0.25">
      <c r="A161" s="17">
        <v>45603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  <c r="L161" s="70">
        <f>ROWS($C$3:C161)</f>
        <v>159</v>
      </c>
      <c r="M161" t="str">
        <f>IF(C161=recherche!$F$2,L161,"")</f>
        <v/>
      </c>
      <c r="N161" t="str">
        <f t="shared" si="5"/>
        <v/>
      </c>
    </row>
    <row r="162" spans="1:14" x14ac:dyDescent="0.25">
      <c r="A162" s="17">
        <v>45623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  <c r="L162" s="70">
        <f>ROWS($C$3:C162)</f>
        <v>160</v>
      </c>
      <c r="M162" t="str">
        <f>IF(C162=recherche!$F$2,L162,"")</f>
        <v/>
      </c>
      <c r="N162" t="str">
        <f t="shared" si="5"/>
        <v/>
      </c>
    </row>
    <row r="163" spans="1:14" x14ac:dyDescent="0.25">
      <c r="A163" s="17">
        <v>45631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  <c r="L163" s="70">
        <f>ROWS($C$3:C163)</f>
        <v>161</v>
      </c>
      <c r="M163" t="str">
        <f>IF(C163=recherche!$F$2,L163,"")</f>
        <v/>
      </c>
      <c r="N163" t="str">
        <f t="shared" si="5"/>
        <v/>
      </c>
    </row>
    <row r="164" spans="1:14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si="4"/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  <c r="L164" s="70">
        <f>ROWS($C$3:C164)</f>
        <v>162</v>
      </c>
      <c r="M164" t="str">
        <f>IF(C164=recherche!$F$2,L164,"")</f>
        <v/>
      </c>
      <c r="N164" t="str">
        <f t="shared" si="5"/>
        <v/>
      </c>
    </row>
    <row r="165" spans="1:14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4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  <c r="L165" s="70">
        <f>ROWS($C$3:C165)</f>
        <v>163</v>
      </c>
      <c r="M165" t="str">
        <f>IF(C165=recherche!$F$2,L165,"")</f>
        <v/>
      </c>
      <c r="N165" t="str">
        <f t="shared" si="5"/>
        <v/>
      </c>
    </row>
    <row r="166" spans="1:14" x14ac:dyDescent="0.25">
      <c r="A166" s="17">
        <v>45638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4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  <c r="L166" s="70">
        <f>ROWS($C$3:C166)</f>
        <v>164</v>
      </c>
      <c r="M166" t="str">
        <f>IF(C166=recherche!$F$2,L166,"")</f>
        <v/>
      </c>
      <c r="N166" t="str">
        <f t="shared" si="5"/>
        <v/>
      </c>
    </row>
    <row r="167" spans="1:14" x14ac:dyDescent="0.25">
      <c r="A167" s="17">
        <v>45641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4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  <c r="L167" s="70">
        <f>ROWS($C$3:C167)</f>
        <v>165</v>
      </c>
      <c r="M167" t="str">
        <f>IF(C167=recherche!$F$2,L167,"")</f>
        <v/>
      </c>
      <c r="N167" t="str">
        <f t="shared" si="5"/>
        <v/>
      </c>
    </row>
    <row r="168" spans="1:14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4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  <c r="L168" s="70">
        <f>ROWS($C$3:C168)</f>
        <v>166</v>
      </c>
      <c r="M168" t="str">
        <f>IF(C168=recherche!$F$2,L168,"")</f>
        <v/>
      </c>
      <c r="N168" t="str">
        <f t="shared" si="5"/>
        <v/>
      </c>
    </row>
    <row r="169" spans="1:14" x14ac:dyDescent="0.25">
      <c r="A169" s="17">
        <v>45648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4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  <c r="L169" s="70">
        <f>ROWS($C$3:C169)</f>
        <v>167</v>
      </c>
      <c r="M169" t="str">
        <f>IF(C169=recherche!$F$2,L169,"")</f>
        <v/>
      </c>
      <c r="N169" t="str">
        <f t="shared" si="5"/>
        <v/>
      </c>
    </row>
    <row r="170" spans="1:14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4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  <c r="L170" s="70">
        <f>ROWS($C$3:C170)</f>
        <v>168</v>
      </c>
      <c r="M170" t="str">
        <f>IF(C170=recherche!$F$2,L170,"")</f>
        <v/>
      </c>
      <c r="N170" t="str">
        <f t="shared" si="5"/>
        <v/>
      </c>
    </row>
    <row r="171" spans="1:14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4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  <c r="L171" s="70">
        <f>ROWS($C$3:C171)</f>
        <v>169</v>
      </c>
      <c r="M171" t="str">
        <f>IF(C171=recherche!$F$2,L171,"")</f>
        <v/>
      </c>
      <c r="N171" t="str">
        <f t="shared" si="5"/>
        <v/>
      </c>
    </row>
    <row r="172" spans="1:14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4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  <c r="L172" s="70">
        <f>ROWS($C$3:C172)</f>
        <v>170</v>
      </c>
      <c r="M172" t="str">
        <f>IF(C172=recherche!$F$2,L172,"")</f>
        <v/>
      </c>
      <c r="N172" t="str">
        <f t="shared" si="5"/>
        <v/>
      </c>
    </row>
    <row r="173" spans="1:14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4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  <c r="L173" s="70">
        <f>ROWS($C$3:C173)</f>
        <v>171</v>
      </c>
      <c r="M173" t="str">
        <f>IF(C173=recherche!$F$2,L173,"")</f>
        <v/>
      </c>
      <c r="N173" t="str">
        <f t="shared" si="5"/>
        <v/>
      </c>
    </row>
    <row r="174" spans="1:14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4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  <c r="L174" s="70">
        <f>ROWS($C$3:C174)</f>
        <v>172</v>
      </c>
      <c r="M174" t="str">
        <f>IF(C174=recherche!$F$2,L174,"")</f>
        <v/>
      </c>
      <c r="N174" t="str">
        <f t="shared" si="5"/>
        <v/>
      </c>
    </row>
    <row r="175" spans="1:14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4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  <c r="L175" s="70">
        <f>ROWS($C$3:C175)</f>
        <v>173</v>
      </c>
      <c r="M175" t="str">
        <f>IF(C175=recherche!$F$2,L175,"")</f>
        <v/>
      </c>
      <c r="N175" t="str">
        <f t="shared" si="5"/>
        <v/>
      </c>
    </row>
    <row r="176" spans="1:14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4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  <c r="L176" s="70">
        <f>ROWS($C$3:C176)</f>
        <v>174</v>
      </c>
      <c r="M176">
        <f>IF(C176=recherche!$F$2,L176,"")</f>
        <v>174</v>
      </c>
      <c r="N176" t="str">
        <f t="shared" si="5"/>
        <v/>
      </c>
    </row>
    <row r="177" spans="1:14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4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  <c r="L177" s="70">
        <f>ROWS($C$3:C177)</f>
        <v>175</v>
      </c>
      <c r="M177" t="str">
        <f>IF(C177=recherche!$F$2,L177,"")</f>
        <v/>
      </c>
      <c r="N177" t="str">
        <f t="shared" si="5"/>
        <v/>
      </c>
    </row>
    <row r="178" spans="1:14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4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  <c r="L178" s="70">
        <f>ROWS($C$3:C178)</f>
        <v>176</v>
      </c>
      <c r="M178" t="str">
        <f>IF(C178=recherche!$F$2,L178,"")</f>
        <v/>
      </c>
      <c r="N178" t="str">
        <f t="shared" si="5"/>
        <v/>
      </c>
    </row>
    <row r="179" spans="1:14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4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  <c r="L179" s="70">
        <f>ROWS($C$3:C179)</f>
        <v>177</v>
      </c>
      <c r="M179" t="str">
        <f>IF(C179=recherche!$F$2,L179,"")</f>
        <v/>
      </c>
      <c r="N179" t="str">
        <f t="shared" si="5"/>
        <v/>
      </c>
    </row>
    <row r="180" spans="1:14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4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  <c r="L180" s="70">
        <f>ROWS($C$3:C180)</f>
        <v>178</v>
      </c>
      <c r="M180" t="str">
        <f>IF(C180=recherche!$F$2,L180,"")</f>
        <v/>
      </c>
      <c r="N180" t="str">
        <f t="shared" si="5"/>
        <v/>
      </c>
    </row>
    <row r="181" spans="1:14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4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  <c r="L181" s="70">
        <f>ROWS($C$3:C181)</f>
        <v>179</v>
      </c>
      <c r="M181" t="str">
        <f>IF(C181=recherche!$F$2,L181,"")</f>
        <v/>
      </c>
      <c r="N181" t="str">
        <f t="shared" si="5"/>
        <v/>
      </c>
    </row>
    <row r="182" spans="1:14" x14ac:dyDescent="0.25">
      <c r="A182" s="17"/>
      <c r="B182" s="15"/>
      <c r="C182" s="15"/>
      <c r="D182" s="58"/>
      <c r="E182" s="44"/>
      <c r="F182" s="40">
        <f t="shared" si="4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  <c r="L182" s="70">
        <f>ROWS($C$3:C182)</f>
        <v>180</v>
      </c>
      <c r="M182" t="str">
        <f>IF(C182=recherche!$F$2,L182,"")</f>
        <v/>
      </c>
      <c r="N182" t="str">
        <f t="shared" si="5"/>
        <v/>
      </c>
    </row>
    <row r="183" spans="1:14" x14ac:dyDescent="0.25">
      <c r="A183" s="17"/>
      <c r="B183" s="15"/>
      <c r="C183" s="15"/>
      <c r="D183" s="58"/>
      <c r="E183" s="44"/>
      <c r="F183" s="40">
        <f t="shared" si="4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  <c r="L183" s="70">
        <f>ROWS($C$3:C183)</f>
        <v>181</v>
      </c>
      <c r="M183" t="str">
        <f>IF(C183=recherche!$F$2,L183,"")</f>
        <v/>
      </c>
      <c r="N183" t="str">
        <f t="shared" si="5"/>
        <v/>
      </c>
    </row>
    <row r="184" spans="1:14" x14ac:dyDescent="0.25">
      <c r="A184" s="17"/>
      <c r="B184" s="15"/>
      <c r="C184" s="15"/>
      <c r="D184" s="58"/>
      <c r="E184" s="44"/>
      <c r="F184" s="40">
        <f t="shared" si="4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  <c r="L184" s="70">
        <f>ROWS($C$3:C184)</f>
        <v>182</v>
      </c>
      <c r="M184" t="str">
        <f>IF(C184=recherche!$F$2,L184,"")</f>
        <v/>
      </c>
      <c r="N184" t="str">
        <f t="shared" si="5"/>
        <v/>
      </c>
    </row>
    <row r="185" spans="1:14" x14ac:dyDescent="0.25">
      <c r="A185" s="17"/>
      <c r="B185" s="15"/>
      <c r="C185" s="15"/>
      <c r="D185" s="58"/>
      <c r="E185" s="44"/>
      <c r="F185" s="40">
        <f t="shared" si="4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  <c r="L185" s="70">
        <f>ROWS($C$3:C185)</f>
        <v>183</v>
      </c>
      <c r="M185" t="str">
        <f>IF(C185=recherche!$F$2,L185,"")</f>
        <v/>
      </c>
      <c r="N185" t="str">
        <f t="shared" si="5"/>
        <v/>
      </c>
    </row>
    <row r="186" spans="1:14" x14ac:dyDescent="0.25">
      <c r="A186" s="17"/>
      <c r="B186" s="15"/>
      <c r="C186" s="15"/>
      <c r="D186" s="58"/>
      <c r="E186" s="44"/>
      <c r="F186" s="40">
        <f t="shared" si="4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  <c r="L186" s="70">
        <f>ROWS($C$3:C186)</f>
        <v>184</v>
      </c>
      <c r="M186" t="str">
        <f>IF(C186=recherche!$F$2,L186,"")</f>
        <v/>
      </c>
      <c r="N186" t="str">
        <f t="shared" si="5"/>
        <v/>
      </c>
    </row>
    <row r="187" spans="1:14" x14ac:dyDescent="0.25">
      <c r="A187" s="17"/>
      <c r="B187" s="15"/>
      <c r="C187" s="15"/>
      <c r="D187" s="58"/>
      <c r="E187" s="44"/>
      <c r="F187" s="40">
        <f t="shared" si="4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  <c r="L187" s="70">
        <f>ROWS($C$3:C187)</f>
        <v>185</v>
      </c>
      <c r="M187" t="str">
        <f>IF(C187=recherche!$F$2,L187,"")</f>
        <v/>
      </c>
      <c r="N187" t="str">
        <f t="shared" si="5"/>
        <v/>
      </c>
    </row>
    <row r="188" spans="1:14" x14ac:dyDescent="0.25">
      <c r="A188" s="17"/>
      <c r="B188" s="15"/>
      <c r="C188" s="15"/>
      <c r="D188" s="58"/>
      <c r="E188" s="44"/>
      <c r="F188" s="40">
        <f t="shared" si="4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  <c r="L188" s="70">
        <f>ROWS($C$3:C188)</f>
        <v>186</v>
      </c>
      <c r="M188" t="str">
        <f>IF(C188=recherche!$F$2,L188,"")</f>
        <v/>
      </c>
      <c r="N188" t="str">
        <f t="shared" si="5"/>
        <v/>
      </c>
    </row>
    <row r="189" spans="1:14" x14ac:dyDescent="0.25">
      <c r="A189" s="17"/>
      <c r="B189" s="15"/>
      <c r="C189" s="15"/>
      <c r="D189" s="58"/>
      <c r="E189" s="44"/>
      <c r="F189" s="40">
        <f t="shared" si="4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  <c r="L189" s="70">
        <f>ROWS($C$3:C189)</f>
        <v>187</v>
      </c>
      <c r="M189" t="str">
        <f>IF(C189=recherche!$F$2,L189,"")</f>
        <v/>
      </c>
      <c r="N189" t="str">
        <f t="shared" si="5"/>
        <v/>
      </c>
    </row>
    <row r="190" spans="1:14" x14ac:dyDescent="0.25">
      <c r="A190" s="17"/>
      <c r="B190" s="15"/>
      <c r="C190" s="15"/>
      <c r="D190" s="58"/>
      <c r="E190" s="44"/>
      <c r="F190" s="40">
        <f t="shared" si="4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  <c r="L190" s="70">
        <f>ROWS($C$3:C190)</f>
        <v>188</v>
      </c>
      <c r="M190" t="str">
        <f>IF(C190=recherche!$F$2,L190,"")</f>
        <v/>
      </c>
      <c r="N190" t="str">
        <f t="shared" si="5"/>
        <v/>
      </c>
    </row>
    <row r="191" spans="1:14" x14ac:dyDescent="0.25">
      <c r="A191" s="17"/>
      <c r="B191" s="15"/>
      <c r="C191" s="15"/>
      <c r="D191" s="58"/>
      <c r="E191" s="44"/>
      <c r="F191" s="40">
        <f t="shared" si="4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  <c r="L191" s="70">
        <f>ROWS($C$3:C191)</f>
        <v>189</v>
      </c>
      <c r="M191" t="str">
        <f>IF(C191=recherche!$F$2,L191,"")</f>
        <v/>
      </c>
      <c r="N191" t="str">
        <f t="shared" si="5"/>
        <v/>
      </c>
    </row>
    <row r="192" spans="1:14" x14ac:dyDescent="0.25">
      <c r="A192" s="17"/>
      <c r="B192" s="15"/>
      <c r="C192" s="15"/>
      <c r="D192" s="58"/>
      <c r="E192" s="44"/>
      <c r="F192" s="40">
        <f t="shared" si="4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  <c r="L192" s="70">
        <f>ROWS($C$3:C192)</f>
        <v>190</v>
      </c>
      <c r="M192" t="str">
        <f>IF(C192=recherche!$F$2,L192,"")</f>
        <v/>
      </c>
      <c r="N192" t="str">
        <f t="shared" si="5"/>
        <v/>
      </c>
    </row>
    <row r="193" spans="1:14" x14ac:dyDescent="0.25">
      <c r="A193" s="17"/>
      <c r="B193" s="15"/>
      <c r="C193" s="15"/>
      <c r="D193" s="58"/>
      <c r="E193" s="44"/>
      <c r="F193" s="40">
        <f t="shared" si="4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  <c r="L193" s="70">
        <f>ROWS($C$3:C193)</f>
        <v>191</v>
      </c>
      <c r="M193" t="str">
        <f>IF(C193=recherche!$F$2,L193,"")</f>
        <v/>
      </c>
      <c r="N193" t="str">
        <f t="shared" si="5"/>
        <v/>
      </c>
    </row>
    <row r="194" spans="1:14" x14ac:dyDescent="0.25">
      <c r="A194" s="17"/>
      <c r="B194" s="15"/>
      <c r="C194" s="15"/>
      <c r="D194" s="58"/>
      <c r="E194" s="44"/>
      <c r="F194" s="40">
        <f t="shared" si="4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  <c r="L194" s="70">
        <f>ROWS($C$3:C194)</f>
        <v>192</v>
      </c>
      <c r="M194" t="str">
        <f>IF(C194=recherche!$F$2,L194,"")</f>
        <v/>
      </c>
      <c r="N194" t="str">
        <f t="shared" si="5"/>
        <v/>
      </c>
    </row>
    <row r="195" spans="1:14" x14ac:dyDescent="0.25">
      <c r="A195" s="17"/>
      <c r="B195" s="15"/>
      <c r="C195" s="15"/>
      <c r="D195" s="58"/>
      <c r="E195" s="44"/>
      <c r="F195" s="40">
        <f t="shared" si="4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  <c r="L195" s="70">
        <f>ROWS($C$3:C195)</f>
        <v>193</v>
      </c>
      <c r="M195" t="str">
        <f>IF(C195=recherche!$F$2,L195,"")</f>
        <v/>
      </c>
      <c r="N195" t="str">
        <f t="shared" si="5"/>
        <v/>
      </c>
    </row>
    <row r="196" spans="1:14" x14ac:dyDescent="0.25">
      <c r="A196" s="17"/>
      <c r="B196" s="15"/>
      <c r="C196" s="15"/>
      <c r="D196" s="58"/>
      <c r="E196" s="44"/>
      <c r="F196" s="40">
        <f t="shared" ref="F196:F259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  <c r="L196" s="70">
        <f>ROWS($C$3:C196)</f>
        <v>194</v>
      </c>
      <c r="M196" t="str">
        <f>IF(C196=recherche!$F$2,L196,"")</f>
        <v/>
      </c>
      <c r="N196" t="str">
        <f t="shared" ref="N196:N259" si="7">IFERROR(SMALL($M$3:$M$293,L196),"")</f>
        <v/>
      </c>
    </row>
    <row r="197" spans="1:14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  <c r="L197" s="70">
        <f>ROWS($C$3:C197)</f>
        <v>195</v>
      </c>
      <c r="M197" t="str">
        <f>IF(C197=recherche!$F$2,L197,"")</f>
        <v/>
      </c>
      <c r="N197" t="str">
        <f t="shared" si="7"/>
        <v/>
      </c>
    </row>
    <row r="198" spans="1:14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  <c r="L198" s="70">
        <f>ROWS($C$3:C198)</f>
        <v>196</v>
      </c>
      <c r="M198" t="str">
        <f>IF(C198=recherche!$F$2,L198,"")</f>
        <v/>
      </c>
      <c r="N198" t="str">
        <f t="shared" si="7"/>
        <v/>
      </c>
    </row>
    <row r="199" spans="1:14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  <c r="L199" s="70">
        <f>ROWS($C$3:C199)</f>
        <v>197</v>
      </c>
      <c r="M199" t="str">
        <f>IF(C199=recherche!$F$2,L199,"")</f>
        <v/>
      </c>
      <c r="N199" t="str">
        <f t="shared" si="7"/>
        <v/>
      </c>
    </row>
    <row r="200" spans="1:14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  <c r="L200" s="70">
        <f>ROWS($C$3:C200)</f>
        <v>198</v>
      </c>
      <c r="M200" t="str">
        <f>IF(C200=recherche!$F$2,L200,"")</f>
        <v/>
      </c>
      <c r="N200" t="str">
        <f t="shared" si="7"/>
        <v/>
      </c>
    </row>
    <row r="201" spans="1:14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  <c r="L201" s="70">
        <f>ROWS($C$3:C201)</f>
        <v>199</v>
      </c>
      <c r="M201" t="str">
        <f>IF(C201=recherche!$F$2,L201,"")</f>
        <v/>
      </c>
      <c r="N201" t="str">
        <f t="shared" si="7"/>
        <v/>
      </c>
    </row>
    <row r="202" spans="1:14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  <c r="L202" s="70">
        <f>ROWS($C$3:C202)</f>
        <v>200</v>
      </c>
      <c r="M202" t="str">
        <f>IF(C202=recherche!$F$2,L202,"")</f>
        <v/>
      </c>
      <c r="N202" t="str">
        <f t="shared" si="7"/>
        <v/>
      </c>
    </row>
    <row r="203" spans="1:14" x14ac:dyDescent="0.25">
      <c r="A203" s="17"/>
      <c r="B203" s="15"/>
      <c r="C203" s="15"/>
      <c r="D203" s="58"/>
      <c r="E203" s="44"/>
      <c r="F203" s="40">
        <f t="shared" si="6"/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  <c r="L203" s="70">
        <f>ROWS($C$3:C203)</f>
        <v>201</v>
      </c>
      <c r="M203" t="str">
        <f>IF(C203=recherche!$F$2,L203,"")</f>
        <v/>
      </c>
      <c r="N203" t="str">
        <f t="shared" si="7"/>
        <v/>
      </c>
    </row>
    <row r="204" spans="1:14" x14ac:dyDescent="0.25">
      <c r="A204" s="17"/>
      <c r="B204" s="15"/>
      <c r="C204" s="15"/>
      <c r="D204" s="58"/>
      <c r="E204" s="44"/>
      <c r="F204" s="40">
        <f t="shared" si="6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  <c r="L204" s="70">
        <f>ROWS($C$3:C204)</f>
        <v>202</v>
      </c>
      <c r="M204" t="str">
        <f>IF(C204=recherche!$F$2,L204,"")</f>
        <v/>
      </c>
      <c r="N204" t="str">
        <f t="shared" si="7"/>
        <v/>
      </c>
    </row>
    <row r="205" spans="1:14" x14ac:dyDescent="0.25">
      <c r="A205" s="17"/>
      <c r="B205" s="15"/>
      <c r="C205" s="15"/>
      <c r="D205" s="58"/>
      <c r="E205" s="44"/>
      <c r="F205" s="40">
        <f t="shared" si="6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  <c r="L205" s="70">
        <f>ROWS($C$3:C205)</f>
        <v>203</v>
      </c>
      <c r="M205" t="str">
        <f>IF(C205=recherche!$F$2,L205,"")</f>
        <v/>
      </c>
      <c r="N205" t="str">
        <f t="shared" si="7"/>
        <v/>
      </c>
    </row>
    <row r="206" spans="1:14" x14ac:dyDescent="0.25">
      <c r="A206" s="17"/>
      <c r="B206" s="15"/>
      <c r="C206" s="15"/>
      <c r="D206" s="58"/>
      <c r="E206" s="44"/>
      <c r="F206" s="40">
        <f t="shared" si="6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  <c r="L206" s="70">
        <f>ROWS($C$3:C206)</f>
        <v>204</v>
      </c>
      <c r="M206" t="str">
        <f>IF(C206=recherche!$F$2,L206,"")</f>
        <v/>
      </c>
      <c r="N206" t="str">
        <f t="shared" si="7"/>
        <v/>
      </c>
    </row>
    <row r="207" spans="1:14" x14ac:dyDescent="0.25">
      <c r="A207" s="17"/>
      <c r="B207" s="15"/>
      <c r="C207" s="15"/>
      <c r="D207" s="58"/>
      <c r="E207" s="44"/>
      <c r="F207" s="40">
        <f t="shared" si="6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  <c r="L207" s="70">
        <f>ROWS($C$3:C207)</f>
        <v>205</v>
      </c>
      <c r="M207" t="str">
        <f>IF(C207=recherche!$F$2,L207,"")</f>
        <v/>
      </c>
      <c r="N207" t="str">
        <f t="shared" si="7"/>
        <v/>
      </c>
    </row>
    <row r="208" spans="1:14" x14ac:dyDescent="0.25">
      <c r="A208" s="18"/>
      <c r="B208" s="16"/>
      <c r="C208" s="16"/>
      <c r="D208" s="59"/>
      <c r="E208" s="45"/>
      <c r="F208" s="41">
        <f t="shared" si="6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  <c r="L208" s="70">
        <f>ROWS($C$3:C208)</f>
        <v>206</v>
      </c>
      <c r="M208" t="str">
        <f>IF(C208=recherche!$F$2,L208,"")</f>
        <v/>
      </c>
      <c r="N208" t="str">
        <f t="shared" si="7"/>
        <v/>
      </c>
    </row>
    <row r="209" spans="1:14" x14ac:dyDescent="0.25">
      <c r="A209" s="17"/>
      <c r="B209" s="15"/>
      <c r="C209" s="15"/>
      <c r="D209" s="58"/>
      <c r="E209" s="44"/>
      <c r="F209" s="40">
        <f t="shared" si="6"/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  <c r="L209" s="70">
        <f>ROWS($C$3:C209)</f>
        <v>207</v>
      </c>
      <c r="M209" t="str">
        <f>IF(C209=recherche!$F$2,L209,"")</f>
        <v/>
      </c>
      <c r="N209" t="str">
        <f t="shared" si="7"/>
        <v/>
      </c>
    </row>
    <row r="210" spans="1:14" x14ac:dyDescent="0.25">
      <c r="A210" s="17"/>
      <c r="B210" s="15"/>
      <c r="C210" s="15"/>
      <c r="D210" s="58"/>
      <c r="E210" s="44"/>
      <c r="F210" s="40">
        <f t="shared" si="6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  <c r="L210" s="70">
        <f>ROWS($C$3:C210)</f>
        <v>208</v>
      </c>
      <c r="M210" t="str">
        <f>IF(C210=recherche!$F$2,L210,"")</f>
        <v/>
      </c>
      <c r="N210" t="str">
        <f t="shared" si="7"/>
        <v/>
      </c>
    </row>
    <row r="211" spans="1:14" x14ac:dyDescent="0.25">
      <c r="A211" s="17"/>
      <c r="B211" s="15"/>
      <c r="C211" s="15"/>
      <c r="D211" s="58"/>
      <c r="E211" s="44"/>
      <c r="F211" s="40">
        <f t="shared" si="6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  <c r="L211" s="70">
        <f>ROWS($C$3:C211)</f>
        <v>209</v>
      </c>
      <c r="M211" t="str">
        <f>IF(C211=recherche!$F$2,L211,"")</f>
        <v/>
      </c>
      <c r="N211" t="str">
        <f t="shared" si="7"/>
        <v/>
      </c>
    </row>
    <row r="212" spans="1:14" x14ac:dyDescent="0.25">
      <c r="A212" s="17"/>
      <c r="B212" s="15"/>
      <c r="C212" s="15"/>
      <c r="D212" s="58"/>
      <c r="E212" s="44"/>
      <c r="F212" s="40">
        <f t="shared" si="6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  <c r="L212" s="70">
        <f>ROWS($C$3:C212)</f>
        <v>210</v>
      </c>
      <c r="M212" t="str">
        <f>IF(C212=recherche!$F$2,L212,"")</f>
        <v/>
      </c>
      <c r="N212" t="str">
        <f t="shared" si="7"/>
        <v/>
      </c>
    </row>
    <row r="213" spans="1:14" x14ac:dyDescent="0.25">
      <c r="A213" s="17"/>
      <c r="B213" s="15"/>
      <c r="C213" s="15"/>
      <c r="D213" s="58"/>
      <c r="E213" s="44"/>
      <c r="F213" s="40">
        <f t="shared" si="6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  <c r="L213" s="70">
        <f>ROWS($C$3:C213)</f>
        <v>211</v>
      </c>
      <c r="M213" t="str">
        <f>IF(C213=recherche!$F$2,L213,"")</f>
        <v/>
      </c>
      <c r="N213" t="str">
        <f t="shared" si="7"/>
        <v/>
      </c>
    </row>
    <row r="214" spans="1:14" x14ac:dyDescent="0.25">
      <c r="A214" s="17"/>
      <c r="B214" s="15"/>
      <c r="C214" s="15"/>
      <c r="D214" s="58"/>
      <c r="E214" s="44"/>
      <c r="F214" s="40">
        <f t="shared" si="6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  <c r="L214" s="70">
        <f>ROWS($C$3:C214)</f>
        <v>212</v>
      </c>
      <c r="M214" t="str">
        <f>IF(C214=recherche!$F$2,L214,"")</f>
        <v/>
      </c>
      <c r="N214" t="str">
        <f t="shared" si="7"/>
        <v/>
      </c>
    </row>
    <row r="215" spans="1:14" x14ac:dyDescent="0.25">
      <c r="A215" s="17"/>
      <c r="B215" s="15"/>
      <c r="C215" s="15"/>
      <c r="D215" s="58"/>
      <c r="E215" s="44"/>
      <c r="F215" s="40">
        <f t="shared" si="6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  <c r="L215" s="70">
        <f>ROWS($C$3:C215)</f>
        <v>213</v>
      </c>
      <c r="M215" t="str">
        <f>IF(C215=recherche!$F$2,L215,"")</f>
        <v/>
      </c>
      <c r="N215" t="str">
        <f t="shared" si="7"/>
        <v/>
      </c>
    </row>
    <row r="216" spans="1:14" x14ac:dyDescent="0.25">
      <c r="A216" s="17"/>
      <c r="B216" s="15"/>
      <c r="C216" s="15"/>
      <c r="D216" s="58"/>
      <c r="E216" s="44"/>
      <c r="F216" s="40">
        <f t="shared" si="6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  <c r="L216" s="70">
        <f>ROWS($C$3:C216)</f>
        <v>214</v>
      </c>
      <c r="M216" t="str">
        <f>IF(C216=recherche!$F$2,L216,"")</f>
        <v/>
      </c>
      <c r="N216" t="str">
        <f t="shared" si="7"/>
        <v/>
      </c>
    </row>
    <row r="217" spans="1:14" x14ac:dyDescent="0.25">
      <c r="A217" s="17"/>
      <c r="B217" s="15"/>
      <c r="C217" s="15"/>
      <c r="D217" s="58"/>
      <c r="E217" s="44"/>
      <c r="F217" s="40">
        <f t="shared" si="6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  <c r="L217" s="70">
        <f>ROWS($C$3:C217)</f>
        <v>215</v>
      </c>
      <c r="M217" t="str">
        <f>IF(C217=recherche!$F$2,L217,"")</f>
        <v/>
      </c>
      <c r="N217" t="str">
        <f t="shared" si="7"/>
        <v/>
      </c>
    </row>
    <row r="218" spans="1:14" x14ac:dyDescent="0.25">
      <c r="A218" s="18"/>
      <c r="B218" s="16"/>
      <c r="C218" s="16"/>
      <c r="D218" s="59"/>
      <c r="E218" s="45"/>
      <c r="F218" s="41">
        <f t="shared" si="6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  <c r="L218" s="70">
        <f>ROWS($C$3:C218)</f>
        <v>216</v>
      </c>
      <c r="M218" t="str">
        <f>IF(C218=recherche!$F$2,L218,"")</f>
        <v/>
      </c>
      <c r="N218" t="str">
        <f t="shared" si="7"/>
        <v/>
      </c>
    </row>
    <row r="219" spans="1:14" x14ac:dyDescent="0.25">
      <c r="A219" s="17"/>
      <c r="B219" s="15"/>
      <c r="C219" s="15"/>
      <c r="D219" s="58"/>
      <c r="E219" s="44"/>
      <c r="F219" s="40">
        <f t="shared" si="6"/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  <c r="L219" s="70">
        <f>ROWS($C$3:C219)</f>
        <v>217</v>
      </c>
      <c r="M219" t="str">
        <f>IF(C219=recherche!$F$2,L219,"")</f>
        <v/>
      </c>
      <c r="N219" t="str">
        <f t="shared" si="7"/>
        <v/>
      </c>
    </row>
    <row r="220" spans="1:14" x14ac:dyDescent="0.25">
      <c r="A220" s="17"/>
      <c r="B220" s="15"/>
      <c r="C220" s="15"/>
      <c r="D220" s="58"/>
      <c r="E220" s="44"/>
      <c r="F220" s="40">
        <f t="shared" si="6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  <c r="L220" s="70">
        <f>ROWS($C$3:C220)</f>
        <v>218</v>
      </c>
      <c r="M220" t="str">
        <f>IF(C220=recherche!$F$2,L220,"")</f>
        <v/>
      </c>
      <c r="N220" t="str">
        <f t="shared" si="7"/>
        <v/>
      </c>
    </row>
    <row r="221" spans="1:14" x14ac:dyDescent="0.25">
      <c r="A221" s="17"/>
      <c r="B221" s="15"/>
      <c r="C221" s="15"/>
      <c r="D221" s="58"/>
      <c r="E221" s="44"/>
      <c r="F221" s="40">
        <f t="shared" si="6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  <c r="L221" s="70">
        <f>ROWS($C$3:C221)</f>
        <v>219</v>
      </c>
      <c r="M221" t="str">
        <f>IF(C221=recherche!$F$2,L221,"")</f>
        <v/>
      </c>
      <c r="N221" t="str">
        <f t="shared" si="7"/>
        <v/>
      </c>
    </row>
    <row r="222" spans="1:14" x14ac:dyDescent="0.25">
      <c r="A222" s="17"/>
      <c r="B222" s="15"/>
      <c r="C222" s="15"/>
      <c r="D222" s="58"/>
      <c r="E222" s="44"/>
      <c r="F222" s="40">
        <f t="shared" si="6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  <c r="L222" s="70">
        <f>ROWS($C$3:C222)</f>
        <v>220</v>
      </c>
      <c r="M222" t="str">
        <f>IF(C222=recherche!$F$2,L222,"")</f>
        <v/>
      </c>
      <c r="N222" t="str">
        <f t="shared" si="7"/>
        <v/>
      </c>
    </row>
    <row r="223" spans="1:14" x14ac:dyDescent="0.25">
      <c r="A223" s="17"/>
      <c r="B223" s="15"/>
      <c r="C223" s="15"/>
      <c r="D223" s="58"/>
      <c r="E223" s="44"/>
      <c r="F223" s="40">
        <f t="shared" si="6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  <c r="L223" s="70">
        <f>ROWS($C$3:C223)</f>
        <v>221</v>
      </c>
      <c r="M223" t="str">
        <f>IF(C223=recherche!$F$2,L223,"")</f>
        <v/>
      </c>
      <c r="N223" t="str">
        <f t="shared" si="7"/>
        <v/>
      </c>
    </row>
    <row r="224" spans="1:14" x14ac:dyDescent="0.25">
      <c r="A224" s="17"/>
      <c r="B224" s="15"/>
      <c r="C224" s="15"/>
      <c r="D224" s="58"/>
      <c r="E224" s="44"/>
      <c r="F224" s="40">
        <f t="shared" si="6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  <c r="L224" s="70">
        <f>ROWS($C$3:C224)</f>
        <v>222</v>
      </c>
      <c r="M224" t="str">
        <f>IF(C224=recherche!$F$2,L224,"")</f>
        <v/>
      </c>
      <c r="N224" t="str">
        <f t="shared" si="7"/>
        <v/>
      </c>
    </row>
    <row r="225" spans="1:14" x14ac:dyDescent="0.25">
      <c r="A225" s="17"/>
      <c r="B225" s="15"/>
      <c r="C225" s="15"/>
      <c r="D225" s="58"/>
      <c r="E225" s="44"/>
      <c r="F225" s="40">
        <f t="shared" si="6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  <c r="L225" s="70">
        <f>ROWS($C$3:C225)</f>
        <v>223</v>
      </c>
      <c r="M225" t="str">
        <f>IF(C225=recherche!$F$2,L225,"")</f>
        <v/>
      </c>
      <c r="N225" t="str">
        <f t="shared" si="7"/>
        <v/>
      </c>
    </row>
    <row r="226" spans="1:14" x14ac:dyDescent="0.25">
      <c r="A226" s="17"/>
      <c r="B226" s="15"/>
      <c r="C226" s="15"/>
      <c r="D226" s="58"/>
      <c r="E226" s="44"/>
      <c r="F226" s="40">
        <f t="shared" si="6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  <c r="L226" s="70">
        <f>ROWS($C$3:C226)</f>
        <v>224</v>
      </c>
      <c r="M226" t="str">
        <f>IF(C226=recherche!$F$2,L226,"")</f>
        <v/>
      </c>
      <c r="N226" t="str">
        <f t="shared" si="7"/>
        <v/>
      </c>
    </row>
    <row r="227" spans="1:14" x14ac:dyDescent="0.25">
      <c r="A227" s="17"/>
      <c r="B227" s="15"/>
      <c r="C227" s="15"/>
      <c r="D227" s="58"/>
      <c r="E227" s="44"/>
      <c r="F227" s="40">
        <f t="shared" si="6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  <c r="L227" s="70">
        <f>ROWS($C$3:C227)</f>
        <v>225</v>
      </c>
      <c r="M227" t="str">
        <f>IF(C227=recherche!$F$2,L227,"")</f>
        <v/>
      </c>
      <c r="N227" t="str">
        <f t="shared" si="7"/>
        <v/>
      </c>
    </row>
    <row r="228" spans="1:14" x14ac:dyDescent="0.25">
      <c r="A228" s="17"/>
      <c r="B228" s="15"/>
      <c r="C228" s="15"/>
      <c r="D228" s="58"/>
      <c r="E228" s="44"/>
      <c r="F228" s="40">
        <f t="shared" si="6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  <c r="L228" s="70">
        <f>ROWS($C$3:C228)</f>
        <v>226</v>
      </c>
      <c r="M228" t="str">
        <f>IF(C228=recherche!$F$2,L228,"")</f>
        <v/>
      </c>
      <c r="N228" t="str">
        <f t="shared" si="7"/>
        <v/>
      </c>
    </row>
    <row r="229" spans="1:14" x14ac:dyDescent="0.25">
      <c r="A229" s="17"/>
      <c r="B229" s="15"/>
      <c r="C229" s="15"/>
      <c r="D229" s="58"/>
      <c r="E229" s="44"/>
      <c r="F229" s="40">
        <f t="shared" si="6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  <c r="L229" s="70">
        <f>ROWS($C$3:C229)</f>
        <v>227</v>
      </c>
      <c r="M229" t="str">
        <f>IF(C229=recherche!$F$2,L229,"")</f>
        <v/>
      </c>
      <c r="N229" t="str">
        <f t="shared" si="7"/>
        <v/>
      </c>
    </row>
    <row r="230" spans="1:14" x14ac:dyDescent="0.25">
      <c r="A230" s="17"/>
      <c r="B230" s="15"/>
      <c r="C230" s="15"/>
      <c r="D230" s="58"/>
      <c r="E230" s="44"/>
      <c r="F230" s="40">
        <f t="shared" si="6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  <c r="L230" s="70">
        <f>ROWS($C$3:C230)</f>
        <v>228</v>
      </c>
      <c r="M230" t="str">
        <f>IF(C230=recherche!$F$2,L230,"")</f>
        <v/>
      </c>
      <c r="N230" t="str">
        <f t="shared" si="7"/>
        <v/>
      </c>
    </row>
    <row r="231" spans="1:14" x14ac:dyDescent="0.25">
      <c r="A231" s="17"/>
      <c r="B231" s="15"/>
      <c r="C231" s="15"/>
      <c r="D231" s="58"/>
      <c r="E231" s="44"/>
      <c r="F231" s="40">
        <f t="shared" si="6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  <c r="L231" s="70">
        <f>ROWS($C$3:C231)</f>
        <v>229</v>
      </c>
      <c r="M231" t="str">
        <f>IF(C231=recherche!$F$2,L231,"")</f>
        <v/>
      </c>
      <c r="N231" t="str">
        <f t="shared" si="7"/>
        <v/>
      </c>
    </row>
    <row r="232" spans="1:14" x14ac:dyDescent="0.25">
      <c r="A232" s="17"/>
      <c r="B232" s="15"/>
      <c r="C232" s="15"/>
      <c r="D232" s="58"/>
      <c r="E232" s="44"/>
      <c r="F232" s="40">
        <f t="shared" si="6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  <c r="L232" s="70">
        <f>ROWS($C$3:C232)</f>
        <v>230</v>
      </c>
      <c r="M232" t="str">
        <f>IF(C232=recherche!$F$2,L232,"")</f>
        <v/>
      </c>
      <c r="N232" t="str">
        <f t="shared" si="7"/>
        <v/>
      </c>
    </row>
    <row r="233" spans="1:14" x14ac:dyDescent="0.25">
      <c r="A233" s="18"/>
      <c r="B233" s="16"/>
      <c r="C233" s="16"/>
      <c r="D233" s="59"/>
      <c r="E233" s="45"/>
      <c r="F233" s="41">
        <f t="shared" si="6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  <c r="L233" s="70">
        <f>ROWS($C$3:C233)</f>
        <v>231</v>
      </c>
      <c r="M233" t="str">
        <f>IF(C233=recherche!$F$2,L233,"")</f>
        <v/>
      </c>
      <c r="N233" t="str">
        <f t="shared" si="7"/>
        <v/>
      </c>
    </row>
    <row r="234" spans="1:14" x14ac:dyDescent="0.25">
      <c r="A234" s="17"/>
      <c r="B234" s="15"/>
      <c r="C234" s="15"/>
      <c r="D234" s="58"/>
      <c r="E234" s="44"/>
      <c r="F234" s="40">
        <f t="shared" si="6"/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  <c r="L234" s="70">
        <f>ROWS($C$3:C234)</f>
        <v>232</v>
      </c>
      <c r="M234" t="str">
        <f>IF(C234=recherche!$F$2,L234,"")</f>
        <v/>
      </c>
      <c r="N234" t="str">
        <f t="shared" si="7"/>
        <v/>
      </c>
    </row>
    <row r="235" spans="1:14" x14ac:dyDescent="0.25">
      <c r="A235" s="17"/>
      <c r="B235" s="15"/>
      <c r="C235" s="15"/>
      <c r="D235" s="58"/>
      <c r="E235" s="44"/>
      <c r="F235" s="40">
        <f t="shared" si="6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  <c r="L235" s="70">
        <f>ROWS($C$3:C235)</f>
        <v>233</v>
      </c>
      <c r="M235" t="str">
        <f>IF(C235=recherche!$F$2,L235,"")</f>
        <v/>
      </c>
      <c r="N235" t="str">
        <f t="shared" si="7"/>
        <v/>
      </c>
    </row>
    <row r="236" spans="1:14" x14ac:dyDescent="0.25">
      <c r="A236" s="17"/>
      <c r="B236" s="15"/>
      <c r="C236" s="15"/>
      <c r="D236" s="58"/>
      <c r="E236" s="44"/>
      <c r="F236" s="40">
        <f t="shared" si="6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  <c r="L236" s="70">
        <f>ROWS($C$3:C236)</f>
        <v>234</v>
      </c>
      <c r="M236" t="str">
        <f>IF(C236=recherche!$F$2,L236,"")</f>
        <v/>
      </c>
      <c r="N236" t="str">
        <f t="shared" si="7"/>
        <v/>
      </c>
    </row>
    <row r="237" spans="1:14" x14ac:dyDescent="0.25">
      <c r="A237" s="17"/>
      <c r="B237" s="15"/>
      <c r="C237" s="15"/>
      <c r="D237" s="58"/>
      <c r="E237" s="44"/>
      <c r="F237" s="40">
        <f t="shared" si="6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  <c r="L237" s="70">
        <f>ROWS($C$3:C237)</f>
        <v>235</v>
      </c>
      <c r="M237" t="str">
        <f>IF(C237=recherche!$F$2,L237,"")</f>
        <v/>
      </c>
      <c r="N237" t="str">
        <f t="shared" si="7"/>
        <v/>
      </c>
    </row>
    <row r="238" spans="1:14" x14ac:dyDescent="0.25">
      <c r="A238" s="17"/>
      <c r="B238" s="15"/>
      <c r="C238" s="15"/>
      <c r="D238" s="58"/>
      <c r="E238" s="44"/>
      <c r="F238" s="40">
        <f t="shared" si="6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  <c r="L238" s="70">
        <f>ROWS($C$3:C238)</f>
        <v>236</v>
      </c>
      <c r="M238" t="str">
        <f>IF(C238=recherche!$F$2,L238,"")</f>
        <v/>
      </c>
      <c r="N238" t="str">
        <f t="shared" si="7"/>
        <v/>
      </c>
    </row>
    <row r="239" spans="1:14" x14ac:dyDescent="0.25">
      <c r="A239" s="17"/>
      <c r="B239" s="15"/>
      <c r="C239" s="15"/>
      <c r="D239" s="58"/>
      <c r="E239" s="44"/>
      <c r="F239" s="40">
        <f t="shared" si="6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  <c r="L239" s="70">
        <f>ROWS($C$3:C239)</f>
        <v>237</v>
      </c>
      <c r="M239" t="str">
        <f>IF(C239=recherche!$F$2,L239,"")</f>
        <v/>
      </c>
      <c r="N239" t="str">
        <f t="shared" si="7"/>
        <v/>
      </c>
    </row>
    <row r="240" spans="1:14" x14ac:dyDescent="0.25">
      <c r="A240" s="17"/>
      <c r="B240" s="15"/>
      <c r="C240" s="15"/>
      <c r="D240" s="58"/>
      <c r="E240" s="44"/>
      <c r="F240" s="40">
        <f t="shared" si="6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  <c r="L240" s="70">
        <f>ROWS($C$3:C240)</f>
        <v>238</v>
      </c>
      <c r="M240" t="str">
        <f>IF(C240=recherche!$F$2,L240,"")</f>
        <v/>
      </c>
      <c r="N240" t="str">
        <f t="shared" si="7"/>
        <v/>
      </c>
    </row>
    <row r="241" spans="1:14" x14ac:dyDescent="0.25">
      <c r="A241" s="17"/>
      <c r="B241" s="15"/>
      <c r="C241" s="15"/>
      <c r="D241" s="58"/>
      <c r="E241" s="44"/>
      <c r="F241" s="40">
        <f t="shared" si="6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  <c r="L241" s="70">
        <f>ROWS($C$3:C241)</f>
        <v>239</v>
      </c>
      <c r="M241" t="str">
        <f>IF(C241=recherche!$F$2,L241,"")</f>
        <v/>
      </c>
      <c r="N241" t="str">
        <f t="shared" si="7"/>
        <v/>
      </c>
    </row>
    <row r="242" spans="1:14" x14ac:dyDescent="0.25">
      <c r="A242" s="17"/>
      <c r="B242" s="15"/>
      <c r="C242" s="15"/>
      <c r="D242" s="58"/>
      <c r="E242" s="44"/>
      <c r="F242" s="40">
        <f t="shared" si="6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  <c r="L242" s="70">
        <f>ROWS($C$3:C242)</f>
        <v>240</v>
      </c>
      <c r="M242" t="str">
        <f>IF(C242=recherche!$F$2,L242,"")</f>
        <v/>
      </c>
      <c r="N242" t="str">
        <f t="shared" si="7"/>
        <v/>
      </c>
    </row>
    <row r="243" spans="1:14" x14ac:dyDescent="0.25">
      <c r="A243" s="17"/>
      <c r="B243" s="15"/>
      <c r="C243" s="15"/>
      <c r="D243" s="58"/>
      <c r="E243" s="44"/>
      <c r="F243" s="40">
        <f t="shared" si="6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  <c r="L243" s="70">
        <f>ROWS($C$3:C243)</f>
        <v>241</v>
      </c>
      <c r="M243" t="str">
        <f>IF(C243=recherche!$F$2,L243,"")</f>
        <v/>
      </c>
      <c r="N243" t="str">
        <f t="shared" si="7"/>
        <v/>
      </c>
    </row>
    <row r="244" spans="1:14" x14ac:dyDescent="0.25">
      <c r="A244" s="17"/>
      <c r="B244" s="15"/>
      <c r="C244" s="15"/>
      <c r="D244" s="58"/>
      <c r="E244" s="44"/>
      <c r="F244" s="40">
        <f t="shared" si="6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  <c r="L244" s="70">
        <f>ROWS($C$3:C244)</f>
        <v>242</v>
      </c>
      <c r="M244" t="str">
        <f>IF(C244=recherche!$F$2,L244,"")</f>
        <v/>
      </c>
      <c r="N244" t="str">
        <f t="shared" si="7"/>
        <v/>
      </c>
    </row>
    <row r="245" spans="1:14" x14ac:dyDescent="0.25">
      <c r="A245" s="17"/>
      <c r="B245" s="15"/>
      <c r="C245" s="15"/>
      <c r="D245" s="58"/>
      <c r="E245" s="44"/>
      <c r="F245" s="40">
        <f t="shared" si="6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  <c r="L245" s="70">
        <f>ROWS($C$3:C245)</f>
        <v>243</v>
      </c>
      <c r="M245" t="str">
        <f>IF(C245=recherche!$F$2,L245,"")</f>
        <v/>
      </c>
      <c r="N245" t="str">
        <f t="shared" si="7"/>
        <v/>
      </c>
    </row>
    <row r="246" spans="1:14" x14ac:dyDescent="0.25">
      <c r="A246" s="17"/>
      <c r="B246" s="15"/>
      <c r="C246" s="15"/>
      <c r="D246" s="58"/>
      <c r="E246" s="44"/>
      <c r="F246" s="40">
        <f t="shared" si="6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  <c r="L246" s="70">
        <f>ROWS($C$3:C246)</f>
        <v>244</v>
      </c>
      <c r="M246" t="str">
        <f>IF(C246=recherche!$F$2,L246,"")</f>
        <v/>
      </c>
      <c r="N246" t="str">
        <f t="shared" si="7"/>
        <v/>
      </c>
    </row>
    <row r="247" spans="1:14" x14ac:dyDescent="0.25">
      <c r="A247" s="17"/>
      <c r="B247" s="15"/>
      <c r="C247" s="15"/>
      <c r="D247" s="58"/>
      <c r="E247" s="44"/>
      <c r="F247" s="40">
        <f t="shared" si="6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  <c r="L247" s="70">
        <f>ROWS($C$3:C247)</f>
        <v>245</v>
      </c>
      <c r="M247" t="str">
        <f>IF(C247=recherche!$F$2,L247,"")</f>
        <v/>
      </c>
      <c r="N247" t="str">
        <f t="shared" si="7"/>
        <v/>
      </c>
    </row>
    <row r="248" spans="1:14" x14ac:dyDescent="0.25">
      <c r="A248" s="18"/>
      <c r="B248" s="16"/>
      <c r="C248" s="16"/>
      <c r="D248" s="59"/>
      <c r="E248" s="45"/>
      <c r="F248" s="41">
        <f t="shared" si="6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  <c r="L248" s="70">
        <f>ROWS($C$3:C248)</f>
        <v>246</v>
      </c>
      <c r="M248" t="str">
        <f>IF(C248=recherche!$F$2,L248,"")</f>
        <v/>
      </c>
      <c r="N248" t="str">
        <f t="shared" si="7"/>
        <v/>
      </c>
    </row>
    <row r="249" spans="1:14" x14ac:dyDescent="0.25">
      <c r="A249" s="17"/>
      <c r="B249" s="15"/>
      <c r="C249" s="15"/>
      <c r="D249" s="58"/>
      <c r="E249" s="44"/>
      <c r="F249" s="40">
        <f t="shared" si="6"/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  <c r="L249" s="70">
        <f>ROWS($C$3:C249)</f>
        <v>247</v>
      </c>
      <c r="M249" t="str">
        <f>IF(C249=recherche!$F$2,L249,"")</f>
        <v/>
      </c>
      <c r="N249" t="str">
        <f t="shared" si="7"/>
        <v/>
      </c>
    </row>
    <row r="250" spans="1:14" x14ac:dyDescent="0.25">
      <c r="A250" s="17"/>
      <c r="B250" s="15"/>
      <c r="C250" s="15"/>
      <c r="D250" s="58"/>
      <c r="E250" s="44"/>
      <c r="F250" s="40">
        <f t="shared" si="6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  <c r="L250" s="70">
        <f>ROWS($C$3:C250)</f>
        <v>248</v>
      </c>
      <c r="M250" t="str">
        <f>IF(C250=recherche!$F$2,L250,"")</f>
        <v/>
      </c>
      <c r="N250" t="str">
        <f t="shared" si="7"/>
        <v/>
      </c>
    </row>
    <row r="251" spans="1:14" x14ac:dyDescent="0.25">
      <c r="A251" s="17"/>
      <c r="B251" s="15"/>
      <c r="C251" s="15"/>
      <c r="D251" s="58"/>
      <c r="E251" s="44"/>
      <c r="F251" s="40">
        <f t="shared" si="6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  <c r="L251" s="70">
        <f>ROWS($C$3:C251)</f>
        <v>249</v>
      </c>
      <c r="M251" t="str">
        <f>IF(C251=recherche!$F$2,L251,"")</f>
        <v/>
      </c>
      <c r="N251" t="str">
        <f t="shared" si="7"/>
        <v/>
      </c>
    </row>
    <row r="252" spans="1:14" x14ac:dyDescent="0.25">
      <c r="A252" s="17"/>
      <c r="B252" s="15"/>
      <c r="C252" s="15"/>
      <c r="D252" s="58"/>
      <c r="E252" s="44"/>
      <c r="F252" s="40">
        <f t="shared" si="6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  <c r="L252" s="70">
        <f>ROWS($C$3:C252)</f>
        <v>250</v>
      </c>
      <c r="M252" t="str">
        <f>IF(C252=recherche!$F$2,L252,"")</f>
        <v/>
      </c>
      <c r="N252" t="str">
        <f t="shared" si="7"/>
        <v/>
      </c>
    </row>
    <row r="253" spans="1:14" x14ac:dyDescent="0.25">
      <c r="A253" s="17"/>
      <c r="B253" s="15"/>
      <c r="C253" s="15"/>
      <c r="D253" s="58"/>
      <c r="E253" s="44"/>
      <c r="F253" s="40">
        <f t="shared" si="6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  <c r="L253" s="70">
        <f>ROWS($C$3:C253)</f>
        <v>251</v>
      </c>
      <c r="M253" t="str">
        <f>IF(C253=recherche!$F$2,L253,"")</f>
        <v/>
      </c>
      <c r="N253" t="str">
        <f t="shared" si="7"/>
        <v/>
      </c>
    </row>
    <row r="254" spans="1:14" x14ac:dyDescent="0.25">
      <c r="A254" s="17"/>
      <c r="B254" s="15"/>
      <c r="C254" s="15"/>
      <c r="D254" s="58"/>
      <c r="E254" s="44"/>
      <c r="F254" s="40">
        <f t="shared" si="6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  <c r="L254" s="70">
        <f>ROWS($C$3:C254)</f>
        <v>252</v>
      </c>
      <c r="M254" t="str">
        <f>IF(C254=recherche!$F$2,L254,"")</f>
        <v/>
      </c>
      <c r="N254" t="str">
        <f t="shared" si="7"/>
        <v/>
      </c>
    </row>
    <row r="255" spans="1:14" x14ac:dyDescent="0.25">
      <c r="A255" s="17"/>
      <c r="B255" s="15"/>
      <c r="C255" s="15"/>
      <c r="D255" s="58"/>
      <c r="E255" s="44"/>
      <c r="F255" s="40">
        <f t="shared" si="6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  <c r="L255" s="70">
        <f>ROWS($C$3:C255)</f>
        <v>253</v>
      </c>
      <c r="M255" t="str">
        <f>IF(C255=recherche!$F$2,L255,"")</f>
        <v/>
      </c>
      <c r="N255" t="str">
        <f t="shared" si="7"/>
        <v/>
      </c>
    </row>
    <row r="256" spans="1:14" x14ac:dyDescent="0.25">
      <c r="A256" s="17"/>
      <c r="B256" s="15"/>
      <c r="C256" s="15"/>
      <c r="D256" s="58"/>
      <c r="E256" s="44"/>
      <c r="F256" s="40">
        <f t="shared" si="6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  <c r="L256" s="70">
        <f>ROWS($C$3:C256)</f>
        <v>254</v>
      </c>
      <c r="M256" t="str">
        <f>IF(C256=recherche!$F$2,L256,"")</f>
        <v/>
      </c>
      <c r="N256" t="str">
        <f t="shared" si="7"/>
        <v/>
      </c>
    </row>
    <row r="257" spans="1:14" x14ac:dyDescent="0.25">
      <c r="A257" s="17"/>
      <c r="B257" s="15"/>
      <c r="C257" s="15"/>
      <c r="D257" s="58"/>
      <c r="E257" s="44"/>
      <c r="F257" s="40">
        <f t="shared" si="6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  <c r="L257" s="70">
        <f>ROWS($C$3:C257)</f>
        <v>255</v>
      </c>
      <c r="M257" t="str">
        <f>IF(C257=recherche!$F$2,L257,"")</f>
        <v/>
      </c>
      <c r="N257" t="str">
        <f t="shared" si="7"/>
        <v/>
      </c>
    </row>
    <row r="258" spans="1:14" x14ac:dyDescent="0.25">
      <c r="A258" s="17"/>
      <c r="B258" s="15"/>
      <c r="C258" s="15"/>
      <c r="D258" s="58"/>
      <c r="E258" s="44"/>
      <c r="F258" s="40">
        <f t="shared" si="6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  <c r="L258" s="70">
        <f>ROWS($C$3:C258)</f>
        <v>256</v>
      </c>
      <c r="M258" t="str">
        <f>IF(C258=recherche!$F$2,L258,"")</f>
        <v/>
      </c>
      <c r="N258" t="str">
        <f t="shared" si="7"/>
        <v/>
      </c>
    </row>
    <row r="259" spans="1:14" x14ac:dyDescent="0.25">
      <c r="A259" s="17"/>
      <c r="B259" s="15"/>
      <c r="C259" s="15"/>
      <c r="D259" s="58"/>
      <c r="E259" s="44"/>
      <c r="F259" s="40">
        <f t="shared" si="6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  <c r="L259" s="70">
        <f>ROWS($C$3:C259)</f>
        <v>257</v>
      </c>
      <c r="M259" t="str">
        <f>IF(C259=recherche!$F$2,L259,"")</f>
        <v/>
      </c>
      <c r="N259" t="str">
        <f t="shared" si="7"/>
        <v/>
      </c>
    </row>
    <row r="260" spans="1:14" x14ac:dyDescent="0.25">
      <c r="A260" s="18"/>
      <c r="B260" s="16"/>
      <c r="C260" s="16"/>
      <c r="D260" s="59"/>
      <c r="E260" s="45"/>
      <c r="F260" s="41">
        <f t="shared" ref="F260:F293" si="8">I259</f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  <c r="L260" s="70">
        <f>ROWS($C$3:C260)</f>
        <v>258</v>
      </c>
      <c r="M260" t="str">
        <f>IF(C260=recherche!$F$2,L260,"")</f>
        <v/>
      </c>
      <c r="N260" t="str">
        <f t="shared" ref="N260:N293" si="9">IFERROR(SMALL($M$3:$M$293,L260),"")</f>
        <v/>
      </c>
    </row>
    <row r="261" spans="1:14" x14ac:dyDescent="0.25">
      <c r="A261" s="17"/>
      <c r="B261" s="15"/>
      <c r="C261" s="15"/>
      <c r="D261" s="58"/>
      <c r="E261" s="44"/>
      <c r="F261" s="40">
        <f t="shared" si="8"/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  <c r="L261" s="70">
        <f>ROWS($C$3:C261)</f>
        <v>259</v>
      </c>
      <c r="M261" t="str">
        <f>IF(C261=recherche!$F$2,L261,"")</f>
        <v/>
      </c>
      <c r="N261" t="str">
        <f t="shared" si="9"/>
        <v/>
      </c>
    </row>
    <row r="262" spans="1:14" x14ac:dyDescent="0.25">
      <c r="A262" s="17"/>
      <c r="B262" s="15"/>
      <c r="C262" s="15"/>
      <c r="D262" s="58"/>
      <c r="E262" s="44"/>
      <c r="F262" s="40">
        <f t="shared" si="8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  <c r="L262" s="70">
        <f>ROWS($C$3:C262)</f>
        <v>260</v>
      </c>
      <c r="M262" t="str">
        <f>IF(C262=recherche!$F$2,L262,"")</f>
        <v/>
      </c>
      <c r="N262" t="str">
        <f t="shared" si="9"/>
        <v/>
      </c>
    </row>
    <row r="263" spans="1:14" x14ac:dyDescent="0.25">
      <c r="A263" s="17"/>
      <c r="B263" s="15"/>
      <c r="C263" s="15"/>
      <c r="D263" s="58"/>
      <c r="E263" s="44"/>
      <c r="F263" s="40">
        <f t="shared" si="8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  <c r="L263" s="70">
        <f>ROWS($C$3:C263)</f>
        <v>261</v>
      </c>
      <c r="M263" t="str">
        <f>IF(C263=recherche!$F$2,L263,"")</f>
        <v/>
      </c>
      <c r="N263" t="str">
        <f t="shared" si="9"/>
        <v/>
      </c>
    </row>
    <row r="264" spans="1:14" x14ac:dyDescent="0.25">
      <c r="A264" s="17"/>
      <c r="B264" s="15"/>
      <c r="C264" s="15"/>
      <c r="D264" s="58"/>
      <c r="E264" s="44"/>
      <c r="F264" s="40">
        <f t="shared" si="8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  <c r="L264" s="70">
        <f>ROWS($C$3:C264)</f>
        <v>262</v>
      </c>
      <c r="M264" t="str">
        <f>IF(C264=recherche!$F$2,L264,"")</f>
        <v/>
      </c>
      <c r="N264" t="str">
        <f t="shared" si="9"/>
        <v/>
      </c>
    </row>
    <row r="265" spans="1:14" x14ac:dyDescent="0.25">
      <c r="A265" s="17"/>
      <c r="B265" s="15"/>
      <c r="C265" s="15"/>
      <c r="D265" s="58"/>
      <c r="E265" s="44"/>
      <c r="F265" s="40">
        <f t="shared" si="8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  <c r="L265" s="70">
        <f>ROWS($C$3:C265)</f>
        <v>263</v>
      </c>
      <c r="M265" t="str">
        <f>IF(C265=recherche!$F$2,L265,"")</f>
        <v/>
      </c>
      <c r="N265" t="str">
        <f t="shared" si="9"/>
        <v/>
      </c>
    </row>
    <row r="266" spans="1:14" x14ac:dyDescent="0.25">
      <c r="A266" s="17"/>
      <c r="B266" s="15"/>
      <c r="C266" s="15"/>
      <c r="D266" s="58"/>
      <c r="E266" s="44"/>
      <c r="F266" s="40">
        <f t="shared" si="8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  <c r="L266" s="70">
        <f>ROWS($C$3:C266)</f>
        <v>264</v>
      </c>
      <c r="M266" t="str">
        <f>IF(C266=recherche!$F$2,L266,"")</f>
        <v/>
      </c>
      <c r="N266" t="str">
        <f t="shared" si="9"/>
        <v/>
      </c>
    </row>
    <row r="267" spans="1:14" x14ac:dyDescent="0.25">
      <c r="A267" s="17"/>
      <c r="B267" s="15"/>
      <c r="C267" s="15"/>
      <c r="D267" s="58"/>
      <c r="E267" s="44"/>
      <c r="F267" s="40">
        <f t="shared" si="8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  <c r="L267" s="70">
        <f>ROWS($C$3:C267)</f>
        <v>265</v>
      </c>
      <c r="M267" t="str">
        <f>IF(C267=recherche!$F$2,L267,"")</f>
        <v/>
      </c>
      <c r="N267" t="str">
        <f t="shared" si="9"/>
        <v/>
      </c>
    </row>
    <row r="268" spans="1:14" x14ac:dyDescent="0.25">
      <c r="A268" s="17"/>
      <c r="B268" s="15"/>
      <c r="C268" s="15"/>
      <c r="D268" s="58"/>
      <c r="E268" s="44"/>
      <c r="F268" s="40">
        <f t="shared" si="8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  <c r="L268" s="70">
        <f>ROWS($C$3:C268)</f>
        <v>266</v>
      </c>
      <c r="M268" t="str">
        <f>IF(C268=recherche!$F$2,L268,"")</f>
        <v/>
      </c>
      <c r="N268" t="str">
        <f t="shared" si="9"/>
        <v/>
      </c>
    </row>
    <row r="269" spans="1:14" x14ac:dyDescent="0.25">
      <c r="A269" s="17"/>
      <c r="B269" s="15"/>
      <c r="C269" s="15"/>
      <c r="D269" s="58"/>
      <c r="E269" s="44"/>
      <c r="F269" s="40">
        <f t="shared" si="8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  <c r="L269" s="70">
        <f>ROWS($C$3:C269)</f>
        <v>267</v>
      </c>
      <c r="M269" t="str">
        <f>IF(C269=recherche!$F$2,L269,"")</f>
        <v/>
      </c>
      <c r="N269" t="str">
        <f t="shared" si="9"/>
        <v/>
      </c>
    </row>
    <row r="270" spans="1:14" x14ac:dyDescent="0.25">
      <c r="A270" s="17"/>
      <c r="B270" s="15"/>
      <c r="C270" s="15"/>
      <c r="D270" s="58"/>
      <c r="E270" s="44"/>
      <c r="F270" s="40">
        <f t="shared" si="8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  <c r="L270" s="70">
        <f>ROWS($C$3:C270)</f>
        <v>268</v>
      </c>
      <c r="M270" t="str">
        <f>IF(C270=recherche!$F$2,L270,"")</f>
        <v/>
      </c>
      <c r="N270" t="str">
        <f t="shared" si="9"/>
        <v/>
      </c>
    </row>
    <row r="271" spans="1:14" x14ac:dyDescent="0.25">
      <c r="A271" s="17"/>
      <c r="B271" s="15"/>
      <c r="C271" s="15"/>
      <c r="D271" s="58"/>
      <c r="E271" s="44"/>
      <c r="F271" s="40">
        <f t="shared" si="8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  <c r="L271" s="70">
        <f>ROWS($C$3:C271)</f>
        <v>269</v>
      </c>
      <c r="M271" t="str">
        <f>IF(C271=recherche!$F$2,L271,"")</f>
        <v/>
      </c>
      <c r="N271" t="str">
        <f t="shared" si="9"/>
        <v/>
      </c>
    </row>
    <row r="272" spans="1:14" x14ac:dyDescent="0.25">
      <c r="A272" s="17"/>
      <c r="B272" s="15"/>
      <c r="C272" s="15"/>
      <c r="D272" s="58"/>
      <c r="E272" s="44"/>
      <c r="F272" s="40">
        <f t="shared" si="8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  <c r="L272" s="70">
        <f>ROWS($C$3:C272)</f>
        <v>270</v>
      </c>
      <c r="M272" t="str">
        <f>IF(C272=recherche!$F$2,L272,"")</f>
        <v/>
      </c>
      <c r="N272" t="str">
        <f t="shared" si="9"/>
        <v/>
      </c>
    </row>
    <row r="273" spans="1:14" x14ac:dyDescent="0.25">
      <c r="A273" s="17"/>
      <c r="B273" s="15"/>
      <c r="C273" s="15"/>
      <c r="D273" s="58"/>
      <c r="E273" s="44"/>
      <c r="F273" s="40">
        <f t="shared" si="8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  <c r="L273" s="70">
        <f>ROWS($C$3:C273)</f>
        <v>271</v>
      </c>
      <c r="M273" t="str">
        <f>IF(C273=recherche!$F$2,L273,"")</f>
        <v/>
      </c>
      <c r="N273" t="str">
        <f t="shared" si="9"/>
        <v/>
      </c>
    </row>
    <row r="274" spans="1:14" x14ac:dyDescent="0.25">
      <c r="A274" s="18"/>
      <c r="B274" s="16"/>
      <c r="C274" s="16"/>
      <c r="D274" s="59"/>
      <c r="E274" s="45"/>
      <c r="F274" s="41">
        <f t="shared" si="8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  <c r="L274" s="70">
        <f>ROWS($C$3:C274)</f>
        <v>272</v>
      </c>
      <c r="M274" t="str">
        <f>IF(C274=recherche!$F$2,L274,"")</f>
        <v/>
      </c>
      <c r="N274" t="str">
        <f t="shared" si="9"/>
        <v/>
      </c>
    </row>
    <row r="275" spans="1:14" x14ac:dyDescent="0.25">
      <c r="A275" s="17"/>
      <c r="B275" s="15"/>
      <c r="C275" s="15"/>
      <c r="D275" s="58"/>
      <c r="E275" s="44"/>
      <c r="F275" s="40">
        <f t="shared" si="8"/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  <c r="L275" s="70">
        <f>ROWS($C$3:C275)</f>
        <v>273</v>
      </c>
      <c r="M275" t="str">
        <f>IF(C275=recherche!$F$2,L275,"")</f>
        <v/>
      </c>
      <c r="N275" t="str">
        <f t="shared" si="9"/>
        <v/>
      </c>
    </row>
    <row r="276" spans="1:14" x14ac:dyDescent="0.25">
      <c r="A276" s="17"/>
      <c r="B276" s="15"/>
      <c r="C276" s="15"/>
      <c r="D276" s="58"/>
      <c r="E276" s="44"/>
      <c r="F276" s="40">
        <f t="shared" si="8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  <c r="L276" s="70">
        <f>ROWS($C$3:C276)</f>
        <v>274</v>
      </c>
      <c r="M276" t="str">
        <f>IF(C276=recherche!$F$2,L276,"")</f>
        <v/>
      </c>
      <c r="N276" t="str">
        <f t="shared" si="9"/>
        <v/>
      </c>
    </row>
    <row r="277" spans="1:14" x14ac:dyDescent="0.25">
      <c r="A277" s="17"/>
      <c r="B277" s="15"/>
      <c r="C277" s="15"/>
      <c r="D277" s="58"/>
      <c r="E277" s="44"/>
      <c r="F277" s="40">
        <f t="shared" si="8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  <c r="L277" s="70">
        <f>ROWS($C$3:C277)</f>
        <v>275</v>
      </c>
      <c r="M277" t="str">
        <f>IF(C277=recherche!$F$2,L277,"")</f>
        <v/>
      </c>
      <c r="N277" t="str">
        <f t="shared" si="9"/>
        <v/>
      </c>
    </row>
    <row r="278" spans="1:14" x14ac:dyDescent="0.25">
      <c r="A278" s="17"/>
      <c r="B278" s="15"/>
      <c r="C278" s="15"/>
      <c r="D278" s="58"/>
      <c r="E278" s="44"/>
      <c r="F278" s="40">
        <f t="shared" si="8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  <c r="L278" s="70">
        <f>ROWS($C$3:C278)</f>
        <v>276</v>
      </c>
      <c r="M278" t="str">
        <f>IF(C278=recherche!$F$2,L278,"")</f>
        <v/>
      </c>
      <c r="N278" t="str">
        <f t="shared" si="9"/>
        <v/>
      </c>
    </row>
    <row r="279" spans="1:14" x14ac:dyDescent="0.25">
      <c r="A279" s="17"/>
      <c r="B279" s="15"/>
      <c r="C279" s="15"/>
      <c r="D279" s="58"/>
      <c r="E279" s="44"/>
      <c r="F279" s="40">
        <f t="shared" si="8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  <c r="L279" s="70">
        <f>ROWS($C$3:C279)</f>
        <v>277</v>
      </c>
      <c r="M279" t="str">
        <f>IF(C279=recherche!$F$2,L279,"")</f>
        <v/>
      </c>
      <c r="N279" t="str">
        <f t="shared" si="9"/>
        <v/>
      </c>
    </row>
    <row r="280" spans="1:14" x14ac:dyDescent="0.25">
      <c r="A280" s="17"/>
      <c r="B280" s="15"/>
      <c r="C280" s="15"/>
      <c r="D280" s="58"/>
      <c r="E280" s="44"/>
      <c r="F280" s="40">
        <f t="shared" si="8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  <c r="L280" s="70">
        <f>ROWS($C$3:C280)</f>
        <v>278</v>
      </c>
      <c r="M280" t="str">
        <f>IF(C280=recherche!$F$2,L280,"")</f>
        <v/>
      </c>
      <c r="N280" t="str">
        <f t="shared" si="9"/>
        <v/>
      </c>
    </row>
    <row r="281" spans="1:14" x14ac:dyDescent="0.25">
      <c r="A281" s="17"/>
      <c r="B281" s="15"/>
      <c r="C281" s="15"/>
      <c r="D281" s="58"/>
      <c r="E281" s="44"/>
      <c r="F281" s="40">
        <f t="shared" si="8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  <c r="L281" s="70">
        <f>ROWS($C$3:C281)</f>
        <v>279</v>
      </c>
      <c r="M281" t="str">
        <f>IF(C281=recherche!$F$2,L281,"")</f>
        <v/>
      </c>
      <c r="N281" t="str">
        <f t="shared" si="9"/>
        <v/>
      </c>
    </row>
    <row r="282" spans="1:14" x14ac:dyDescent="0.25">
      <c r="A282" s="17"/>
      <c r="B282" s="15"/>
      <c r="C282" s="15"/>
      <c r="D282" s="58"/>
      <c r="E282" s="44"/>
      <c r="F282" s="40">
        <f t="shared" si="8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  <c r="L282" s="70">
        <f>ROWS($C$3:C282)</f>
        <v>280</v>
      </c>
      <c r="M282" t="str">
        <f>IF(C282=recherche!$F$2,L282,"")</f>
        <v/>
      </c>
      <c r="N282" t="str">
        <f t="shared" si="9"/>
        <v/>
      </c>
    </row>
    <row r="283" spans="1:14" x14ac:dyDescent="0.25">
      <c r="A283" s="17"/>
      <c r="B283" s="15"/>
      <c r="C283" s="15"/>
      <c r="D283" s="58"/>
      <c r="E283" s="44"/>
      <c r="F283" s="40">
        <f t="shared" si="8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  <c r="L283" s="70">
        <f>ROWS($C$3:C283)</f>
        <v>281</v>
      </c>
      <c r="M283" t="str">
        <f>IF(C283=recherche!$F$2,L283,"")</f>
        <v/>
      </c>
      <c r="N283" t="str">
        <f t="shared" si="9"/>
        <v/>
      </c>
    </row>
    <row r="284" spans="1:14" x14ac:dyDescent="0.25">
      <c r="A284" s="17"/>
      <c r="B284" s="15"/>
      <c r="C284" s="15"/>
      <c r="D284" s="58"/>
      <c r="E284" s="44"/>
      <c r="F284" s="40">
        <f t="shared" si="8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  <c r="L284" s="70">
        <f>ROWS($C$3:C284)</f>
        <v>282</v>
      </c>
      <c r="M284" t="str">
        <f>IF(C284=recherche!$F$2,L284,"")</f>
        <v/>
      </c>
      <c r="N284" t="str">
        <f t="shared" si="9"/>
        <v/>
      </c>
    </row>
    <row r="285" spans="1:14" x14ac:dyDescent="0.25">
      <c r="A285" s="17"/>
      <c r="B285" s="15"/>
      <c r="C285" s="15"/>
      <c r="D285" s="58"/>
      <c r="E285" s="44"/>
      <c r="F285" s="40">
        <f t="shared" si="8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  <c r="L285" s="70">
        <f>ROWS($C$3:C285)</f>
        <v>283</v>
      </c>
      <c r="M285" t="str">
        <f>IF(C285=recherche!$F$2,L285,"")</f>
        <v/>
      </c>
      <c r="N285" t="str">
        <f t="shared" si="9"/>
        <v/>
      </c>
    </row>
    <row r="286" spans="1:14" x14ac:dyDescent="0.25">
      <c r="A286" s="17"/>
      <c r="B286" s="15"/>
      <c r="C286" s="15"/>
      <c r="D286" s="58"/>
      <c r="E286" s="44"/>
      <c r="F286" s="40">
        <f t="shared" si="8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  <c r="L286" s="70">
        <f>ROWS($C$3:C286)</f>
        <v>284</v>
      </c>
      <c r="M286" t="str">
        <f>IF(C286=recherche!$F$2,L286,"")</f>
        <v/>
      </c>
      <c r="N286" t="str">
        <f t="shared" si="9"/>
        <v/>
      </c>
    </row>
    <row r="287" spans="1:14" x14ac:dyDescent="0.25">
      <c r="A287" s="17"/>
      <c r="B287" s="15"/>
      <c r="C287" s="15"/>
      <c r="D287" s="58"/>
      <c r="E287" s="44"/>
      <c r="F287" s="40">
        <f t="shared" si="8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  <c r="L287" s="70">
        <f>ROWS($C$3:C287)</f>
        <v>285</v>
      </c>
      <c r="M287" t="str">
        <f>IF(C287=recherche!$F$2,L287,"")</f>
        <v/>
      </c>
      <c r="N287" t="str">
        <f t="shared" si="9"/>
        <v/>
      </c>
    </row>
    <row r="288" spans="1:14" x14ac:dyDescent="0.25">
      <c r="A288" s="17"/>
      <c r="B288" s="15"/>
      <c r="C288" s="15"/>
      <c r="D288" s="58"/>
      <c r="E288" s="44"/>
      <c r="F288" s="40">
        <f t="shared" si="8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  <c r="L288" s="70">
        <f>ROWS($C$3:C288)</f>
        <v>286</v>
      </c>
      <c r="M288" t="str">
        <f>IF(C288=recherche!$F$2,L288,"")</f>
        <v/>
      </c>
      <c r="N288" t="str">
        <f t="shared" si="9"/>
        <v/>
      </c>
    </row>
    <row r="289" spans="1:14" x14ac:dyDescent="0.25">
      <c r="A289" s="17"/>
      <c r="B289" s="15"/>
      <c r="C289" s="15"/>
      <c r="D289" s="58"/>
      <c r="E289" s="44"/>
      <c r="F289" s="40">
        <f t="shared" si="8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  <c r="L289" s="70">
        <f>ROWS($C$3:C289)</f>
        <v>287</v>
      </c>
      <c r="M289" t="str">
        <f>IF(C289=recherche!$F$2,L289,"")</f>
        <v/>
      </c>
      <c r="N289" t="str">
        <f t="shared" si="9"/>
        <v/>
      </c>
    </row>
    <row r="290" spans="1:14" x14ac:dyDescent="0.25">
      <c r="A290" s="17"/>
      <c r="B290" s="15"/>
      <c r="C290" s="15"/>
      <c r="D290" s="58"/>
      <c r="E290" s="44"/>
      <c r="F290" s="40">
        <f t="shared" si="8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  <c r="L290" s="70">
        <f>ROWS($C$3:C290)</f>
        <v>288</v>
      </c>
      <c r="M290" t="str">
        <f>IF(C290=recherche!$F$2,L290,"")</f>
        <v/>
      </c>
      <c r="N290" t="str">
        <f t="shared" si="9"/>
        <v/>
      </c>
    </row>
    <row r="291" spans="1:14" x14ac:dyDescent="0.25">
      <c r="A291" s="17"/>
      <c r="B291" s="15"/>
      <c r="C291" s="15"/>
      <c r="D291" s="58"/>
      <c r="E291" s="44"/>
      <c r="F291" s="40">
        <f t="shared" si="8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  <c r="L291" s="70">
        <f>ROWS($C$3:C291)</f>
        <v>289</v>
      </c>
      <c r="M291" t="str">
        <f>IF(C291=recherche!$F$2,L291,"")</f>
        <v/>
      </c>
      <c r="N291" t="str">
        <f t="shared" si="9"/>
        <v/>
      </c>
    </row>
    <row r="292" spans="1:14" x14ac:dyDescent="0.25">
      <c r="A292" s="17"/>
      <c r="B292" s="15"/>
      <c r="C292" s="15"/>
      <c r="D292" s="58"/>
      <c r="E292" s="44"/>
      <c r="F292" s="40">
        <f t="shared" si="8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  <c r="L292" s="70">
        <f>ROWS($C$3:C292)</f>
        <v>290</v>
      </c>
      <c r="M292" t="str">
        <f>IF(C292=recherche!$F$2,L292,"")</f>
        <v/>
      </c>
      <c r="N292" t="str">
        <f t="shared" si="9"/>
        <v/>
      </c>
    </row>
    <row r="293" spans="1:14" x14ac:dyDescent="0.25">
      <c r="A293" s="18"/>
      <c r="B293" s="16"/>
      <c r="C293" s="16"/>
      <c r="D293" s="59"/>
      <c r="E293" s="45"/>
      <c r="F293" s="41">
        <f t="shared" si="8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  <c r="L293" s="70">
        <f>ROWS($C$3:C293)</f>
        <v>291</v>
      </c>
      <c r="M293" t="str">
        <f>IF(C293=recherche!$F$2,L293,"")</f>
        <v/>
      </c>
      <c r="N293" t="str">
        <f t="shared" si="9"/>
        <v/>
      </c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4AB65-D12A-448D-9C9C-A04FF5CBA6FA}">
  <dimension ref="B2:G20"/>
  <sheetViews>
    <sheetView workbookViewId="0">
      <selection activeCell="G4" sqref="G4"/>
    </sheetView>
  </sheetViews>
  <sheetFormatPr baseColWidth="10" defaultRowHeight="15" x14ac:dyDescent="0.25"/>
  <cols>
    <col min="2" max="2" width="12.5703125" customWidth="1"/>
    <col min="4" max="4" width="19.140625" customWidth="1"/>
  </cols>
  <sheetData>
    <row r="2" spans="2:7" x14ac:dyDescent="0.25">
      <c r="B2" s="8" t="s">
        <v>10</v>
      </c>
      <c r="D2" s="8" t="s">
        <v>9</v>
      </c>
      <c r="G2" s="70" t="s">
        <v>175</v>
      </c>
    </row>
    <row r="3" spans="2:7" ht="15.75" x14ac:dyDescent="0.25">
      <c r="B3" s="9" t="s">
        <v>134</v>
      </c>
      <c r="D3" s="9" t="s">
        <v>33</v>
      </c>
      <c r="G3" s="71">
        <v>2023</v>
      </c>
    </row>
    <row r="4" spans="2:7" ht="15.75" x14ac:dyDescent="0.25">
      <c r="B4" s="9" t="s">
        <v>108</v>
      </c>
      <c r="D4" s="9" t="s">
        <v>24</v>
      </c>
      <c r="G4" s="71">
        <v>2024</v>
      </c>
    </row>
    <row r="5" spans="2:7" x14ac:dyDescent="0.25">
      <c r="B5" s="9" t="s">
        <v>14</v>
      </c>
      <c r="D5" s="9" t="s">
        <v>20</v>
      </c>
    </row>
    <row r="6" spans="2:7" x14ac:dyDescent="0.25">
      <c r="B6" s="9" t="s">
        <v>16</v>
      </c>
      <c r="D6" s="9" t="s">
        <v>32</v>
      </c>
    </row>
    <row r="7" spans="2:7" x14ac:dyDescent="0.25">
      <c r="B7" s="9" t="s">
        <v>12</v>
      </c>
      <c r="D7" s="9" t="s">
        <v>19</v>
      </c>
    </row>
    <row r="8" spans="2:7" x14ac:dyDescent="0.25">
      <c r="B8" s="9" t="s">
        <v>45</v>
      </c>
      <c r="D8" s="5" t="s">
        <v>156</v>
      </c>
    </row>
    <row r="9" spans="2:7" x14ac:dyDescent="0.25">
      <c r="B9" s="9" t="s">
        <v>15</v>
      </c>
      <c r="D9" s="9"/>
    </row>
    <row r="10" spans="2:7" x14ac:dyDescent="0.25">
      <c r="B10" s="9" t="s">
        <v>55</v>
      </c>
      <c r="D10" s="9"/>
    </row>
    <row r="11" spans="2:7" x14ac:dyDescent="0.25">
      <c r="B11" s="9" t="s">
        <v>22</v>
      </c>
      <c r="D11" s="5"/>
    </row>
    <row r="12" spans="2:7" x14ac:dyDescent="0.25">
      <c r="B12" s="9" t="s">
        <v>21</v>
      </c>
    </row>
    <row r="13" spans="2:7" x14ac:dyDescent="0.25">
      <c r="B13" s="9" t="s">
        <v>13</v>
      </c>
    </row>
    <row r="14" spans="2:7" x14ac:dyDescent="0.25">
      <c r="B14" s="9" t="s">
        <v>17</v>
      </c>
    </row>
    <row r="15" spans="2:7" x14ac:dyDescent="0.25">
      <c r="B15" s="5" t="s">
        <v>18</v>
      </c>
    </row>
    <row r="16" spans="2:7" x14ac:dyDescent="0.25">
      <c r="B16" s="5" t="s">
        <v>135</v>
      </c>
    </row>
    <row r="17" spans="2:2" x14ac:dyDescent="0.25">
      <c r="B17" s="9" t="s">
        <v>11</v>
      </c>
    </row>
    <row r="18" spans="2:2" x14ac:dyDescent="0.25">
      <c r="B18" s="9"/>
    </row>
    <row r="19" spans="2:2" x14ac:dyDescent="0.25">
      <c r="B19" s="9"/>
    </row>
    <row r="20" spans="2:2" x14ac:dyDescent="0.25">
      <c r="B20" s="5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3282-DFF7-4D03-BCC4-20C5C6197602}">
  <dimension ref="A1:I295"/>
  <sheetViews>
    <sheetView tabSelected="1" workbookViewId="0">
      <selection activeCell="A5" sqref="A5"/>
    </sheetView>
  </sheetViews>
  <sheetFormatPr baseColWidth="10" defaultRowHeight="20.100000000000001" customHeight="1" x14ac:dyDescent="0.25"/>
  <cols>
    <col min="1" max="1" width="13" style="74" bestFit="1" customWidth="1"/>
  </cols>
  <sheetData>
    <row r="1" spans="1:9" ht="20.100000000000001" customHeight="1" x14ac:dyDescent="0.25">
      <c r="F1" s="70" t="s">
        <v>178</v>
      </c>
      <c r="H1" s="70" t="s">
        <v>177</v>
      </c>
    </row>
    <row r="2" spans="1:9" ht="20.100000000000001" customHeight="1" x14ac:dyDescent="0.25">
      <c r="E2" s="71"/>
      <c r="F2" s="71" t="s">
        <v>135</v>
      </c>
      <c r="H2" s="70">
        <v>2024</v>
      </c>
    </row>
    <row r="4" spans="1:9" s="27" customFormat="1" ht="30" customHeight="1" x14ac:dyDescent="0.25">
      <c r="A4" s="75" t="s">
        <v>119</v>
      </c>
      <c r="B4" s="24" t="s">
        <v>0</v>
      </c>
      <c r="C4" s="24" t="s">
        <v>1</v>
      </c>
      <c r="D4" s="24" t="s">
        <v>2</v>
      </c>
      <c r="E4" s="43" t="s">
        <v>3</v>
      </c>
      <c r="F4" s="39" t="s">
        <v>4</v>
      </c>
      <c r="G4" s="25" t="s">
        <v>5</v>
      </c>
      <c r="H4" s="32" t="s">
        <v>6</v>
      </c>
      <c r="I4" s="39" t="s">
        <v>7</v>
      </c>
    </row>
    <row r="5" spans="1:9" ht="20.100000000000001" customHeight="1" x14ac:dyDescent="0.25">
      <c r="A5" s="79" cm="1">
        <f t="array" ref="A5">IF(H2=2023,INDEX('2023'!$A$3:$A$293,'2023'!N3),IF(H2=2024,INDEX('2024'!$A$3:$A$293,'2024'!N3),""))</f>
        <v>0</v>
      </c>
      <c r="C5" t="str" cm="1">
        <f t="array" ref="C5">IFERROR(INDEX('2023'!$C$3:$C$293,'2023'!N3),"")</f>
        <v>Subvention</v>
      </c>
    </row>
    <row r="6" spans="1:9" ht="20.100000000000001" customHeight="1" x14ac:dyDescent="0.25">
      <c r="A6" s="77" t="str" cm="1">
        <f t="array" ref="A6">IFERROR(INDEX('2023'!$A$3:$A$293,'2023'!N4),"")</f>
        <v/>
      </c>
      <c r="C6" t="str" cm="1">
        <f t="array" ref="C6">IFERROR(INDEX('2023'!$C$3:$C$293,'2023'!N4),"")</f>
        <v/>
      </c>
    </row>
    <row r="7" spans="1:9" ht="20.100000000000001" customHeight="1" x14ac:dyDescent="0.25">
      <c r="A7" s="74" t="str" cm="1">
        <f t="array" ref="A7">IFERROR(INDEX('2023'!$A$3:$A$293,'2023'!N5),"")</f>
        <v/>
      </c>
      <c r="C7" t="str" cm="1">
        <f t="array" ref="C7">IFERROR(INDEX('2023'!$C$3:$C$293,'2023'!N5),"")</f>
        <v/>
      </c>
    </row>
    <row r="8" spans="1:9" ht="20.100000000000001" customHeight="1" x14ac:dyDescent="0.25">
      <c r="A8" s="74" t="str" cm="1">
        <f t="array" ref="A8">IFERROR(INDEX('2023'!$A$3:$A$293,'2023'!N6),"")</f>
        <v/>
      </c>
      <c r="C8" t="str" cm="1">
        <f t="array" ref="C8">IFERROR(INDEX('2023'!$C$3:$C$293,'2023'!N6),"")</f>
        <v/>
      </c>
    </row>
    <row r="9" spans="1:9" ht="20.100000000000001" customHeight="1" x14ac:dyDescent="0.25">
      <c r="A9" s="74" t="str" cm="1">
        <f t="array" ref="A9">IFERROR(INDEX('2023'!$A$3:$A$293,'2023'!N7),"")</f>
        <v/>
      </c>
      <c r="C9" t="str" cm="1">
        <f t="array" ref="C9">IFERROR(INDEX('2023'!$C$3:$C$293,'2023'!N7),"")</f>
        <v/>
      </c>
    </row>
    <row r="10" spans="1:9" ht="20.100000000000001" customHeight="1" x14ac:dyDescent="0.25">
      <c r="A10" s="74" t="str" cm="1">
        <f t="array" ref="A10">IFERROR(INDEX('2023'!$A$3:$A$293,'2023'!N8),"")</f>
        <v/>
      </c>
      <c r="C10" t="str" cm="1">
        <f t="array" ref="C10">IFERROR(INDEX('2023'!$C$3:$C$293,'2023'!N8),"")</f>
        <v/>
      </c>
    </row>
    <row r="11" spans="1:9" ht="20.100000000000001" customHeight="1" x14ac:dyDescent="0.25">
      <c r="A11" s="74" t="str" cm="1">
        <f t="array" ref="A11">IFERROR(INDEX('2023'!$A$3:$A$293,'2023'!N9),"")</f>
        <v/>
      </c>
      <c r="C11" t="str" cm="1">
        <f t="array" ref="C11">IFERROR(INDEX('2023'!$C$3:$C$293,'2023'!N9),"")</f>
        <v/>
      </c>
    </row>
    <row r="12" spans="1:9" ht="20.100000000000001" customHeight="1" x14ac:dyDescent="0.25">
      <c r="A12" s="74" t="str" cm="1">
        <f t="array" ref="A12">IFERROR(INDEX('2023'!$A$3:$A$293,'2023'!N10),"")</f>
        <v/>
      </c>
      <c r="C12" t="str" cm="1">
        <f t="array" ref="C12">IFERROR(INDEX('2023'!$C$3:$C$293,'2023'!N10),"")</f>
        <v/>
      </c>
    </row>
    <row r="13" spans="1:9" ht="20.100000000000001" customHeight="1" x14ac:dyDescent="0.25">
      <c r="A13" s="74" t="str" cm="1">
        <f t="array" ref="A13">IFERROR(INDEX('2023'!$A$3:$A$293,'2023'!N11),"")</f>
        <v/>
      </c>
      <c r="C13" t="str" cm="1">
        <f t="array" ref="C13">IFERROR(INDEX('2023'!$C$3:$C$293,'2023'!N11),"")</f>
        <v/>
      </c>
    </row>
    <row r="14" spans="1:9" ht="20.100000000000001" customHeight="1" x14ac:dyDescent="0.25">
      <c r="A14" s="74" t="str" cm="1">
        <f t="array" ref="A14">IFERROR(INDEX('2023'!$A$3:$A$293,'2023'!N12),"")</f>
        <v/>
      </c>
      <c r="C14" t="str" cm="1">
        <f t="array" ref="C14">IFERROR(INDEX('2023'!$C$3:$C$293,'2023'!N12),"")</f>
        <v/>
      </c>
    </row>
    <row r="15" spans="1:9" ht="20.100000000000001" customHeight="1" x14ac:dyDescent="0.25">
      <c r="A15" s="74" t="str" cm="1">
        <f t="array" ref="A15">IFERROR(INDEX('2023'!$A$3:$A$293,'2023'!N13),"")</f>
        <v/>
      </c>
      <c r="C15" t="str" cm="1">
        <f t="array" ref="C15">IFERROR(INDEX('2023'!$C$3:$C$293,'2023'!N13),"")</f>
        <v/>
      </c>
    </row>
    <row r="16" spans="1:9" ht="20.100000000000001" customHeight="1" x14ac:dyDescent="0.25">
      <c r="A16" s="74" t="str" cm="1">
        <f t="array" ref="A16">IFERROR(INDEX('2023'!$A$3:$A$293,'2023'!N14),"")</f>
        <v/>
      </c>
      <c r="C16" t="str" cm="1">
        <f t="array" ref="C16">IFERROR(INDEX('2023'!$C$3:$C$293,'2023'!N14),"")</f>
        <v/>
      </c>
    </row>
    <row r="17" spans="1:3" ht="20.100000000000001" customHeight="1" x14ac:dyDescent="0.25">
      <c r="A17" s="74" t="str" cm="1">
        <f t="array" ref="A17">IFERROR(INDEX('2023'!$A$3:$A$293,'2023'!N15),"")</f>
        <v/>
      </c>
      <c r="C17" t="str" cm="1">
        <f t="array" ref="C17">IFERROR(INDEX('2023'!$C$3:$C$293,'2023'!N15),"")</f>
        <v/>
      </c>
    </row>
    <row r="18" spans="1:3" ht="20.100000000000001" customHeight="1" x14ac:dyDescent="0.25">
      <c r="A18" s="74" t="str" cm="1">
        <f t="array" ref="A18">IFERROR(INDEX('2023'!$A$3:$A$293,'2023'!N16),"")</f>
        <v/>
      </c>
      <c r="C18" t="str" cm="1">
        <f t="array" ref="C18">IFERROR(INDEX('2023'!$C$3:$C$293,'2023'!N16),"")</f>
        <v/>
      </c>
    </row>
    <row r="19" spans="1:3" ht="20.100000000000001" customHeight="1" x14ac:dyDescent="0.25">
      <c r="A19" s="74" t="str" cm="1">
        <f t="array" ref="A19">IFERROR(INDEX('2023'!$A$3:$A$293,'2023'!N17),"")</f>
        <v/>
      </c>
      <c r="C19" t="str" cm="1">
        <f t="array" ref="C19">IFERROR(INDEX('2023'!$C$3:$C$293,'2023'!N17),"")</f>
        <v/>
      </c>
    </row>
    <row r="20" spans="1:3" ht="20.100000000000001" customHeight="1" x14ac:dyDescent="0.25">
      <c r="A20" s="74" t="str" cm="1">
        <f t="array" ref="A20">IFERROR(INDEX('2023'!$A$3:$A$293,'2023'!N18),"")</f>
        <v/>
      </c>
      <c r="C20" t="str" cm="1">
        <f t="array" ref="C20">IFERROR(INDEX('2023'!$C$3:$C$293,'2023'!N18),"")</f>
        <v/>
      </c>
    </row>
    <row r="21" spans="1:3" ht="20.100000000000001" customHeight="1" x14ac:dyDescent="0.25">
      <c r="A21" s="74" t="str" cm="1">
        <f t="array" ref="A21">IFERROR(INDEX('2023'!$A$3:$A$293,'2023'!N19),"")</f>
        <v/>
      </c>
      <c r="C21" t="str" cm="1">
        <f t="array" ref="C21">IFERROR(INDEX('2023'!$C$3:$C$293,'2023'!N19),"")</f>
        <v/>
      </c>
    </row>
    <row r="22" spans="1:3" ht="20.100000000000001" customHeight="1" x14ac:dyDescent="0.25">
      <c r="A22" s="74" t="str" cm="1">
        <f t="array" ref="A22">IFERROR(INDEX('2023'!$A$3:$A$293,'2023'!N20),"")</f>
        <v/>
      </c>
      <c r="C22" t="str" cm="1">
        <f t="array" ref="C22">IFERROR(INDEX('2023'!$C$3:$C$293,'2023'!N20),"")</f>
        <v/>
      </c>
    </row>
    <row r="23" spans="1:3" ht="20.100000000000001" customHeight="1" x14ac:dyDescent="0.25">
      <c r="A23" s="74" t="str" cm="1">
        <f t="array" ref="A23">IFERROR(INDEX('2023'!$A$3:$A$293,'2023'!N21),"")</f>
        <v/>
      </c>
      <c r="C23" t="str" cm="1">
        <f t="array" ref="C23">IFERROR(INDEX('2023'!$C$3:$C$293,'2023'!N21),"")</f>
        <v/>
      </c>
    </row>
    <row r="24" spans="1:3" ht="20.100000000000001" customHeight="1" x14ac:dyDescent="0.25">
      <c r="A24" s="74" t="str" cm="1">
        <f t="array" ref="A24">IFERROR(INDEX('2023'!$A$3:$A$293,'2023'!N22),"")</f>
        <v/>
      </c>
      <c r="C24" t="str" cm="1">
        <f t="array" ref="C24">IFERROR(INDEX('2023'!$C$3:$C$293,'2023'!N22),"")</f>
        <v/>
      </c>
    </row>
    <row r="25" spans="1:3" ht="20.100000000000001" customHeight="1" x14ac:dyDescent="0.25">
      <c r="A25" s="74" t="str" cm="1">
        <f t="array" ref="A25">IFERROR(INDEX('2023'!$A$3:$A$293,'2023'!N23),"")</f>
        <v/>
      </c>
      <c r="C25" t="str" cm="1">
        <f t="array" ref="C25">IFERROR(INDEX('2023'!$C$3:$C$293,'2023'!N23),"")</f>
        <v/>
      </c>
    </row>
    <row r="26" spans="1:3" ht="20.100000000000001" customHeight="1" x14ac:dyDescent="0.25">
      <c r="A26" s="74" t="str" cm="1">
        <f t="array" ref="A26">IFERROR(INDEX('2023'!$A$3:$A$293,'2023'!N24),"")</f>
        <v/>
      </c>
      <c r="C26" t="str" cm="1">
        <f t="array" ref="C26">IFERROR(INDEX('2023'!$C$3:$C$293,'2023'!N24),"")</f>
        <v/>
      </c>
    </row>
    <row r="27" spans="1:3" ht="20.100000000000001" customHeight="1" x14ac:dyDescent="0.25">
      <c r="A27" s="74" t="str" cm="1">
        <f t="array" ref="A27">IFERROR(INDEX('2023'!$A$3:$A$293,'2023'!N25),"")</f>
        <v/>
      </c>
      <c r="C27" t="str" cm="1">
        <f t="array" ref="C27">IFERROR(INDEX('2023'!$C$3:$C$293,'2023'!N25),"")</f>
        <v/>
      </c>
    </row>
    <row r="28" spans="1:3" ht="20.100000000000001" customHeight="1" x14ac:dyDescent="0.25">
      <c r="A28" s="74" t="str" cm="1">
        <f t="array" ref="A28">IFERROR(INDEX('2023'!$A$3:$A$293,'2023'!N26),"")</f>
        <v/>
      </c>
      <c r="C28" t="str" cm="1">
        <f t="array" ref="C28">IFERROR(INDEX('2023'!$C$3:$C$293,'2023'!N26),"")</f>
        <v/>
      </c>
    </row>
    <row r="29" spans="1:3" ht="20.100000000000001" customHeight="1" x14ac:dyDescent="0.25">
      <c r="A29" s="74" t="str" cm="1">
        <f t="array" ref="A29">IFERROR(INDEX('2023'!$A$3:$A$293,'2023'!N27),"")</f>
        <v/>
      </c>
      <c r="C29" t="str" cm="1">
        <f t="array" ref="C29">IFERROR(INDEX('2023'!$C$3:$C$293,'2023'!N27),"")</f>
        <v/>
      </c>
    </row>
    <row r="30" spans="1:3" ht="20.100000000000001" customHeight="1" x14ac:dyDescent="0.25">
      <c r="A30" s="74" t="str" cm="1">
        <f t="array" ref="A30">IFERROR(INDEX('2023'!$A$3:$A$293,'2023'!N28),"")</f>
        <v/>
      </c>
      <c r="C30" t="str" cm="1">
        <f t="array" ref="C30">IFERROR(INDEX('2023'!$C$3:$C$293,'2023'!N28),"")</f>
        <v/>
      </c>
    </row>
    <row r="31" spans="1:3" ht="20.100000000000001" customHeight="1" x14ac:dyDescent="0.25">
      <c r="A31" s="74" t="str" cm="1">
        <f t="array" ref="A31">IFERROR(INDEX('2023'!$A$3:$A$293,'2023'!N29),"")</f>
        <v/>
      </c>
      <c r="C31" t="str" cm="1">
        <f t="array" ref="C31">IFERROR(INDEX('2023'!$C$3:$C$293,'2023'!N29),"")</f>
        <v/>
      </c>
    </row>
    <row r="32" spans="1:3" ht="20.100000000000001" customHeight="1" x14ac:dyDescent="0.25">
      <c r="A32" s="74" t="str" cm="1">
        <f t="array" ref="A32">IFERROR(INDEX('2023'!$A$3:$A$293,'2023'!N30),"")</f>
        <v/>
      </c>
      <c r="C32" t="str" cm="1">
        <f t="array" ref="C32">IFERROR(INDEX('2023'!$C$3:$C$293,'2023'!N30),"")</f>
        <v/>
      </c>
    </row>
    <row r="33" spans="1:3" ht="20.100000000000001" customHeight="1" x14ac:dyDescent="0.25">
      <c r="A33" s="74" t="str" cm="1">
        <f t="array" ref="A33">IFERROR(INDEX('2023'!$A$3:$A$293,'2023'!N31),"")</f>
        <v/>
      </c>
      <c r="C33" t="str" cm="1">
        <f t="array" ref="C33">IFERROR(INDEX('2023'!$C$3:$C$293,'2023'!N31),"")</f>
        <v/>
      </c>
    </row>
    <row r="34" spans="1:3" ht="20.100000000000001" customHeight="1" x14ac:dyDescent="0.25">
      <c r="A34" s="74" t="str" cm="1">
        <f t="array" ref="A34">IFERROR(INDEX('2023'!$A$3:$A$293,'2023'!N32),"")</f>
        <v/>
      </c>
      <c r="C34" t="str" cm="1">
        <f t="array" ref="C34">IFERROR(INDEX('2023'!$C$3:$C$293,'2023'!N32),"")</f>
        <v/>
      </c>
    </row>
    <row r="35" spans="1:3" ht="20.100000000000001" customHeight="1" x14ac:dyDescent="0.25">
      <c r="A35" s="74" t="str" cm="1">
        <f t="array" ref="A35">IFERROR(INDEX('2023'!$A$3:$A$293,'2023'!N33),"")</f>
        <v/>
      </c>
      <c r="C35" t="str" cm="1">
        <f t="array" ref="C35">IFERROR(INDEX('2023'!$C$3:$C$293,'2023'!N33),"")</f>
        <v/>
      </c>
    </row>
    <row r="36" spans="1:3" ht="20.100000000000001" customHeight="1" x14ac:dyDescent="0.25">
      <c r="A36" s="74" t="str" cm="1">
        <f t="array" ref="A36">IFERROR(INDEX('2023'!$A$3:$A$293,'2023'!N34),"")</f>
        <v/>
      </c>
      <c r="C36" t="str" cm="1">
        <f t="array" ref="C36">IFERROR(INDEX('2023'!$C$3:$C$293,'2023'!N34),"")</f>
        <v/>
      </c>
    </row>
    <row r="37" spans="1:3" ht="20.100000000000001" customHeight="1" x14ac:dyDescent="0.25">
      <c r="A37" s="74" t="str" cm="1">
        <f t="array" ref="A37">IFERROR(INDEX('2023'!$A$3:$A$293,'2023'!N35),"")</f>
        <v/>
      </c>
      <c r="C37" t="str" cm="1">
        <f t="array" ref="C37">IFERROR(INDEX('2023'!$C$3:$C$293,'2023'!N35),"")</f>
        <v/>
      </c>
    </row>
    <row r="38" spans="1:3" ht="20.100000000000001" customHeight="1" x14ac:dyDescent="0.25">
      <c r="A38" s="74" t="str" cm="1">
        <f t="array" ref="A38">IFERROR(INDEX('2023'!$A$3:$A$293,'2023'!N36),"")</f>
        <v/>
      </c>
      <c r="C38" t="str" cm="1">
        <f t="array" ref="C38">IFERROR(INDEX('2023'!$C$3:$C$293,'2023'!N36),"")</f>
        <v/>
      </c>
    </row>
    <row r="39" spans="1:3" ht="20.100000000000001" customHeight="1" x14ac:dyDescent="0.25">
      <c r="A39" s="74" t="str" cm="1">
        <f t="array" ref="A39">IFERROR(INDEX('2023'!$A$3:$A$293,'2023'!N37),"")</f>
        <v/>
      </c>
      <c r="C39" t="str" cm="1">
        <f t="array" ref="C39">IFERROR(INDEX('2023'!$C$3:$C$293,'2023'!N37),"")</f>
        <v/>
      </c>
    </row>
    <row r="40" spans="1:3" ht="20.100000000000001" customHeight="1" x14ac:dyDescent="0.25">
      <c r="A40" s="74" t="str" cm="1">
        <f t="array" ref="A40">IFERROR(INDEX('2023'!$A$3:$A$293,'2023'!N38),"")</f>
        <v/>
      </c>
      <c r="C40" t="str" cm="1">
        <f t="array" ref="C40">IFERROR(INDEX('2023'!$C$3:$C$293,'2023'!N38),"")</f>
        <v/>
      </c>
    </row>
    <row r="41" spans="1:3" ht="20.100000000000001" customHeight="1" x14ac:dyDescent="0.25">
      <c r="A41" s="74" t="str" cm="1">
        <f t="array" ref="A41">IFERROR(INDEX('2023'!$A$3:$A$293,'2023'!N39),"")</f>
        <v/>
      </c>
      <c r="C41" t="str" cm="1">
        <f t="array" ref="C41">IFERROR(INDEX('2023'!$C$3:$C$293,'2023'!N39),"")</f>
        <v/>
      </c>
    </row>
    <row r="42" spans="1:3" ht="20.100000000000001" customHeight="1" x14ac:dyDescent="0.25">
      <c r="A42" s="74" t="str" cm="1">
        <f t="array" ref="A42">IFERROR(INDEX('2023'!$A$3:$A$293,'2023'!N40),"")</f>
        <v/>
      </c>
      <c r="C42" t="str" cm="1">
        <f t="array" ref="C42">IFERROR(INDEX('2023'!$C$3:$C$293,'2023'!N40),"")</f>
        <v/>
      </c>
    </row>
    <row r="43" spans="1:3" ht="20.100000000000001" customHeight="1" x14ac:dyDescent="0.25">
      <c r="A43" s="74" t="str" cm="1">
        <f t="array" ref="A43">IFERROR(INDEX('2023'!$A$3:$A$293,'2023'!N41),"")</f>
        <v/>
      </c>
      <c r="C43" t="str" cm="1">
        <f t="array" ref="C43">IFERROR(INDEX('2023'!$C$3:$C$293,'2023'!N41),"")</f>
        <v/>
      </c>
    </row>
    <row r="44" spans="1:3" ht="20.100000000000001" customHeight="1" x14ac:dyDescent="0.25">
      <c r="A44" s="74" t="str" cm="1">
        <f t="array" ref="A44">IFERROR(INDEX('2023'!$A$3:$A$293,'2023'!N42),"")</f>
        <v/>
      </c>
      <c r="C44" t="str" cm="1">
        <f t="array" ref="C44">IFERROR(INDEX('2023'!$C$3:$C$293,'2023'!N42),"")</f>
        <v/>
      </c>
    </row>
    <row r="45" spans="1:3" ht="20.100000000000001" customHeight="1" x14ac:dyDescent="0.25">
      <c r="A45" s="74" t="str" cm="1">
        <f t="array" ref="A45">IFERROR(INDEX('2023'!$A$3:$A$293,'2023'!N43),"")</f>
        <v/>
      </c>
      <c r="C45" t="str" cm="1">
        <f t="array" ref="C45">IFERROR(INDEX('2023'!$C$3:$C$293,'2023'!N43),"")</f>
        <v/>
      </c>
    </row>
    <row r="46" spans="1:3" ht="20.100000000000001" customHeight="1" x14ac:dyDescent="0.25">
      <c r="A46" s="74" t="str" cm="1">
        <f t="array" ref="A46">IFERROR(INDEX('2023'!$A$3:$A$293,'2023'!N44),"")</f>
        <v/>
      </c>
      <c r="C46" t="str" cm="1">
        <f t="array" ref="C46">IFERROR(INDEX('2023'!$C$3:$C$293,'2023'!N44),"")</f>
        <v/>
      </c>
    </row>
    <row r="47" spans="1:3" ht="20.100000000000001" customHeight="1" x14ac:dyDescent="0.25">
      <c r="A47" s="74" t="str" cm="1">
        <f t="array" ref="A47">IFERROR(INDEX('2023'!$A$3:$A$293,'2023'!N45),"")</f>
        <v/>
      </c>
      <c r="C47" t="str" cm="1">
        <f t="array" ref="C47">IFERROR(INDEX('2023'!$C$3:$C$293,'2023'!N45),"")</f>
        <v/>
      </c>
    </row>
    <row r="48" spans="1:3" ht="20.100000000000001" customHeight="1" x14ac:dyDescent="0.25">
      <c r="A48" s="74" t="str" cm="1">
        <f t="array" ref="A48">IFERROR(INDEX('2023'!$A$3:$A$293,'2023'!N46),"")</f>
        <v/>
      </c>
      <c r="C48" t="str" cm="1">
        <f t="array" ref="C48">IFERROR(INDEX('2023'!$C$3:$C$293,'2023'!N46),"")</f>
        <v/>
      </c>
    </row>
    <row r="49" spans="1:3" ht="20.100000000000001" customHeight="1" x14ac:dyDescent="0.25">
      <c r="A49" s="74" t="str" cm="1">
        <f t="array" ref="A49">IFERROR(INDEX('2023'!$A$3:$A$293,'2023'!N47),"")</f>
        <v/>
      </c>
      <c r="C49" t="str" cm="1">
        <f t="array" ref="C49">IFERROR(INDEX('2023'!$C$3:$C$293,'2023'!N47),"")</f>
        <v/>
      </c>
    </row>
    <row r="50" spans="1:3" ht="20.100000000000001" customHeight="1" x14ac:dyDescent="0.25">
      <c r="A50" s="74" t="str" cm="1">
        <f t="array" ref="A50">IFERROR(INDEX('2023'!$A$3:$A$293,'2023'!N48),"")</f>
        <v/>
      </c>
      <c r="C50" t="str" cm="1">
        <f t="array" ref="C50">IFERROR(INDEX('2023'!$C$3:$C$293,'2023'!N48),"")</f>
        <v/>
      </c>
    </row>
    <row r="51" spans="1:3" ht="20.100000000000001" customHeight="1" x14ac:dyDescent="0.25">
      <c r="A51" s="74" t="str" cm="1">
        <f t="array" ref="A51">IFERROR(INDEX('2023'!$A$3:$A$293,'2023'!N49),"")</f>
        <v/>
      </c>
      <c r="C51" t="str" cm="1">
        <f t="array" ref="C51">IFERROR(INDEX('2023'!$C$3:$C$293,'2023'!N49),"")</f>
        <v/>
      </c>
    </row>
    <row r="52" spans="1:3" ht="20.100000000000001" customHeight="1" x14ac:dyDescent="0.25">
      <c r="A52" s="74" t="str" cm="1">
        <f t="array" ref="A52">IFERROR(INDEX('2023'!$A$3:$A$293,'2023'!N50),"")</f>
        <v/>
      </c>
      <c r="C52" t="str" cm="1">
        <f t="array" ref="C52">IFERROR(INDEX('2023'!$C$3:$C$293,'2023'!N50),"")</f>
        <v/>
      </c>
    </row>
    <row r="53" spans="1:3" ht="20.100000000000001" customHeight="1" x14ac:dyDescent="0.25">
      <c r="A53" s="74" t="str" cm="1">
        <f t="array" ref="A53">IFERROR(INDEX('2023'!$A$3:$A$293,'2023'!N51),"")</f>
        <v/>
      </c>
      <c r="C53" t="str" cm="1">
        <f t="array" ref="C53">IFERROR(INDEX('2023'!$C$3:$C$293,'2023'!N51),"")</f>
        <v/>
      </c>
    </row>
    <row r="54" spans="1:3" ht="20.100000000000001" customHeight="1" x14ac:dyDescent="0.25">
      <c r="A54" s="74" t="str" cm="1">
        <f t="array" ref="A54">IFERROR(INDEX('2023'!$A$3:$A$293,'2023'!N52),"")</f>
        <v/>
      </c>
      <c r="C54" t="str" cm="1">
        <f t="array" ref="C54">IFERROR(INDEX('2023'!$C$3:$C$293,'2023'!N52),"")</f>
        <v/>
      </c>
    </row>
    <row r="55" spans="1:3" ht="20.100000000000001" customHeight="1" x14ac:dyDescent="0.25">
      <c r="A55" s="74" t="str" cm="1">
        <f t="array" ref="A55">IFERROR(INDEX('2023'!$A$3:$A$293,'2023'!N53),"")</f>
        <v/>
      </c>
      <c r="C55" t="str" cm="1">
        <f t="array" ref="C55">IFERROR(INDEX('2023'!$C$3:$C$293,'2023'!N53),"")</f>
        <v/>
      </c>
    </row>
    <row r="56" spans="1:3" ht="20.100000000000001" customHeight="1" x14ac:dyDescent="0.25">
      <c r="A56" s="74" t="str" cm="1">
        <f t="array" ref="A56">IFERROR(INDEX('2023'!$A$3:$A$293,'2023'!N54),"")</f>
        <v/>
      </c>
      <c r="C56" t="str" cm="1">
        <f t="array" ref="C56">IFERROR(INDEX('2023'!$C$3:$C$293,'2023'!N54),"")</f>
        <v/>
      </c>
    </row>
    <row r="57" spans="1:3" ht="20.100000000000001" customHeight="1" x14ac:dyDescent="0.25">
      <c r="A57" s="74" t="str" cm="1">
        <f t="array" ref="A57">IFERROR(INDEX('2023'!$A$3:$A$293,'2023'!N55),"")</f>
        <v/>
      </c>
      <c r="C57" t="str" cm="1">
        <f t="array" ref="C57">IFERROR(INDEX('2023'!$C$3:$C$293,'2023'!N55),"")</f>
        <v/>
      </c>
    </row>
    <row r="58" spans="1:3" ht="20.100000000000001" customHeight="1" x14ac:dyDescent="0.25">
      <c r="A58" s="74" t="str" cm="1">
        <f t="array" ref="A58">IFERROR(INDEX('2023'!$A$3:$A$293,'2023'!N56),"")</f>
        <v/>
      </c>
      <c r="C58" t="str" cm="1">
        <f t="array" ref="C58">IFERROR(INDEX('2023'!$C$3:$C$293,'2023'!N56),"")</f>
        <v/>
      </c>
    </row>
    <row r="59" spans="1:3" ht="20.100000000000001" customHeight="1" x14ac:dyDescent="0.25">
      <c r="A59" s="74" t="str" cm="1">
        <f t="array" ref="A59">IFERROR(INDEX('2023'!$A$3:$A$293,'2023'!N57),"")</f>
        <v/>
      </c>
      <c r="C59" t="str" cm="1">
        <f t="array" ref="C59">IFERROR(INDEX('2023'!$C$3:$C$293,'2023'!N57),"")</f>
        <v/>
      </c>
    </row>
    <row r="60" spans="1:3" ht="20.100000000000001" customHeight="1" x14ac:dyDescent="0.25">
      <c r="A60" s="74" t="str" cm="1">
        <f t="array" ref="A60">IFERROR(INDEX('2023'!$A$3:$A$293,'2023'!N58),"")</f>
        <v/>
      </c>
      <c r="C60" t="str" cm="1">
        <f t="array" ref="C60">IFERROR(INDEX('2023'!$C$3:$C$293,'2023'!N58),"")</f>
        <v/>
      </c>
    </row>
    <row r="61" spans="1:3" ht="20.100000000000001" customHeight="1" x14ac:dyDescent="0.25">
      <c r="A61" s="74" t="str" cm="1">
        <f t="array" ref="A61">IFERROR(INDEX('2023'!$A$3:$A$293,'2023'!N59),"")</f>
        <v/>
      </c>
      <c r="C61" t="str" cm="1">
        <f t="array" ref="C61">IFERROR(INDEX('2023'!$C$3:$C$293,'2023'!N59),"")</f>
        <v/>
      </c>
    </row>
    <row r="62" spans="1:3" ht="20.100000000000001" customHeight="1" x14ac:dyDescent="0.25">
      <c r="A62" s="74" t="str" cm="1">
        <f t="array" ref="A62">IFERROR(INDEX('2023'!$A$3:$A$293,'2023'!N60),"")</f>
        <v/>
      </c>
      <c r="C62" t="str" cm="1">
        <f t="array" ref="C62">IFERROR(INDEX('2023'!$C$3:$C$293,'2023'!N60),"")</f>
        <v/>
      </c>
    </row>
    <row r="63" spans="1:3" ht="20.100000000000001" customHeight="1" x14ac:dyDescent="0.25">
      <c r="A63" s="74" t="str" cm="1">
        <f t="array" ref="A63">IFERROR(INDEX('2023'!$A$3:$A$293,'2023'!N61),"")</f>
        <v/>
      </c>
      <c r="C63" t="str" cm="1">
        <f t="array" ref="C63">IFERROR(INDEX('2023'!$C$3:$C$293,'2023'!N61),"")</f>
        <v/>
      </c>
    </row>
    <row r="64" spans="1:3" ht="20.100000000000001" customHeight="1" x14ac:dyDescent="0.25">
      <c r="A64" s="74" t="str" cm="1">
        <f t="array" ref="A64">IFERROR(INDEX('2023'!$A$3:$A$293,'2023'!N62),"")</f>
        <v/>
      </c>
      <c r="C64" t="str" cm="1">
        <f t="array" ref="C64">IFERROR(INDEX('2023'!$C$3:$C$293,'2023'!N62),"")</f>
        <v/>
      </c>
    </row>
    <row r="65" spans="1:3" ht="20.100000000000001" customHeight="1" x14ac:dyDescent="0.25">
      <c r="A65" s="74" t="str" cm="1">
        <f t="array" ref="A65">IFERROR(INDEX('2023'!$A$3:$A$293,'2023'!N63),"")</f>
        <v/>
      </c>
      <c r="C65" t="str" cm="1">
        <f t="array" ref="C65">IFERROR(INDEX('2023'!$C$3:$C$293,'2023'!N63),"")</f>
        <v/>
      </c>
    </row>
    <row r="66" spans="1:3" ht="20.100000000000001" customHeight="1" x14ac:dyDescent="0.25">
      <c r="A66" s="74" t="str" cm="1">
        <f t="array" ref="A66">IFERROR(INDEX('2023'!$A$3:$A$293,'2023'!N64),"")</f>
        <v/>
      </c>
      <c r="C66" t="str" cm="1">
        <f t="array" ref="C66">IFERROR(INDEX('2023'!$C$3:$C$293,'2023'!N64),"")</f>
        <v/>
      </c>
    </row>
    <row r="67" spans="1:3" ht="20.100000000000001" customHeight="1" x14ac:dyDescent="0.25">
      <c r="A67" s="74" t="str" cm="1">
        <f t="array" ref="A67">IFERROR(INDEX('2023'!$A$3:$A$293,'2023'!N65),"")</f>
        <v/>
      </c>
      <c r="C67" t="str" cm="1">
        <f t="array" ref="C67">IFERROR(INDEX('2023'!$C$3:$C$293,'2023'!N65),"")</f>
        <v/>
      </c>
    </row>
    <row r="68" spans="1:3" ht="20.100000000000001" customHeight="1" x14ac:dyDescent="0.25">
      <c r="A68" s="74" t="str" cm="1">
        <f t="array" ref="A68">IFERROR(INDEX('2023'!$A$3:$A$293,'2023'!N66),"")</f>
        <v/>
      </c>
      <c r="C68" t="str" cm="1">
        <f t="array" ref="C68">IFERROR(INDEX('2023'!$C$3:$C$293,'2023'!N66),"")</f>
        <v/>
      </c>
    </row>
    <row r="69" spans="1:3" ht="20.100000000000001" customHeight="1" x14ac:dyDescent="0.25">
      <c r="A69" s="74" t="str" cm="1">
        <f t="array" ref="A69">IFERROR(INDEX('2023'!$A$3:$A$293,'2023'!N67),"")</f>
        <v/>
      </c>
      <c r="C69" t="str" cm="1">
        <f t="array" ref="C69">IFERROR(INDEX('2023'!$C$3:$C$293,'2023'!N67),"")</f>
        <v/>
      </c>
    </row>
    <row r="70" spans="1:3" ht="20.100000000000001" customHeight="1" x14ac:dyDescent="0.25">
      <c r="A70" s="74" t="str" cm="1">
        <f t="array" ref="A70">IFERROR(INDEX('2023'!$A$3:$A$293,'2023'!N68),"")</f>
        <v/>
      </c>
      <c r="C70" t="str" cm="1">
        <f t="array" ref="C70">IFERROR(INDEX('2023'!$C$3:$C$293,'2023'!N68),"")</f>
        <v/>
      </c>
    </row>
    <row r="71" spans="1:3" ht="20.100000000000001" customHeight="1" x14ac:dyDescent="0.25">
      <c r="A71" s="74" t="str" cm="1">
        <f t="array" ref="A71">IFERROR(INDEX('2023'!$A$3:$A$293,'2023'!N69),"")</f>
        <v/>
      </c>
      <c r="C71" t="str" cm="1">
        <f t="array" ref="C71">IFERROR(INDEX('2023'!$C$3:$C$293,'2023'!N69),"")</f>
        <v/>
      </c>
    </row>
    <row r="72" spans="1:3" ht="20.100000000000001" customHeight="1" x14ac:dyDescent="0.25">
      <c r="A72" s="74" t="str" cm="1">
        <f t="array" ref="A72">IFERROR(INDEX('2023'!$A$3:$A$293,'2023'!N70),"")</f>
        <v/>
      </c>
      <c r="C72" t="str" cm="1">
        <f t="array" ref="C72">IFERROR(INDEX('2023'!$C$3:$C$293,'2023'!N70),"")</f>
        <v/>
      </c>
    </row>
    <row r="73" spans="1:3" ht="20.100000000000001" customHeight="1" x14ac:dyDescent="0.25">
      <c r="A73" s="74" t="str" cm="1">
        <f t="array" ref="A73">IFERROR(INDEX('2023'!$A$3:$A$293,'2023'!N71),"")</f>
        <v/>
      </c>
      <c r="C73" t="str" cm="1">
        <f t="array" ref="C73">IFERROR(INDEX('2023'!$C$3:$C$293,'2023'!N71),"")</f>
        <v/>
      </c>
    </row>
    <row r="74" spans="1:3" ht="20.100000000000001" customHeight="1" x14ac:dyDescent="0.25">
      <c r="A74" s="74" t="str" cm="1">
        <f t="array" ref="A74">IFERROR(INDEX('2023'!$A$3:$A$293,'2023'!N72),"")</f>
        <v/>
      </c>
      <c r="C74" t="str" cm="1">
        <f t="array" ref="C74">IFERROR(INDEX('2023'!$C$3:$C$293,'2023'!N72),"")</f>
        <v/>
      </c>
    </row>
    <row r="75" spans="1:3" ht="20.100000000000001" customHeight="1" x14ac:dyDescent="0.25">
      <c r="A75" s="74" t="str" cm="1">
        <f t="array" ref="A75">IFERROR(INDEX('2023'!$A$3:$A$293,'2023'!N73),"")</f>
        <v/>
      </c>
      <c r="C75" t="str" cm="1">
        <f t="array" ref="C75">IFERROR(INDEX('2023'!$C$3:$C$293,'2023'!N73),"")</f>
        <v/>
      </c>
    </row>
    <row r="76" spans="1:3" ht="20.100000000000001" customHeight="1" x14ac:dyDescent="0.25">
      <c r="A76" s="74" t="str" cm="1">
        <f t="array" ref="A76">IFERROR(INDEX('2023'!$A$3:$A$293,'2023'!N74),"")</f>
        <v/>
      </c>
      <c r="C76" t="str" cm="1">
        <f t="array" ref="C76">IFERROR(INDEX('2023'!$C$3:$C$293,'2023'!N74),"")</f>
        <v/>
      </c>
    </row>
    <row r="77" spans="1:3" ht="20.100000000000001" customHeight="1" x14ac:dyDescent="0.25">
      <c r="A77" s="74" t="str" cm="1">
        <f t="array" ref="A77">IFERROR(INDEX('2023'!$A$3:$A$293,'2023'!N75),"")</f>
        <v/>
      </c>
      <c r="C77" t="str" cm="1">
        <f t="array" ref="C77">IFERROR(INDEX('2023'!$C$3:$C$293,'2023'!N75),"")</f>
        <v/>
      </c>
    </row>
    <row r="78" spans="1:3" ht="20.100000000000001" customHeight="1" x14ac:dyDescent="0.25">
      <c r="A78" s="74" t="str" cm="1">
        <f t="array" ref="A78">IFERROR(INDEX('2023'!$A$3:$A$293,'2023'!N76),"")</f>
        <v/>
      </c>
      <c r="C78" t="str" cm="1">
        <f t="array" ref="C78">IFERROR(INDEX('2023'!$C$3:$C$293,'2023'!N76),"")</f>
        <v/>
      </c>
    </row>
    <row r="79" spans="1:3" ht="20.100000000000001" customHeight="1" x14ac:dyDescent="0.25">
      <c r="A79" s="74" t="str" cm="1">
        <f t="array" ref="A79">IFERROR(INDEX('2023'!$A$3:$A$293,'2023'!N77),"")</f>
        <v/>
      </c>
      <c r="C79" t="str" cm="1">
        <f t="array" ref="C79">IFERROR(INDEX('2023'!$C$3:$C$293,'2023'!N77),"")</f>
        <v/>
      </c>
    </row>
    <row r="80" spans="1:3" ht="20.100000000000001" customHeight="1" x14ac:dyDescent="0.25">
      <c r="A80" s="74" t="str" cm="1">
        <f t="array" ref="A80">IFERROR(INDEX('2023'!$A$3:$A$293,'2023'!N78),"")</f>
        <v/>
      </c>
      <c r="C80" t="str" cm="1">
        <f t="array" ref="C80">IFERROR(INDEX('2023'!$C$3:$C$293,'2023'!N78),"")</f>
        <v/>
      </c>
    </row>
    <row r="81" spans="1:3" ht="20.100000000000001" customHeight="1" x14ac:dyDescent="0.25">
      <c r="A81" s="74" t="str" cm="1">
        <f t="array" ref="A81">IFERROR(INDEX('2023'!$A$3:$A$293,'2023'!N79),"")</f>
        <v/>
      </c>
      <c r="C81" t="str" cm="1">
        <f t="array" ref="C81">IFERROR(INDEX('2023'!$C$3:$C$293,'2023'!N79),"")</f>
        <v/>
      </c>
    </row>
    <row r="82" spans="1:3" ht="20.100000000000001" customHeight="1" x14ac:dyDescent="0.25">
      <c r="A82" s="74" t="str" cm="1">
        <f t="array" ref="A82">IFERROR(INDEX('2023'!$A$3:$A$293,'2023'!N80),"")</f>
        <v/>
      </c>
      <c r="C82" t="str" cm="1">
        <f t="array" ref="C82">IFERROR(INDEX('2023'!$C$3:$C$293,'2023'!N80),"")</f>
        <v/>
      </c>
    </row>
    <row r="83" spans="1:3" ht="20.100000000000001" customHeight="1" x14ac:dyDescent="0.25">
      <c r="A83" s="74" t="str" cm="1">
        <f t="array" ref="A83">IFERROR(INDEX('2023'!$A$3:$A$293,'2023'!N81),"")</f>
        <v/>
      </c>
      <c r="C83" t="str" cm="1">
        <f t="array" ref="C83">IFERROR(INDEX('2023'!$C$3:$C$293,'2023'!N81),"")</f>
        <v/>
      </c>
    </row>
    <row r="84" spans="1:3" ht="20.100000000000001" customHeight="1" x14ac:dyDescent="0.25">
      <c r="A84" s="74" t="str" cm="1">
        <f t="array" ref="A84">IFERROR(INDEX('2023'!$A$3:$A$293,'2023'!N82),"")</f>
        <v/>
      </c>
      <c r="C84" t="str" cm="1">
        <f t="array" ref="C84">IFERROR(INDEX('2023'!$C$3:$C$293,'2023'!N82),"")</f>
        <v/>
      </c>
    </row>
    <row r="85" spans="1:3" ht="20.100000000000001" customHeight="1" x14ac:dyDescent="0.25">
      <c r="A85" s="74" t="str" cm="1">
        <f t="array" ref="A85">IFERROR(INDEX('2023'!$A$3:$A$293,'2023'!N83),"")</f>
        <v/>
      </c>
      <c r="C85" t="str" cm="1">
        <f t="array" ref="C85">IFERROR(INDEX('2023'!$C$3:$C$293,'2023'!N83),"")</f>
        <v/>
      </c>
    </row>
    <row r="86" spans="1:3" ht="20.100000000000001" customHeight="1" x14ac:dyDescent="0.25">
      <c r="A86" s="74" t="str" cm="1">
        <f t="array" ref="A86">IFERROR(INDEX('2023'!$A$3:$A$293,'2023'!N84),"")</f>
        <v/>
      </c>
      <c r="C86" t="str" cm="1">
        <f t="array" ref="C86">IFERROR(INDEX('2023'!$C$3:$C$293,'2023'!N84),"")</f>
        <v/>
      </c>
    </row>
    <row r="87" spans="1:3" ht="20.100000000000001" customHeight="1" x14ac:dyDescent="0.25">
      <c r="A87" s="74" t="str" cm="1">
        <f t="array" ref="A87">IFERROR(INDEX('2023'!$A$3:$A$293,'2023'!N85),"")</f>
        <v/>
      </c>
      <c r="C87" t="str" cm="1">
        <f t="array" ref="C87">IFERROR(INDEX('2023'!$C$3:$C$293,'2023'!N85),"")</f>
        <v/>
      </c>
    </row>
    <row r="88" spans="1:3" ht="20.100000000000001" customHeight="1" x14ac:dyDescent="0.25">
      <c r="A88" s="74" t="str" cm="1">
        <f t="array" ref="A88">IFERROR(INDEX('2023'!$A$3:$A$293,'2023'!N86),"")</f>
        <v/>
      </c>
      <c r="C88" t="str" cm="1">
        <f t="array" ref="C88">IFERROR(INDEX('2023'!$C$3:$C$293,'2023'!N86),"")</f>
        <v/>
      </c>
    </row>
    <row r="89" spans="1:3" ht="20.100000000000001" customHeight="1" x14ac:dyDescent="0.25">
      <c r="A89" s="74" t="str" cm="1">
        <f t="array" ref="A89">IFERROR(INDEX('2023'!$A$3:$A$293,'2023'!N87),"")</f>
        <v/>
      </c>
      <c r="C89" t="str" cm="1">
        <f t="array" ref="C89">IFERROR(INDEX('2023'!$C$3:$C$293,'2023'!N87),"")</f>
        <v/>
      </c>
    </row>
    <row r="90" spans="1:3" ht="20.100000000000001" customHeight="1" x14ac:dyDescent="0.25">
      <c r="A90" s="74" t="str" cm="1">
        <f t="array" ref="A90">IFERROR(INDEX('2023'!$A$3:$A$293,'2023'!N88),"")</f>
        <v/>
      </c>
      <c r="C90" t="str" cm="1">
        <f t="array" ref="C90">IFERROR(INDEX('2023'!$C$3:$C$293,'2023'!N88),"")</f>
        <v/>
      </c>
    </row>
    <row r="91" spans="1:3" ht="20.100000000000001" customHeight="1" x14ac:dyDescent="0.25">
      <c r="A91" s="74" t="str" cm="1">
        <f t="array" ref="A91">IFERROR(INDEX('2023'!$A$3:$A$293,'2023'!N89),"")</f>
        <v/>
      </c>
      <c r="C91" t="str" cm="1">
        <f t="array" ref="C91">IFERROR(INDEX('2023'!$C$3:$C$293,'2023'!N89),"")</f>
        <v/>
      </c>
    </row>
    <row r="92" spans="1:3" ht="20.100000000000001" customHeight="1" x14ac:dyDescent="0.25">
      <c r="A92" s="74" t="str" cm="1">
        <f t="array" ref="A92">IFERROR(INDEX('2023'!$A$3:$A$293,'2023'!N90),"")</f>
        <v/>
      </c>
      <c r="C92" t="str" cm="1">
        <f t="array" ref="C92">IFERROR(INDEX('2023'!$C$3:$C$293,'2023'!N90),"")</f>
        <v/>
      </c>
    </row>
    <row r="93" spans="1:3" ht="20.100000000000001" customHeight="1" x14ac:dyDescent="0.25">
      <c r="A93" s="74" t="str" cm="1">
        <f t="array" ref="A93">IFERROR(INDEX('2023'!$A$3:$A$293,'2023'!N91),"")</f>
        <v/>
      </c>
      <c r="C93" t="str" cm="1">
        <f t="array" ref="C93">IFERROR(INDEX('2023'!$C$3:$C$293,'2023'!N91),"")</f>
        <v/>
      </c>
    </row>
    <row r="94" spans="1:3" ht="20.100000000000001" customHeight="1" x14ac:dyDescent="0.25">
      <c r="A94" s="74" t="str" cm="1">
        <f t="array" ref="A94">IFERROR(INDEX('2023'!$A$3:$A$293,'2023'!N92),"")</f>
        <v/>
      </c>
      <c r="C94" t="str" cm="1">
        <f t="array" ref="C94">IFERROR(INDEX('2023'!$C$3:$C$293,'2023'!N92),"")</f>
        <v/>
      </c>
    </row>
    <row r="95" spans="1:3" ht="20.100000000000001" customHeight="1" x14ac:dyDescent="0.25">
      <c r="A95" s="74" t="str" cm="1">
        <f t="array" ref="A95">IFERROR(INDEX('2023'!$A$3:$A$293,'2023'!N93),"")</f>
        <v/>
      </c>
      <c r="C95" t="str" cm="1">
        <f t="array" ref="C95">IFERROR(INDEX('2023'!$C$3:$C$293,'2023'!N93),"")</f>
        <v/>
      </c>
    </row>
    <row r="96" spans="1:3" ht="20.100000000000001" customHeight="1" x14ac:dyDescent="0.25">
      <c r="A96" s="74" t="str" cm="1">
        <f t="array" ref="A96">IFERROR(INDEX('2023'!$A$3:$A$293,'2023'!N94),"")</f>
        <v/>
      </c>
      <c r="C96" t="str" cm="1">
        <f t="array" ref="C96">IFERROR(INDEX('2023'!$C$3:$C$293,'2023'!N94),"")</f>
        <v/>
      </c>
    </row>
    <row r="97" spans="1:3" ht="20.100000000000001" customHeight="1" x14ac:dyDescent="0.25">
      <c r="A97" s="74" t="str" cm="1">
        <f t="array" ref="A97">IFERROR(INDEX('2023'!$A$3:$A$293,'2023'!N95),"")</f>
        <v/>
      </c>
      <c r="C97" t="str" cm="1">
        <f t="array" ref="C97">IFERROR(INDEX('2023'!$C$3:$C$293,'2023'!N95),"")</f>
        <v/>
      </c>
    </row>
    <row r="98" spans="1:3" ht="20.100000000000001" customHeight="1" x14ac:dyDescent="0.25">
      <c r="A98" s="74" t="str" cm="1">
        <f t="array" ref="A98">IFERROR(INDEX('2023'!$A$3:$A$293,'2023'!N96),"")</f>
        <v/>
      </c>
      <c r="C98" t="str" cm="1">
        <f t="array" ref="C98">IFERROR(INDEX('2023'!$C$3:$C$293,'2023'!N96),"")</f>
        <v/>
      </c>
    </row>
    <row r="99" spans="1:3" ht="20.100000000000001" customHeight="1" x14ac:dyDescent="0.25">
      <c r="A99" s="74" t="str" cm="1">
        <f t="array" ref="A99">IFERROR(INDEX('2023'!$A$3:$A$293,'2023'!N97),"")</f>
        <v/>
      </c>
      <c r="C99" t="str" cm="1">
        <f t="array" ref="C99">IFERROR(INDEX('2023'!$C$3:$C$293,'2023'!N97),"")</f>
        <v/>
      </c>
    </row>
    <row r="100" spans="1:3" ht="20.100000000000001" customHeight="1" x14ac:dyDescent="0.25">
      <c r="A100" s="74" t="str" cm="1">
        <f t="array" ref="A100">IFERROR(INDEX('2023'!$A$3:$A$293,'2023'!N98),"")</f>
        <v/>
      </c>
      <c r="C100" t="str" cm="1">
        <f t="array" ref="C100">IFERROR(INDEX('2023'!$C$3:$C$293,'2023'!N98),"")</f>
        <v/>
      </c>
    </row>
    <row r="101" spans="1:3" ht="20.100000000000001" customHeight="1" x14ac:dyDescent="0.25">
      <c r="A101" s="74" t="str" cm="1">
        <f t="array" ref="A101">IFERROR(INDEX('2023'!$A$3:$A$293,'2023'!N99),"")</f>
        <v/>
      </c>
      <c r="C101" t="str" cm="1">
        <f t="array" ref="C101">IFERROR(INDEX('2023'!$C$3:$C$293,'2023'!N99),"")</f>
        <v/>
      </c>
    </row>
    <row r="102" spans="1:3" ht="20.100000000000001" customHeight="1" x14ac:dyDescent="0.25">
      <c r="A102" s="74" t="str" cm="1">
        <f t="array" ref="A102">IFERROR(INDEX('2023'!$A$3:$A$293,'2023'!N100),"")</f>
        <v/>
      </c>
      <c r="C102" t="str" cm="1">
        <f t="array" ref="C102">IFERROR(INDEX('2023'!$C$3:$C$293,'2023'!N100),"")</f>
        <v/>
      </c>
    </row>
    <row r="103" spans="1:3" ht="20.100000000000001" customHeight="1" x14ac:dyDescent="0.25">
      <c r="A103" s="74" t="str" cm="1">
        <f t="array" ref="A103">IFERROR(INDEX('2023'!$A$3:$A$293,'2023'!N101),"")</f>
        <v/>
      </c>
      <c r="C103" t="str" cm="1">
        <f t="array" ref="C103">IFERROR(INDEX('2023'!$C$3:$C$293,'2023'!N101),"")</f>
        <v/>
      </c>
    </row>
    <row r="104" spans="1:3" ht="20.100000000000001" customHeight="1" x14ac:dyDescent="0.25">
      <c r="A104" s="74" t="str" cm="1">
        <f t="array" ref="A104">IFERROR(INDEX('2023'!$A$3:$A$293,'2023'!N102),"")</f>
        <v/>
      </c>
      <c r="C104" t="str" cm="1">
        <f t="array" ref="C104">IFERROR(INDEX('2023'!$C$3:$C$293,'2023'!N102),"")</f>
        <v/>
      </c>
    </row>
    <row r="105" spans="1:3" ht="20.100000000000001" customHeight="1" x14ac:dyDescent="0.25">
      <c r="A105" s="74" t="str" cm="1">
        <f t="array" ref="A105">IFERROR(INDEX('2023'!$A$3:$A$293,'2023'!N103),"")</f>
        <v/>
      </c>
      <c r="C105" t="str" cm="1">
        <f t="array" ref="C105">IFERROR(INDEX('2023'!$C$3:$C$293,'2023'!N103),"")</f>
        <v/>
      </c>
    </row>
    <row r="106" spans="1:3" ht="20.100000000000001" customHeight="1" x14ac:dyDescent="0.25">
      <c r="A106" s="74" t="str" cm="1">
        <f t="array" ref="A106">IFERROR(INDEX('2023'!$A$3:$A$293,'2023'!N104),"")</f>
        <v/>
      </c>
      <c r="C106" t="str" cm="1">
        <f t="array" ref="C106">IFERROR(INDEX('2023'!$C$3:$C$293,'2023'!N104),"")</f>
        <v/>
      </c>
    </row>
    <row r="107" spans="1:3" ht="20.100000000000001" customHeight="1" x14ac:dyDescent="0.25">
      <c r="A107" s="74" t="str" cm="1">
        <f t="array" ref="A107">IFERROR(INDEX('2023'!$A$3:$A$293,'2023'!N105),"")</f>
        <v/>
      </c>
      <c r="C107" t="str" cm="1">
        <f t="array" ref="C107">IFERROR(INDEX('2023'!$C$3:$C$293,'2023'!N105),"")</f>
        <v/>
      </c>
    </row>
    <row r="108" spans="1:3" ht="20.100000000000001" customHeight="1" x14ac:dyDescent="0.25">
      <c r="A108" s="74" t="str" cm="1">
        <f t="array" ref="A108">IFERROR(INDEX('2023'!$A$3:$A$293,'2023'!N106),"")</f>
        <v/>
      </c>
      <c r="C108" t="str" cm="1">
        <f t="array" ref="C108">IFERROR(INDEX('2023'!$C$3:$C$293,'2023'!N106),"")</f>
        <v/>
      </c>
    </row>
    <row r="109" spans="1:3" ht="20.100000000000001" customHeight="1" x14ac:dyDescent="0.25">
      <c r="A109" s="74" t="str" cm="1">
        <f t="array" ref="A109">IFERROR(INDEX('2023'!$A$3:$A$293,'2023'!N107),"")</f>
        <v/>
      </c>
      <c r="C109" t="str" cm="1">
        <f t="array" ref="C109">IFERROR(INDEX('2023'!$C$3:$C$293,'2023'!N107),"")</f>
        <v/>
      </c>
    </row>
    <row r="110" spans="1:3" ht="20.100000000000001" customHeight="1" x14ac:dyDescent="0.25">
      <c r="A110" s="74" t="str" cm="1">
        <f t="array" ref="A110">IFERROR(INDEX('2023'!$A$3:$A$293,'2023'!N108),"")</f>
        <v/>
      </c>
      <c r="C110" t="str" cm="1">
        <f t="array" ref="C110">IFERROR(INDEX('2023'!$C$3:$C$293,'2023'!N108),"")</f>
        <v/>
      </c>
    </row>
    <row r="111" spans="1:3" ht="20.100000000000001" customHeight="1" x14ac:dyDescent="0.25">
      <c r="A111" s="74" t="str" cm="1">
        <f t="array" ref="A111">IFERROR(INDEX('2023'!$A$3:$A$293,'2023'!N109),"")</f>
        <v/>
      </c>
      <c r="C111" t="str" cm="1">
        <f t="array" ref="C111">IFERROR(INDEX('2023'!$C$3:$C$293,'2023'!N109),"")</f>
        <v/>
      </c>
    </row>
    <row r="112" spans="1:3" ht="20.100000000000001" customHeight="1" x14ac:dyDescent="0.25">
      <c r="A112" s="74" t="str" cm="1">
        <f t="array" ref="A112">IFERROR(INDEX('2023'!$A$3:$A$293,'2023'!N110),"")</f>
        <v/>
      </c>
      <c r="C112" t="str" cm="1">
        <f t="array" ref="C112">IFERROR(INDEX('2023'!$C$3:$C$293,'2023'!N110),"")</f>
        <v/>
      </c>
    </row>
    <row r="113" spans="1:3" ht="20.100000000000001" customHeight="1" x14ac:dyDescent="0.25">
      <c r="A113" s="74" t="str" cm="1">
        <f t="array" ref="A113">IFERROR(INDEX('2023'!$A$3:$A$293,'2023'!N111),"")</f>
        <v/>
      </c>
      <c r="C113" t="str" cm="1">
        <f t="array" ref="C113">IFERROR(INDEX('2023'!$C$3:$C$293,'2023'!N111),"")</f>
        <v/>
      </c>
    </row>
    <row r="114" spans="1:3" ht="20.100000000000001" customHeight="1" x14ac:dyDescent="0.25">
      <c r="A114" s="74" t="str" cm="1">
        <f t="array" ref="A114">IFERROR(INDEX('2023'!$A$3:$A$293,'2023'!N112),"")</f>
        <v/>
      </c>
      <c r="C114" t="str" cm="1">
        <f t="array" ref="C114">IFERROR(INDEX('2023'!$C$3:$C$293,'2023'!N112),"")</f>
        <v/>
      </c>
    </row>
    <row r="115" spans="1:3" ht="20.100000000000001" customHeight="1" x14ac:dyDescent="0.25">
      <c r="A115" s="74" t="str" cm="1">
        <f t="array" ref="A115">IFERROR(INDEX('2023'!$A$3:$A$293,'2023'!N113),"")</f>
        <v/>
      </c>
      <c r="C115" t="str" cm="1">
        <f t="array" ref="C115">IFERROR(INDEX('2023'!$C$3:$C$293,'2023'!N113),"")</f>
        <v/>
      </c>
    </row>
    <row r="116" spans="1:3" ht="20.100000000000001" customHeight="1" x14ac:dyDescent="0.25">
      <c r="A116" s="74" t="str" cm="1">
        <f t="array" ref="A116">IFERROR(INDEX('2023'!$A$3:$A$293,'2023'!N114),"")</f>
        <v/>
      </c>
      <c r="C116" t="str" cm="1">
        <f t="array" ref="C116">IFERROR(INDEX('2023'!$C$3:$C$293,'2023'!N114),"")</f>
        <v/>
      </c>
    </row>
    <row r="117" spans="1:3" ht="20.100000000000001" customHeight="1" x14ac:dyDescent="0.25">
      <c r="A117" s="74" t="str" cm="1">
        <f t="array" ref="A117">IFERROR(INDEX('2023'!$A$3:$A$293,'2023'!N115),"")</f>
        <v/>
      </c>
      <c r="C117" t="str" cm="1">
        <f t="array" ref="C117">IFERROR(INDEX('2023'!$C$3:$C$293,'2023'!N115),"")</f>
        <v/>
      </c>
    </row>
    <row r="118" spans="1:3" ht="20.100000000000001" customHeight="1" x14ac:dyDescent="0.25">
      <c r="A118" s="74" t="str" cm="1">
        <f t="array" ref="A118">IFERROR(INDEX('2023'!$A$3:$A$293,'2023'!N116),"")</f>
        <v/>
      </c>
      <c r="C118" t="str" cm="1">
        <f t="array" ref="C118">IFERROR(INDEX('2023'!$C$3:$C$293,'2023'!N116),"")</f>
        <v/>
      </c>
    </row>
    <row r="119" spans="1:3" ht="20.100000000000001" customHeight="1" x14ac:dyDescent="0.25">
      <c r="A119" s="74" t="str" cm="1">
        <f t="array" ref="A119">IFERROR(INDEX('2023'!$A$3:$A$293,'2023'!N117),"")</f>
        <v/>
      </c>
      <c r="C119" t="str" cm="1">
        <f t="array" ref="C119">IFERROR(INDEX('2023'!$C$3:$C$293,'2023'!N117),"")</f>
        <v/>
      </c>
    </row>
    <row r="120" spans="1:3" ht="20.100000000000001" customHeight="1" x14ac:dyDescent="0.25">
      <c r="A120" s="74" t="str" cm="1">
        <f t="array" ref="A120">IFERROR(INDEX('2023'!$A$3:$A$293,'2023'!N118),"")</f>
        <v/>
      </c>
      <c r="C120" t="str" cm="1">
        <f t="array" ref="C120">IFERROR(INDEX('2023'!$C$3:$C$293,'2023'!N118),"")</f>
        <v/>
      </c>
    </row>
    <row r="121" spans="1:3" ht="20.100000000000001" customHeight="1" x14ac:dyDescent="0.25">
      <c r="A121" s="74" t="str" cm="1">
        <f t="array" ref="A121">IFERROR(INDEX('2023'!$A$3:$A$293,'2023'!N119),"")</f>
        <v/>
      </c>
      <c r="C121" t="str" cm="1">
        <f t="array" ref="C121">IFERROR(INDEX('2023'!$C$3:$C$293,'2023'!N119),"")</f>
        <v/>
      </c>
    </row>
    <row r="122" spans="1:3" ht="20.100000000000001" customHeight="1" x14ac:dyDescent="0.25">
      <c r="A122" s="74" t="str" cm="1">
        <f t="array" ref="A122">IFERROR(INDEX('2023'!$A$3:$A$293,'2023'!N120),"")</f>
        <v/>
      </c>
      <c r="C122" t="str" cm="1">
        <f t="array" ref="C122">IFERROR(INDEX('2023'!$C$3:$C$293,'2023'!N120),"")</f>
        <v/>
      </c>
    </row>
    <row r="123" spans="1:3" ht="20.100000000000001" customHeight="1" x14ac:dyDescent="0.25">
      <c r="A123" s="74" t="str" cm="1">
        <f t="array" ref="A123">IFERROR(INDEX('2023'!$A$3:$A$293,'2023'!N121),"")</f>
        <v/>
      </c>
      <c r="C123" t="str" cm="1">
        <f t="array" ref="C123">IFERROR(INDEX('2023'!$C$3:$C$293,'2023'!N121),"")</f>
        <v/>
      </c>
    </row>
    <row r="124" spans="1:3" ht="20.100000000000001" customHeight="1" x14ac:dyDescent="0.25">
      <c r="A124" s="74" t="str" cm="1">
        <f t="array" ref="A124">IFERROR(INDEX('2023'!$A$3:$A$293,'2023'!N122),"")</f>
        <v/>
      </c>
      <c r="C124" t="str" cm="1">
        <f t="array" ref="C124">IFERROR(INDEX('2023'!$C$3:$C$293,'2023'!N122),"")</f>
        <v/>
      </c>
    </row>
    <row r="125" spans="1:3" ht="20.100000000000001" customHeight="1" x14ac:dyDescent="0.25">
      <c r="A125" s="74" t="str" cm="1">
        <f t="array" ref="A125">IFERROR(INDEX('2023'!$A$3:$A$293,'2023'!N123),"")</f>
        <v/>
      </c>
      <c r="C125" t="str" cm="1">
        <f t="array" ref="C125">IFERROR(INDEX('2023'!$C$3:$C$293,'2023'!N123),"")</f>
        <v/>
      </c>
    </row>
    <row r="126" spans="1:3" ht="20.100000000000001" customHeight="1" x14ac:dyDescent="0.25">
      <c r="A126" s="74" t="str" cm="1">
        <f t="array" ref="A126">IFERROR(INDEX('2023'!$A$3:$A$293,'2023'!N124),"")</f>
        <v/>
      </c>
      <c r="C126" t="str" cm="1">
        <f t="array" ref="C126">IFERROR(INDEX('2023'!$C$3:$C$293,'2023'!N124),"")</f>
        <v/>
      </c>
    </row>
    <row r="127" spans="1:3" ht="20.100000000000001" customHeight="1" x14ac:dyDescent="0.25">
      <c r="A127" s="74" t="str" cm="1">
        <f t="array" ref="A127">IFERROR(INDEX('2023'!$A$3:$A$293,'2023'!N125),"")</f>
        <v/>
      </c>
      <c r="C127" t="str" cm="1">
        <f t="array" ref="C127">IFERROR(INDEX('2023'!$C$3:$C$293,'2023'!N125),"")</f>
        <v/>
      </c>
    </row>
    <row r="128" spans="1:3" ht="20.100000000000001" customHeight="1" x14ac:dyDescent="0.25">
      <c r="A128" s="74" t="str" cm="1">
        <f t="array" ref="A128">IFERROR(INDEX('2023'!$A$3:$A$293,'2023'!N126),"")</f>
        <v/>
      </c>
      <c r="C128" t="str" cm="1">
        <f t="array" ref="C128">IFERROR(INDEX('2023'!$C$3:$C$293,'2023'!N126),"")</f>
        <v/>
      </c>
    </row>
    <row r="129" spans="1:3" ht="20.100000000000001" customHeight="1" x14ac:dyDescent="0.25">
      <c r="A129" s="74" t="str" cm="1">
        <f t="array" ref="A129">IFERROR(INDEX('2023'!$A$3:$A$293,'2023'!N127),"")</f>
        <v/>
      </c>
      <c r="C129" t="str" cm="1">
        <f t="array" ref="C129">IFERROR(INDEX('2023'!$C$3:$C$293,'2023'!N127),"")</f>
        <v/>
      </c>
    </row>
    <row r="130" spans="1:3" ht="20.100000000000001" customHeight="1" x14ac:dyDescent="0.25">
      <c r="A130" s="74" t="str" cm="1">
        <f t="array" ref="A130">IFERROR(INDEX('2023'!$A$3:$A$293,'2023'!N128),"")</f>
        <v/>
      </c>
      <c r="C130" t="str" cm="1">
        <f t="array" ref="C130">IFERROR(INDEX('2023'!$C$3:$C$293,'2023'!N128),"")</f>
        <v/>
      </c>
    </row>
    <row r="131" spans="1:3" ht="20.100000000000001" customHeight="1" x14ac:dyDescent="0.25">
      <c r="A131" s="74" t="str" cm="1">
        <f t="array" ref="A131">IFERROR(INDEX('2023'!$A$3:$A$293,'2023'!N129),"")</f>
        <v/>
      </c>
      <c r="C131" t="str" cm="1">
        <f t="array" ref="C131">IFERROR(INDEX('2023'!$C$3:$C$293,'2023'!N129),"")</f>
        <v/>
      </c>
    </row>
    <row r="132" spans="1:3" ht="20.100000000000001" customHeight="1" x14ac:dyDescent="0.25">
      <c r="A132" s="74" t="str" cm="1">
        <f t="array" ref="A132">IFERROR(INDEX('2023'!$A$3:$A$293,'2023'!N130),"")</f>
        <v/>
      </c>
      <c r="C132" t="str" cm="1">
        <f t="array" ref="C132">IFERROR(INDEX('2023'!$C$3:$C$293,'2023'!N130),"")</f>
        <v/>
      </c>
    </row>
    <row r="133" spans="1:3" ht="20.100000000000001" customHeight="1" x14ac:dyDescent="0.25">
      <c r="A133" s="74" t="str" cm="1">
        <f t="array" ref="A133">IFERROR(INDEX('2023'!$A$3:$A$293,'2023'!N131),"")</f>
        <v/>
      </c>
      <c r="C133" t="str" cm="1">
        <f t="array" ref="C133">IFERROR(INDEX('2023'!$C$3:$C$293,'2023'!N131),"")</f>
        <v/>
      </c>
    </row>
    <row r="134" spans="1:3" ht="20.100000000000001" customHeight="1" x14ac:dyDescent="0.25">
      <c r="A134" s="74" t="str" cm="1">
        <f t="array" ref="A134">IFERROR(INDEX('2023'!$A$3:$A$293,'2023'!N132),"")</f>
        <v/>
      </c>
      <c r="C134" t="str" cm="1">
        <f t="array" ref="C134">IFERROR(INDEX('2023'!$C$3:$C$293,'2023'!N132),"")</f>
        <v/>
      </c>
    </row>
    <row r="135" spans="1:3" ht="20.100000000000001" customHeight="1" x14ac:dyDescent="0.25">
      <c r="A135" s="74" t="str" cm="1">
        <f t="array" ref="A135">IFERROR(INDEX('2023'!$A$3:$A$293,'2023'!N133),"")</f>
        <v/>
      </c>
      <c r="C135" t="str" cm="1">
        <f t="array" ref="C135">IFERROR(INDEX('2023'!$C$3:$C$293,'2023'!N133),"")</f>
        <v/>
      </c>
    </row>
    <row r="136" spans="1:3" ht="20.100000000000001" customHeight="1" x14ac:dyDescent="0.25">
      <c r="A136" s="74" t="str" cm="1">
        <f t="array" ref="A136">IFERROR(INDEX('2023'!$A$3:$A$293,'2023'!N134),"")</f>
        <v/>
      </c>
      <c r="C136" t="str" cm="1">
        <f t="array" ref="C136">IFERROR(INDEX('2023'!$C$3:$C$293,'2023'!N134),"")</f>
        <v/>
      </c>
    </row>
    <row r="137" spans="1:3" ht="20.100000000000001" customHeight="1" x14ac:dyDescent="0.25">
      <c r="A137" s="74" t="str" cm="1">
        <f t="array" ref="A137">IFERROR(INDEX('2023'!$A$3:$A$293,'2023'!N135),"")</f>
        <v/>
      </c>
      <c r="C137" t="str" cm="1">
        <f t="array" ref="C137">IFERROR(INDEX('2023'!$C$3:$C$293,'2023'!N135),"")</f>
        <v/>
      </c>
    </row>
    <row r="138" spans="1:3" ht="20.100000000000001" customHeight="1" x14ac:dyDescent="0.25">
      <c r="A138" s="74" t="str" cm="1">
        <f t="array" ref="A138">IFERROR(INDEX('2023'!$A$3:$A$293,'2023'!N136),"")</f>
        <v/>
      </c>
      <c r="C138" t="str" cm="1">
        <f t="array" ref="C138">IFERROR(INDEX('2023'!$C$3:$C$293,'2023'!N136),"")</f>
        <v/>
      </c>
    </row>
    <row r="139" spans="1:3" ht="20.100000000000001" customHeight="1" x14ac:dyDescent="0.25">
      <c r="A139" s="74" t="str" cm="1">
        <f t="array" ref="A139">IFERROR(INDEX('2023'!$A$3:$A$293,'2023'!N137),"")</f>
        <v/>
      </c>
      <c r="C139" t="str" cm="1">
        <f t="array" ref="C139">IFERROR(INDEX('2023'!$C$3:$C$293,'2023'!N137),"")</f>
        <v/>
      </c>
    </row>
    <row r="140" spans="1:3" ht="20.100000000000001" customHeight="1" x14ac:dyDescent="0.25">
      <c r="A140" s="74" t="str" cm="1">
        <f t="array" ref="A140">IFERROR(INDEX('2023'!$A$3:$A$293,'2023'!N138),"")</f>
        <v/>
      </c>
      <c r="C140" t="str" cm="1">
        <f t="array" ref="C140">IFERROR(INDEX('2023'!$C$3:$C$293,'2023'!N138),"")</f>
        <v/>
      </c>
    </row>
    <row r="141" spans="1:3" ht="20.100000000000001" customHeight="1" x14ac:dyDescent="0.25">
      <c r="A141" s="74" t="str" cm="1">
        <f t="array" ref="A141">IFERROR(INDEX('2023'!$A$3:$A$293,'2023'!N139),"")</f>
        <v/>
      </c>
      <c r="C141" t="str" cm="1">
        <f t="array" ref="C141">IFERROR(INDEX('2023'!$C$3:$C$293,'2023'!N139),"")</f>
        <v/>
      </c>
    </row>
    <row r="142" spans="1:3" ht="20.100000000000001" customHeight="1" x14ac:dyDescent="0.25">
      <c r="A142" s="74" t="str" cm="1">
        <f t="array" ref="A142">IFERROR(INDEX('2023'!$A$3:$A$293,'2023'!N140),"")</f>
        <v/>
      </c>
      <c r="C142" t="str" cm="1">
        <f t="array" ref="C142">IFERROR(INDEX('2023'!$C$3:$C$293,'2023'!N140),"")</f>
        <v/>
      </c>
    </row>
    <row r="143" spans="1:3" ht="20.100000000000001" customHeight="1" x14ac:dyDescent="0.25">
      <c r="A143" s="74" t="str" cm="1">
        <f t="array" ref="A143">IFERROR(INDEX('2023'!$A$3:$A$293,'2023'!N141),"")</f>
        <v/>
      </c>
      <c r="C143" t="str" cm="1">
        <f t="array" ref="C143">IFERROR(INDEX('2023'!$C$3:$C$293,'2023'!N141),"")</f>
        <v/>
      </c>
    </row>
    <row r="144" spans="1:3" ht="20.100000000000001" customHeight="1" x14ac:dyDescent="0.25">
      <c r="A144" s="74" t="str" cm="1">
        <f t="array" ref="A144">IFERROR(INDEX('2023'!$A$3:$A$293,'2023'!N142),"")</f>
        <v/>
      </c>
      <c r="C144" t="str" cm="1">
        <f t="array" ref="C144">IFERROR(INDEX('2023'!$C$3:$C$293,'2023'!N142),"")</f>
        <v/>
      </c>
    </row>
    <row r="145" spans="1:3" ht="20.100000000000001" customHeight="1" x14ac:dyDescent="0.25">
      <c r="A145" s="74" t="str" cm="1">
        <f t="array" ref="A145">IFERROR(INDEX('2023'!$A$3:$A$293,'2023'!N143),"")</f>
        <v/>
      </c>
      <c r="C145" t="str" cm="1">
        <f t="array" ref="C145">IFERROR(INDEX('2023'!$C$3:$C$293,'2023'!N143),"")</f>
        <v/>
      </c>
    </row>
    <row r="146" spans="1:3" ht="20.100000000000001" customHeight="1" x14ac:dyDescent="0.25">
      <c r="A146" s="74" t="str" cm="1">
        <f t="array" ref="A146">IFERROR(INDEX('2023'!$A$3:$A$293,'2023'!N144),"")</f>
        <v/>
      </c>
      <c r="C146" t="str" cm="1">
        <f t="array" ref="C146">IFERROR(INDEX('2023'!$C$3:$C$293,'2023'!N144),"")</f>
        <v/>
      </c>
    </row>
    <row r="147" spans="1:3" ht="20.100000000000001" customHeight="1" x14ac:dyDescent="0.25">
      <c r="A147" s="74" t="str" cm="1">
        <f t="array" ref="A147">IFERROR(INDEX('2023'!$A$3:$A$293,'2023'!N145),"")</f>
        <v/>
      </c>
      <c r="C147" t="str" cm="1">
        <f t="array" ref="C147">IFERROR(INDEX('2023'!$C$3:$C$293,'2023'!N145),"")</f>
        <v/>
      </c>
    </row>
    <row r="148" spans="1:3" ht="20.100000000000001" customHeight="1" x14ac:dyDescent="0.25">
      <c r="A148" s="74" t="str" cm="1">
        <f t="array" ref="A148">IFERROR(INDEX('2023'!$A$3:$A$293,'2023'!N146),"")</f>
        <v/>
      </c>
      <c r="C148" t="str" cm="1">
        <f t="array" ref="C148">IFERROR(INDEX('2023'!$C$3:$C$293,'2023'!N146),"")</f>
        <v/>
      </c>
    </row>
    <row r="149" spans="1:3" ht="20.100000000000001" customHeight="1" x14ac:dyDescent="0.25">
      <c r="A149" s="74" t="str" cm="1">
        <f t="array" ref="A149">IFERROR(INDEX('2023'!$A$3:$A$293,'2023'!N147),"")</f>
        <v/>
      </c>
      <c r="C149" t="str" cm="1">
        <f t="array" ref="C149">IFERROR(INDEX('2023'!$C$3:$C$293,'2023'!N147),"")</f>
        <v/>
      </c>
    </row>
    <row r="150" spans="1:3" ht="20.100000000000001" customHeight="1" x14ac:dyDescent="0.25">
      <c r="A150" s="74" t="str" cm="1">
        <f t="array" ref="A150">IFERROR(INDEX('2023'!$A$3:$A$293,'2023'!N148),"")</f>
        <v/>
      </c>
      <c r="C150" t="str" cm="1">
        <f t="array" ref="C150">IFERROR(INDEX('2023'!$C$3:$C$293,'2023'!N148),"")</f>
        <v/>
      </c>
    </row>
    <row r="151" spans="1:3" ht="20.100000000000001" customHeight="1" x14ac:dyDescent="0.25">
      <c r="A151" s="74" t="str" cm="1">
        <f t="array" ref="A151">IFERROR(INDEX('2023'!$A$3:$A$293,'2023'!N149),"")</f>
        <v/>
      </c>
      <c r="C151" t="str" cm="1">
        <f t="array" ref="C151">IFERROR(INDEX('2023'!$C$3:$C$293,'2023'!N149),"")</f>
        <v/>
      </c>
    </row>
    <row r="152" spans="1:3" ht="20.100000000000001" customHeight="1" x14ac:dyDescent="0.25">
      <c r="A152" s="74" t="str" cm="1">
        <f t="array" ref="A152">IFERROR(INDEX('2023'!$A$3:$A$293,'2023'!N150),"")</f>
        <v/>
      </c>
      <c r="C152" t="str" cm="1">
        <f t="array" ref="C152">IFERROR(INDEX('2023'!$C$3:$C$293,'2023'!N150),"")</f>
        <v/>
      </c>
    </row>
    <row r="153" spans="1:3" ht="20.100000000000001" customHeight="1" x14ac:dyDescent="0.25">
      <c r="A153" s="74" t="str" cm="1">
        <f t="array" ref="A153">IFERROR(INDEX('2023'!$A$3:$A$293,'2023'!N151),"")</f>
        <v/>
      </c>
      <c r="C153" t="str" cm="1">
        <f t="array" ref="C153">IFERROR(INDEX('2023'!$C$3:$C$293,'2023'!N151),"")</f>
        <v/>
      </c>
    </row>
    <row r="154" spans="1:3" ht="20.100000000000001" customHeight="1" x14ac:dyDescent="0.25">
      <c r="A154" s="74" t="str" cm="1">
        <f t="array" ref="A154">IFERROR(INDEX('2023'!$A$3:$A$293,'2023'!N152),"")</f>
        <v/>
      </c>
      <c r="C154" t="str" cm="1">
        <f t="array" ref="C154">IFERROR(INDEX('2023'!$C$3:$C$293,'2023'!N152),"")</f>
        <v/>
      </c>
    </row>
    <row r="155" spans="1:3" ht="20.100000000000001" customHeight="1" x14ac:dyDescent="0.25">
      <c r="A155" s="74" t="str" cm="1">
        <f t="array" ref="A155">IFERROR(INDEX('2023'!$A$3:$A$293,'2023'!N153),"")</f>
        <v/>
      </c>
      <c r="C155" t="str" cm="1">
        <f t="array" ref="C155">IFERROR(INDEX('2023'!$C$3:$C$293,'2023'!N153),"")</f>
        <v/>
      </c>
    </row>
    <row r="156" spans="1:3" ht="20.100000000000001" customHeight="1" x14ac:dyDescent="0.25">
      <c r="A156" s="74" t="str" cm="1">
        <f t="array" ref="A156">IFERROR(INDEX('2023'!$A$3:$A$293,'2023'!N154),"")</f>
        <v/>
      </c>
      <c r="C156" t="str" cm="1">
        <f t="array" ref="C156">IFERROR(INDEX('2023'!$C$3:$C$293,'2023'!N154),"")</f>
        <v/>
      </c>
    </row>
    <row r="157" spans="1:3" ht="20.100000000000001" customHeight="1" x14ac:dyDescent="0.25">
      <c r="A157" s="74" t="str" cm="1">
        <f t="array" ref="A157">IFERROR(INDEX('2023'!$A$3:$A$293,'2023'!N155),"")</f>
        <v/>
      </c>
      <c r="C157" t="str" cm="1">
        <f t="array" ref="C157">IFERROR(INDEX('2023'!$C$3:$C$293,'2023'!N155),"")</f>
        <v/>
      </c>
    </row>
    <row r="158" spans="1:3" ht="20.100000000000001" customHeight="1" x14ac:dyDescent="0.25">
      <c r="A158" s="74" t="str" cm="1">
        <f t="array" ref="A158">IFERROR(INDEX('2023'!$A$3:$A$293,'2023'!N156),"")</f>
        <v/>
      </c>
      <c r="C158" t="str" cm="1">
        <f t="array" ref="C158">IFERROR(INDEX('2023'!$C$3:$C$293,'2023'!N156),"")</f>
        <v/>
      </c>
    </row>
    <row r="159" spans="1:3" ht="20.100000000000001" customHeight="1" x14ac:dyDescent="0.25">
      <c r="A159" s="74" t="str" cm="1">
        <f t="array" ref="A159">IFERROR(INDEX('2023'!$A$3:$A$293,'2023'!N157),"")</f>
        <v/>
      </c>
      <c r="C159" t="str" cm="1">
        <f t="array" ref="C159">IFERROR(INDEX('2023'!$C$3:$C$293,'2023'!N157),"")</f>
        <v/>
      </c>
    </row>
    <row r="160" spans="1:3" ht="20.100000000000001" customHeight="1" x14ac:dyDescent="0.25">
      <c r="A160" s="74" t="str" cm="1">
        <f t="array" ref="A160">IFERROR(INDEX('2023'!$A$3:$A$293,'2023'!N158),"")</f>
        <v/>
      </c>
      <c r="C160" t="str" cm="1">
        <f t="array" ref="C160">IFERROR(INDEX('2023'!$C$3:$C$293,'2023'!N158),"")</f>
        <v/>
      </c>
    </row>
    <row r="161" spans="1:3" ht="20.100000000000001" customHeight="1" x14ac:dyDescent="0.25">
      <c r="A161" s="74" t="str" cm="1">
        <f t="array" ref="A161">IFERROR(INDEX('2023'!$A$3:$A$293,'2023'!N159),"")</f>
        <v/>
      </c>
      <c r="C161" t="str" cm="1">
        <f t="array" ref="C161">IFERROR(INDEX('2023'!$C$3:$C$293,'2023'!N159),"")</f>
        <v/>
      </c>
    </row>
    <row r="162" spans="1:3" ht="20.100000000000001" customHeight="1" x14ac:dyDescent="0.25">
      <c r="A162" s="74" t="str" cm="1">
        <f t="array" ref="A162">IFERROR(INDEX('2023'!$A$3:$A$293,'2023'!N160),"")</f>
        <v/>
      </c>
      <c r="C162" t="str" cm="1">
        <f t="array" ref="C162">IFERROR(INDEX('2023'!$C$3:$C$293,'2023'!N160),"")</f>
        <v/>
      </c>
    </row>
    <row r="163" spans="1:3" ht="20.100000000000001" customHeight="1" x14ac:dyDescent="0.25">
      <c r="A163" s="74" t="str" cm="1">
        <f t="array" ref="A163">IFERROR(INDEX('2023'!$A$3:$A$293,'2023'!N161),"")</f>
        <v/>
      </c>
      <c r="C163" t="str" cm="1">
        <f t="array" ref="C163">IFERROR(INDEX('2023'!$C$3:$C$293,'2023'!N161),"")</f>
        <v/>
      </c>
    </row>
    <row r="164" spans="1:3" ht="20.100000000000001" customHeight="1" x14ac:dyDescent="0.25">
      <c r="A164" s="74" t="str" cm="1">
        <f t="array" ref="A164">IFERROR(INDEX('2023'!$A$3:$A$293,'2023'!N162),"")</f>
        <v/>
      </c>
      <c r="C164" t="str" cm="1">
        <f t="array" ref="C164">IFERROR(INDEX('2023'!$C$3:$C$293,'2023'!N162),"")</f>
        <v/>
      </c>
    </row>
    <row r="165" spans="1:3" ht="20.100000000000001" customHeight="1" x14ac:dyDescent="0.25">
      <c r="A165" s="74" t="str" cm="1">
        <f t="array" ref="A165">IFERROR(INDEX('2023'!$A$3:$A$293,'2023'!N163),"")</f>
        <v/>
      </c>
      <c r="C165" t="str" cm="1">
        <f t="array" ref="C165">IFERROR(INDEX('2023'!$C$3:$C$293,'2023'!N163),"")</f>
        <v/>
      </c>
    </row>
    <row r="166" spans="1:3" ht="20.100000000000001" customHeight="1" x14ac:dyDescent="0.25">
      <c r="A166" s="74" t="str" cm="1">
        <f t="array" ref="A166">IFERROR(INDEX('2023'!$A$3:$A$293,'2023'!N164),"")</f>
        <v/>
      </c>
      <c r="C166" t="str" cm="1">
        <f t="array" ref="C166">IFERROR(INDEX('2023'!$C$3:$C$293,'2023'!N164),"")</f>
        <v/>
      </c>
    </row>
    <row r="167" spans="1:3" ht="20.100000000000001" customHeight="1" x14ac:dyDescent="0.25">
      <c r="A167" s="74" t="str" cm="1">
        <f t="array" ref="A167">IFERROR(INDEX('2023'!$A$3:$A$293,'2023'!N165),"")</f>
        <v/>
      </c>
      <c r="C167" t="str" cm="1">
        <f t="array" ref="C167">IFERROR(INDEX('2023'!$C$3:$C$293,'2023'!N165),"")</f>
        <v/>
      </c>
    </row>
    <row r="168" spans="1:3" ht="20.100000000000001" customHeight="1" x14ac:dyDescent="0.25">
      <c r="A168" s="74" t="str" cm="1">
        <f t="array" ref="A168">IFERROR(INDEX('2023'!$A$3:$A$293,'2023'!N166),"")</f>
        <v/>
      </c>
      <c r="C168" t="str" cm="1">
        <f t="array" ref="C168">IFERROR(INDEX('2023'!$C$3:$C$293,'2023'!N166),"")</f>
        <v/>
      </c>
    </row>
    <row r="169" spans="1:3" ht="20.100000000000001" customHeight="1" x14ac:dyDescent="0.25">
      <c r="A169" s="74" t="str" cm="1">
        <f t="array" ref="A169">IFERROR(INDEX('2023'!$A$3:$A$293,'2023'!N167),"")</f>
        <v/>
      </c>
      <c r="C169" t="str" cm="1">
        <f t="array" ref="C169">IFERROR(INDEX('2023'!$C$3:$C$293,'2023'!N167),"")</f>
        <v/>
      </c>
    </row>
    <row r="170" spans="1:3" ht="20.100000000000001" customHeight="1" x14ac:dyDescent="0.25">
      <c r="A170" s="74" t="str" cm="1">
        <f t="array" ref="A170">IFERROR(INDEX('2023'!$A$3:$A$293,'2023'!N168),"")</f>
        <v/>
      </c>
      <c r="C170" t="str" cm="1">
        <f t="array" ref="C170">IFERROR(INDEX('2023'!$C$3:$C$293,'2023'!N168),"")</f>
        <v/>
      </c>
    </row>
    <row r="171" spans="1:3" ht="20.100000000000001" customHeight="1" x14ac:dyDescent="0.25">
      <c r="A171" s="74" t="str" cm="1">
        <f t="array" ref="A171">IFERROR(INDEX('2023'!$A$3:$A$293,'2023'!N169),"")</f>
        <v/>
      </c>
      <c r="C171" t="str" cm="1">
        <f t="array" ref="C171">IFERROR(INDEX('2023'!$C$3:$C$293,'2023'!N169),"")</f>
        <v/>
      </c>
    </row>
    <row r="172" spans="1:3" ht="20.100000000000001" customHeight="1" x14ac:dyDescent="0.25">
      <c r="A172" s="74" t="str" cm="1">
        <f t="array" ref="A172">IFERROR(INDEX('2023'!$A$3:$A$293,'2023'!N170),"")</f>
        <v/>
      </c>
      <c r="C172" t="str" cm="1">
        <f t="array" ref="C172">IFERROR(INDEX('2023'!$C$3:$C$293,'2023'!N170),"")</f>
        <v/>
      </c>
    </row>
    <row r="173" spans="1:3" ht="20.100000000000001" customHeight="1" x14ac:dyDescent="0.25">
      <c r="A173" s="74" t="str" cm="1">
        <f t="array" ref="A173">IFERROR(INDEX('2023'!$A$3:$A$293,'2023'!N171),"")</f>
        <v/>
      </c>
      <c r="C173" t="str" cm="1">
        <f t="array" ref="C173">IFERROR(INDEX('2023'!$C$3:$C$293,'2023'!N171),"")</f>
        <v/>
      </c>
    </row>
    <row r="174" spans="1:3" ht="20.100000000000001" customHeight="1" x14ac:dyDescent="0.25">
      <c r="A174" s="74" t="str" cm="1">
        <f t="array" ref="A174">IFERROR(INDEX('2023'!$A$3:$A$293,'2023'!N172),"")</f>
        <v/>
      </c>
      <c r="C174" t="str" cm="1">
        <f t="array" ref="C174">IFERROR(INDEX('2023'!$C$3:$C$293,'2023'!N172),"")</f>
        <v/>
      </c>
    </row>
    <row r="175" spans="1:3" ht="20.100000000000001" customHeight="1" x14ac:dyDescent="0.25">
      <c r="A175" s="74" t="str" cm="1">
        <f t="array" ref="A175">IFERROR(INDEX('2023'!$A$3:$A$293,'2023'!N173),"")</f>
        <v/>
      </c>
      <c r="C175" t="str" cm="1">
        <f t="array" ref="C175">IFERROR(INDEX('2023'!$C$3:$C$293,'2023'!N173),"")</f>
        <v/>
      </c>
    </row>
    <row r="176" spans="1:3" ht="20.100000000000001" customHeight="1" x14ac:dyDescent="0.25">
      <c r="A176" s="74" t="str" cm="1">
        <f t="array" ref="A176">IFERROR(INDEX('2023'!$A$3:$A$293,'2023'!N174),"")</f>
        <v/>
      </c>
      <c r="C176" t="str" cm="1">
        <f t="array" ref="C176">IFERROR(INDEX('2023'!$C$3:$C$293,'2023'!N174),"")</f>
        <v/>
      </c>
    </row>
    <row r="177" spans="1:3" ht="20.100000000000001" customHeight="1" x14ac:dyDescent="0.25">
      <c r="A177" s="74" t="str" cm="1">
        <f t="array" ref="A177">IFERROR(INDEX('2023'!$A$3:$A$293,'2023'!N175),"")</f>
        <v/>
      </c>
      <c r="C177" t="str" cm="1">
        <f t="array" ref="C177">IFERROR(INDEX('2023'!$C$3:$C$293,'2023'!N175),"")</f>
        <v/>
      </c>
    </row>
    <row r="178" spans="1:3" ht="20.100000000000001" customHeight="1" x14ac:dyDescent="0.25">
      <c r="A178" s="74" t="str" cm="1">
        <f t="array" ref="A178">IFERROR(INDEX('2023'!$A$3:$A$293,'2023'!N176),"")</f>
        <v/>
      </c>
      <c r="C178" t="str" cm="1">
        <f t="array" ref="C178">IFERROR(INDEX('2023'!$C$3:$C$293,'2023'!N176),"")</f>
        <v/>
      </c>
    </row>
    <row r="179" spans="1:3" ht="20.100000000000001" customHeight="1" x14ac:dyDescent="0.25">
      <c r="A179" s="74" t="str" cm="1">
        <f t="array" ref="A179">IFERROR(INDEX('2023'!$A$3:$A$293,'2023'!N177),"")</f>
        <v/>
      </c>
      <c r="C179" t="str" cm="1">
        <f t="array" ref="C179">IFERROR(INDEX('2023'!$C$3:$C$293,'2023'!N177),"")</f>
        <v/>
      </c>
    </row>
    <row r="180" spans="1:3" ht="20.100000000000001" customHeight="1" x14ac:dyDescent="0.25">
      <c r="A180" s="74" t="str" cm="1">
        <f t="array" ref="A180">IFERROR(INDEX('2023'!$A$3:$A$293,'2023'!N178),"")</f>
        <v/>
      </c>
      <c r="C180" t="str" cm="1">
        <f t="array" ref="C180">IFERROR(INDEX('2023'!$C$3:$C$293,'2023'!N178),"")</f>
        <v/>
      </c>
    </row>
    <row r="181" spans="1:3" ht="20.100000000000001" customHeight="1" x14ac:dyDescent="0.25">
      <c r="A181" s="74" t="str" cm="1">
        <f t="array" ref="A181">IFERROR(INDEX('2023'!$A$3:$A$293,'2023'!N179),"")</f>
        <v/>
      </c>
      <c r="C181" t="str" cm="1">
        <f t="array" ref="C181">IFERROR(INDEX('2023'!$C$3:$C$293,'2023'!N179),"")</f>
        <v/>
      </c>
    </row>
    <row r="182" spans="1:3" ht="20.100000000000001" customHeight="1" x14ac:dyDescent="0.25">
      <c r="A182" s="74" t="str" cm="1">
        <f t="array" ref="A182">IFERROR(INDEX('2023'!$A$3:$A$293,'2023'!N180),"")</f>
        <v/>
      </c>
      <c r="C182" t="str" cm="1">
        <f t="array" ref="C182">IFERROR(INDEX('2023'!$C$3:$C$293,'2023'!N180),"")</f>
        <v/>
      </c>
    </row>
    <row r="183" spans="1:3" ht="20.100000000000001" customHeight="1" x14ac:dyDescent="0.25">
      <c r="A183" s="74" t="str" cm="1">
        <f t="array" ref="A183">IFERROR(INDEX('2023'!$A$3:$A$293,'2023'!N181),"")</f>
        <v/>
      </c>
      <c r="C183" t="str" cm="1">
        <f t="array" ref="C183">IFERROR(INDEX('2023'!$C$3:$C$293,'2023'!N181),"")</f>
        <v/>
      </c>
    </row>
    <row r="184" spans="1:3" ht="20.100000000000001" customHeight="1" x14ac:dyDescent="0.25">
      <c r="A184" s="74" t="str" cm="1">
        <f t="array" ref="A184">IFERROR(INDEX('2023'!$A$3:$A$293,'2023'!N182),"")</f>
        <v/>
      </c>
      <c r="C184" t="str" cm="1">
        <f t="array" ref="C184">IFERROR(INDEX('2023'!$C$3:$C$293,'2023'!N182),"")</f>
        <v/>
      </c>
    </row>
    <row r="185" spans="1:3" ht="20.100000000000001" customHeight="1" x14ac:dyDescent="0.25">
      <c r="A185" s="74" t="str" cm="1">
        <f t="array" ref="A185">IFERROR(INDEX('2023'!$A$3:$A$293,'2023'!N183),"")</f>
        <v/>
      </c>
      <c r="C185" t="str" cm="1">
        <f t="array" ref="C185">IFERROR(INDEX('2023'!$C$3:$C$293,'2023'!N183),"")</f>
        <v/>
      </c>
    </row>
    <row r="186" spans="1:3" ht="20.100000000000001" customHeight="1" x14ac:dyDescent="0.25">
      <c r="A186" s="74" t="str" cm="1">
        <f t="array" ref="A186">IFERROR(INDEX('2023'!$A$3:$A$293,'2023'!N184),"")</f>
        <v/>
      </c>
      <c r="C186" t="str" cm="1">
        <f t="array" ref="C186">IFERROR(INDEX('2023'!$C$3:$C$293,'2023'!N184),"")</f>
        <v/>
      </c>
    </row>
    <row r="187" spans="1:3" ht="20.100000000000001" customHeight="1" x14ac:dyDescent="0.25">
      <c r="A187" s="74" t="str" cm="1">
        <f t="array" ref="A187">IFERROR(INDEX('2023'!$A$3:$A$293,'2023'!N185),"")</f>
        <v/>
      </c>
      <c r="C187" t="str" cm="1">
        <f t="array" ref="C187">IFERROR(INDEX('2023'!$C$3:$C$293,'2023'!N185),"")</f>
        <v/>
      </c>
    </row>
    <row r="188" spans="1:3" ht="20.100000000000001" customHeight="1" x14ac:dyDescent="0.25">
      <c r="A188" s="74" t="str" cm="1">
        <f t="array" ref="A188">IFERROR(INDEX('2023'!$A$3:$A$293,'2023'!N186),"")</f>
        <v/>
      </c>
      <c r="C188" t="str" cm="1">
        <f t="array" ref="C188">IFERROR(INDEX('2023'!$C$3:$C$293,'2023'!N186),"")</f>
        <v/>
      </c>
    </row>
    <row r="189" spans="1:3" ht="20.100000000000001" customHeight="1" x14ac:dyDescent="0.25">
      <c r="A189" s="74" t="str" cm="1">
        <f t="array" ref="A189">IFERROR(INDEX('2023'!$A$3:$A$293,'2023'!N187),"")</f>
        <v/>
      </c>
      <c r="C189" t="str" cm="1">
        <f t="array" ref="C189">IFERROR(INDEX('2023'!$C$3:$C$293,'2023'!N187),"")</f>
        <v/>
      </c>
    </row>
    <row r="190" spans="1:3" ht="20.100000000000001" customHeight="1" x14ac:dyDescent="0.25">
      <c r="A190" s="74" t="str" cm="1">
        <f t="array" ref="A190">IFERROR(INDEX('2023'!$A$3:$A$293,'2023'!N188),"")</f>
        <v/>
      </c>
      <c r="C190" t="str" cm="1">
        <f t="array" ref="C190">IFERROR(INDEX('2023'!$C$3:$C$293,'2023'!N188),"")</f>
        <v/>
      </c>
    </row>
    <row r="191" spans="1:3" ht="20.100000000000001" customHeight="1" x14ac:dyDescent="0.25">
      <c r="A191" s="74" t="str" cm="1">
        <f t="array" ref="A191">IFERROR(INDEX('2023'!$A$3:$A$293,'2023'!N189),"")</f>
        <v/>
      </c>
      <c r="C191" t="str" cm="1">
        <f t="array" ref="C191">IFERROR(INDEX('2023'!$C$3:$C$293,'2023'!N189),"")</f>
        <v/>
      </c>
    </row>
    <row r="192" spans="1:3" ht="20.100000000000001" customHeight="1" x14ac:dyDescent="0.25">
      <c r="A192" s="74" t="str" cm="1">
        <f t="array" ref="A192">IFERROR(INDEX('2023'!$A$3:$A$293,'2023'!N190),"")</f>
        <v/>
      </c>
      <c r="C192" t="str" cm="1">
        <f t="array" ref="C192">IFERROR(INDEX('2023'!$C$3:$C$293,'2023'!N190),"")</f>
        <v/>
      </c>
    </row>
    <row r="193" spans="1:3" ht="20.100000000000001" customHeight="1" x14ac:dyDescent="0.25">
      <c r="A193" s="74" t="str" cm="1">
        <f t="array" ref="A193">IFERROR(INDEX('2023'!$A$3:$A$293,'2023'!N191),"")</f>
        <v/>
      </c>
      <c r="C193" t="str" cm="1">
        <f t="array" ref="C193">IFERROR(INDEX('2023'!$C$3:$C$293,'2023'!N191),"")</f>
        <v/>
      </c>
    </row>
    <row r="194" spans="1:3" ht="20.100000000000001" customHeight="1" x14ac:dyDescent="0.25">
      <c r="A194" s="74" t="str" cm="1">
        <f t="array" ref="A194">IFERROR(INDEX('2023'!$A$3:$A$293,'2023'!N192),"")</f>
        <v/>
      </c>
      <c r="C194" t="str" cm="1">
        <f t="array" ref="C194">IFERROR(INDEX('2023'!$C$3:$C$293,'2023'!N192),"")</f>
        <v/>
      </c>
    </row>
    <row r="195" spans="1:3" ht="20.100000000000001" customHeight="1" x14ac:dyDescent="0.25">
      <c r="A195" s="74" t="str" cm="1">
        <f t="array" ref="A195">IFERROR(INDEX('2023'!$A$3:$A$293,'2023'!N193),"")</f>
        <v/>
      </c>
      <c r="C195" t="str" cm="1">
        <f t="array" ref="C195">IFERROR(INDEX('2023'!$C$3:$C$293,'2023'!N193),"")</f>
        <v/>
      </c>
    </row>
    <row r="196" spans="1:3" ht="20.100000000000001" customHeight="1" x14ac:dyDescent="0.25">
      <c r="A196" s="74" t="str" cm="1">
        <f t="array" ref="A196">IFERROR(INDEX('2023'!$A$3:$A$293,'2023'!N194),"")</f>
        <v/>
      </c>
      <c r="C196" t="str" cm="1">
        <f t="array" ref="C196">IFERROR(INDEX('2023'!$C$3:$C$293,'2023'!N194),"")</f>
        <v/>
      </c>
    </row>
    <row r="197" spans="1:3" ht="20.100000000000001" customHeight="1" x14ac:dyDescent="0.25">
      <c r="A197" s="74" t="str" cm="1">
        <f t="array" ref="A197">IFERROR(INDEX('2023'!$A$3:$A$293,'2023'!N195),"")</f>
        <v/>
      </c>
      <c r="C197" t="str" cm="1">
        <f t="array" ref="C197">IFERROR(INDEX('2023'!$C$3:$C$293,'2023'!N195),"")</f>
        <v/>
      </c>
    </row>
    <row r="198" spans="1:3" ht="20.100000000000001" customHeight="1" x14ac:dyDescent="0.25">
      <c r="A198" s="74" t="str" cm="1">
        <f t="array" ref="A198">IFERROR(INDEX('2023'!$A$3:$A$293,'2023'!N196),"")</f>
        <v/>
      </c>
      <c r="C198" t="str" cm="1">
        <f t="array" ref="C198">IFERROR(INDEX('2023'!$C$3:$C$293,'2023'!N196),"")</f>
        <v/>
      </c>
    </row>
    <row r="199" spans="1:3" ht="20.100000000000001" customHeight="1" x14ac:dyDescent="0.25">
      <c r="A199" s="74" t="str" cm="1">
        <f t="array" ref="A199">IFERROR(INDEX('2023'!$A$3:$A$293,'2023'!N197),"")</f>
        <v/>
      </c>
      <c r="C199" t="str" cm="1">
        <f t="array" ref="C199">IFERROR(INDEX('2023'!$C$3:$C$293,'2023'!N197),"")</f>
        <v/>
      </c>
    </row>
    <row r="200" spans="1:3" ht="20.100000000000001" customHeight="1" x14ac:dyDescent="0.25">
      <c r="A200" s="74" t="str" cm="1">
        <f t="array" ref="A200">IFERROR(INDEX('2023'!$A$3:$A$293,'2023'!N198),"")</f>
        <v/>
      </c>
      <c r="C200" t="str" cm="1">
        <f t="array" ref="C200">IFERROR(INDEX('2023'!$C$3:$C$293,'2023'!N198),"")</f>
        <v/>
      </c>
    </row>
    <row r="201" spans="1:3" ht="20.100000000000001" customHeight="1" x14ac:dyDescent="0.25">
      <c r="A201" s="74" t="str" cm="1">
        <f t="array" ref="A201">IFERROR(INDEX('2023'!$A$3:$A$293,'2023'!N199),"")</f>
        <v/>
      </c>
      <c r="C201" t="str" cm="1">
        <f t="array" ref="C201">IFERROR(INDEX('2023'!$C$3:$C$293,'2023'!N199),"")</f>
        <v/>
      </c>
    </row>
    <row r="202" spans="1:3" ht="20.100000000000001" customHeight="1" x14ac:dyDescent="0.25">
      <c r="A202" s="74" t="str" cm="1">
        <f t="array" ref="A202">IFERROR(INDEX('2023'!$A$3:$A$293,'2023'!N200),"")</f>
        <v/>
      </c>
      <c r="C202" t="str" cm="1">
        <f t="array" ref="C202">IFERROR(INDEX('2023'!$C$3:$C$293,'2023'!N200),"")</f>
        <v/>
      </c>
    </row>
    <row r="203" spans="1:3" ht="20.100000000000001" customHeight="1" x14ac:dyDescent="0.25">
      <c r="A203" s="74" t="str" cm="1">
        <f t="array" ref="A203">IFERROR(INDEX('2023'!$A$3:$A$293,'2023'!N201),"")</f>
        <v/>
      </c>
      <c r="C203" t="str" cm="1">
        <f t="array" ref="C203">IFERROR(INDEX('2023'!$C$3:$C$293,'2023'!N201),"")</f>
        <v/>
      </c>
    </row>
    <row r="204" spans="1:3" ht="20.100000000000001" customHeight="1" x14ac:dyDescent="0.25">
      <c r="A204" s="74" t="str" cm="1">
        <f t="array" ref="A204">IFERROR(INDEX('2023'!$A$3:$A$293,'2023'!N202),"")</f>
        <v/>
      </c>
      <c r="C204" t="str" cm="1">
        <f t="array" ref="C204">IFERROR(INDEX('2023'!$C$3:$C$293,'2023'!N202),"")</f>
        <v/>
      </c>
    </row>
    <row r="205" spans="1:3" ht="20.100000000000001" customHeight="1" x14ac:dyDescent="0.25">
      <c r="A205" s="74" t="str" cm="1">
        <f t="array" ref="A205">IFERROR(INDEX('2023'!$A$3:$A$293,'2023'!N203),"")</f>
        <v/>
      </c>
      <c r="C205" t="str" cm="1">
        <f t="array" ref="C205">IFERROR(INDEX('2023'!$C$3:$C$293,'2023'!N203),"")</f>
        <v/>
      </c>
    </row>
    <row r="206" spans="1:3" ht="20.100000000000001" customHeight="1" x14ac:dyDescent="0.25">
      <c r="A206" s="74" t="str" cm="1">
        <f t="array" ref="A206">IFERROR(INDEX('2023'!$A$3:$A$293,'2023'!N204),"")</f>
        <v/>
      </c>
      <c r="C206" t="str" cm="1">
        <f t="array" ref="C206">IFERROR(INDEX('2023'!$C$3:$C$293,'2023'!N204),"")</f>
        <v/>
      </c>
    </row>
    <row r="207" spans="1:3" ht="20.100000000000001" customHeight="1" x14ac:dyDescent="0.25">
      <c r="A207" s="74" t="str" cm="1">
        <f t="array" ref="A207">IFERROR(INDEX('2023'!$A$3:$A$293,'2023'!N205),"")</f>
        <v/>
      </c>
      <c r="C207" t="str" cm="1">
        <f t="array" ref="C207">IFERROR(INDEX('2023'!$C$3:$C$293,'2023'!N205),"")</f>
        <v/>
      </c>
    </row>
    <row r="208" spans="1:3" ht="20.100000000000001" customHeight="1" x14ac:dyDescent="0.25">
      <c r="A208" s="74" t="str" cm="1">
        <f t="array" ref="A208">IFERROR(INDEX('2023'!$A$3:$A$293,'2023'!N206),"")</f>
        <v/>
      </c>
      <c r="C208" t="str" cm="1">
        <f t="array" ref="C208">IFERROR(INDEX('2023'!$C$3:$C$293,'2023'!N206),"")</f>
        <v/>
      </c>
    </row>
    <row r="209" spans="1:3" ht="20.100000000000001" customHeight="1" x14ac:dyDescent="0.25">
      <c r="A209" s="74" t="str" cm="1">
        <f t="array" ref="A209">IFERROR(INDEX('2023'!$A$3:$A$293,'2023'!N207),"")</f>
        <v/>
      </c>
      <c r="C209" t="str" cm="1">
        <f t="array" ref="C209">IFERROR(INDEX('2023'!$C$3:$C$293,'2023'!N207),"")</f>
        <v/>
      </c>
    </row>
    <row r="210" spans="1:3" ht="20.100000000000001" customHeight="1" x14ac:dyDescent="0.25">
      <c r="A210" s="74" t="str" cm="1">
        <f t="array" ref="A210">IFERROR(INDEX('2023'!$A$3:$A$293,'2023'!N208),"")</f>
        <v/>
      </c>
      <c r="C210" t="str" cm="1">
        <f t="array" ref="C210">IFERROR(INDEX('2023'!$C$3:$C$293,'2023'!N208),"")</f>
        <v/>
      </c>
    </row>
    <row r="211" spans="1:3" ht="20.100000000000001" customHeight="1" x14ac:dyDescent="0.25">
      <c r="A211" s="74" t="str" cm="1">
        <f t="array" ref="A211">IFERROR(INDEX('2023'!$A$3:$A$293,'2023'!N209),"")</f>
        <v/>
      </c>
      <c r="C211" t="str" cm="1">
        <f t="array" ref="C211">IFERROR(INDEX('2023'!$C$3:$C$293,'2023'!N209),"")</f>
        <v/>
      </c>
    </row>
    <row r="212" spans="1:3" ht="20.100000000000001" customHeight="1" x14ac:dyDescent="0.25">
      <c r="A212" s="74" t="str" cm="1">
        <f t="array" ref="A212">IFERROR(INDEX('2023'!$A$3:$A$293,'2023'!N210),"")</f>
        <v/>
      </c>
      <c r="C212" t="str" cm="1">
        <f t="array" ref="C212">IFERROR(INDEX('2023'!$C$3:$C$293,'2023'!N210),"")</f>
        <v/>
      </c>
    </row>
    <row r="213" spans="1:3" ht="20.100000000000001" customHeight="1" x14ac:dyDescent="0.25">
      <c r="A213" s="74" t="str" cm="1">
        <f t="array" ref="A213">IFERROR(INDEX('2023'!$A$3:$A$293,'2023'!N211),"")</f>
        <v/>
      </c>
      <c r="C213" t="str" cm="1">
        <f t="array" ref="C213">IFERROR(INDEX('2023'!$C$3:$C$293,'2023'!N211),"")</f>
        <v/>
      </c>
    </row>
    <row r="214" spans="1:3" ht="20.100000000000001" customHeight="1" x14ac:dyDescent="0.25">
      <c r="A214" s="74" t="str" cm="1">
        <f t="array" ref="A214">IFERROR(INDEX('2023'!$A$3:$A$293,'2023'!N212),"")</f>
        <v/>
      </c>
      <c r="C214" t="str" cm="1">
        <f t="array" ref="C214">IFERROR(INDEX('2023'!$C$3:$C$293,'2023'!N212),"")</f>
        <v/>
      </c>
    </row>
    <row r="215" spans="1:3" ht="20.100000000000001" customHeight="1" x14ac:dyDescent="0.25">
      <c r="A215" s="74" t="str" cm="1">
        <f t="array" ref="A215">IFERROR(INDEX('2023'!$A$3:$A$293,'2023'!N213),"")</f>
        <v/>
      </c>
      <c r="C215" t="str" cm="1">
        <f t="array" ref="C215">IFERROR(INDEX('2023'!$C$3:$C$293,'2023'!N213),"")</f>
        <v/>
      </c>
    </row>
    <row r="216" spans="1:3" ht="20.100000000000001" customHeight="1" x14ac:dyDescent="0.25">
      <c r="A216" s="74" t="str" cm="1">
        <f t="array" ref="A216">IFERROR(INDEX('2023'!$A$3:$A$293,'2023'!N214),"")</f>
        <v/>
      </c>
      <c r="C216" t="str" cm="1">
        <f t="array" ref="C216">IFERROR(INDEX('2023'!$C$3:$C$293,'2023'!N214),"")</f>
        <v/>
      </c>
    </row>
    <row r="217" spans="1:3" ht="20.100000000000001" customHeight="1" x14ac:dyDescent="0.25">
      <c r="A217" s="74" t="str" cm="1">
        <f t="array" ref="A217">IFERROR(INDEX('2023'!$A$3:$A$293,'2023'!N215),"")</f>
        <v/>
      </c>
      <c r="C217" t="str" cm="1">
        <f t="array" ref="C217">IFERROR(INDEX('2023'!$C$3:$C$293,'2023'!N215),"")</f>
        <v/>
      </c>
    </row>
    <row r="218" spans="1:3" ht="20.100000000000001" customHeight="1" x14ac:dyDescent="0.25">
      <c r="A218" s="74" t="str" cm="1">
        <f t="array" ref="A218">IFERROR(INDEX('2023'!$A$3:$A$293,'2023'!N216),"")</f>
        <v/>
      </c>
      <c r="C218" t="str" cm="1">
        <f t="array" ref="C218">IFERROR(INDEX('2023'!$C$3:$C$293,'2023'!N216),"")</f>
        <v/>
      </c>
    </row>
    <row r="219" spans="1:3" ht="20.100000000000001" customHeight="1" x14ac:dyDescent="0.25">
      <c r="A219" s="74" t="str" cm="1">
        <f t="array" ref="A219">IFERROR(INDEX('2023'!$A$3:$A$293,'2023'!N217),"")</f>
        <v/>
      </c>
      <c r="C219" t="str" cm="1">
        <f t="array" ref="C219">IFERROR(INDEX('2023'!$C$3:$C$293,'2023'!N217),"")</f>
        <v/>
      </c>
    </row>
    <row r="220" spans="1:3" ht="20.100000000000001" customHeight="1" x14ac:dyDescent="0.25">
      <c r="A220" s="74" t="str" cm="1">
        <f t="array" ref="A220">IFERROR(INDEX('2023'!$A$3:$A$293,'2023'!N218),"")</f>
        <v/>
      </c>
      <c r="C220" t="str" cm="1">
        <f t="array" ref="C220">IFERROR(INDEX('2023'!$C$3:$C$293,'2023'!N218),"")</f>
        <v/>
      </c>
    </row>
    <row r="221" spans="1:3" ht="20.100000000000001" customHeight="1" x14ac:dyDescent="0.25">
      <c r="A221" s="74" t="str" cm="1">
        <f t="array" ref="A221">IFERROR(INDEX('2023'!$A$3:$A$293,'2023'!N219),"")</f>
        <v/>
      </c>
      <c r="C221" t="str" cm="1">
        <f t="array" ref="C221">IFERROR(INDEX('2023'!$C$3:$C$293,'2023'!N219),"")</f>
        <v/>
      </c>
    </row>
    <row r="222" spans="1:3" ht="20.100000000000001" customHeight="1" x14ac:dyDescent="0.25">
      <c r="A222" s="74" t="str" cm="1">
        <f t="array" ref="A222">IFERROR(INDEX('2023'!$A$3:$A$293,'2023'!N220),"")</f>
        <v/>
      </c>
      <c r="C222" t="str" cm="1">
        <f t="array" ref="C222">IFERROR(INDEX('2023'!$C$3:$C$293,'2023'!N220),"")</f>
        <v/>
      </c>
    </row>
    <row r="223" spans="1:3" ht="20.100000000000001" customHeight="1" x14ac:dyDescent="0.25">
      <c r="A223" s="74" t="str" cm="1">
        <f t="array" ref="A223">IFERROR(INDEX('2023'!$A$3:$A$293,'2023'!N221),"")</f>
        <v/>
      </c>
      <c r="C223" t="str" cm="1">
        <f t="array" ref="C223">IFERROR(INDEX('2023'!$C$3:$C$293,'2023'!N221),"")</f>
        <v/>
      </c>
    </row>
    <row r="224" spans="1:3" ht="20.100000000000001" customHeight="1" x14ac:dyDescent="0.25">
      <c r="A224" s="74" t="str" cm="1">
        <f t="array" ref="A224">IFERROR(INDEX('2023'!$A$3:$A$293,'2023'!N222),"")</f>
        <v/>
      </c>
      <c r="C224" t="str" cm="1">
        <f t="array" ref="C224">IFERROR(INDEX('2023'!$C$3:$C$293,'2023'!N222),"")</f>
        <v/>
      </c>
    </row>
    <row r="225" spans="1:3" ht="20.100000000000001" customHeight="1" x14ac:dyDescent="0.25">
      <c r="A225" s="74" t="str" cm="1">
        <f t="array" ref="A225">IFERROR(INDEX('2023'!$A$3:$A$293,'2023'!N223),"")</f>
        <v/>
      </c>
      <c r="C225" t="str" cm="1">
        <f t="array" ref="C225">IFERROR(INDEX('2023'!$C$3:$C$293,'2023'!N223),"")</f>
        <v/>
      </c>
    </row>
    <row r="226" spans="1:3" ht="20.100000000000001" customHeight="1" x14ac:dyDescent="0.25">
      <c r="A226" s="74" t="str" cm="1">
        <f t="array" ref="A226">IFERROR(INDEX('2023'!$A$3:$A$293,'2023'!N224),"")</f>
        <v/>
      </c>
      <c r="C226" t="str" cm="1">
        <f t="array" ref="C226">IFERROR(INDEX('2023'!$C$3:$C$293,'2023'!N224),"")</f>
        <v/>
      </c>
    </row>
    <row r="227" spans="1:3" ht="20.100000000000001" customHeight="1" x14ac:dyDescent="0.25">
      <c r="A227" s="74" t="str" cm="1">
        <f t="array" ref="A227">IFERROR(INDEX('2023'!$A$3:$A$293,'2023'!N225),"")</f>
        <v/>
      </c>
      <c r="C227" t="str" cm="1">
        <f t="array" ref="C227">IFERROR(INDEX('2023'!$C$3:$C$293,'2023'!N225),"")</f>
        <v/>
      </c>
    </row>
    <row r="228" spans="1:3" ht="20.100000000000001" customHeight="1" x14ac:dyDescent="0.25">
      <c r="A228" s="74" t="str" cm="1">
        <f t="array" ref="A228">IFERROR(INDEX('2023'!$A$3:$A$293,'2023'!N226),"")</f>
        <v/>
      </c>
      <c r="C228" t="str" cm="1">
        <f t="array" ref="C228">IFERROR(INDEX('2023'!$C$3:$C$293,'2023'!N226),"")</f>
        <v/>
      </c>
    </row>
    <row r="229" spans="1:3" ht="20.100000000000001" customHeight="1" x14ac:dyDescent="0.25">
      <c r="A229" s="74" t="str" cm="1">
        <f t="array" ref="A229">IFERROR(INDEX('2023'!$A$3:$A$293,'2023'!N227),"")</f>
        <v/>
      </c>
      <c r="C229" t="str" cm="1">
        <f t="array" ref="C229">IFERROR(INDEX('2023'!$C$3:$C$293,'2023'!N227),"")</f>
        <v/>
      </c>
    </row>
    <row r="230" spans="1:3" ht="20.100000000000001" customHeight="1" x14ac:dyDescent="0.25">
      <c r="A230" s="74" t="str" cm="1">
        <f t="array" ref="A230">IFERROR(INDEX('2023'!$A$3:$A$293,'2023'!N228),"")</f>
        <v/>
      </c>
      <c r="C230" t="str" cm="1">
        <f t="array" ref="C230">IFERROR(INDEX('2023'!$C$3:$C$293,'2023'!N228),"")</f>
        <v/>
      </c>
    </row>
    <row r="231" spans="1:3" ht="20.100000000000001" customHeight="1" x14ac:dyDescent="0.25">
      <c r="A231" s="74" t="str" cm="1">
        <f t="array" ref="A231">IFERROR(INDEX('2023'!$A$3:$A$293,'2023'!N229),"")</f>
        <v/>
      </c>
      <c r="C231" t="str" cm="1">
        <f t="array" ref="C231">IFERROR(INDEX('2023'!$C$3:$C$293,'2023'!N229),"")</f>
        <v/>
      </c>
    </row>
    <row r="232" spans="1:3" ht="20.100000000000001" customHeight="1" x14ac:dyDescent="0.25">
      <c r="A232" s="74" t="str" cm="1">
        <f t="array" ref="A232">IFERROR(INDEX('2023'!$A$3:$A$293,'2023'!N230),"")</f>
        <v/>
      </c>
      <c r="C232" t="str" cm="1">
        <f t="array" ref="C232">IFERROR(INDEX('2023'!$C$3:$C$293,'2023'!N230),"")</f>
        <v/>
      </c>
    </row>
    <row r="233" spans="1:3" ht="20.100000000000001" customHeight="1" x14ac:dyDescent="0.25">
      <c r="A233" s="74" t="str" cm="1">
        <f t="array" ref="A233">IFERROR(INDEX('2023'!$A$3:$A$293,'2023'!N231),"")</f>
        <v/>
      </c>
      <c r="C233" t="str" cm="1">
        <f t="array" ref="C233">IFERROR(INDEX('2023'!$C$3:$C$293,'2023'!N231),"")</f>
        <v/>
      </c>
    </row>
    <row r="234" spans="1:3" ht="20.100000000000001" customHeight="1" x14ac:dyDescent="0.25">
      <c r="A234" s="74" t="str" cm="1">
        <f t="array" ref="A234">IFERROR(INDEX('2023'!$A$3:$A$293,'2023'!N232),"")</f>
        <v/>
      </c>
      <c r="C234" t="str" cm="1">
        <f t="array" ref="C234">IFERROR(INDEX('2023'!$C$3:$C$293,'2023'!N232),"")</f>
        <v/>
      </c>
    </row>
    <row r="235" spans="1:3" ht="20.100000000000001" customHeight="1" x14ac:dyDescent="0.25">
      <c r="A235" s="74" t="str" cm="1">
        <f t="array" ref="A235">IFERROR(INDEX('2023'!$A$3:$A$293,'2023'!N233),"")</f>
        <v/>
      </c>
      <c r="C235" t="str" cm="1">
        <f t="array" ref="C235">IFERROR(INDEX('2023'!$C$3:$C$293,'2023'!N233),"")</f>
        <v/>
      </c>
    </row>
    <row r="236" spans="1:3" ht="20.100000000000001" customHeight="1" x14ac:dyDescent="0.25">
      <c r="A236" s="74" t="str" cm="1">
        <f t="array" ref="A236">IFERROR(INDEX('2023'!$A$3:$A$293,'2023'!N234),"")</f>
        <v/>
      </c>
      <c r="C236" t="str" cm="1">
        <f t="array" ref="C236">IFERROR(INDEX('2023'!$C$3:$C$293,'2023'!N234),"")</f>
        <v/>
      </c>
    </row>
    <row r="237" spans="1:3" ht="20.100000000000001" customHeight="1" x14ac:dyDescent="0.25">
      <c r="A237" s="74" t="str" cm="1">
        <f t="array" ref="A237">IFERROR(INDEX('2023'!$A$3:$A$293,'2023'!N235),"")</f>
        <v/>
      </c>
      <c r="C237" t="str" cm="1">
        <f t="array" ref="C237">IFERROR(INDEX('2023'!$C$3:$C$293,'2023'!N235),"")</f>
        <v/>
      </c>
    </row>
    <row r="238" spans="1:3" ht="20.100000000000001" customHeight="1" x14ac:dyDescent="0.25">
      <c r="A238" s="74" t="str" cm="1">
        <f t="array" ref="A238">IFERROR(INDEX('2023'!$A$3:$A$293,'2023'!N236),"")</f>
        <v/>
      </c>
      <c r="C238" t="str" cm="1">
        <f t="array" ref="C238">IFERROR(INDEX('2023'!$C$3:$C$293,'2023'!N236),"")</f>
        <v/>
      </c>
    </row>
    <row r="239" spans="1:3" ht="20.100000000000001" customHeight="1" x14ac:dyDescent="0.25">
      <c r="A239" s="74" t="str" cm="1">
        <f t="array" ref="A239">IFERROR(INDEX('2023'!$A$3:$A$293,'2023'!N237),"")</f>
        <v/>
      </c>
      <c r="C239" t="str" cm="1">
        <f t="array" ref="C239">IFERROR(INDEX('2023'!$C$3:$C$293,'2023'!N237),"")</f>
        <v/>
      </c>
    </row>
    <row r="240" spans="1:3" ht="20.100000000000001" customHeight="1" x14ac:dyDescent="0.25">
      <c r="A240" s="74" t="str" cm="1">
        <f t="array" ref="A240">IFERROR(INDEX('2023'!$A$3:$A$293,'2023'!N238),"")</f>
        <v/>
      </c>
      <c r="C240" t="str" cm="1">
        <f t="array" ref="C240">IFERROR(INDEX('2023'!$C$3:$C$293,'2023'!N238),"")</f>
        <v/>
      </c>
    </row>
    <row r="241" spans="1:3" ht="20.100000000000001" customHeight="1" x14ac:dyDescent="0.25">
      <c r="A241" s="74" t="str" cm="1">
        <f t="array" ref="A241">IFERROR(INDEX('2023'!$A$3:$A$293,'2023'!N239),"")</f>
        <v/>
      </c>
      <c r="C241" t="str" cm="1">
        <f t="array" ref="C241">IFERROR(INDEX('2023'!$C$3:$C$293,'2023'!N239),"")</f>
        <v/>
      </c>
    </row>
    <row r="242" spans="1:3" ht="20.100000000000001" customHeight="1" x14ac:dyDescent="0.25">
      <c r="A242" s="74" t="str" cm="1">
        <f t="array" ref="A242">IFERROR(INDEX('2023'!$A$3:$A$293,'2023'!N240),"")</f>
        <v/>
      </c>
      <c r="C242" t="str" cm="1">
        <f t="array" ref="C242">IFERROR(INDEX('2023'!$C$3:$C$293,'2023'!N240),"")</f>
        <v/>
      </c>
    </row>
    <row r="243" spans="1:3" ht="20.100000000000001" customHeight="1" x14ac:dyDescent="0.25">
      <c r="A243" s="74" t="str" cm="1">
        <f t="array" ref="A243">IFERROR(INDEX('2023'!$A$3:$A$293,'2023'!N241),"")</f>
        <v/>
      </c>
      <c r="C243" t="str" cm="1">
        <f t="array" ref="C243">IFERROR(INDEX('2023'!$C$3:$C$293,'2023'!N241),"")</f>
        <v/>
      </c>
    </row>
    <row r="244" spans="1:3" ht="20.100000000000001" customHeight="1" x14ac:dyDescent="0.25">
      <c r="A244" s="74" t="str" cm="1">
        <f t="array" ref="A244">IFERROR(INDEX('2023'!$A$3:$A$293,'2023'!N242),"")</f>
        <v/>
      </c>
      <c r="C244" t="str" cm="1">
        <f t="array" ref="C244">IFERROR(INDEX('2023'!$C$3:$C$293,'2023'!N242),"")</f>
        <v/>
      </c>
    </row>
    <row r="245" spans="1:3" ht="20.100000000000001" customHeight="1" x14ac:dyDescent="0.25">
      <c r="A245" s="74" t="str" cm="1">
        <f t="array" ref="A245">IFERROR(INDEX('2023'!$A$3:$A$293,'2023'!N243),"")</f>
        <v/>
      </c>
      <c r="C245" t="str" cm="1">
        <f t="array" ref="C245">IFERROR(INDEX('2023'!$C$3:$C$293,'2023'!N243),"")</f>
        <v/>
      </c>
    </row>
    <row r="246" spans="1:3" ht="20.100000000000001" customHeight="1" x14ac:dyDescent="0.25">
      <c r="A246" s="74" t="str" cm="1">
        <f t="array" ref="A246">IFERROR(INDEX('2023'!$A$3:$A$293,'2023'!N244),"")</f>
        <v/>
      </c>
      <c r="C246" t="str" cm="1">
        <f t="array" ref="C246">IFERROR(INDEX('2023'!$C$3:$C$293,'2023'!N244),"")</f>
        <v/>
      </c>
    </row>
    <row r="247" spans="1:3" ht="20.100000000000001" customHeight="1" x14ac:dyDescent="0.25">
      <c r="A247" s="74" t="str" cm="1">
        <f t="array" ref="A247">IFERROR(INDEX('2023'!$A$3:$A$293,'2023'!N245),"")</f>
        <v/>
      </c>
      <c r="C247" t="str" cm="1">
        <f t="array" ref="C247">IFERROR(INDEX('2023'!$C$3:$C$293,'2023'!N245),"")</f>
        <v/>
      </c>
    </row>
    <row r="248" spans="1:3" ht="20.100000000000001" customHeight="1" x14ac:dyDescent="0.25">
      <c r="A248" s="74" t="str" cm="1">
        <f t="array" ref="A248">IFERROR(INDEX('2023'!$A$3:$A$293,'2023'!N246),"")</f>
        <v/>
      </c>
      <c r="C248" t="str" cm="1">
        <f t="array" ref="C248">IFERROR(INDEX('2023'!$C$3:$C$293,'2023'!N246),"")</f>
        <v/>
      </c>
    </row>
    <row r="249" spans="1:3" ht="20.100000000000001" customHeight="1" x14ac:dyDescent="0.25">
      <c r="A249" s="74" t="str" cm="1">
        <f t="array" ref="A249">IFERROR(INDEX('2023'!$A$3:$A$293,'2023'!N247),"")</f>
        <v/>
      </c>
      <c r="C249" t="str" cm="1">
        <f t="array" ref="C249">IFERROR(INDEX('2023'!$C$3:$C$293,'2023'!N247),"")</f>
        <v/>
      </c>
    </row>
    <row r="250" spans="1:3" ht="20.100000000000001" customHeight="1" x14ac:dyDescent="0.25">
      <c r="A250" s="74" t="str" cm="1">
        <f t="array" ref="A250">IFERROR(INDEX('2023'!$A$3:$A$293,'2023'!N248),"")</f>
        <v/>
      </c>
      <c r="C250" t="str" cm="1">
        <f t="array" ref="C250">IFERROR(INDEX('2023'!$C$3:$C$293,'2023'!N248),"")</f>
        <v/>
      </c>
    </row>
    <row r="251" spans="1:3" ht="20.100000000000001" customHeight="1" x14ac:dyDescent="0.25">
      <c r="A251" s="74" t="str" cm="1">
        <f t="array" ref="A251">IFERROR(INDEX('2023'!$A$3:$A$293,'2023'!N249),"")</f>
        <v/>
      </c>
      <c r="C251" t="str" cm="1">
        <f t="array" ref="C251">IFERROR(INDEX('2023'!$C$3:$C$293,'2023'!N249),"")</f>
        <v/>
      </c>
    </row>
    <row r="252" spans="1:3" ht="20.100000000000001" customHeight="1" x14ac:dyDescent="0.25">
      <c r="A252" s="74" t="str" cm="1">
        <f t="array" ref="A252">IFERROR(INDEX('2023'!$A$3:$A$293,'2023'!N250),"")</f>
        <v/>
      </c>
      <c r="C252" t="str" cm="1">
        <f t="array" ref="C252">IFERROR(INDEX('2023'!$C$3:$C$293,'2023'!N250),"")</f>
        <v/>
      </c>
    </row>
    <row r="253" spans="1:3" ht="20.100000000000001" customHeight="1" x14ac:dyDescent="0.25">
      <c r="A253" s="74" t="str" cm="1">
        <f t="array" ref="A253">IFERROR(INDEX('2023'!$A$3:$A$293,'2023'!N251),"")</f>
        <v/>
      </c>
      <c r="C253" t="str" cm="1">
        <f t="array" ref="C253">IFERROR(INDEX('2023'!$C$3:$C$293,'2023'!N251),"")</f>
        <v/>
      </c>
    </row>
    <row r="254" spans="1:3" ht="20.100000000000001" customHeight="1" x14ac:dyDescent="0.25">
      <c r="A254" s="74" t="str" cm="1">
        <f t="array" ref="A254">IFERROR(INDEX('2023'!$A$3:$A$293,'2023'!N252),"")</f>
        <v/>
      </c>
      <c r="C254" t="str" cm="1">
        <f t="array" ref="C254">IFERROR(INDEX('2023'!$C$3:$C$293,'2023'!N252),"")</f>
        <v/>
      </c>
    </row>
    <row r="255" spans="1:3" ht="20.100000000000001" customHeight="1" x14ac:dyDescent="0.25">
      <c r="A255" s="74" t="str" cm="1">
        <f t="array" ref="A255">IFERROR(INDEX('2023'!$A$3:$A$293,'2023'!N253),"")</f>
        <v/>
      </c>
      <c r="C255" t="str" cm="1">
        <f t="array" ref="C255">IFERROR(INDEX('2023'!$C$3:$C$293,'2023'!N253),"")</f>
        <v/>
      </c>
    </row>
    <row r="256" spans="1:3" ht="20.100000000000001" customHeight="1" x14ac:dyDescent="0.25">
      <c r="A256" s="74" t="str" cm="1">
        <f t="array" ref="A256">IFERROR(INDEX('2023'!$A$3:$A$293,'2023'!N254),"")</f>
        <v/>
      </c>
      <c r="C256" t="str" cm="1">
        <f t="array" ref="C256">IFERROR(INDEX('2023'!$C$3:$C$293,'2023'!N254),"")</f>
        <v/>
      </c>
    </row>
    <row r="257" spans="1:3" ht="20.100000000000001" customHeight="1" x14ac:dyDescent="0.25">
      <c r="A257" s="74" t="str" cm="1">
        <f t="array" ref="A257">IFERROR(INDEX('2023'!$A$3:$A$293,'2023'!N255),"")</f>
        <v/>
      </c>
      <c r="C257" t="str" cm="1">
        <f t="array" ref="C257">IFERROR(INDEX('2023'!$C$3:$C$293,'2023'!N255),"")</f>
        <v/>
      </c>
    </row>
    <row r="258" spans="1:3" ht="20.100000000000001" customHeight="1" x14ac:dyDescent="0.25">
      <c r="A258" s="74" t="str" cm="1">
        <f t="array" ref="A258">IFERROR(INDEX('2023'!$A$3:$A$293,'2023'!N256),"")</f>
        <v/>
      </c>
      <c r="C258" t="str" cm="1">
        <f t="array" ref="C258">IFERROR(INDEX('2023'!$C$3:$C$293,'2023'!N256),"")</f>
        <v/>
      </c>
    </row>
    <row r="259" spans="1:3" ht="20.100000000000001" customHeight="1" x14ac:dyDescent="0.25">
      <c r="A259" s="74" t="str" cm="1">
        <f t="array" ref="A259">IFERROR(INDEX('2023'!$A$3:$A$293,'2023'!N257),"")</f>
        <v/>
      </c>
      <c r="C259" t="str" cm="1">
        <f t="array" ref="C259">IFERROR(INDEX('2023'!$C$3:$C$293,'2023'!N257),"")</f>
        <v/>
      </c>
    </row>
    <row r="260" spans="1:3" ht="20.100000000000001" customHeight="1" x14ac:dyDescent="0.25">
      <c r="A260" s="74" t="str" cm="1">
        <f t="array" ref="A260">IFERROR(INDEX('2023'!$A$3:$A$293,'2023'!N258),"")</f>
        <v/>
      </c>
      <c r="C260" t="str" cm="1">
        <f t="array" ref="C260">IFERROR(INDEX('2023'!$C$3:$C$293,'2023'!N258),"")</f>
        <v/>
      </c>
    </row>
    <row r="261" spans="1:3" ht="20.100000000000001" customHeight="1" x14ac:dyDescent="0.25">
      <c r="A261" s="74" t="str" cm="1">
        <f t="array" ref="A261">IFERROR(INDEX('2023'!$A$3:$A$293,'2023'!N259),"")</f>
        <v/>
      </c>
      <c r="C261" t="str" cm="1">
        <f t="array" ref="C261">IFERROR(INDEX('2023'!$C$3:$C$293,'2023'!N259),"")</f>
        <v/>
      </c>
    </row>
    <row r="262" spans="1:3" ht="20.100000000000001" customHeight="1" x14ac:dyDescent="0.25">
      <c r="A262" s="74" t="str" cm="1">
        <f t="array" ref="A262">IFERROR(INDEX('2023'!$A$3:$A$293,'2023'!N260),"")</f>
        <v/>
      </c>
      <c r="C262" t="str" cm="1">
        <f t="array" ref="C262">IFERROR(INDEX('2023'!$C$3:$C$293,'2023'!N260),"")</f>
        <v/>
      </c>
    </row>
    <row r="263" spans="1:3" ht="20.100000000000001" customHeight="1" x14ac:dyDescent="0.25">
      <c r="A263" s="74" t="str" cm="1">
        <f t="array" ref="A263">IFERROR(INDEX('2023'!$A$3:$A$293,'2023'!N261),"")</f>
        <v/>
      </c>
      <c r="C263" t="str" cm="1">
        <f t="array" ref="C263">IFERROR(INDEX('2023'!$C$3:$C$293,'2023'!N261),"")</f>
        <v/>
      </c>
    </row>
    <row r="264" spans="1:3" ht="20.100000000000001" customHeight="1" x14ac:dyDescent="0.25">
      <c r="A264" s="74" t="str" cm="1">
        <f t="array" ref="A264">IFERROR(INDEX('2023'!$A$3:$A$293,'2023'!N262),"")</f>
        <v/>
      </c>
      <c r="C264" t="str" cm="1">
        <f t="array" ref="C264">IFERROR(INDEX('2023'!$C$3:$C$293,'2023'!N262),"")</f>
        <v/>
      </c>
    </row>
    <row r="265" spans="1:3" ht="20.100000000000001" customHeight="1" x14ac:dyDescent="0.25">
      <c r="A265" s="74" t="str" cm="1">
        <f t="array" ref="A265">IFERROR(INDEX('2023'!$A$3:$A$293,'2023'!N263),"")</f>
        <v/>
      </c>
      <c r="C265" t="str" cm="1">
        <f t="array" ref="C265">IFERROR(INDEX('2023'!$C$3:$C$293,'2023'!N263),"")</f>
        <v/>
      </c>
    </row>
    <row r="266" spans="1:3" ht="20.100000000000001" customHeight="1" x14ac:dyDescent="0.25">
      <c r="A266" s="74" t="str" cm="1">
        <f t="array" ref="A266">IFERROR(INDEX('2023'!$A$3:$A$293,'2023'!N264),"")</f>
        <v/>
      </c>
      <c r="C266" t="str" cm="1">
        <f t="array" ref="C266">IFERROR(INDEX('2023'!$C$3:$C$293,'2023'!N264),"")</f>
        <v/>
      </c>
    </row>
    <row r="267" spans="1:3" ht="20.100000000000001" customHeight="1" x14ac:dyDescent="0.25">
      <c r="A267" s="74" t="str" cm="1">
        <f t="array" ref="A267">IFERROR(INDEX('2023'!$A$3:$A$293,'2023'!N265),"")</f>
        <v/>
      </c>
      <c r="C267" t="str" cm="1">
        <f t="array" ref="C267">IFERROR(INDEX('2023'!$C$3:$C$293,'2023'!N265),"")</f>
        <v/>
      </c>
    </row>
    <row r="268" spans="1:3" ht="20.100000000000001" customHeight="1" x14ac:dyDescent="0.25">
      <c r="A268" s="74" t="str" cm="1">
        <f t="array" ref="A268">IFERROR(INDEX('2023'!$A$3:$A$293,'2023'!N266),"")</f>
        <v/>
      </c>
      <c r="C268" t="str" cm="1">
        <f t="array" ref="C268">IFERROR(INDEX('2023'!$C$3:$C$293,'2023'!N266),"")</f>
        <v/>
      </c>
    </row>
    <row r="269" spans="1:3" ht="20.100000000000001" customHeight="1" x14ac:dyDescent="0.25">
      <c r="A269" s="74" t="str" cm="1">
        <f t="array" ref="A269">IFERROR(INDEX('2023'!$A$3:$A$293,'2023'!N267),"")</f>
        <v/>
      </c>
      <c r="C269" t="str" cm="1">
        <f t="array" ref="C269">IFERROR(INDEX('2023'!$C$3:$C$293,'2023'!N267),"")</f>
        <v/>
      </c>
    </row>
    <row r="270" spans="1:3" ht="20.100000000000001" customHeight="1" x14ac:dyDescent="0.25">
      <c r="A270" s="74" t="str" cm="1">
        <f t="array" ref="A270">IFERROR(INDEX('2023'!$A$3:$A$293,'2023'!N268),"")</f>
        <v/>
      </c>
      <c r="C270" t="str" cm="1">
        <f t="array" ref="C270">IFERROR(INDEX('2023'!$C$3:$C$293,'2023'!N268),"")</f>
        <v/>
      </c>
    </row>
    <row r="271" spans="1:3" ht="20.100000000000001" customHeight="1" x14ac:dyDescent="0.25">
      <c r="A271" s="74" t="str" cm="1">
        <f t="array" ref="A271">IFERROR(INDEX('2023'!$A$3:$A$293,'2023'!N269),"")</f>
        <v/>
      </c>
      <c r="C271" t="str" cm="1">
        <f t="array" ref="C271">IFERROR(INDEX('2023'!$C$3:$C$293,'2023'!N269),"")</f>
        <v/>
      </c>
    </row>
    <row r="272" spans="1:3" ht="20.100000000000001" customHeight="1" x14ac:dyDescent="0.25">
      <c r="A272" s="74" t="str" cm="1">
        <f t="array" ref="A272">IFERROR(INDEX('2023'!$A$3:$A$293,'2023'!N270),"")</f>
        <v/>
      </c>
      <c r="C272" t="str" cm="1">
        <f t="array" ref="C272">IFERROR(INDEX('2023'!$C$3:$C$293,'2023'!N270),"")</f>
        <v/>
      </c>
    </row>
    <row r="273" spans="1:3" ht="20.100000000000001" customHeight="1" x14ac:dyDescent="0.25">
      <c r="A273" s="74" t="str" cm="1">
        <f t="array" ref="A273">IFERROR(INDEX('2023'!$A$3:$A$293,'2023'!N271),"")</f>
        <v/>
      </c>
      <c r="C273" t="str" cm="1">
        <f t="array" ref="C273">IFERROR(INDEX('2023'!$C$3:$C$293,'2023'!N271),"")</f>
        <v/>
      </c>
    </row>
    <row r="274" spans="1:3" ht="20.100000000000001" customHeight="1" x14ac:dyDescent="0.25">
      <c r="A274" s="74" t="str" cm="1">
        <f t="array" ref="A274">IFERROR(INDEX('2023'!$A$3:$A$293,'2023'!N272),"")</f>
        <v/>
      </c>
      <c r="C274" t="str" cm="1">
        <f t="array" ref="C274">IFERROR(INDEX('2023'!$C$3:$C$293,'2023'!N272),"")</f>
        <v/>
      </c>
    </row>
    <row r="275" spans="1:3" ht="20.100000000000001" customHeight="1" x14ac:dyDescent="0.25">
      <c r="A275" s="74" t="str" cm="1">
        <f t="array" ref="A275">IFERROR(INDEX('2023'!$A$3:$A$293,'2023'!N273),"")</f>
        <v/>
      </c>
      <c r="C275" t="str" cm="1">
        <f t="array" ref="C275">IFERROR(INDEX('2023'!$C$3:$C$293,'2023'!N273),"")</f>
        <v/>
      </c>
    </row>
    <row r="276" spans="1:3" ht="20.100000000000001" customHeight="1" x14ac:dyDescent="0.25">
      <c r="A276" s="74" t="str" cm="1">
        <f t="array" ref="A276">IFERROR(INDEX('2023'!$A$3:$A$293,'2023'!N274),"")</f>
        <v/>
      </c>
      <c r="C276" t="str" cm="1">
        <f t="array" ref="C276">IFERROR(INDEX('2023'!$C$3:$C$293,'2023'!N274),"")</f>
        <v/>
      </c>
    </row>
    <row r="277" spans="1:3" ht="20.100000000000001" customHeight="1" x14ac:dyDescent="0.25">
      <c r="A277" s="74" t="str" cm="1">
        <f t="array" ref="A277">IFERROR(INDEX('2023'!$A$3:$A$293,'2023'!N275),"")</f>
        <v/>
      </c>
      <c r="C277" t="str" cm="1">
        <f t="array" ref="C277">IFERROR(INDEX('2023'!$C$3:$C$293,'2023'!N275),"")</f>
        <v/>
      </c>
    </row>
    <row r="278" spans="1:3" ht="20.100000000000001" customHeight="1" x14ac:dyDescent="0.25">
      <c r="A278" s="74" t="str" cm="1">
        <f t="array" ref="A278">IFERROR(INDEX('2023'!$A$3:$A$293,'2023'!N276),"")</f>
        <v/>
      </c>
      <c r="C278" t="str" cm="1">
        <f t="array" ref="C278">IFERROR(INDEX('2023'!$C$3:$C$293,'2023'!N276),"")</f>
        <v/>
      </c>
    </row>
    <row r="279" spans="1:3" ht="20.100000000000001" customHeight="1" x14ac:dyDescent="0.25">
      <c r="A279" s="74" t="str" cm="1">
        <f t="array" ref="A279">IFERROR(INDEX('2023'!$A$3:$A$293,'2023'!N277),"")</f>
        <v/>
      </c>
      <c r="C279" t="str" cm="1">
        <f t="array" ref="C279">IFERROR(INDEX('2023'!$C$3:$C$293,'2023'!N277),"")</f>
        <v/>
      </c>
    </row>
    <row r="280" spans="1:3" ht="20.100000000000001" customHeight="1" x14ac:dyDescent="0.25">
      <c r="A280" s="74" t="str" cm="1">
        <f t="array" ref="A280">IFERROR(INDEX('2023'!$A$3:$A$293,'2023'!N278),"")</f>
        <v/>
      </c>
      <c r="C280" t="str" cm="1">
        <f t="array" ref="C280">IFERROR(INDEX('2023'!$C$3:$C$293,'2023'!N278),"")</f>
        <v/>
      </c>
    </row>
    <row r="281" spans="1:3" ht="20.100000000000001" customHeight="1" x14ac:dyDescent="0.25">
      <c r="A281" s="74" t="str" cm="1">
        <f t="array" ref="A281">IFERROR(INDEX('2023'!$A$3:$A$293,'2023'!N279),"")</f>
        <v/>
      </c>
      <c r="C281" t="str" cm="1">
        <f t="array" ref="C281">IFERROR(INDEX('2023'!$C$3:$C$293,'2023'!N279),"")</f>
        <v/>
      </c>
    </row>
    <row r="282" spans="1:3" ht="20.100000000000001" customHeight="1" x14ac:dyDescent="0.25">
      <c r="A282" s="74" t="str" cm="1">
        <f t="array" ref="A282">IFERROR(INDEX('2023'!$A$3:$A$293,'2023'!N280),"")</f>
        <v/>
      </c>
      <c r="C282" t="str" cm="1">
        <f t="array" ref="C282">IFERROR(INDEX('2023'!$C$3:$C$293,'2023'!N280),"")</f>
        <v/>
      </c>
    </row>
    <row r="283" spans="1:3" ht="20.100000000000001" customHeight="1" x14ac:dyDescent="0.25">
      <c r="A283" s="74" t="str" cm="1">
        <f t="array" ref="A283">IFERROR(INDEX('2023'!$A$3:$A$293,'2023'!N281),"")</f>
        <v/>
      </c>
      <c r="C283" t="str" cm="1">
        <f t="array" ref="C283">IFERROR(INDEX('2023'!$C$3:$C$293,'2023'!N281),"")</f>
        <v/>
      </c>
    </row>
    <row r="284" spans="1:3" ht="20.100000000000001" customHeight="1" x14ac:dyDescent="0.25">
      <c r="A284" s="74" t="str" cm="1">
        <f t="array" ref="A284">IFERROR(INDEX('2023'!$A$3:$A$293,'2023'!N282),"")</f>
        <v/>
      </c>
      <c r="C284" t="str" cm="1">
        <f t="array" ref="C284">IFERROR(INDEX('2023'!$C$3:$C$293,'2023'!N282),"")</f>
        <v/>
      </c>
    </row>
    <row r="285" spans="1:3" ht="20.100000000000001" customHeight="1" x14ac:dyDescent="0.25">
      <c r="A285" s="74" t="str" cm="1">
        <f t="array" ref="A285">IFERROR(INDEX('2023'!$A$3:$A$293,'2023'!N283),"")</f>
        <v/>
      </c>
      <c r="C285" t="str" cm="1">
        <f t="array" ref="C285">IFERROR(INDEX('2023'!$C$3:$C$293,'2023'!N283),"")</f>
        <v/>
      </c>
    </row>
    <row r="286" spans="1:3" ht="20.100000000000001" customHeight="1" x14ac:dyDescent="0.25">
      <c r="A286" s="74" t="str" cm="1">
        <f t="array" ref="A286">IFERROR(INDEX('2023'!$A$3:$A$293,'2023'!N284),"")</f>
        <v/>
      </c>
      <c r="C286" t="str" cm="1">
        <f t="array" ref="C286">IFERROR(INDEX('2023'!$C$3:$C$293,'2023'!N284),"")</f>
        <v/>
      </c>
    </row>
    <row r="287" spans="1:3" ht="20.100000000000001" customHeight="1" x14ac:dyDescent="0.25">
      <c r="A287" s="74" t="str" cm="1">
        <f t="array" ref="A287">IFERROR(INDEX('2023'!$A$3:$A$293,'2023'!N285),"")</f>
        <v/>
      </c>
      <c r="C287" t="str" cm="1">
        <f t="array" ref="C287">IFERROR(INDEX('2023'!$C$3:$C$293,'2023'!N285),"")</f>
        <v/>
      </c>
    </row>
    <row r="288" spans="1:3" ht="20.100000000000001" customHeight="1" x14ac:dyDescent="0.25">
      <c r="A288" s="74" t="str" cm="1">
        <f t="array" ref="A288">IFERROR(INDEX('2023'!$A$3:$A$293,'2023'!N286),"")</f>
        <v/>
      </c>
      <c r="C288" t="str" cm="1">
        <f t="array" ref="C288">IFERROR(INDEX('2023'!$C$3:$C$293,'2023'!N286),"")</f>
        <v/>
      </c>
    </row>
    <row r="289" spans="1:3" ht="20.100000000000001" customHeight="1" x14ac:dyDescent="0.25">
      <c r="A289" s="74" t="str" cm="1">
        <f t="array" ref="A289">IFERROR(INDEX('2023'!$A$3:$A$293,'2023'!N287),"")</f>
        <v/>
      </c>
      <c r="C289" t="str" cm="1">
        <f t="array" ref="C289">IFERROR(INDEX('2023'!$C$3:$C$293,'2023'!N287),"")</f>
        <v/>
      </c>
    </row>
    <row r="290" spans="1:3" ht="20.100000000000001" customHeight="1" x14ac:dyDescent="0.25">
      <c r="A290" s="74" t="str" cm="1">
        <f t="array" ref="A290">IFERROR(INDEX('2023'!$A$3:$A$293,'2023'!N288),"")</f>
        <v/>
      </c>
      <c r="C290" t="str" cm="1">
        <f t="array" ref="C290">IFERROR(INDEX('2023'!$C$3:$C$293,'2023'!N288),"")</f>
        <v/>
      </c>
    </row>
    <row r="291" spans="1:3" ht="20.100000000000001" customHeight="1" x14ac:dyDescent="0.25">
      <c r="A291" s="74" t="str" cm="1">
        <f t="array" ref="A291">IFERROR(INDEX('2023'!$A$3:$A$293,'2023'!N289),"")</f>
        <v/>
      </c>
      <c r="C291" t="str" cm="1">
        <f t="array" ref="C291">IFERROR(INDEX('2023'!$C$3:$C$293,'2023'!N289),"")</f>
        <v/>
      </c>
    </row>
    <row r="292" spans="1:3" ht="20.100000000000001" customHeight="1" x14ac:dyDescent="0.25">
      <c r="A292" s="74" t="str" cm="1">
        <f t="array" ref="A292">IFERROR(INDEX('2023'!$A$3:$A$293,'2023'!N290),"")</f>
        <v/>
      </c>
      <c r="C292" t="str" cm="1">
        <f t="array" ref="C292">IFERROR(INDEX('2023'!$C$3:$C$293,'2023'!N290),"")</f>
        <v/>
      </c>
    </row>
    <row r="293" spans="1:3" ht="20.100000000000001" customHeight="1" x14ac:dyDescent="0.25">
      <c r="A293" s="74" t="str" cm="1">
        <f t="array" ref="A293">IFERROR(INDEX('2023'!$A$3:$A$293,'2023'!N291),"")</f>
        <v/>
      </c>
      <c r="C293" t="str" cm="1">
        <f t="array" ref="C293">IFERROR(INDEX('2023'!$C$3:$C$293,'2023'!N291),"")</f>
        <v/>
      </c>
    </row>
    <row r="294" spans="1:3" ht="20.100000000000001" customHeight="1" x14ac:dyDescent="0.25">
      <c r="A294" s="74" t="str" cm="1">
        <f t="array" ref="A294">IFERROR(INDEX('2023'!$A$3:$A$293,'2023'!N292),"")</f>
        <v/>
      </c>
      <c r="C294" t="str" cm="1">
        <f t="array" ref="C294">IFERROR(INDEX('2023'!$C$3:$C$293,'2023'!N292),"")</f>
        <v/>
      </c>
    </row>
    <row r="295" spans="1:3" ht="20.100000000000001" customHeight="1" x14ac:dyDescent="0.25">
      <c r="A295" s="74" t="str" cm="1">
        <f t="array" ref="A295">IFERROR(INDEX('2023'!$A$3:$A$293,'2023'!N293),"")</f>
        <v/>
      </c>
      <c r="C295" t="str" cm="1">
        <f t="array" ref="C295">IFERROR(INDEX('2023'!$C$3:$C$293,'2023'!N293),"")</f>
        <v/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B78BA89D-851D-497C-81E5-99833B361A65}">
          <x14:formula1>
            <xm:f>Liste!$B$3:$B$18</xm:f>
          </x14:formula1>
          <xm:sqref>F2</xm:sqref>
        </x14:dataValidation>
        <x14:dataValidation type="list" allowBlank="1" showInputMessage="1" showErrorMessage="1" xr:uid="{3B03B90C-6ABA-4A59-95B6-5E91D77ECD73}">
          <x14:formula1>
            <xm:f>Liste!$G$3:$G$5</xm:f>
          </x14:formula1>
          <xm:sqref>E2</xm:sqref>
        </x14:dataValidation>
        <x14:dataValidation type="list" showInputMessage="1" showErrorMessage="1" xr:uid="{A70A2F81-1B2D-46C4-B8E1-4B9E4694DA2A}">
          <x14:formula1>
            <xm:f>Liste!$G$3:$G$5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Filtre categories</vt:lpstr>
      <vt:lpstr>RELEVER</vt:lpstr>
      <vt:lpstr>Info</vt:lpstr>
      <vt:lpstr>2023</vt:lpstr>
      <vt:lpstr>2024</vt:lpstr>
      <vt:lpstr>Liste</vt:lpstr>
      <vt:lpstr>recherche</vt:lpstr>
      <vt:lpstr>année2023</vt:lpstr>
      <vt:lpstr>'2024'!année2024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Devautour</dc:creator>
  <cp:lastModifiedBy>frederic ramos</cp:lastModifiedBy>
  <dcterms:created xsi:type="dcterms:W3CDTF">2023-04-09T07:29:21Z</dcterms:created>
  <dcterms:modified xsi:type="dcterms:W3CDTF">2024-04-19T20:43:44Z</dcterms:modified>
</cp:coreProperties>
</file>