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8_{6BC4AF62-99CA-784B-9C0B-33B301E26F9C}" xr6:coauthVersionLast="47" xr6:coauthVersionMax="47" xr10:uidLastSave="{00000000-0000-0000-0000-000000000000}"/>
  <bookViews>
    <workbookView xWindow="-34060" yWindow="-1660" windowWidth="34060" windowHeight="20420" activeTab="1" xr2:uid="{26F62A65-00D4-43EE-B8EB-DEF89F6F459D}"/>
  </bookViews>
  <sheets>
    <sheet name="Volume magasins" sheetId="1" r:id="rId1"/>
    <sheet name=" " sheetId="5" r:id="rId2"/>
    <sheet name="Camion" sheetId="2" r:id="rId3"/>
    <sheet name="temps de livraison" sheetId="3" r:id="rId4"/>
  </sheets>
  <definedNames>
    <definedName name="_xlnm._FilterDatabase" localSheetId="1" hidden="1">' '!$A$10:$A$52</definedName>
    <definedName name="_xlnm._FilterDatabase" localSheetId="0" hidden="1">'Volume magasins'!$A$10:$A$52</definedName>
    <definedName name="_xlnm.Print_Area" localSheetId="1">' '!$A$4:$M$75</definedName>
    <definedName name="_xlnm.Print_Area" localSheetId="3">'temps de livraison'!$A$5:$I$40</definedName>
    <definedName name="_xlnm.Print_Area" localSheetId="0">'Volume magasins'!$A$4:$M$75</definedName>
    <definedName name="Z_2AECB7D3_D908_4AEE_947B_A58E39BF682E_.wvu.PrintArea" localSheetId="1" hidden="1">' '!$A$4:$M$47</definedName>
    <definedName name="Z_2AECB7D3_D908_4AEE_947B_A58E39BF682E_.wvu.PrintArea" localSheetId="3" hidden="1">'temps de livraison'!$A$5:$I$40</definedName>
    <definedName name="Z_2AECB7D3_D908_4AEE_947B_A58E39BF682E_.wvu.PrintArea" localSheetId="0" hidden="1">'Volume magasins'!$A$4:$M$47</definedName>
    <definedName name="Z_3BA78601_2547_48C9_A7CD_9C7309277772_.wvu.PrintArea" localSheetId="1" hidden="1">' '!$A$4:$M$47</definedName>
    <definedName name="Z_3BA78601_2547_48C9_A7CD_9C7309277772_.wvu.PrintArea" localSheetId="3" hidden="1">'temps de livraison'!$A$5:$I$40</definedName>
    <definedName name="Z_3BA78601_2547_48C9_A7CD_9C7309277772_.wvu.PrintArea" localSheetId="0" hidden="1">'Volume magasins'!$A$4:$M$47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5" l="1" a="1"/>
  <c r="M19" i="5" s="1"/>
  <c r="M20" i="5" a="1"/>
  <c r="M20" i="5" s="1"/>
  <c r="M29" i="5" a="1"/>
  <c r="M29" i="5" s="1"/>
  <c r="M31" i="5" a="1"/>
  <c r="M31" i="5" s="1"/>
  <c r="M32" i="5" a="1"/>
  <c r="M32" i="5" s="1"/>
  <c r="M33" i="5" a="1"/>
  <c r="M33" i="5" s="1"/>
  <c r="M34" i="5" a="1"/>
  <c r="M34" i="5"/>
  <c r="N34" i="5" a="1"/>
  <c r="N34" i="5" s="1"/>
  <c r="M35" i="5" a="1"/>
  <c r="M35" i="5" s="1"/>
  <c r="M36" i="5" a="1"/>
  <c r="M36" i="5"/>
  <c r="N36" i="5" a="1"/>
  <c r="N36" i="5" s="1"/>
  <c r="M37" i="5" a="1"/>
  <c r="M37" i="5" s="1"/>
  <c r="M38" i="5" a="1"/>
  <c r="M38" i="5" s="1"/>
  <c r="M39" i="5" a="1"/>
  <c r="M39" i="5" s="1"/>
  <c r="M40" i="5" a="1"/>
  <c r="M40" i="5" s="1"/>
  <c r="M41" i="5" a="1"/>
  <c r="M41" i="5"/>
  <c r="N41" i="5" a="1"/>
  <c r="N41" i="5" s="1"/>
  <c r="M42" i="5" a="1"/>
  <c r="M42" i="5" s="1"/>
  <c r="M43" i="5" a="1"/>
  <c r="M43" i="5" s="1"/>
  <c r="M44" i="5" a="1"/>
  <c r="M44" i="5"/>
  <c r="N44" i="5" a="1"/>
  <c r="N44" i="5" s="1"/>
  <c r="M45" i="5" a="1"/>
  <c r="M45" i="5" s="1"/>
  <c r="M46" i="5" a="1"/>
  <c r="M46" i="5"/>
  <c r="N46" i="5" a="1"/>
  <c r="N46" i="5" s="1"/>
  <c r="M47" i="5" a="1"/>
  <c r="M47" i="5" s="1"/>
  <c r="M48" i="5" a="1"/>
  <c r="M48" i="5" s="1"/>
  <c r="M49" i="5" a="1"/>
  <c r="M49" i="5"/>
  <c r="N49" i="5" a="1"/>
  <c r="N49" i="5" s="1"/>
  <c r="M50" i="5" a="1"/>
  <c r="M50" i="5" s="1"/>
  <c r="M51" i="5" a="1"/>
  <c r="M51" i="5"/>
  <c r="N51" i="5" a="1"/>
  <c r="N51" i="5" s="1"/>
  <c r="M52" i="5" a="1"/>
  <c r="M52" i="5" s="1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12" i="5"/>
  <c r="M12" i="5" s="1" a="1"/>
  <c r="M12" i="5" s="1"/>
  <c r="L13" i="5"/>
  <c r="L14" i="5"/>
  <c r="L15" i="5"/>
  <c r="L16" i="5"/>
  <c r="L17" i="5"/>
  <c r="L18" i="5"/>
  <c r="M18" i="5" s="1" a="1"/>
  <c r="M18" i="5" s="1"/>
  <c r="L19" i="5"/>
  <c r="N19" i="5" s="1" a="1"/>
  <c r="N19" i="5" s="1"/>
  <c r="L20" i="5"/>
  <c r="L21" i="5"/>
  <c r="M21" i="5" s="1" a="1"/>
  <c r="M21" i="5" s="1"/>
  <c r="L22" i="5"/>
  <c r="M22" i="5" s="1" a="1"/>
  <c r="M22" i="5" s="1"/>
  <c r="L23" i="5"/>
  <c r="M23" i="5" s="1" a="1"/>
  <c r="M23" i="5" s="1"/>
  <c r="L24" i="5"/>
  <c r="L25" i="5"/>
  <c r="M25" i="5" s="1" a="1"/>
  <c r="M25" i="5" s="1"/>
  <c r="L26" i="5"/>
  <c r="M26" i="5" s="1" a="1"/>
  <c r="M26" i="5" s="1"/>
  <c r="L27" i="5"/>
  <c r="M27" i="5" s="1" a="1"/>
  <c r="M27" i="5" s="1"/>
  <c r="L28" i="5"/>
  <c r="M28" i="5" s="1" a="1"/>
  <c r="M28" i="5" s="1"/>
  <c r="L29" i="5"/>
  <c r="L30" i="5"/>
  <c r="M30" i="5" s="1" a="1"/>
  <c r="M30" i="5" s="1"/>
  <c r="L31" i="5"/>
  <c r="L11" i="5"/>
  <c r="M54" i="5"/>
  <c r="N54" i="5"/>
  <c r="O54" i="5"/>
  <c r="P54" i="5"/>
  <c r="L54" i="5"/>
  <c r="C96" i="5"/>
  <c r="B96" i="5"/>
  <c r="C95" i="5"/>
  <c r="D95" i="5" s="1"/>
  <c r="B95" i="5"/>
  <c r="C94" i="5"/>
  <c r="D94" i="5" s="1"/>
  <c r="B94" i="5"/>
  <c r="C93" i="5"/>
  <c r="B93" i="5"/>
  <c r="C92" i="5"/>
  <c r="D92" i="5" s="1"/>
  <c r="B92" i="5"/>
  <c r="C91" i="5"/>
  <c r="B91" i="5"/>
  <c r="C90" i="5"/>
  <c r="D90" i="5" s="1"/>
  <c r="B90" i="5"/>
  <c r="C89" i="5"/>
  <c r="B89" i="5"/>
  <c r="C88" i="5"/>
  <c r="B88" i="5"/>
  <c r="C87" i="5"/>
  <c r="D87" i="5" s="1"/>
  <c r="B87" i="5"/>
  <c r="C86" i="5"/>
  <c r="B86" i="5"/>
  <c r="C85" i="5"/>
  <c r="B85" i="5"/>
  <c r="C84" i="5"/>
  <c r="B84" i="5"/>
  <c r="C83" i="5"/>
  <c r="B83" i="5"/>
  <c r="C82" i="5"/>
  <c r="D82" i="5" s="1"/>
  <c r="B82" i="5"/>
  <c r="C81" i="5"/>
  <c r="B81" i="5"/>
  <c r="C80" i="5"/>
  <c r="B80" i="5"/>
  <c r="C79" i="5"/>
  <c r="B79" i="5"/>
  <c r="C78" i="5"/>
  <c r="B78" i="5"/>
  <c r="C77" i="5"/>
  <c r="D77" i="5" s="1"/>
  <c r="B77" i="5"/>
  <c r="C76" i="5"/>
  <c r="B76" i="5"/>
  <c r="C75" i="5"/>
  <c r="B75" i="5"/>
  <c r="C74" i="5"/>
  <c r="D30" i="5" s="1"/>
  <c r="B74" i="5"/>
  <c r="C73" i="5"/>
  <c r="B73" i="5"/>
  <c r="C72" i="5"/>
  <c r="B72" i="5"/>
  <c r="C71" i="5"/>
  <c r="B71" i="5"/>
  <c r="D27" i="5" s="1"/>
  <c r="C70" i="5"/>
  <c r="D26" i="5" s="1"/>
  <c r="B70" i="5"/>
  <c r="C69" i="5"/>
  <c r="D25" i="5" s="1"/>
  <c r="D69" i="5" s="1"/>
  <c r="B69" i="5"/>
  <c r="C68" i="5"/>
  <c r="B68" i="5"/>
  <c r="D24" i="5" s="1"/>
  <c r="C67" i="5"/>
  <c r="B67" i="5"/>
  <c r="C66" i="5"/>
  <c r="B66" i="5"/>
  <c r="D22" i="5" s="1"/>
  <c r="D66" i="5" s="1"/>
  <c r="E66" i="5" s="1"/>
  <c r="F66" i="5" s="1"/>
  <c r="G66" i="5" s="1"/>
  <c r="H66" i="5" s="1"/>
  <c r="I66" i="5" s="1"/>
  <c r="J66" i="5" s="1"/>
  <c r="C65" i="5"/>
  <c r="D21" i="5" s="1"/>
  <c r="K21" i="5" s="1"/>
  <c r="B65" i="5"/>
  <c r="C64" i="5"/>
  <c r="D20" i="5" s="1"/>
  <c r="B64" i="5"/>
  <c r="C63" i="5"/>
  <c r="B63" i="5"/>
  <c r="D19" i="5" s="1"/>
  <c r="D63" i="5" s="1"/>
  <c r="E19" i="5" s="1"/>
  <c r="C62" i="5"/>
  <c r="D18" i="5" s="1"/>
  <c r="B62" i="5"/>
  <c r="C61" i="5"/>
  <c r="B61" i="5"/>
  <c r="D17" i="5" s="1"/>
  <c r="C60" i="5"/>
  <c r="D16" i="5" s="1"/>
  <c r="B60" i="5"/>
  <c r="C59" i="5"/>
  <c r="D15" i="5" s="1"/>
  <c r="D59" i="5" s="1"/>
  <c r="B59" i="5"/>
  <c r="C58" i="5"/>
  <c r="B58" i="5"/>
  <c r="D14" i="5" s="1"/>
  <c r="C57" i="5"/>
  <c r="B57" i="5"/>
  <c r="C56" i="5"/>
  <c r="B56" i="5"/>
  <c r="C55" i="5"/>
  <c r="D11" i="5" s="1"/>
  <c r="B55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29" i="5"/>
  <c r="D28" i="5"/>
  <c r="D23" i="5"/>
  <c r="D13" i="5"/>
  <c r="D12" i="5"/>
  <c r="D56" i="5" s="1"/>
  <c r="L10" i="5" a="1"/>
  <c r="A8" i="5"/>
  <c r="E2" i="5" a="1"/>
  <c r="E2" i="5" s="1"/>
  <c r="A2" i="5"/>
  <c r="E2" i="1" a="1"/>
  <c r="E2" i="1" s="1"/>
  <c r="L18" i="1" a="1"/>
  <c r="L18" i="1" s="1"/>
  <c r="M18" i="1" a="1"/>
  <c r="M18" i="1"/>
  <c r="N18" i="1" a="1"/>
  <c r="N18" i="1" s="1"/>
  <c r="O18" i="1" a="1"/>
  <c r="O18" i="1" s="1"/>
  <c r="P18" i="1" a="1"/>
  <c r="P18" i="1"/>
  <c r="L19" i="1" a="1"/>
  <c r="L19" i="1" s="1"/>
  <c r="M19" i="1" a="1"/>
  <c r="M19" i="1"/>
  <c r="N19" i="1" a="1"/>
  <c r="N19" i="1" s="1"/>
  <c r="O19" i="1" a="1"/>
  <c r="O19" i="1" s="1"/>
  <c r="P19" i="1" a="1"/>
  <c r="P19" i="1"/>
  <c r="L20" i="1" a="1"/>
  <c r="L20" i="1" s="1"/>
  <c r="M20" i="1" a="1"/>
  <c r="M20" i="1"/>
  <c r="N20" i="1" a="1"/>
  <c r="N20" i="1" s="1"/>
  <c r="O20" i="1" a="1"/>
  <c r="O20" i="1" s="1"/>
  <c r="P20" i="1" a="1"/>
  <c r="P20" i="1"/>
  <c r="L21" i="1" a="1"/>
  <c r="L21" i="1" s="1"/>
  <c r="M21" i="1" a="1"/>
  <c r="M21" i="1"/>
  <c r="N21" i="1" a="1"/>
  <c r="N21" i="1" s="1"/>
  <c r="O21" i="1" a="1"/>
  <c r="O21" i="1" s="1"/>
  <c r="P21" i="1" a="1"/>
  <c r="P21" i="1"/>
  <c r="L22" i="1" a="1"/>
  <c r="L22" i="1" s="1"/>
  <c r="M22" i="1" a="1"/>
  <c r="M22" i="1"/>
  <c r="N22" i="1" a="1"/>
  <c r="N22" i="1" s="1"/>
  <c r="O22" i="1" a="1"/>
  <c r="O22" i="1" s="1"/>
  <c r="P22" i="1" a="1"/>
  <c r="P22" i="1"/>
  <c r="L23" i="1" a="1"/>
  <c r="L23" i="1" s="1"/>
  <c r="M23" i="1" a="1"/>
  <c r="M23" i="1"/>
  <c r="N23" i="1" a="1"/>
  <c r="N23" i="1" s="1"/>
  <c r="O23" i="1" a="1"/>
  <c r="O23" i="1" s="1"/>
  <c r="P23" i="1" a="1"/>
  <c r="P23" i="1"/>
  <c r="L24" i="1" a="1"/>
  <c r="L24" i="1" s="1"/>
  <c r="M24" i="1" a="1"/>
  <c r="M24" i="1"/>
  <c r="N24" i="1" a="1"/>
  <c r="N24" i="1" s="1"/>
  <c r="O24" i="1" a="1"/>
  <c r="O24" i="1" s="1"/>
  <c r="P24" i="1" a="1"/>
  <c r="P24" i="1"/>
  <c r="L25" i="1" a="1"/>
  <c r="L25" i="1" s="1"/>
  <c r="M25" i="1" a="1"/>
  <c r="M25" i="1"/>
  <c r="N25" i="1" a="1"/>
  <c r="N25" i="1" s="1"/>
  <c r="O25" i="1" a="1"/>
  <c r="O25" i="1" s="1"/>
  <c r="P25" i="1" a="1"/>
  <c r="P25" i="1" s="1"/>
  <c r="L26" i="1" a="1"/>
  <c r="L26" i="1" s="1"/>
  <c r="M26" i="1" a="1"/>
  <c r="M26" i="1"/>
  <c r="N26" i="1" a="1"/>
  <c r="N26" i="1" s="1"/>
  <c r="O26" i="1" a="1"/>
  <c r="O26" i="1" s="1"/>
  <c r="P26" i="1" a="1"/>
  <c r="P26" i="1" s="1"/>
  <c r="L27" i="1" a="1"/>
  <c r="L27" i="1" s="1"/>
  <c r="M27" i="1" a="1"/>
  <c r="M27" i="1"/>
  <c r="N27" i="1" a="1"/>
  <c r="N27" i="1" s="1"/>
  <c r="O27" i="1" a="1"/>
  <c r="O27" i="1" s="1"/>
  <c r="P27" i="1" a="1"/>
  <c r="P27" i="1" s="1"/>
  <c r="L28" i="1" a="1"/>
  <c r="L28" i="1" s="1"/>
  <c r="M28" i="1" a="1"/>
  <c r="M28" i="1"/>
  <c r="N28" i="1" a="1"/>
  <c r="N28" i="1" s="1"/>
  <c r="O28" i="1" a="1"/>
  <c r="O28" i="1" s="1"/>
  <c r="P28" i="1" a="1"/>
  <c r="P28" i="1" s="1"/>
  <c r="L29" i="1" a="1"/>
  <c r="L29" i="1" s="1"/>
  <c r="M29" i="1" a="1"/>
  <c r="M29" i="1"/>
  <c r="N29" i="1" a="1"/>
  <c r="N29" i="1" s="1"/>
  <c r="O29" i="1" a="1"/>
  <c r="O29" i="1" s="1"/>
  <c r="P29" i="1" a="1"/>
  <c r="P29" i="1" s="1"/>
  <c r="L30" i="1" a="1"/>
  <c r="L30" i="1" s="1"/>
  <c r="M30" i="1" a="1"/>
  <c r="M30" i="1"/>
  <c r="N30" i="1" a="1"/>
  <c r="N30" i="1" s="1"/>
  <c r="O30" i="1" a="1"/>
  <c r="O30" i="1" s="1"/>
  <c r="P30" i="1" a="1"/>
  <c r="P30" i="1" s="1"/>
  <c r="L31" i="1" a="1"/>
  <c r="L31" i="1" s="1"/>
  <c r="M31" i="1" a="1"/>
  <c r="M31" i="1"/>
  <c r="N31" i="1" a="1"/>
  <c r="N31" i="1" s="1"/>
  <c r="O31" i="1" a="1"/>
  <c r="O31" i="1" s="1"/>
  <c r="P31" i="1" a="1"/>
  <c r="P31" i="1" s="1"/>
  <c r="L32" i="1" a="1"/>
  <c r="L32" i="1" s="1"/>
  <c r="M32" i="1" a="1"/>
  <c r="M32" i="1"/>
  <c r="N32" i="1" a="1"/>
  <c r="N32" i="1" s="1"/>
  <c r="O32" i="1" a="1"/>
  <c r="O32" i="1" s="1"/>
  <c r="P32" i="1" a="1"/>
  <c r="P32" i="1" s="1"/>
  <c r="L33" i="1" a="1"/>
  <c r="L33" i="1" s="1"/>
  <c r="M33" i="1" a="1"/>
  <c r="M33" i="1"/>
  <c r="N33" i="1" a="1"/>
  <c r="N33" i="1" s="1"/>
  <c r="O33" i="1" a="1"/>
  <c r="O33" i="1" s="1"/>
  <c r="P33" i="1" a="1"/>
  <c r="P33" i="1" s="1"/>
  <c r="L34" i="1" a="1"/>
  <c r="L34" i="1" s="1"/>
  <c r="M34" i="1" a="1"/>
  <c r="M34" i="1"/>
  <c r="N34" i="1" a="1"/>
  <c r="N34" i="1" s="1"/>
  <c r="O34" i="1" a="1"/>
  <c r="O34" i="1" s="1"/>
  <c r="P34" i="1" a="1"/>
  <c r="P34" i="1" s="1"/>
  <c r="L35" i="1" a="1"/>
  <c r="L35" i="1" s="1"/>
  <c r="M35" i="1" a="1"/>
  <c r="M35" i="1"/>
  <c r="N35" i="1" a="1"/>
  <c r="N35" i="1" s="1"/>
  <c r="O35" i="1" a="1"/>
  <c r="O35" i="1" s="1"/>
  <c r="P35" i="1" a="1"/>
  <c r="P35" i="1" s="1"/>
  <c r="L36" i="1" a="1"/>
  <c r="L36" i="1" s="1"/>
  <c r="M36" i="1" a="1"/>
  <c r="M36" i="1"/>
  <c r="N36" i="1" a="1"/>
  <c r="N36" i="1" s="1"/>
  <c r="O36" i="1" a="1"/>
  <c r="O36" i="1" s="1"/>
  <c r="P36" i="1" a="1"/>
  <c r="P36" i="1" s="1"/>
  <c r="L37" i="1" a="1"/>
  <c r="L37" i="1" s="1"/>
  <c r="M37" i="1" a="1"/>
  <c r="M37" i="1"/>
  <c r="N37" i="1" a="1"/>
  <c r="N37" i="1" s="1"/>
  <c r="O37" i="1" a="1"/>
  <c r="O37" i="1" s="1"/>
  <c r="P37" i="1" a="1"/>
  <c r="P37" i="1" s="1"/>
  <c r="L38" i="1" a="1"/>
  <c r="L38" i="1" s="1"/>
  <c r="M38" i="1" a="1"/>
  <c r="M38" i="1"/>
  <c r="N38" i="1" a="1"/>
  <c r="N38" i="1" s="1"/>
  <c r="O38" i="1" a="1"/>
  <c r="O38" i="1" s="1"/>
  <c r="P38" i="1" a="1"/>
  <c r="P38" i="1" s="1"/>
  <c r="L39" i="1" a="1"/>
  <c r="L39" i="1" s="1"/>
  <c r="M39" i="1" a="1"/>
  <c r="M39" i="1"/>
  <c r="N39" i="1" a="1"/>
  <c r="N39" i="1" s="1"/>
  <c r="O39" i="1" a="1"/>
  <c r="O39" i="1" s="1"/>
  <c r="P39" i="1" a="1"/>
  <c r="P39" i="1" s="1"/>
  <c r="L40" i="1" a="1"/>
  <c r="L40" i="1" s="1"/>
  <c r="M40" i="1" a="1"/>
  <c r="M40" i="1"/>
  <c r="N40" i="1" a="1"/>
  <c r="N40" i="1" s="1"/>
  <c r="O40" i="1" a="1"/>
  <c r="O40" i="1" s="1"/>
  <c r="P40" i="1" a="1"/>
  <c r="P40" i="1" s="1"/>
  <c r="L41" i="1" a="1"/>
  <c r="L41" i="1" s="1"/>
  <c r="M41" i="1" a="1"/>
  <c r="M41" i="1"/>
  <c r="N41" i="1" a="1"/>
  <c r="N41" i="1" s="1"/>
  <c r="O41" i="1" a="1"/>
  <c r="O41" i="1" s="1"/>
  <c r="P41" i="1" a="1"/>
  <c r="P41" i="1" s="1"/>
  <c r="L42" i="1" a="1"/>
  <c r="L42" i="1" s="1"/>
  <c r="M42" i="1" a="1"/>
  <c r="M42" i="1"/>
  <c r="N42" i="1" a="1"/>
  <c r="N42" i="1" s="1"/>
  <c r="O42" i="1" a="1"/>
  <c r="O42" i="1" s="1"/>
  <c r="P42" i="1" a="1"/>
  <c r="P42" i="1" s="1"/>
  <c r="L43" i="1" a="1"/>
  <c r="L43" i="1" s="1"/>
  <c r="M43" i="1" a="1"/>
  <c r="M43" i="1"/>
  <c r="N43" i="1" a="1"/>
  <c r="N43" i="1" s="1"/>
  <c r="O43" i="1" a="1"/>
  <c r="O43" i="1" s="1"/>
  <c r="P43" i="1" a="1"/>
  <c r="P43" i="1" s="1"/>
  <c r="L44" i="1" a="1"/>
  <c r="L44" i="1" s="1"/>
  <c r="M44" i="1" a="1"/>
  <c r="M44" i="1"/>
  <c r="N44" i="1" a="1"/>
  <c r="N44" i="1" s="1"/>
  <c r="O44" i="1" a="1"/>
  <c r="O44" i="1" s="1"/>
  <c r="P44" i="1" a="1"/>
  <c r="P44" i="1" s="1"/>
  <c r="L45" i="1" a="1"/>
  <c r="L45" i="1" s="1"/>
  <c r="M45" i="1" a="1"/>
  <c r="M45" i="1"/>
  <c r="N45" i="1" a="1"/>
  <c r="N45" i="1" s="1"/>
  <c r="O45" i="1" a="1"/>
  <c r="O45" i="1" s="1"/>
  <c r="P45" i="1" a="1"/>
  <c r="P45" i="1" s="1"/>
  <c r="L46" i="1" a="1"/>
  <c r="L46" i="1" s="1"/>
  <c r="M46" i="1" a="1"/>
  <c r="M46" i="1"/>
  <c r="N46" i="1" a="1"/>
  <c r="N46" i="1" s="1"/>
  <c r="O46" i="1" a="1"/>
  <c r="O46" i="1" s="1"/>
  <c r="P46" i="1" a="1"/>
  <c r="P46" i="1" s="1"/>
  <c r="L47" i="1" a="1"/>
  <c r="L47" i="1" s="1"/>
  <c r="M47" i="1" a="1"/>
  <c r="M47" i="1"/>
  <c r="N47" i="1" a="1"/>
  <c r="N47" i="1" s="1"/>
  <c r="O47" i="1" a="1"/>
  <c r="O47" i="1" s="1"/>
  <c r="P47" i="1" a="1"/>
  <c r="P47" i="1" s="1"/>
  <c r="L48" i="1" a="1"/>
  <c r="L48" i="1" s="1"/>
  <c r="M48" i="1" a="1"/>
  <c r="M48" i="1"/>
  <c r="N48" i="1" a="1"/>
  <c r="N48" i="1" s="1"/>
  <c r="O48" i="1" a="1"/>
  <c r="O48" i="1" s="1"/>
  <c r="P48" i="1" a="1"/>
  <c r="P48" i="1" s="1"/>
  <c r="L49" i="1" a="1"/>
  <c r="L49" i="1" s="1"/>
  <c r="M49" i="1" a="1"/>
  <c r="M49" i="1"/>
  <c r="N49" i="1" a="1"/>
  <c r="N49" i="1" s="1"/>
  <c r="O49" i="1" a="1"/>
  <c r="O49" i="1" s="1"/>
  <c r="P49" i="1" a="1"/>
  <c r="P49" i="1" s="1"/>
  <c r="L50" i="1" a="1"/>
  <c r="L50" i="1" s="1"/>
  <c r="M50" i="1" a="1"/>
  <c r="M50" i="1"/>
  <c r="N50" i="1" a="1"/>
  <c r="N50" i="1" s="1"/>
  <c r="O50" i="1" a="1"/>
  <c r="O50" i="1" s="1"/>
  <c r="P50" i="1" a="1"/>
  <c r="P50" i="1" s="1"/>
  <c r="L51" i="1" a="1"/>
  <c r="L51" i="1" s="1"/>
  <c r="M51" i="1" a="1"/>
  <c r="M51" i="1"/>
  <c r="N51" i="1" a="1"/>
  <c r="N51" i="1" s="1"/>
  <c r="O51" i="1" a="1"/>
  <c r="O51" i="1" s="1"/>
  <c r="P51" i="1" a="1"/>
  <c r="P51" i="1" s="1"/>
  <c r="L52" i="1" a="1"/>
  <c r="L52" i="1" s="1"/>
  <c r="M52" i="1" a="1"/>
  <c r="M52" i="1"/>
  <c r="N52" i="1" a="1"/>
  <c r="N52" i="1" s="1"/>
  <c r="O52" i="1" a="1"/>
  <c r="O52" i="1" s="1"/>
  <c r="P52" i="1" a="1"/>
  <c r="P52" i="1" s="1"/>
  <c r="L14" i="1" a="1"/>
  <c r="L14" i="1" s="1"/>
  <c r="M14" i="1" a="1"/>
  <c r="M14" i="1"/>
  <c r="N14" i="1" a="1"/>
  <c r="N14" i="1" s="1"/>
  <c r="O14" i="1" a="1"/>
  <c r="O14" i="1" s="1"/>
  <c r="P14" i="1" a="1"/>
  <c r="P14" i="1" s="1"/>
  <c r="L15" i="1" a="1"/>
  <c r="L15" i="1" s="1"/>
  <c r="M15" i="1" a="1"/>
  <c r="M15" i="1"/>
  <c r="N15" i="1" a="1"/>
  <c r="N15" i="1" s="1"/>
  <c r="O15" i="1" a="1"/>
  <c r="O15" i="1" s="1"/>
  <c r="P15" i="1" a="1"/>
  <c r="P15" i="1" s="1"/>
  <c r="L16" i="1" a="1"/>
  <c r="L16" i="1" s="1"/>
  <c r="M16" i="1" a="1"/>
  <c r="M16" i="1"/>
  <c r="N16" i="1" a="1"/>
  <c r="N16" i="1" s="1"/>
  <c r="O16" i="1" a="1"/>
  <c r="O16" i="1" s="1"/>
  <c r="P16" i="1" a="1"/>
  <c r="P16" i="1" s="1"/>
  <c r="L13" i="1" a="1"/>
  <c r="L13" i="1" s="1"/>
  <c r="M13" i="1" a="1"/>
  <c r="M13" i="1" s="1"/>
  <c r="N13" i="1" a="1"/>
  <c r="N13" i="1"/>
  <c r="O13" i="1" a="1"/>
  <c r="O13" i="1" s="1"/>
  <c r="P13" i="1" a="1"/>
  <c r="P13" i="1"/>
  <c r="L12" i="1" a="1"/>
  <c r="L12" i="1" s="1"/>
  <c r="M12" i="1" a="1"/>
  <c r="M12" i="1"/>
  <c r="N12" i="1" a="1"/>
  <c r="N12" i="1" s="1"/>
  <c r="O12" i="1" a="1"/>
  <c r="O12" i="1" s="1"/>
  <c r="P12" i="1" a="1"/>
  <c r="P12" i="1" s="1"/>
  <c r="M11" i="1" a="1"/>
  <c r="M11" i="1" s="1"/>
  <c r="N11" i="1" a="1"/>
  <c r="N11" i="1" s="1"/>
  <c r="O11" i="1" a="1"/>
  <c r="O11" i="1" s="1"/>
  <c r="P11" i="1" a="1"/>
  <c r="P11" i="1" s="1"/>
  <c r="L11" i="1" a="1"/>
  <c r="L11" i="1" s="1"/>
  <c r="L10" i="1" a="1"/>
  <c r="L10" i="1" s="1"/>
  <c r="D58" i="5" l="1"/>
  <c r="N29" i="5" a="1"/>
  <c r="N29" i="5" s="1"/>
  <c r="O29" i="5" s="1" a="1"/>
  <c r="O29" i="5" s="1"/>
  <c r="P29" i="5" s="1" a="1"/>
  <c r="P29" i="5" s="1"/>
  <c r="M24" i="5" a="1"/>
  <c r="M24" i="5" s="1"/>
  <c r="N24" i="5" s="1" a="1"/>
  <c r="N24" i="5" s="1"/>
  <c r="N21" i="5" a="1"/>
  <c r="N21" i="5" s="1"/>
  <c r="O21" i="5" s="1" a="1"/>
  <c r="O21" i="5" s="1"/>
  <c r="P21" i="5" s="1" a="1"/>
  <c r="P21" i="5" s="1"/>
  <c r="N26" i="5" a="1"/>
  <c r="N26" i="5" s="1"/>
  <c r="O26" i="5" s="1" a="1"/>
  <c r="O26" i="5" s="1"/>
  <c r="P26" i="5" s="1" a="1"/>
  <c r="P26" i="5" s="1"/>
  <c r="D57" i="5"/>
  <c r="E13" i="5" s="1"/>
  <c r="D62" i="5"/>
  <c r="D67" i="5"/>
  <c r="E23" i="5" s="1"/>
  <c r="D72" i="5"/>
  <c r="N18" i="5" a="1"/>
  <c r="N18" i="5" s="1"/>
  <c r="O18" i="5" a="1"/>
  <c r="O18" i="5" s="1"/>
  <c r="N47" i="5" a="1"/>
  <c r="N47" i="5" s="1"/>
  <c r="O47" i="5" s="1" a="1"/>
  <c r="O47" i="5" s="1"/>
  <c r="P47" i="5" s="1" a="1"/>
  <c r="P47" i="5" s="1"/>
  <c r="P41" i="5" a="1"/>
  <c r="P41" i="5" s="1"/>
  <c r="O41" i="5" a="1"/>
  <c r="O41" i="5" s="1"/>
  <c r="N35" i="5" a="1"/>
  <c r="N35" i="5" s="1"/>
  <c r="O35" i="5" s="1" a="1"/>
  <c r="O35" i="5" s="1"/>
  <c r="N23" i="5" a="1"/>
  <c r="N23" i="5" s="1"/>
  <c r="O23" i="5" s="1" a="1"/>
  <c r="O23" i="5" s="1"/>
  <c r="P23" i="5" s="1" a="1"/>
  <c r="P23" i="5" s="1"/>
  <c r="N48" i="5" a="1"/>
  <c r="N48" i="5" s="1"/>
  <c r="O48" i="5" a="1"/>
  <c r="O48" i="5" s="1"/>
  <c r="P48" i="5" a="1"/>
  <c r="P48" i="5" s="1"/>
  <c r="N22" i="5" a="1"/>
  <c r="N22" i="5" s="1"/>
  <c r="O22" i="5" s="1" a="1"/>
  <c r="O22" i="5" s="1"/>
  <c r="P22" i="5" s="1" a="1"/>
  <c r="P22" i="5" s="1"/>
  <c r="O34" i="5" a="1"/>
  <c r="O34" i="5" s="1"/>
  <c r="N40" i="5" a="1"/>
  <c r="N40" i="5" s="1"/>
  <c r="O40" i="5" a="1"/>
  <c r="O40" i="5" s="1"/>
  <c r="P40" i="5" s="1" a="1"/>
  <c r="P40" i="5" s="1"/>
  <c r="P45" i="5" a="1"/>
  <c r="P45" i="5" s="1"/>
  <c r="N45" i="5" a="1"/>
  <c r="N45" i="5" s="1"/>
  <c r="O45" i="5" a="1"/>
  <c r="O45" i="5" s="1"/>
  <c r="N33" i="5" a="1"/>
  <c r="N33" i="5" s="1"/>
  <c r="O33" i="5" a="1"/>
  <c r="O33" i="5" s="1"/>
  <c r="P33" i="5" s="1" a="1"/>
  <c r="P33" i="5" s="1"/>
  <c r="O20" i="5" a="1"/>
  <c r="O20" i="5" s="1"/>
  <c r="P20" i="5" s="1" a="1"/>
  <c r="P20" i="5" s="1"/>
  <c r="N20" i="5" a="1"/>
  <c r="N20" i="5" s="1"/>
  <c r="O36" i="5" a="1"/>
  <c r="O36" i="5" s="1"/>
  <c r="P36" i="5" a="1"/>
  <c r="P36" i="5" s="1"/>
  <c r="N30" i="5" a="1"/>
  <c r="N30" i="5" s="1"/>
  <c r="O19" i="5" a="1"/>
  <c r="O19" i="5" s="1"/>
  <c r="P19" i="5" s="1" a="1"/>
  <c r="P19" i="5" s="1"/>
  <c r="N42" i="5" a="1"/>
  <c r="N42" i="5" s="1"/>
  <c r="O42" i="5" s="1" a="1"/>
  <c r="O42" i="5" s="1"/>
  <c r="N52" i="5" a="1"/>
  <c r="N52" i="5" s="1"/>
  <c r="O52" i="5" a="1"/>
  <c r="O52" i="5" s="1"/>
  <c r="P52" i="5" s="1" a="1"/>
  <c r="P52" i="5" s="1"/>
  <c r="O46" i="5" a="1"/>
  <c r="O46" i="5" s="1"/>
  <c r="P46" i="5" s="1" a="1"/>
  <c r="P46" i="5" s="1"/>
  <c r="N28" i="5" a="1"/>
  <c r="N28" i="5" s="1"/>
  <c r="O28" i="5" s="1" a="1"/>
  <c r="O28" i="5" s="1"/>
  <c r="P28" i="5" s="1" a="1"/>
  <c r="P28" i="5" s="1"/>
  <c r="O51" i="5" a="1"/>
  <c r="O51" i="5" s="1"/>
  <c r="P51" i="5" a="1"/>
  <c r="P51" i="5" s="1"/>
  <c r="N27" i="5" a="1"/>
  <c r="N27" i="5" s="1"/>
  <c r="O27" i="5" s="1" a="1"/>
  <c r="O27" i="5" s="1"/>
  <c r="P27" i="5" s="1" a="1"/>
  <c r="P27" i="5" s="1"/>
  <c r="N39" i="5" a="1"/>
  <c r="N39" i="5" s="1"/>
  <c r="O39" i="5" s="1" a="1"/>
  <c r="O39" i="5" s="1"/>
  <c r="P39" i="5" s="1" a="1"/>
  <c r="P39" i="5" s="1"/>
  <c r="N50" i="5" a="1"/>
  <c r="N50" i="5" s="1"/>
  <c r="O50" i="5" s="1" a="1"/>
  <c r="O50" i="5" s="1"/>
  <c r="P50" i="5" s="1" a="1"/>
  <c r="P50" i="5" s="1"/>
  <c r="N38" i="5" a="1"/>
  <c r="N38" i="5" s="1"/>
  <c r="O38" i="5" s="1" a="1"/>
  <c r="O38" i="5" s="1"/>
  <c r="N32" i="5" a="1"/>
  <c r="N32" i="5" s="1"/>
  <c r="O32" i="5" s="1" a="1"/>
  <c r="O32" i="5" s="1"/>
  <c r="P32" i="5" s="1" a="1"/>
  <c r="P32" i="5" s="1"/>
  <c r="O44" i="5" a="1"/>
  <c r="O44" i="5" s="1"/>
  <c r="N37" i="5" a="1"/>
  <c r="N37" i="5" s="1"/>
  <c r="N31" i="5" a="1"/>
  <c r="N31" i="5" s="1"/>
  <c r="O31" i="5" a="1"/>
  <c r="O31" i="5" s="1"/>
  <c r="P31" i="5" s="1" a="1"/>
  <c r="P31" i="5" s="1"/>
  <c r="N25" i="5" a="1"/>
  <c r="N25" i="5" s="1"/>
  <c r="O25" i="5" a="1"/>
  <c r="O25" i="5" s="1"/>
  <c r="O49" i="5" a="1"/>
  <c r="O49" i="5" s="1"/>
  <c r="N43" i="5" a="1"/>
  <c r="N43" i="5" s="1"/>
  <c r="P43" i="5" s="1" a="1"/>
  <c r="P43" i="5" s="1"/>
  <c r="O43" i="5" a="1"/>
  <c r="O43" i="5" s="1"/>
  <c r="N12" i="5" a="1"/>
  <c r="N12" i="5" s="1"/>
  <c r="O12" i="5" a="1"/>
  <c r="O12" i="5" s="1"/>
  <c r="P34" i="5" a="1"/>
  <c r="P34" i="5" s="1"/>
  <c r="P49" i="5" a="1"/>
  <c r="P49" i="5" s="1"/>
  <c r="P44" i="5" a="1"/>
  <c r="P44" i="5" s="1"/>
  <c r="D73" i="5"/>
  <c r="D88" i="5"/>
  <c r="D78" i="5"/>
  <c r="D93" i="5"/>
  <c r="E67" i="5"/>
  <c r="E28" i="5"/>
  <c r="E72" i="5" s="1"/>
  <c r="E33" i="5"/>
  <c r="E82" i="5"/>
  <c r="E38" i="5"/>
  <c r="E43" i="5"/>
  <c r="E87" i="5"/>
  <c r="E48" i="5"/>
  <c r="D89" i="5"/>
  <c r="E25" i="5"/>
  <c r="D64" i="5"/>
  <c r="D74" i="5"/>
  <c r="D84" i="5"/>
  <c r="E50" i="5"/>
  <c r="E94" i="5" s="1"/>
  <c r="E63" i="5"/>
  <c r="E18" i="5"/>
  <c r="E62" i="5" s="1"/>
  <c r="K22" i="5"/>
  <c r="D55" i="5"/>
  <c r="D60" i="5"/>
  <c r="D65" i="5"/>
  <c r="E65" i="5" s="1"/>
  <c r="F65" i="5" s="1"/>
  <c r="G65" i="5" s="1"/>
  <c r="H65" i="5" s="1"/>
  <c r="I65" i="5" s="1"/>
  <c r="J65" i="5" s="1"/>
  <c r="D70" i="5"/>
  <c r="D75" i="5"/>
  <c r="D80" i="5"/>
  <c r="D85" i="5"/>
  <c r="E46" i="5"/>
  <c r="E90" i="5"/>
  <c r="E51" i="5"/>
  <c r="E95" i="5" s="1"/>
  <c r="E14" i="5"/>
  <c r="D79" i="5"/>
  <c r="D83" i="5"/>
  <c r="E15" i="5"/>
  <c r="D76" i="5"/>
  <c r="L10" i="5"/>
  <c r="E12" i="5"/>
  <c r="E56" i="5" s="1"/>
  <c r="D86" i="5"/>
  <c r="D61" i="5"/>
  <c r="D71" i="5"/>
  <c r="D81" i="5"/>
  <c r="D91" i="5"/>
  <c r="D68" i="5"/>
  <c r="D96" i="5"/>
  <c r="E57" i="5" l="1"/>
  <c r="P12" i="5" a="1"/>
  <c r="P12" i="5" s="1"/>
  <c r="O24" i="5" a="1"/>
  <c r="O24" i="5" s="1"/>
  <c r="P24" i="5" s="1" a="1"/>
  <c r="P24" i="5" s="1"/>
  <c r="P18" i="5" a="1"/>
  <c r="P18" i="5" s="1"/>
  <c r="P25" i="5" a="1"/>
  <c r="P25" i="5" s="1"/>
  <c r="P30" i="5" a="1"/>
  <c r="P30" i="5" s="1"/>
  <c r="P38" i="5" a="1"/>
  <c r="P38" i="5" s="1"/>
  <c r="P42" i="5" a="1"/>
  <c r="P42" i="5" s="1"/>
  <c r="P35" i="5" a="1"/>
  <c r="P35" i="5" s="1"/>
  <c r="O37" i="5" a="1"/>
  <c r="O37" i="5" s="1"/>
  <c r="P37" i="5" s="1" a="1"/>
  <c r="P37" i="5" s="1"/>
  <c r="O30" i="5" a="1"/>
  <c r="O30" i="5" s="1"/>
  <c r="F50" i="5"/>
  <c r="F13" i="5"/>
  <c r="F57" i="5" s="1"/>
  <c r="F51" i="5"/>
  <c r="F19" i="5"/>
  <c r="E41" i="5"/>
  <c r="F82" i="5"/>
  <c r="F38" i="5"/>
  <c r="E35" i="5"/>
  <c r="E79" i="5"/>
  <c r="E77" i="5"/>
  <c r="E26" i="5"/>
  <c r="E70" i="5"/>
  <c r="E59" i="5"/>
  <c r="E34" i="5"/>
  <c r="E78" i="5"/>
  <c r="E44" i="5"/>
  <c r="E58" i="5"/>
  <c r="F28" i="5"/>
  <c r="E31" i="5"/>
  <c r="F23" i="5"/>
  <c r="F67" i="5" s="1"/>
  <c r="E11" i="5"/>
  <c r="E47" i="5"/>
  <c r="E32" i="5"/>
  <c r="E76" i="5" s="1"/>
  <c r="E84" i="5"/>
  <c r="E40" i="5"/>
  <c r="E92" i="5"/>
  <c r="F18" i="5"/>
  <c r="F62" i="5" s="1"/>
  <c r="E39" i="5"/>
  <c r="E30" i="5"/>
  <c r="F43" i="5"/>
  <c r="E29" i="5"/>
  <c r="E73" i="5" s="1"/>
  <c r="E93" i="5"/>
  <c r="E49" i="5"/>
  <c r="E52" i="5"/>
  <c r="F12" i="5"/>
  <c r="E16" i="5"/>
  <c r="E81" i="5"/>
  <c r="E37" i="5"/>
  <c r="E27" i="5"/>
  <c r="F46" i="5"/>
  <c r="E20" i="5"/>
  <c r="E36" i="5"/>
  <c r="E80" i="5" s="1"/>
  <c r="E69" i="5"/>
  <c r="E42" i="5"/>
  <c r="E24" i="5"/>
  <c r="E17" i="5"/>
  <c r="E45" i="5"/>
  <c r="E89" i="5"/>
  <c r="F32" i="5" l="1"/>
  <c r="F76" i="5" s="1"/>
  <c r="G18" i="5"/>
  <c r="F29" i="5"/>
  <c r="F73" i="5" s="1"/>
  <c r="G13" i="5"/>
  <c r="G57" i="5" s="1"/>
  <c r="F36" i="5"/>
  <c r="F80" i="5" s="1"/>
  <c r="F34" i="5"/>
  <c r="F78" i="5"/>
  <c r="F33" i="5"/>
  <c r="F45" i="5"/>
  <c r="F81" i="5"/>
  <c r="F37" i="5"/>
  <c r="F90" i="5"/>
  <c r="E68" i="5"/>
  <c r="F56" i="5"/>
  <c r="E75" i="5"/>
  <c r="F79" i="5"/>
  <c r="F35" i="5"/>
  <c r="F72" i="5"/>
  <c r="F15" i="5"/>
  <c r="F63" i="5"/>
  <c r="E55" i="5"/>
  <c r="F25" i="5"/>
  <c r="F69" i="5" s="1"/>
  <c r="K20" i="5"/>
  <c r="E96" i="5"/>
  <c r="F48" i="5"/>
  <c r="F92" i="5" s="1"/>
  <c r="F26" i="5"/>
  <c r="F70" i="5" s="1"/>
  <c r="E61" i="5"/>
  <c r="E64" i="5"/>
  <c r="F64" i="5" s="1"/>
  <c r="G64" i="5" s="1"/>
  <c r="H64" i="5" s="1"/>
  <c r="I64" i="5" s="1"/>
  <c r="J64" i="5" s="1"/>
  <c r="E71" i="5"/>
  <c r="E74" i="5"/>
  <c r="F14" i="5"/>
  <c r="F95" i="5"/>
  <c r="E83" i="5"/>
  <c r="E60" i="5"/>
  <c r="E85" i="5"/>
  <c r="E91" i="5"/>
  <c r="E86" i="5"/>
  <c r="F87" i="5"/>
  <c r="F93" i="5"/>
  <c r="F49" i="5"/>
  <c r="F40" i="5"/>
  <c r="G23" i="5"/>
  <c r="E88" i="5"/>
  <c r="G38" i="5"/>
  <c r="F94" i="5"/>
  <c r="F58" i="5" l="1"/>
  <c r="G14" i="5" s="1"/>
  <c r="F59" i="5"/>
  <c r="G36" i="5"/>
  <c r="G80" i="5"/>
  <c r="G25" i="5"/>
  <c r="G69" i="5" s="1"/>
  <c r="G26" i="5"/>
  <c r="G70" i="5" s="1"/>
  <c r="G48" i="5"/>
  <c r="G92" i="5" s="1"/>
  <c r="G76" i="5"/>
  <c r="G32" i="5"/>
  <c r="F96" i="5"/>
  <c r="F52" i="5"/>
  <c r="G37" i="5"/>
  <c r="H13" i="5"/>
  <c r="G94" i="5"/>
  <c r="G50" i="5"/>
  <c r="F91" i="5"/>
  <c r="F47" i="5"/>
  <c r="G95" i="5"/>
  <c r="G51" i="5"/>
  <c r="G29" i="5"/>
  <c r="F30" i="5"/>
  <c r="F11" i="5"/>
  <c r="G19" i="5"/>
  <c r="G12" i="5"/>
  <c r="F39" i="5"/>
  <c r="F44" i="5"/>
  <c r="F88" i="5"/>
  <c r="F24" i="5"/>
  <c r="F68" i="5"/>
  <c r="G15" i="5"/>
  <c r="G35" i="5"/>
  <c r="G79" i="5"/>
  <c r="F77" i="5"/>
  <c r="G62" i="5"/>
  <c r="G49" i="5"/>
  <c r="G93" i="5" s="1"/>
  <c r="G28" i="5"/>
  <c r="F31" i="5"/>
  <c r="G34" i="5"/>
  <c r="G78" i="5"/>
  <c r="G43" i="5"/>
  <c r="F41" i="5"/>
  <c r="G46" i="5"/>
  <c r="G90" i="5"/>
  <c r="F89" i="5"/>
  <c r="F84" i="5"/>
  <c r="G82" i="5"/>
  <c r="G67" i="5"/>
  <c r="F42" i="5"/>
  <c r="F16" i="5"/>
  <c r="F27" i="5"/>
  <c r="F71" i="5" s="1"/>
  <c r="F17" i="5"/>
  <c r="G58" i="5" l="1"/>
  <c r="F55" i="5"/>
  <c r="H48" i="5"/>
  <c r="H26" i="5"/>
  <c r="H70" i="5" s="1"/>
  <c r="H49" i="5"/>
  <c r="G11" i="5"/>
  <c r="H14" i="5"/>
  <c r="G63" i="5"/>
  <c r="G24" i="5"/>
  <c r="G68" i="5" s="1"/>
  <c r="G47" i="5"/>
  <c r="G91" i="5" s="1"/>
  <c r="H32" i="5"/>
  <c r="H46" i="5"/>
  <c r="H78" i="5"/>
  <c r="H34" i="5"/>
  <c r="H35" i="5"/>
  <c r="H79" i="5"/>
  <c r="G44" i="5"/>
  <c r="G88" i="5" s="1"/>
  <c r="H51" i="5"/>
  <c r="H25" i="5"/>
  <c r="H69" i="5" s="1"/>
  <c r="I69" i="5" s="1"/>
  <c r="F75" i="5"/>
  <c r="F74" i="5"/>
  <c r="H36" i="5"/>
  <c r="H80" i="5" s="1"/>
  <c r="G27" i="5"/>
  <c r="G71" i="5"/>
  <c r="G33" i="5"/>
  <c r="G77" i="5" s="1"/>
  <c r="G52" i="5"/>
  <c r="F60" i="5"/>
  <c r="H94" i="5"/>
  <c r="H50" i="5"/>
  <c r="G40" i="5"/>
  <c r="G59" i="5"/>
  <c r="F85" i="5"/>
  <c r="F83" i="5"/>
  <c r="H23" i="5"/>
  <c r="H67" i="5" s="1"/>
  <c r="F61" i="5"/>
  <c r="H38" i="5"/>
  <c r="G87" i="5"/>
  <c r="H57" i="5"/>
  <c r="F86" i="5"/>
  <c r="G72" i="5"/>
  <c r="G45" i="5"/>
  <c r="G89" i="5"/>
  <c r="H18" i="5"/>
  <c r="G56" i="5"/>
  <c r="G73" i="5"/>
  <c r="G81" i="5"/>
  <c r="H47" i="5" l="1"/>
  <c r="I36" i="5"/>
  <c r="I80" i="5"/>
  <c r="I26" i="5"/>
  <c r="H44" i="5"/>
  <c r="H33" i="5"/>
  <c r="I23" i="5"/>
  <c r="I67" i="5" s="1"/>
  <c r="G31" i="5"/>
  <c r="I34" i="5"/>
  <c r="J25" i="5"/>
  <c r="J69" i="5" s="1"/>
  <c r="H93" i="5"/>
  <c r="G84" i="5"/>
  <c r="H19" i="5"/>
  <c r="H63" i="5" s="1"/>
  <c r="I35" i="5"/>
  <c r="I79" i="5"/>
  <c r="I13" i="5"/>
  <c r="H95" i="5"/>
  <c r="H76" i="5"/>
  <c r="G16" i="5"/>
  <c r="G55" i="5"/>
  <c r="H37" i="5"/>
  <c r="H29" i="5"/>
  <c r="H73" i="5" s="1"/>
  <c r="G96" i="5"/>
  <c r="H27" i="5"/>
  <c r="G30" i="5"/>
  <c r="H90" i="5"/>
  <c r="H62" i="5"/>
  <c r="H45" i="5"/>
  <c r="H89" i="5"/>
  <c r="H28" i="5"/>
  <c r="H82" i="5"/>
  <c r="G85" i="5"/>
  <c r="G41" i="5"/>
  <c r="H58" i="5"/>
  <c r="H92" i="5"/>
  <c r="I50" i="5"/>
  <c r="I94" i="5"/>
  <c r="H12" i="5"/>
  <c r="H43" i="5"/>
  <c r="H87" i="5" s="1"/>
  <c r="G39" i="5"/>
  <c r="G42" i="5"/>
  <c r="G17" i="5"/>
  <c r="G61" i="5" s="1"/>
  <c r="H15" i="5"/>
  <c r="H24" i="5"/>
  <c r="I43" i="5" l="1"/>
  <c r="I87" i="5" s="1"/>
  <c r="I29" i="5"/>
  <c r="I73" i="5" s="1"/>
  <c r="I18" i="5"/>
  <c r="H52" i="5"/>
  <c r="H96" i="5" s="1"/>
  <c r="J36" i="5"/>
  <c r="J80" i="5"/>
  <c r="K25" i="5"/>
  <c r="H40" i="5"/>
  <c r="H84" i="5" s="1"/>
  <c r="I78" i="5"/>
  <c r="K36" i="5"/>
  <c r="I49" i="5"/>
  <c r="J23" i="5"/>
  <c r="J50" i="5"/>
  <c r="I38" i="5"/>
  <c r="H77" i="5"/>
  <c r="H91" i="5"/>
  <c r="H59" i="5"/>
  <c r="H81" i="5"/>
  <c r="G86" i="5"/>
  <c r="J35" i="5"/>
  <c r="I46" i="5"/>
  <c r="I90" i="5" s="1"/>
  <c r="H17" i="5"/>
  <c r="H41" i="5"/>
  <c r="H85" i="5" s="1"/>
  <c r="G74" i="5"/>
  <c r="G60" i="5"/>
  <c r="H88" i="5"/>
  <c r="I19" i="5"/>
  <c r="I92" i="5"/>
  <c r="I48" i="5"/>
  <c r="H72" i="5"/>
  <c r="G83" i="5"/>
  <c r="I45" i="5"/>
  <c r="I89" i="5" s="1"/>
  <c r="H55" i="5"/>
  <c r="H11" i="5"/>
  <c r="I32" i="5"/>
  <c r="I57" i="5"/>
  <c r="I51" i="5"/>
  <c r="I95" i="5" s="1"/>
  <c r="H56" i="5"/>
  <c r="I14" i="5"/>
  <c r="I58" i="5" s="1"/>
  <c r="H68" i="5"/>
  <c r="H71" i="5"/>
  <c r="G75" i="5"/>
  <c r="I70" i="5"/>
  <c r="I41" i="5" l="1"/>
  <c r="I85" i="5" s="1"/>
  <c r="I40" i="5"/>
  <c r="I84" i="5"/>
  <c r="J51" i="5"/>
  <c r="J46" i="5"/>
  <c r="J90" i="5"/>
  <c r="I52" i="5"/>
  <c r="I96" i="5" s="1"/>
  <c r="J29" i="5"/>
  <c r="J45" i="5"/>
  <c r="J87" i="5"/>
  <c r="J43" i="5"/>
  <c r="J13" i="5"/>
  <c r="M13" i="5" s="1" a="1"/>
  <c r="M13" i="5" s="1"/>
  <c r="I63" i="5"/>
  <c r="J79" i="5"/>
  <c r="I33" i="5"/>
  <c r="H61" i="5"/>
  <c r="I44" i="5"/>
  <c r="K46" i="5"/>
  <c r="K23" i="5"/>
  <c r="I76" i="5"/>
  <c r="I82" i="5"/>
  <c r="J67" i="5"/>
  <c r="I62" i="5"/>
  <c r="I27" i="5"/>
  <c r="I71" i="5"/>
  <c r="H16" i="5"/>
  <c r="H60" i="5" s="1"/>
  <c r="K50" i="5"/>
  <c r="J14" i="5"/>
  <c r="M14" i="5" s="1" a="1"/>
  <c r="M14" i="5" s="1"/>
  <c r="I11" i="5"/>
  <c r="K45" i="5"/>
  <c r="H30" i="5"/>
  <c r="H74" i="5" s="1"/>
  <c r="I37" i="5"/>
  <c r="I81" i="5" s="1"/>
  <c r="J94" i="5"/>
  <c r="I93" i="5"/>
  <c r="J92" i="5"/>
  <c r="J48" i="5"/>
  <c r="H42" i="5"/>
  <c r="K35" i="5"/>
  <c r="J26" i="5"/>
  <c r="J70" i="5" s="1"/>
  <c r="I24" i="5"/>
  <c r="I68" i="5" s="1"/>
  <c r="I12" i="5"/>
  <c r="I56" i="5" s="1"/>
  <c r="H39" i="5"/>
  <c r="H83" i="5" s="1"/>
  <c r="I15" i="5"/>
  <c r="H31" i="5"/>
  <c r="I28" i="5"/>
  <c r="I72" i="5" s="1"/>
  <c r="I47" i="5"/>
  <c r="I91" i="5" s="1"/>
  <c r="K48" i="5"/>
  <c r="J34" i="5"/>
  <c r="J78" i="5" s="1"/>
  <c r="N14" i="5" l="1" a="1"/>
  <c r="N14" i="5" s="1"/>
  <c r="N13" i="5" a="1"/>
  <c r="N13" i="5" s="1"/>
  <c r="J57" i="5"/>
  <c r="J58" i="5"/>
  <c r="I16" i="5"/>
  <c r="I60" i="5" s="1"/>
  <c r="J24" i="5"/>
  <c r="K24" i="5" s="1"/>
  <c r="J52" i="5"/>
  <c r="J47" i="5"/>
  <c r="J28" i="5"/>
  <c r="J37" i="5"/>
  <c r="J81" i="5" s="1"/>
  <c r="I30" i="5"/>
  <c r="I74" i="5"/>
  <c r="I39" i="5"/>
  <c r="I83" i="5" s="1"/>
  <c r="J41" i="5"/>
  <c r="J85" i="5"/>
  <c r="I55" i="5"/>
  <c r="K43" i="5"/>
  <c r="J38" i="5"/>
  <c r="I17" i="5"/>
  <c r="J95" i="5"/>
  <c r="H86" i="5"/>
  <c r="J89" i="5"/>
  <c r="J18" i="5"/>
  <c r="K29" i="5"/>
  <c r="J84" i="5"/>
  <c r="J40" i="5"/>
  <c r="K37" i="5"/>
  <c r="J27" i="5"/>
  <c r="K27" i="5" s="1"/>
  <c r="J73" i="5"/>
  <c r="I59" i="5"/>
  <c r="K14" i="5"/>
  <c r="I77" i="5"/>
  <c r="H75" i="5"/>
  <c r="K12" i="5"/>
  <c r="K51" i="5"/>
  <c r="I88" i="5"/>
  <c r="J19" i="5"/>
  <c r="J49" i="5"/>
  <c r="K47" i="5"/>
  <c r="K26" i="5"/>
  <c r="K34" i="5"/>
  <c r="J32" i="5"/>
  <c r="J76" i="5" s="1"/>
  <c r="J56" i="5"/>
  <c r="J12" i="5"/>
  <c r="K13" i="5"/>
  <c r="P14" i="5" l="1" a="1"/>
  <c r="P14" i="5" s="1"/>
  <c r="O13" i="5" a="1"/>
  <c r="O13" i="5" s="1"/>
  <c r="P13" i="5" s="1" a="1"/>
  <c r="P13" i="5" s="1"/>
  <c r="J71" i="5"/>
  <c r="O14" i="5" a="1"/>
  <c r="O14" i="5" s="1"/>
  <c r="J39" i="5"/>
  <c r="J16" i="5"/>
  <c r="M16" i="5" s="1" a="1"/>
  <c r="M16" i="5" s="1"/>
  <c r="K41" i="5"/>
  <c r="K19" i="5"/>
  <c r="J91" i="5"/>
  <c r="K28" i="5"/>
  <c r="J77" i="5"/>
  <c r="J33" i="5"/>
  <c r="J63" i="5"/>
  <c r="K18" i="5"/>
  <c r="K52" i="5"/>
  <c r="K38" i="5"/>
  <c r="J44" i="5"/>
  <c r="J62" i="5"/>
  <c r="J96" i="5"/>
  <c r="I42" i="5"/>
  <c r="I86" i="5" s="1"/>
  <c r="K49" i="5"/>
  <c r="J30" i="5"/>
  <c r="J82" i="5"/>
  <c r="J68" i="5"/>
  <c r="J11" i="5"/>
  <c r="J15" i="5"/>
  <c r="M15" i="5" s="1" a="1"/>
  <c r="M15" i="5" s="1"/>
  <c r="J72" i="5"/>
  <c r="K32" i="5"/>
  <c r="J93" i="5"/>
  <c r="I31" i="5"/>
  <c r="I75" i="5" s="1"/>
  <c r="K40" i="5"/>
  <c r="I61" i="5"/>
  <c r="N15" i="5" l="1" a="1"/>
  <c r="N15" i="5" s="1"/>
  <c r="O15" i="5" a="1"/>
  <c r="O15" i="5" s="1"/>
  <c r="P15" i="5" s="1" a="1"/>
  <c r="P15" i="5" s="1"/>
  <c r="J59" i="5"/>
  <c r="N16" i="5" a="1"/>
  <c r="N16" i="5" s="1"/>
  <c r="O16" i="5" s="1" a="1"/>
  <c r="O16" i="5" s="1"/>
  <c r="P16" i="5" s="1" a="1"/>
  <c r="P16" i="5" s="1"/>
  <c r="J55" i="5"/>
  <c r="M11" i="5" a="1"/>
  <c r="M11" i="5" s="1"/>
  <c r="J31" i="5"/>
  <c r="J75" i="5"/>
  <c r="J42" i="5"/>
  <c r="K30" i="5"/>
  <c r="J74" i="5"/>
  <c r="K16" i="5"/>
  <c r="J17" i="5"/>
  <c r="M17" i="5" s="1" a="1"/>
  <c r="M17" i="5" s="1"/>
  <c r="K44" i="5"/>
  <c r="J60" i="5"/>
  <c r="K11" i="5"/>
  <c r="J88" i="5"/>
  <c r="K33" i="5"/>
  <c r="K39" i="5"/>
  <c r="K15" i="5"/>
  <c r="J83" i="5"/>
  <c r="N11" i="5" l="1" a="1"/>
  <c r="N11" i="5" s="1"/>
  <c r="O11" i="5" a="1"/>
  <c r="O11" i="5" s="1"/>
  <c r="P11" i="5" s="1" a="1"/>
  <c r="P11" i="5" s="1"/>
  <c r="N17" i="5" a="1"/>
  <c r="N17" i="5" s="1"/>
  <c r="O17" i="5" s="1" a="1"/>
  <c r="O17" i="5" s="1"/>
  <c r="K42" i="5"/>
  <c r="J86" i="5"/>
  <c r="M53" i="5"/>
  <c r="L53" i="5"/>
  <c r="K17" i="5"/>
  <c r="J61" i="5"/>
  <c r="K31" i="5"/>
  <c r="P17" i="5" l="1" a="1"/>
  <c r="P17" i="5" s="1"/>
  <c r="N53" i="5"/>
  <c r="K53" i="5"/>
  <c r="O53" i="5" l="1"/>
  <c r="L54" i="1" a="1"/>
  <c r="L54" i="1" s="1"/>
  <c r="I36" i="3"/>
  <c r="I33" i="3"/>
  <c r="I30" i="3"/>
  <c r="I27" i="3"/>
  <c r="I24" i="3"/>
  <c r="I21" i="3"/>
  <c r="I18" i="3"/>
  <c r="I15" i="3"/>
  <c r="I12" i="3"/>
  <c r="I9" i="3"/>
  <c r="I6" i="3"/>
  <c r="I40" i="3" s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D45" i="1" s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D15" i="1" s="1"/>
  <c r="C58" i="1"/>
  <c r="B58" i="1"/>
  <c r="C57" i="1"/>
  <c r="B57" i="1"/>
  <c r="C56" i="1"/>
  <c r="B56" i="1"/>
  <c r="C55" i="1"/>
  <c r="B55" i="1"/>
  <c r="D34" i="1"/>
  <c r="D33" i="1"/>
  <c r="D31" i="1"/>
  <c r="D30" i="1"/>
  <c r="A8" i="1"/>
  <c r="A2" i="1"/>
  <c r="P53" i="5" l="1"/>
  <c r="D51" i="1"/>
  <c r="D95" i="1" s="1"/>
  <c r="D39" i="1"/>
  <c r="D83" i="1" s="1"/>
  <c r="D17" i="1"/>
  <c r="D50" i="1"/>
  <c r="D49" i="1"/>
  <c r="D35" i="1"/>
  <c r="D41" i="1"/>
  <c r="D13" i="1"/>
  <c r="D25" i="1"/>
  <c r="D43" i="1"/>
  <c r="D26" i="1"/>
  <c r="D38" i="1"/>
  <c r="D27" i="1"/>
  <c r="D77" i="1"/>
  <c r="E33" i="1" s="1"/>
  <c r="D52" i="1"/>
  <c r="D89" i="1"/>
  <c r="D74" i="1"/>
  <c r="E30" i="1" s="1"/>
  <c r="D37" i="1"/>
  <c r="D16" i="1"/>
  <c r="D11" i="1"/>
  <c r="D21" i="1"/>
  <c r="D29" i="1"/>
  <c r="D22" i="1"/>
  <c r="D12" i="1"/>
  <c r="D18" i="1"/>
  <c r="D78" i="1"/>
  <c r="E34" i="1" s="1"/>
  <c r="D40" i="1"/>
  <c r="D47" i="1"/>
  <c r="D75" i="1"/>
  <c r="E31" i="1" s="1"/>
  <c r="D32" i="1"/>
  <c r="D14" i="1"/>
  <c r="D28" i="1"/>
  <c r="D42" i="1"/>
  <c r="D23" i="1"/>
  <c r="D46" i="1"/>
  <c r="D19" i="1"/>
  <c r="D59" i="1"/>
  <c r="D44" i="1"/>
  <c r="D24" i="1"/>
  <c r="D36" i="1"/>
  <c r="D48" i="1"/>
  <c r="D20" i="1"/>
  <c r="D63" i="1"/>
  <c r="D61" i="1" l="1"/>
  <c r="D94" i="1"/>
  <c r="D93" i="1"/>
  <c r="E49" i="1" s="1"/>
  <c r="D79" i="1"/>
  <c r="D85" i="1"/>
  <c r="E41" i="1" s="1"/>
  <c r="D57" i="1"/>
  <c r="E13" i="1" s="1"/>
  <c r="D69" i="1"/>
  <c r="D87" i="1"/>
  <c r="E43" i="1" s="1"/>
  <c r="E87" i="1" s="1"/>
  <c r="D70" i="1"/>
  <c r="D82" i="1"/>
  <c r="E38" i="1" s="1"/>
  <c r="D71" i="1"/>
  <c r="D96" i="1"/>
  <c r="E74" i="1"/>
  <c r="D81" i="1"/>
  <c r="D60" i="1"/>
  <c r="K21" i="1"/>
  <c r="D73" i="1"/>
  <c r="D66" i="1"/>
  <c r="E66" i="1" s="1"/>
  <c r="F66" i="1" s="1"/>
  <c r="G66" i="1" s="1"/>
  <c r="H66" i="1" s="1"/>
  <c r="I66" i="1" s="1"/>
  <c r="J66" i="1" s="1"/>
  <c r="D62" i="1"/>
  <c r="E18" i="1" s="1"/>
  <c r="D84" i="1"/>
  <c r="E40" i="1" s="1"/>
  <c r="D91" i="1"/>
  <c r="E47" i="1" s="1"/>
  <c r="E91" i="1" s="1"/>
  <c r="D76" i="1"/>
  <c r="E32" i="1" s="1"/>
  <c r="D58" i="1"/>
  <c r="E14" i="1" s="1"/>
  <c r="E58" i="1" s="1"/>
  <c r="F14" i="1" s="1"/>
  <c r="D72" i="1"/>
  <c r="E28" i="1" s="1"/>
  <c r="D86" i="1"/>
  <c r="D67" i="1"/>
  <c r="E23" i="1" s="1"/>
  <c r="D90" i="1"/>
  <c r="E46" i="1" s="1"/>
  <c r="E90" i="1" s="1"/>
  <c r="F46" i="1" s="1"/>
  <c r="F90" i="1" s="1"/>
  <c r="D88" i="1"/>
  <c r="D68" i="1"/>
  <c r="E24" i="1" s="1"/>
  <c r="D80" i="1"/>
  <c r="E36" i="1" s="1"/>
  <c r="D92" i="1"/>
  <c r="E48" i="1" s="1"/>
  <c r="D64" i="1"/>
  <c r="E20" i="1" s="1"/>
  <c r="D56" i="1"/>
  <c r="E12" i="1" s="1"/>
  <c r="D55" i="1"/>
  <c r="E11" i="1" s="1"/>
  <c r="E77" i="1"/>
  <c r="F33" i="1" s="1"/>
  <c r="K22" i="1"/>
  <c r="E93" i="1"/>
  <c r="F49" i="1" s="1"/>
  <c r="E42" i="1"/>
  <c r="E82" i="1"/>
  <c r="F38" i="1" s="1"/>
  <c r="E85" i="1"/>
  <c r="E45" i="1"/>
  <c r="E29" i="1"/>
  <c r="E73" i="1" s="1"/>
  <c r="E78" i="1"/>
  <c r="F34" i="1" s="1"/>
  <c r="D65" i="1"/>
  <c r="E65" i="1" s="1"/>
  <c r="F65" i="1" s="1"/>
  <c r="G65" i="1" s="1"/>
  <c r="H65" i="1" s="1"/>
  <c r="I65" i="1" s="1"/>
  <c r="J65" i="1" s="1"/>
  <c r="E44" i="1"/>
  <c r="F43" i="1"/>
  <c r="E26" i="1"/>
  <c r="E75" i="1"/>
  <c r="E16" i="1"/>
  <c r="E27" i="1"/>
  <c r="E52" i="1"/>
  <c r="E51" i="1"/>
  <c r="E15" i="1"/>
  <c r="E37" i="1"/>
  <c r="E39" i="1"/>
  <c r="E19" i="1"/>
  <c r="F30" i="1"/>
  <c r="E35" i="1"/>
  <c r="E25" i="1"/>
  <c r="E69" i="1" s="1"/>
  <c r="E17" i="1" l="1"/>
  <c r="E61" i="1" s="1"/>
  <c r="F17" i="1" s="1"/>
  <c r="E50" i="1"/>
  <c r="E94" i="1"/>
  <c r="F77" i="1"/>
  <c r="G33" i="1" s="1"/>
  <c r="G77" i="1" s="1"/>
  <c r="E86" i="1"/>
  <c r="F42" i="1" s="1"/>
  <c r="E89" i="1"/>
  <c r="E88" i="1"/>
  <c r="E70" i="1"/>
  <c r="E68" i="1"/>
  <c r="K20" i="1"/>
  <c r="E92" i="1"/>
  <c r="E71" i="1"/>
  <c r="E67" i="1"/>
  <c r="F23" i="1" s="1"/>
  <c r="F58" i="1"/>
  <c r="G14" i="1" s="1"/>
  <c r="G58" i="1" s="1"/>
  <c r="E59" i="1"/>
  <c r="E81" i="1"/>
  <c r="F37" i="1" s="1"/>
  <c r="F81" i="1" s="1"/>
  <c r="E63" i="1"/>
  <c r="F74" i="1"/>
  <c r="G30" i="1" s="1"/>
  <c r="G74" i="1" s="1"/>
  <c r="E79" i="1"/>
  <c r="F93" i="1"/>
  <c r="G49" i="1" s="1"/>
  <c r="E64" i="1"/>
  <c r="F64" i="1" s="1"/>
  <c r="G64" i="1" s="1"/>
  <c r="H64" i="1" s="1"/>
  <c r="I64" i="1" s="1"/>
  <c r="J64" i="1" s="1"/>
  <c r="F41" i="1"/>
  <c r="F45" i="1"/>
  <c r="F89" i="1" s="1"/>
  <c r="G45" i="1" s="1"/>
  <c r="G89" i="1" s="1"/>
  <c r="H45" i="1" s="1"/>
  <c r="H89" i="1" s="1"/>
  <c r="F29" i="1"/>
  <c r="F73" i="1" s="1"/>
  <c r="F48" i="1"/>
  <c r="F92" i="1" s="1"/>
  <c r="F24" i="1"/>
  <c r="F26" i="1"/>
  <c r="F70" i="1" s="1"/>
  <c r="F27" i="1"/>
  <c r="F71" i="1" s="1"/>
  <c r="F15" i="1"/>
  <c r="F59" i="1" s="1"/>
  <c r="F19" i="1"/>
  <c r="F63" i="1" s="1"/>
  <c r="F44" i="1"/>
  <c r="E57" i="1"/>
  <c r="F13" i="1" s="1"/>
  <c r="E56" i="1"/>
  <c r="E84" i="1"/>
  <c r="E60" i="1"/>
  <c r="E80" i="1"/>
  <c r="F87" i="1"/>
  <c r="F25" i="1"/>
  <c r="F31" i="1"/>
  <c r="E62" i="1"/>
  <c r="E83" i="1"/>
  <c r="F35" i="1"/>
  <c r="F79" i="1" s="1"/>
  <c r="E55" i="1"/>
  <c r="F82" i="1"/>
  <c r="E72" i="1"/>
  <c r="F47" i="1"/>
  <c r="F91" i="1"/>
  <c r="E95" i="1"/>
  <c r="G46" i="1"/>
  <c r="F78" i="1"/>
  <c r="E96" i="1"/>
  <c r="E76" i="1"/>
  <c r="F50" i="1" l="1"/>
  <c r="F94" i="1"/>
  <c r="G50" i="1" s="1"/>
  <c r="G93" i="1"/>
  <c r="H49" i="1" s="1"/>
  <c r="F86" i="1"/>
  <c r="G42" i="1" s="1"/>
  <c r="G86" i="1" s="1"/>
  <c r="H42" i="1" s="1"/>
  <c r="F85" i="1"/>
  <c r="G41" i="1" s="1"/>
  <c r="G85" i="1" s="1"/>
  <c r="H41" i="1" s="1"/>
  <c r="F61" i="1"/>
  <c r="G17" i="1" s="1"/>
  <c r="F69" i="1"/>
  <c r="G25" i="1" s="1"/>
  <c r="F75" i="1"/>
  <c r="G31" i="1" s="1"/>
  <c r="G90" i="1"/>
  <c r="G29" i="1"/>
  <c r="G15" i="1"/>
  <c r="G48" i="1"/>
  <c r="G19" i="1"/>
  <c r="G37" i="1"/>
  <c r="I45" i="1"/>
  <c r="H30" i="1"/>
  <c r="F67" i="1"/>
  <c r="G26" i="1"/>
  <c r="H33" i="1"/>
  <c r="F40" i="1"/>
  <c r="G43" i="1"/>
  <c r="G47" i="1"/>
  <c r="F18" i="1"/>
  <c r="G27" i="1"/>
  <c r="G34" i="1"/>
  <c r="F28" i="1"/>
  <c r="G35" i="1"/>
  <c r="F36" i="1"/>
  <c r="F12" i="1"/>
  <c r="F68" i="1"/>
  <c r="F57" i="1"/>
  <c r="H46" i="1"/>
  <c r="G38" i="1"/>
  <c r="F32" i="1"/>
  <c r="F39" i="1"/>
  <c r="H14" i="1"/>
  <c r="F52" i="1"/>
  <c r="F51" i="1"/>
  <c r="F11" i="1"/>
  <c r="F16" i="1"/>
  <c r="F88" i="1"/>
  <c r="G73" i="1" l="1"/>
  <c r="H29" i="1" s="1"/>
  <c r="H73" i="1" s="1"/>
  <c r="I29" i="1" s="1"/>
  <c r="I73" i="1" s="1"/>
  <c r="G92" i="1"/>
  <c r="H48" i="1" s="1"/>
  <c r="G81" i="1"/>
  <c r="G70" i="1"/>
  <c r="F84" i="1"/>
  <c r="G91" i="1"/>
  <c r="H47" i="1" s="1"/>
  <c r="F62" i="1"/>
  <c r="G75" i="1"/>
  <c r="G71" i="1"/>
  <c r="H86" i="1"/>
  <c r="F72" i="1"/>
  <c r="H85" i="1"/>
  <c r="G79" i="1"/>
  <c r="G69" i="1"/>
  <c r="F80" i="1"/>
  <c r="H90" i="1"/>
  <c r="G82" i="1"/>
  <c r="G94" i="1"/>
  <c r="H58" i="1"/>
  <c r="F55" i="1"/>
  <c r="G11" i="1" s="1"/>
  <c r="I46" i="1"/>
  <c r="G13" i="1"/>
  <c r="H27" i="1"/>
  <c r="H31" i="1"/>
  <c r="H35" i="1"/>
  <c r="I41" i="1"/>
  <c r="G40" i="1"/>
  <c r="I89" i="1"/>
  <c r="H25" i="1"/>
  <c r="H26" i="1"/>
  <c r="F83" i="1"/>
  <c r="H50" i="1"/>
  <c r="G44" i="1"/>
  <c r="H93" i="1"/>
  <c r="F56" i="1"/>
  <c r="H38" i="1"/>
  <c r="H37" i="1"/>
  <c r="H81" i="1" s="1"/>
  <c r="H74" i="1"/>
  <c r="F95" i="1"/>
  <c r="G87" i="1"/>
  <c r="F96" i="1"/>
  <c r="G24" i="1"/>
  <c r="G61" i="1"/>
  <c r="I14" i="1"/>
  <c r="F60" i="1"/>
  <c r="H77" i="1"/>
  <c r="G59" i="1"/>
  <c r="I42" i="1"/>
  <c r="I86" i="1" s="1"/>
  <c r="G23" i="1"/>
  <c r="G78" i="1"/>
  <c r="F76" i="1"/>
  <c r="G63" i="1"/>
  <c r="G36" i="1"/>
  <c r="G80" i="1" s="1"/>
  <c r="G28" i="1"/>
  <c r="G72" i="1" s="1"/>
  <c r="G18" i="1"/>
  <c r="J29" i="1" l="1"/>
  <c r="K29" i="1" s="1"/>
  <c r="J73" i="1"/>
  <c r="G55" i="1"/>
  <c r="I90" i="1"/>
  <c r="J46" i="1" s="1"/>
  <c r="K46" i="1" s="1"/>
  <c r="G57" i="1"/>
  <c r="H75" i="1"/>
  <c r="H79" i="1"/>
  <c r="H91" i="1"/>
  <c r="H70" i="1"/>
  <c r="I26" i="1" s="1"/>
  <c r="H94" i="1"/>
  <c r="I50" i="1" s="1"/>
  <c r="G88" i="1"/>
  <c r="H44" i="1" s="1"/>
  <c r="H92" i="1"/>
  <c r="I48" i="1" s="1"/>
  <c r="H82" i="1"/>
  <c r="G68" i="1"/>
  <c r="H24" i="1" s="1"/>
  <c r="H68" i="1" s="1"/>
  <c r="G67" i="1"/>
  <c r="H69" i="1"/>
  <c r="I69" i="1" s="1"/>
  <c r="J25" i="1" s="1"/>
  <c r="K25" i="1" s="1"/>
  <c r="I85" i="1"/>
  <c r="J41" i="1" s="1"/>
  <c r="K41" i="1" s="1"/>
  <c r="H11" i="1"/>
  <c r="H55" i="1" s="1"/>
  <c r="I38" i="1"/>
  <c r="H28" i="1"/>
  <c r="H13" i="1"/>
  <c r="I47" i="1"/>
  <c r="H23" i="1"/>
  <c r="H67" i="1" s="1"/>
  <c r="J42" i="1"/>
  <c r="K42" i="1" s="1"/>
  <c r="I35" i="1"/>
  <c r="G62" i="1"/>
  <c r="J45" i="1"/>
  <c r="I33" i="1"/>
  <c r="I58" i="1"/>
  <c r="G16" i="1"/>
  <c r="G12" i="1"/>
  <c r="G84" i="1"/>
  <c r="H34" i="1"/>
  <c r="H17" i="1"/>
  <c r="H71" i="1"/>
  <c r="G52" i="1"/>
  <c r="H43" i="1"/>
  <c r="G39" i="1"/>
  <c r="I49" i="1"/>
  <c r="G51" i="1"/>
  <c r="G32" i="1"/>
  <c r="I37" i="1"/>
  <c r="H36" i="1"/>
  <c r="H80" i="1" s="1"/>
  <c r="H19" i="1"/>
  <c r="H15" i="1"/>
  <c r="I30" i="1"/>
  <c r="I31" i="1" l="1"/>
  <c r="I75" i="1"/>
  <c r="J31" i="1" s="1"/>
  <c r="I92" i="1"/>
  <c r="J48" i="1" s="1"/>
  <c r="K48" i="1" s="1"/>
  <c r="K45" i="1"/>
  <c r="J89" i="1"/>
  <c r="I94" i="1"/>
  <c r="J50" i="1" s="1"/>
  <c r="K50" i="1" s="1"/>
  <c r="I91" i="1"/>
  <c r="I77" i="1"/>
  <c r="J33" i="1" s="1"/>
  <c r="J77" i="1" s="1"/>
  <c r="H78" i="1"/>
  <c r="I34" i="1" s="1"/>
  <c r="H61" i="1"/>
  <c r="I17" i="1" s="1"/>
  <c r="H88" i="1"/>
  <c r="I44" i="1" s="1"/>
  <c r="G95" i="1"/>
  <c r="I81" i="1"/>
  <c r="J37" i="1" s="1"/>
  <c r="K37" i="1" s="1"/>
  <c r="H59" i="1"/>
  <c r="I15" i="1" s="1"/>
  <c r="I74" i="1"/>
  <c r="J30" i="1" s="1"/>
  <c r="K30" i="1" s="1"/>
  <c r="G56" i="1"/>
  <c r="H12" i="1" s="1"/>
  <c r="I70" i="1"/>
  <c r="J26" i="1" s="1"/>
  <c r="K26" i="1" s="1"/>
  <c r="I24" i="1"/>
  <c r="H51" i="1"/>
  <c r="H95" i="1" s="1"/>
  <c r="I23" i="1"/>
  <c r="H18" i="1"/>
  <c r="I27" i="1"/>
  <c r="H72" i="1"/>
  <c r="H63" i="1"/>
  <c r="I93" i="1"/>
  <c r="J69" i="1"/>
  <c r="G60" i="1"/>
  <c r="I79" i="1"/>
  <c r="I82" i="1"/>
  <c r="H40" i="1"/>
  <c r="J90" i="1"/>
  <c r="J86" i="1"/>
  <c r="I36" i="1"/>
  <c r="J85" i="1"/>
  <c r="J14" i="1"/>
  <c r="K14" i="1" s="1"/>
  <c r="I11" i="1"/>
  <c r="J47" i="1"/>
  <c r="K47" i="1" s="1"/>
  <c r="G76" i="1"/>
  <c r="H57" i="1"/>
  <c r="G96" i="1"/>
  <c r="G83" i="1"/>
  <c r="H87" i="1"/>
  <c r="I78" i="1" l="1"/>
  <c r="H56" i="1"/>
  <c r="I12" i="1" s="1"/>
  <c r="I68" i="1"/>
  <c r="J24" i="1" s="1"/>
  <c r="K24" i="1" s="1"/>
  <c r="I67" i="1"/>
  <c r="J23" i="1" s="1"/>
  <c r="K31" i="1"/>
  <c r="J75" i="1"/>
  <c r="I55" i="1"/>
  <c r="J58" i="1"/>
  <c r="J81" i="1"/>
  <c r="J91" i="1"/>
  <c r="J94" i="1"/>
  <c r="J70" i="1"/>
  <c r="J74" i="1"/>
  <c r="I59" i="1"/>
  <c r="J15" i="1" s="1"/>
  <c r="K15" i="1" s="1"/>
  <c r="K33" i="1"/>
  <c r="I61" i="1"/>
  <c r="J17" i="1" s="1"/>
  <c r="O17" i="1" s="1" a="1"/>
  <c r="O17" i="1" s="1"/>
  <c r="J34" i="1"/>
  <c r="K34" i="1" s="1"/>
  <c r="I51" i="1"/>
  <c r="J11" i="1"/>
  <c r="I13" i="1"/>
  <c r="H16" i="1"/>
  <c r="J49" i="1"/>
  <c r="K49" i="1" s="1"/>
  <c r="I43" i="1"/>
  <c r="I28" i="1"/>
  <c r="H39" i="1"/>
  <c r="H84" i="1"/>
  <c r="H52" i="1"/>
  <c r="J38" i="1"/>
  <c r="I19" i="1"/>
  <c r="I80" i="1"/>
  <c r="I71" i="1"/>
  <c r="H32" i="1"/>
  <c r="J92" i="1"/>
  <c r="I88" i="1"/>
  <c r="J35" i="1"/>
  <c r="K35" i="1" s="1"/>
  <c r="J79" i="1"/>
  <c r="H62" i="1"/>
  <c r="K17" i="1" l="1"/>
  <c r="L17" i="1" a="1"/>
  <c r="L17" i="1" s="1"/>
  <c r="M17" i="1" a="1"/>
  <c r="M17" i="1" s="1"/>
  <c r="P17" i="1" a="1"/>
  <c r="P17" i="1" s="1"/>
  <c r="N17" i="1" a="1"/>
  <c r="N17" i="1" s="1"/>
  <c r="I95" i="1"/>
  <c r="I57" i="1"/>
  <c r="H60" i="1"/>
  <c r="I16" i="1" s="1"/>
  <c r="H83" i="1"/>
  <c r="I39" i="1" s="1"/>
  <c r="J67" i="1"/>
  <c r="K23" i="1"/>
  <c r="I63" i="1"/>
  <c r="H76" i="1"/>
  <c r="K38" i="1"/>
  <c r="J82" i="1"/>
  <c r="I56" i="1"/>
  <c r="J12" i="1" s="1"/>
  <c r="K11" i="1"/>
  <c r="J55" i="1"/>
  <c r="I87" i="1"/>
  <c r="J61" i="1"/>
  <c r="J78" i="1"/>
  <c r="J13" i="1"/>
  <c r="J57" i="1" s="1"/>
  <c r="J27" i="1"/>
  <c r="K27" i="1" s="1"/>
  <c r="J36" i="1"/>
  <c r="K36" i="1" s="1"/>
  <c r="J68" i="1"/>
  <c r="I32" i="1"/>
  <c r="H96" i="1"/>
  <c r="J44" i="1"/>
  <c r="K44" i="1" s="1"/>
  <c r="I40" i="1"/>
  <c r="J59" i="1"/>
  <c r="J19" i="1"/>
  <c r="J63" i="1" s="1"/>
  <c r="I72" i="1"/>
  <c r="I18" i="1"/>
  <c r="J51" i="1"/>
  <c r="K51" i="1" s="1"/>
  <c r="J93" i="1"/>
  <c r="I60" i="1" l="1"/>
  <c r="J16" i="1" s="1"/>
  <c r="K16" i="1" s="1"/>
  <c r="I83" i="1"/>
  <c r="J39" i="1" s="1"/>
  <c r="K39" i="1" s="1"/>
  <c r="I76" i="1"/>
  <c r="J56" i="1"/>
  <c r="J95" i="1"/>
  <c r="J43" i="1"/>
  <c r="K43" i="1" s="1"/>
  <c r="K13" i="1"/>
  <c r="K12" i="1"/>
  <c r="J71" i="1"/>
  <c r="I62" i="1"/>
  <c r="J18" i="1" s="1"/>
  <c r="K18" i="1" s="1"/>
  <c r="J32" i="1"/>
  <c r="K32" i="1" s="1"/>
  <c r="J80" i="1"/>
  <c r="I52" i="1"/>
  <c r="K19" i="1"/>
  <c r="I84" i="1"/>
  <c r="J88" i="1"/>
  <c r="J28" i="1"/>
  <c r="K28" i="1" s="1"/>
  <c r="L53" i="1" l="1"/>
  <c r="J87" i="1"/>
  <c r="J83" i="1"/>
  <c r="J62" i="1"/>
  <c r="J72" i="1"/>
  <c r="I96" i="1"/>
  <c r="J60" i="1"/>
  <c r="J40" i="1"/>
  <c r="K40" i="1" s="1"/>
  <c r="J76" i="1"/>
  <c r="J84" i="1" l="1"/>
  <c r="J52" i="1"/>
  <c r="K52" i="1" s="1"/>
  <c r="M53" i="1" s="1"/>
  <c r="K53" i="1" s="1"/>
  <c r="J9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<sst xmlns="http://schemas.openxmlformats.org/spreadsheetml/2006/main" count="173" uniqueCount="38">
  <si>
    <t>Camion</t>
  </si>
  <si>
    <t xml:space="preserve"> </t>
  </si>
  <si>
    <t>MAGASINS</t>
  </si>
  <si>
    <t>Volume du jour</t>
  </si>
  <si>
    <t>1 TOUR</t>
  </si>
  <si>
    <t>2 TOUR</t>
  </si>
  <si>
    <t>3 TOUR</t>
  </si>
  <si>
    <t>4 TOUR</t>
  </si>
  <si>
    <t>5 TOUR</t>
  </si>
  <si>
    <t>6 TOUR</t>
  </si>
  <si>
    <t>7 TOUR</t>
  </si>
  <si>
    <t>NB DE TOURNEES</t>
  </si>
  <si>
    <t>TRINITE</t>
  </si>
  <si>
    <t>TOTAL</t>
  </si>
  <si>
    <t>DAD</t>
  </si>
  <si>
    <t>HARDI</t>
  </si>
  <si>
    <t>SALEENNE</t>
  </si>
  <si>
    <t>FRANCOIS</t>
  </si>
  <si>
    <t>FONTAINE</t>
  </si>
  <si>
    <t>MARIN</t>
  </si>
  <si>
    <t>FRABAS</t>
  </si>
  <si>
    <t>LORRAIN</t>
  </si>
  <si>
    <t>PILOTINE</t>
  </si>
  <si>
    <t>SPIRITAINE</t>
  </si>
  <si>
    <t>REDOUTE</t>
  </si>
  <si>
    <t>FOYALAISE</t>
  </si>
  <si>
    <t>ST MARIE</t>
  </si>
  <si>
    <t>3Ilets</t>
  </si>
  <si>
    <t xml:space="preserve">CHARGEMENT </t>
  </si>
  <si>
    <t xml:space="preserve">ROUTE </t>
  </si>
  <si>
    <t>DECHARGEMENT</t>
  </si>
  <si>
    <t>CHARGEMENT</t>
  </si>
  <si>
    <t>ROUTE</t>
  </si>
  <si>
    <t>LA MOYENNE DE TEMPS POUR UNE LIVRAISON EST DE :</t>
  </si>
  <si>
    <t>Capacité</t>
  </si>
  <si>
    <t>Transporteur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</si>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</sst>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amion &quot;General&quot; P&quot;"/>
    <numFmt numFmtId="165" formatCode="&quot;Camion &quot;0&quot; P&quot;"/>
  </numFmts>
  <fonts count="18" x14ac:knownFonts="1">
    <font>
      <sz val="10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sz val="8"/>
      <name val="Calibri"/>
      <family val="2"/>
    </font>
    <font>
      <b/>
      <i/>
      <sz val="16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6"/>
      <name val="Calibri"/>
      <family val="2"/>
    </font>
    <font>
      <sz val="10"/>
      <color indexed="12"/>
      <name val="Calibri"/>
      <family val="2"/>
    </font>
    <font>
      <b/>
      <sz val="11"/>
      <color indexed="53"/>
      <name val="Calibri"/>
      <family val="2"/>
    </font>
    <font>
      <b/>
      <sz val="12"/>
      <color indexed="53"/>
      <name val="Calibri"/>
      <family val="2"/>
    </font>
    <font>
      <i/>
      <sz val="16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/>
    <xf numFmtId="0" fontId="5" fillId="0" borderId="0" xfId="0" applyFont="1" applyAlignment="1">
      <alignment horizontal="center"/>
    </xf>
    <xf numFmtId="0" fontId="6" fillId="3" borderId="5" xfId="0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4" borderId="9" xfId="0" applyFont="1" applyFill="1" applyBorder="1" applyAlignment="1">
      <alignment vertical="center"/>
    </xf>
    <xf numFmtId="0" fontId="3" fillId="5" borderId="10" xfId="0" applyFont="1" applyFill="1" applyBorder="1" applyAlignment="1" applyProtection="1">
      <alignment horizontal="left"/>
      <protection locked="0"/>
    </xf>
    <xf numFmtId="1" fontId="9" fillId="6" borderId="11" xfId="0" applyNumberFormat="1" applyFont="1" applyFill="1" applyBorder="1" applyAlignment="1" applyProtection="1">
      <alignment horizontal="center"/>
      <protection locked="0"/>
    </xf>
    <xf numFmtId="1" fontId="9" fillId="6" borderId="12" xfId="0" applyNumberFormat="1" applyFont="1" applyFill="1" applyBorder="1" applyAlignment="1" applyProtection="1">
      <alignment horizontal="center"/>
      <protection locked="0"/>
    </xf>
    <xf numFmtId="1" fontId="2" fillId="0" borderId="13" xfId="0" applyNumberFormat="1" applyFont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0" fillId="0" borderId="14" xfId="0" applyBorder="1"/>
    <xf numFmtId="0" fontId="3" fillId="5" borderId="3" xfId="0" applyFont="1" applyFill="1" applyBorder="1" applyAlignment="1" applyProtection="1">
      <alignment horizontal="left"/>
      <protection locked="0"/>
    </xf>
    <xf numFmtId="0" fontId="2" fillId="7" borderId="16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0" fillId="0" borderId="17" xfId="0" applyBorder="1"/>
    <xf numFmtId="0" fontId="10" fillId="4" borderId="18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0" fillId="0" borderId="13" xfId="0" applyBorder="1"/>
    <xf numFmtId="1" fontId="9" fillId="6" borderId="19" xfId="0" applyNumberFormat="1" applyFont="1" applyFill="1" applyBorder="1" applyAlignment="1" applyProtection="1">
      <alignment horizontal="center"/>
      <protection locked="0"/>
    </xf>
    <xf numFmtId="1" fontId="2" fillId="0" borderId="20" xfId="0" applyNumberFormat="1" applyFont="1" applyBorder="1" applyAlignment="1">
      <alignment horizontal="center"/>
    </xf>
    <xf numFmtId="1" fontId="2" fillId="0" borderId="22" xfId="0" applyNumberFormat="1" applyFont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0" fontId="3" fillId="5" borderId="4" xfId="0" applyFont="1" applyFill="1" applyBorder="1" applyAlignment="1" applyProtection="1">
      <alignment horizontal="left"/>
      <protection locked="0"/>
    </xf>
    <xf numFmtId="1" fontId="9" fillId="6" borderId="23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2" fillId="8" borderId="25" xfId="0" applyFont="1" applyFill="1" applyBorder="1" applyAlignment="1">
      <alignment horizontal="center"/>
    </xf>
    <xf numFmtId="0" fontId="3" fillId="5" borderId="26" xfId="0" applyFont="1" applyFill="1" applyBorder="1" applyAlignment="1" applyProtection="1">
      <alignment horizontal="center"/>
      <protection locked="0"/>
    </xf>
    <xf numFmtId="1" fontId="9" fillId="6" borderId="27" xfId="0" applyNumberFormat="1" applyFont="1" applyFill="1" applyBorder="1" applyAlignment="1" applyProtection="1">
      <alignment horizontal="center"/>
      <protection locked="0"/>
    </xf>
    <xf numFmtId="1" fontId="9" fillId="6" borderId="14" xfId="0" applyNumberFormat="1" applyFont="1" applyFill="1" applyBorder="1" applyAlignment="1" applyProtection="1">
      <alignment horizontal="center"/>
      <protection locked="0"/>
    </xf>
    <xf numFmtId="1" fontId="2" fillId="0" borderId="14" xfId="0" applyNumberFormat="1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2" fillId="7" borderId="27" xfId="0" applyFont="1" applyFill="1" applyBorder="1" applyAlignment="1">
      <alignment horizontal="center"/>
    </xf>
    <xf numFmtId="0" fontId="3" fillId="5" borderId="28" xfId="0" applyFont="1" applyFill="1" applyBorder="1" applyAlignment="1" applyProtection="1">
      <alignment horizontal="center"/>
      <protection locked="0"/>
    </xf>
    <xf numFmtId="1" fontId="9" fillId="6" borderId="29" xfId="0" applyNumberFormat="1" applyFont="1" applyFill="1" applyBorder="1" applyAlignment="1" applyProtection="1">
      <alignment horizontal="center"/>
      <protection locked="0"/>
    </xf>
    <xf numFmtId="1" fontId="9" fillId="6" borderId="13" xfId="0" applyNumberFormat="1" applyFont="1" applyFill="1" applyBorder="1" applyAlignment="1" applyProtection="1">
      <alignment horizontal="center"/>
      <protection locked="0"/>
    </xf>
    <xf numFmtId="1" fontId="2" fillId="0" borderId="21" xfId="0" applyNumberFormat="1" applyFont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2" fillId="7" borderId="31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1" fontId="9" fillId="6" borderId="34" xfId="0" applyNumberFormat="1" applyFont="1" applyFill="1" applyBorder="1" applyAlignment="1" applyProtection="1">
      <alignment horizontal="center"/>
      <protection locked="0"/>
    </xf>
    <xf numFmtId="1" fontId="9" fillId="6" borderId="35" xfId="0" applyNumberFormat="1" applyFont="1" applyFill="1" applyBorder="1" applyAlignment="1" applyProtection="1">
      <alignment horizontal="center"/>
      <protection locked="0"/>
    </xf>
    <xf numFmtId="1" fontId="2" fillId="0" borderId="35" xfId="0" applyNumberFormat="1" applyFont="1" applyBorder="1" applyAlignment="1">
      <alignment horizontal="center"/>
    </xf>
    <xf numFmtId="1" fontId="2" fillId="0" borderId="36" xfId="0" applyNumberFormat="1" applyFont="1" applyBorder="1" applyAlignment="1">
      <alignment horizontal="center"/>
    </xf>
    <xf numFmtId="0" fontId="10" fillId="4" borderId="23" xfId="0" applyFont="1" applyFill="1" applyBorder="1" applyAlignment="1">
      <alignment horizontal="center"/>
    </xf>
    <xf numFmtId="0" fontId="2" fillId="7" borderId="37" xfId="0" applyFont="1" applyFill="1" applyBorder="1" applyAlignment="1">
      <alignment horizontal="center"/>
    </xf>
    <xf numFmtId="0" fontId="2" fillId="8" borderId="35" xfId="0" applyFont="1" applyFill="1" applyBorder="1" applyAlignment="1">
      <alignment horizontal="center"/>
    </xf>
    <xf numFmtId="0" fontId="0" fillId="0" borderId="35" xfId="0" applyBorder="1"/>
    <xf numFmtId="0" fontId="3" fillId="5" borderId="4" xfId="0" applyFont="1" applyFill="1" applyBorder="1" applyAlignment="1" applyProtection="1">
      <alignment horizontal="center"/>
      <protection locked="0"/>
    </xf>
    <xf numFmtId="1" fontId="9" fillId="6" borderId="16" xfId="0" applyNumberFormat="1" applyFont="1" applyFill="1" applyBorder="1" applyAlignment="1" applyProtection="1">
      <alignment horizontal="center"/>
      <protection locked="0"/>
    </xf>
    <xf numFmtId="1" fontId="9" fillId="6" borderId="17" xfId="0" applyNumberFormat="1" applyFont="1" applyFill="1" applyBorder="1" applyAlignment="1" applyProtection="1">
      <alignment horizontal="center"/>
      <protection locked="0"/>
    </xf>
    <xf numFmtId="1" fontId="2" fillId="0" borderId="16" xfId="0" applyNumberFormat="1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4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20" fontId="15" fillId="0" borderId="0" xfId="0" applyNumberFormat="1" applyFont="1" applyAlignment="1">
      <alignment horizontal="center"/>
    </xf>
    <xf numFmtId="0" fontId="0" fillId="0" borderId="30" xfId="0" applyBorder="1" applyAlignment="1">
      <alignment horizontal="center"/>
    </xf>
    <xf numFmtId="20" fontId="16" fillId="6" borderId="10" xfId="0" applyNumberFormat="1" applyFont="1" applyFill="1" applyBorder="1" applyAlignment="1">
      <alignment horizontal="center"/>
    </xf>
    <xf numFmtId="0" fontId="0" fillId="0" borderId="30" xfId="0" applyBorder="1"/>
    <xf numFmtId="0" fontId="6" fillId="2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 shrinkToFit="1"/>
    </xf>
    <xf numFmtId="164" fontId="1" fillId="0" borderId="7" xfId="0" applyNumberFormat="1" applyFont="1" applyBorder="1" applyAlignment="1">
      <alignment horizontal="center" vertical="center" shrinkToFit="1"/>
    </xf>
    <xf numFmtId="0" fontId="2" fillId="0" borderId="0" xfId="0" applyFont="1"/>
    <xf numFmtId="0" fontId="0" fillId="0" borderId="0" xfId="0"/>
    <xf numFmtId="0" fontId="7" fillId="0" borderId="3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3" fillId="0" borderId="39" xfId="0" applyFont="1" applyBorder="1"/>
    <xf numFmtId="0" fontId="13" fillId="0" borderId="40" xfId="0" applyFont="1" applyBorder="1"/>
    <xf numFmtId="0" fontId="13" fillId="0" borderId="41" xfId="0" applyFont="1" applyBorder="1" applyAlignment="1">
      <alignment horizontal="center"/>
    </xf>
    <xf numFmtId="0" fontId="13" fillId="0" borderId="17" xfId="0" applyFont="1" applyBorder="1" applyAlignment="1">
      <alignment horizontal="right" indent="3"/>
    </xf>
    <xf numFmtId="0" fontId="13" fillId="0" borderId="13" xfId="0" applyFont="1" applyBorder="1" applyAlignment="1">
      <alignment horizontal="right" indent="3"/>
    </xf>
    <xf numFmtId="0" fontId="13" fillId="0" borderId="41" xfId="0" applyFont="1" applyBorder="1" applyAlignment="1">
      <alignment horizontal="right" indent="3"/>
    </xf>
    <xf numFmtId="165" fontId="1" fillId="0" borderId="27" xfId="0" applyNumberFormat="1" applyFont="1" applyBorder="1" applyAlignment="1">
      <alignment horizontal="center" vertical="center" shrinkToFit="1"/>
    </xf>
    <xf numFmtId="165" fontId="1" fillId="0" borderId="14" xfId="0" applyNumberFormat="1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4" borderId="43" xfId="0" applyFont="1" applyFill="1" applyBorder="1" applyAlignment="1">
      <alignment vertical="center"/>
    </xf>
    <xf numFmtId="165" fontId="1" fillId="0" borderId="38" xfId="0" applyNumberFormat="1" applyFont="1" applyBorder="1" applyAlignment="1">
      <alignment horizontal="center" vertical="center" shrinkToFit="1"/>
    </xf>
    <xf numFmtId="165" fontId="1" fillId="0" borderId="42" xfId="0" applyNumberFormat="1" applyFont="1" applyBorder="1" applyAlignment="1">
      <alignment horizontal="center" vertical="center" shrinkToFit="1"/>
    </xf>
    <xf numFmtId="164" fontId="1" fillId="0" borderId="44" xfId="0" applyNumberFormat="1" applyFont="1" applyBorder="1" applyAlignment="1">
      <alignment horizontal="center" vertical="center" shrinkToFit="1"/>
    </xf>
    <xf numFmtId="0" fontId="8" fillId="4" borderId="45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center"/>
    </xf>
    <xf numFmtId="0" fontId="13" fillId="7" borderId="24" xfId="0" applyFont="1" applyFill="1" applyBorder="1" applyAlignment="1">
      <alignment horizontal="center"/>
    </xf>
    <xf numFmtId="0" fontId="13" fillId="8" borderId="46" xfId="0" applyFont="1" applyFill="1" applyBorder="1" applyAlignment="1">
      <alignment horizontal="center"/>
    </xf>
    <xf numFmtId="0" fontId="13" fillId="0" borderId="42" xfId="0" applyFont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alignment horizontal="right" vertical="bottom" textRotation="0" wrapText="0" relative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4971C7-579D-324D-BC5C-FEA4BE047560}" name="Table1" displayName="Table1" ref="A2:C10" totalsRowShown="0" headerRowBorderDxfId="15" tableBorderDxfId="16">
  <autoFilter ref="A2:C10" xr:uid="{E94971C7-579D-324D-BC5C-FEA4BE047560}"/>
  <tableColumns count="3">
    <tableColumn id="1" xr3:uid="{0BECA564-2694-F543-AB92-2DE2EA9C841B}" name="Transporteur" dataDxfId="14"/>
    <tableColumn id="2" xr3:uid="{0B797DD0-ADEE-FF41-99D1-011FB940F6F7}" name="Camion" dataDxfId="13"/>
    <tableColumn id="3" xr3:uid="{5D1FA6F6-7539-AF4F-9F55-71430B3ED857}" name="Capacité" dataDxfId="12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14D3-7F6D-44B7-8094-8B56D1420549}">
  <sheetPr>
    <tabColor indexed="13"/>
    <pageSetUpPr fitToPage="1"/>
  </sheetPr>
  <dimension ref="A1:R100"/>
  <sheetViews>
    <sheetView showGridLines="0" zoomScale="110" zoomScaleNormal="110" workbookViewId="0">
      <selection activeCell="A11" sqref="A11:C30"/>
    </sheetView>
  </sheetViews>
  <sheetFormatPr baseColWidth="10" defaultRowHeight="14" x14ac:dyDescent="0.2"/>
  <cols>
    <col min="1" max="1" width="21.19921875" customWidth="1"/>
    <col min="2" max="2" width="7.19921875" customWidth="1"/>
    <col min="3" max="3" width="13.796875" bestFit="1" customWidth="1"/>
    <col min="4" max="4" width="12.59765625" customWidth="1"/>
    <col min="5" max="8" width="12.796875" customWidth="1"/>
    <col min="9" max="9" width="13.19921875" customWidth="1"/>
    <col min="10" max="10" width="12.796875" customWidth="1"/>
    <col min="11" max="11" width="18.19921875" bestFit="1" customWidth="1"/>
    <col min="12" max="12" width="15.796875" customWidth="1"/>
    <col min="13" max="13" width="15.19921875" customWidth="1"/>
  </cols>
  <sheetData>
    <row r="1" spans="1:16" ht="14" customHeight="1" thickBot="1" x14ac:dyDescent="0.25">
      <c r="A1" s="1"/>
      <c r="B1" s="1"/>
      <c r="C1" s="74" t="s">
        <v>0</v>
      </c>
      <c r="D1" s="1"/>
      <c r="E1" s="74" t="s">
        <v>0</v>
      </c>
      <c r="F1" s="1"/>
      <c r="G1" s="1"/>
      <c r="I1" s="1"/>
      <c r="J1" s="1"/>
      <c r="K1" s="1"/>
    </row>
    <row r="2" spans="1:16" ht="14" customHeight="1" x14ac:dyDescent="0.2">
      <c r="A2">
        <f>0.8*1.2*1.8*21</f>
        <v>36.287999999999997</v>
      </c>
      <c r="B2" s="1"/>
      <c r="C2" s="75">
        <v>21</v>
      </c>
      <c r="D2" s="1"/>
      <c r="E2" s="75" cm="1">
        <f t="array" ref="E2:E6">_xlfn._xlws.SORT(_xlfn.UNIQUE(_xlfn._xlws.FILTER(Table1[Capacité],Table1[Capacité]&lt;&gt;"")),1,-1)</f>
        <v>21</v>
      </c>
      <c r="F2" s="1"/>
      <c r="G2" s="1"/>
      <c r="I2" s="1"/>
      <c r="J2" s="1"/>
      <c r="K2" s="1"/>
    </row>
    <row r="3" spans="1:16" ht="14" customHeight="1" x14ac:dyDescent="0.2">
      <c r="A3" s="1"/>
      <c r="B3" s="1"/>
      <c r="C3" s="76">
        <v>20</v>
      </c>
      <c r="D3" s="1"/>
      <c r="E3" s="76">
        <v>20</v>
      </c>
      <c r="F3" s="1"/>
      <c r="G3" s="1"/>
      <c r="I3" s="1"/>
      <c r="J3" s="1"/>
      <c r="K3" s="1"/>
    </row>
    <row r="4" spans="1:16" ht="14" customHeight="1" x14ac:dyDescent="0.25">
      <c r="B4" s="2"/>
      <c r="C4" s="76">
        <v>17</v>
      </c>
      <c r="D4" s="1"/>
      <c r="E4" s="76">
        <v>17</v>
      </c>
      <c r="F4" s="1"/>
      <c r="G4" s="1"/>
      <c r="I4" s="1"/>
      <c r="J4" s="1"/>
      <c r="K4" s="1"/>
    </row>
    <row r="5" spans="1:16" ht="14" customHeight="1" x14ac:dyDescent="0.2">
      <c r="A5" s="1"/>
      <c r="B5" s="1"/>
      <c r="C5" s="76">
        <v>15</v>
      </c>
      <c r="D5" s="1"/>
      <c r="E5" s="76">
        <v>15</v>
      </c>
      <c r="F5" s="1"/>
      <c r="G5" s="1"/>
      <c r="I5" s="1"/>
      <c r="J5" s="1"/>
      <c r="K5" s="1"/>
    </row>
    <row r="6" spans="1:16" ht="14" customHeight="1" x14ac:dyDescent="0.2">
      <c r="A6" s="1"/>
      <c r="B6" s="1"/>
      <c r="C6" s="76">
        <v>11</v>
      </c>
      <c r="D6" s="1"/>
      <c r="E6" s="76">
        <v>12</v>
      </c>
      <c r="F6" s="1"/>
      <c r="G6" s="1"/>
      <c r="I6" s="1"/>
      <c r="J6" s="1"/>
      <c r="K6" s="1"/>
    </row>
    <row r="7" spans="1:16" ht="14" customHeight="1" thickBot="1" x14ac:dyDescent="0.25">
      <c r="A7" s="1"/>
      <c r="B7" s="1"/>
      <c r="C7" s="77"/>
      <c r="D7" s="1"/>
      <c r="E7" s="77"/>
      <c r="F7" s="1"/>
      <c r="G7" s="1"/>
      <c r="I7" s="1"/>
      <c r="J7" s="1"/>
      <c r="K7" s="1"/>
    </row>
    <row r="8" spans="1:16" ht="21" x14ac:dyDescent="0.25">
      <c r="A8" s="3">
        <f ca="1">TODAY()</f>
        <v>46107</v>
      </c>
      <c r="B8" s="1"/>
      <c r="C8" s="4"/>
      <c r="D8" s="4"/>
      <c r="E8" s="1"/>
      <c r="F8" s="1"/>
      <c r="G8" s="1"/>
      <c r="H8" s="1"/>
      <c r="I8" s="1"/>
      <c r="J8" s="1"/>
      <c r="K8" s="1"/>
    </row>
    <row r="9" spans="1:16" ht="15" thickBo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t="s">
        <v>1</v>
      </c>
    </row>
    <row r="10" spans="1:16" ht="21.75" customHeight="1" thickBot="1" x14ac:dyDescent="0.25">
      <c r="A10" s="5" t="s">
        <v>2</v>
      </c>
      <c r="B10" t="s">
        <v>0</v>
      </c>
      <c r="C10" t="s">
        <v>3</v>
      </c>
      <c r="D10" s="6" t="s">
        <v>4</v>
      </c>
      <c r="E10" s="7" t="s">
        <v>5</v>
      </c>
      <c r="F10" s="7" t="s">
        <v>6</v>
      </c>
      <c r="G10" s="7" t="s">
        <v>7</v>
      </c>
      <c r="H10" s="7" t="s">
        <v>8</v>
      </c>
      <c r="I10" s="7" t="s">
        <v>9</v>
      </c>
      <c r="J10" s="8" t="s">
        <v>10</v>
      </c>
      <c r="K10" s="9" t="s">
        <v>11</v>
      </c>
      <c r="L10" s="92" cm="1">
        <f t="array" ref="L10:P10">TRANSPOSE(_xlfn._xlws.FILTER($C$2:$C$7,$C$2:$C$7&lt;&gt;""))</f>
        <v>21</v>
      </c>
      <c r="M10" s="93">
        <v>20</v>
      </c>
      <c r="N10" s="93">
        <v>17</v>
      </c>
      <c r="O10" s="93">
        <v>15</v>
      </c>
      <c r="P10" s="93">
        <v>11</v>
      </c>
    </row>
    <row r="11" spans="1:16" ht="22.25" customHeight="1" thickBot="1" x14ac:dyDescent="0.3">
      <c r="A11" s="10">
        <v>1</v>
      </c>
      <c r="B11" s="11">
        <v>21</v>
      </c>
      <c r="C11" s="12">
        <v>145</v>
      </c>
      <c r="D11" s="13">
        <f>IF(C55&gt;$B55,$B55,C55)</f>
        <v>21</v>
      </c>
      <c r="E11" s="13">
        <f t="shared" ref="E11:J20" si="0">IF(D55&gt;$B55,$B55,D55)</f>
        <v>21</v>
      </c>
      <c r="F11" s="13">
        <f t="shared" si="0"/>
        <v>21</v>
      </c>
      <c r="G11" s="13">
        <f t="shared" si="0"/>
        <v>21</v>
      </c>
      <c r="H11" s="13">
        <f t="shared" si="0"/>
        <v>21</v>
      </c>
      <c r="I11" s="13">
        <f t="shared" si="0"/>
        <v>21</v>
      </c>
      <c r="J11" s="13">
        <f t="shared" si="0"/>
        <v>19</v>
      </c>
      <c r="K11" s="14">
        <f>COUNTIF(D11:J11,"&gt;4")</f>
        <v>7</v>
      </c>
      <c r="L11" s="18" cm="1">
        <f t="array" ref="L11">SUMPRODUCT(1*($D11:$J11=L$10)+(($D11:$J11&lt;L$10)*($D11:$J11&gt;M$10)))</f>
        <v>6</v>
      </c>
      <c r="M11" s="19" cm="1">
        <f t="array" ref="M11">SUMPRODUCT(1*($D11:$J11=M$10)+(($D11:$J11&lt;M$10)*($D11:$J11&gt;N$10)))</f>
        <v>1</v>
      </c>
      <c r="N11" s="94" cm="1">
        <f t="array" ref="N11">SUMPRODUCT(1*($D11:$J11=N$10)+(($D11:$J11&lt;N$10)*($D11:$J11&gt;O$10)))</f>
        <v>0</v>
      </c>
      <c r="O11" s="94" cm="1">
        <f t="array" ref="O11">SUMPRODUCT(1*($D11:$J11=O$10)+(($D11:$J11&lt;O$10)*($D11:$J11&gt;P$10)))</f>
        <v>0</v>
      </c>
      <c r="P11" s="94" cm="1">
        <f t="array" ref="P11">SUMPRODUCT(1*($D11:$J11=P$10)+(($D11:$J11&lt;P$10)*($D11:$J11&gt;Q$10)))</f>
        <v>0</v>
      </c>
    </row>
    <row r="12" spans="1:16" ht="22.25" customHeight="1" thickBot="1" x14ac:dyDescent="0.3">
      <c r="A12" s="17">
        <v>2</v>
      </c>
      <c r="B12" s="11">
        <v>21</v>
      </c>
      <c r="C12" s="12">
        <v>63</v>
      </c>
      <c r="D12" s="13">
        <f t="shared" ref="D12:J27" si="1">IF(C56&gt;$B56,$B56,C56)</f>
        <v>21</v>
      </c>
      <c r="E12" s="13">
        <f t="shared" si="0"/>
        <v>21</v>
      </c>
      <c r="F12" s="13">
        <f t="shared" si="0"/>
        <v>21</v>
      </c>
      <c r="G12" s="13">
        <f t="shared" si="0"/>
        <v>0</v>
      </c>
      <c r="H12" s="13">
        <f t="shared" si="0"/>
        <v>0</v>
      </c>
      <c r="I12" s="13">
        <f t="shared" si="0"/>
        <v>0</v>
      </c>
      <c r="J12" s="13">
        <f t="shared" si="0"/>
        <v>0</v>
      </c>
      <c r="K12" s="14">
        <f t="shared" ref="K12:K52" si="2">COUNTIF(D12:J12,"&gt;4")</f>
        <v>3</v>
      </c>
      <c r="L12" s="18" cm="1">
        <f t="array" ref="L12">SUMPRODUCT(1*($D12:$J12=L$10)+(($D12:$J12&lt;L$10)*($D12:$J12&gt;M$10)))</f>
        <v>3</v>
      </c>
      <c r="M12" s="19" cm="1">
        <f t="array" ref="M12">SUMPRODUCT(1*($D12:$J12=M$10)+(($D12:$J12&lt;M$10)*($D12:$J12&gt;N$10)))</f>
        <v>0</v>
      </c>
      <c r="N12" s="94" cm="1">
        <f t="array" ref="N12">SUMPRODUCT(1*($D12:$J12=N$10)+(($D12:$J12&lt;N$10)*($D12:$J12&gt;O$10)))</f>
        <v>0</v>
      </c>
      <c r="O12" s="94" cm="1">
        <f t="array" ref="O12">SUMPRODUCT(1*($D12:$J12=O$10)+(($D12:$J12&lt;O$10)*($D12:$J12&gt;P$10)))</f>
        <v>0</v>
      </c>
      <c r="P12" s="94" cm="1">
        <f t="array" ref="P12">SUMPRODUCT(1*($D12:$J12=P$10)+(($D12:$J12&lt;P$10)*($D12:$J12&gt;Q$10)))</f>
        <v>0</v>
      </c>
    </row>
    <row r="13" spans="1:16" ht="22.25" customHeight="1" thickBot="1" x14ac:dyDescent="0.3">
      <c r="A13" s="10">
        <v>3</v>
      </c>
      <c r="B13" s="11">
        <v>21</v>
      </c>
      <c r="C13" s="12">
        <v>69</v>
      </c>
      <c r="D13" s="13">
        <f t="shared" si="1"/>
        <v>21</v>
      </c>
      <c r="E13" s="13">
        <f t="shared" si="0"/>
        <v>21</v>
      </c>
      <c r="F13" s="13">
        <f>IF(E57&gt;$B57,$B57,E57)</f>
        <v>21</v>
      </c>
      <c r="G13" s="13">
        <f t="shared" si="0"/>
        <v>6</v>
      </c>
      <c r="H13" s="13">
        <f t="shared" si="0"/>
        <v>0</v>
      </c>
      <c r="I13" s="13">
        <f t="shared" si="0"/>
        <v>0</v>
      </c>
      <c r="J13" s="13">
        <f t="shared" si="0"/>
        <v>0</v>
      </c>
      <c r="K13" s="14">
        <f t="shared" si="2"/>
        <v>4</v>
      </c>
      <c r="L13" s="18" cm="1">
        <f t="array" ref="L13">SUMPRODUCT(1*($D13:$J13=L$10)+(($D13:$J13&lt;L$10)*($D13:$J13&gt;M$10)))</f>
        <v>3</v>
      </c>
      <c r="M13" s="19" cm="1">
        <f t="array" ref="M13">SUMPRODUCT(1*($D13:$J13=M$10)+(($D13:$J13&lt;M$10)*($D13:$J13&gt;N$10)))</f>
        <v>0</v>
      </c>
      <c r="N13" s="94" cm="1">
        <f t="array" ref="N13">SUMPRODUCT(1*($D13:$J13=N$10)+(($D13:$J13&lt;N$10)*($D13:$J13&gt;O$10)))</f>
        <v>0</v>
      </c>
      <c r="O13" s="94" cm="1">
        <f t="array" ref="O13">SUMPRODUCT(1*($D13:$J13=O$10)+(($D13:$J13&lt;O$10)*($D13:$J13&gt;P$10)))</f>
        <v>0</v>
      </c>
      <c r="P13" s="94" cm="1">
        <f t="array" ref="P13">SUMPRODUCT(1*($D13:$J13=P$10)+(($D13:$J13&lt;P$10)*($D13:$J13&gt;Q$10)))</f>
        <v>1</v>
      </c>
    </row>
    <row r="14" spans="1:16" ht="22.25" customHeight="1" thickBot="1" x14ac:dyDescent="0.3">
      <c r="A14" s="17">
        <v>4</v>
      </c>
      <c r="B14" s="11">
        <v>21</v>
      </c>
      <c r="C14" s="12">
        <v>23</v>
      </c>
      <c r="D14" s="13">
        <f t="shared" si="1"/>
        <v>21</v>
      </c>
      <c r="E14" s="13">
        <f t="shared" si="0"/>
        <v>2</v>
      </c>
      <c r="F14" s="13">
        <f t="shared" si="0"/>
        <v>0</v>
      </c>
      <c r="G14" s="13">
        <f t="shared" si="0"/>
        <v>0</v>
      </c>
      <c r="H14" s="13">
        <f t="shared" si="0"/>
        <v>0</v>
      </c>
      <c r="I14" s="13">
        <f t="shared" si="0"/>
        <v>0</v>
      </c>
      <c r="J14" s="13">
        <f t="shared" si="0"/>
        <v>0</v>
      </c>
      <c r="K14" s="14">
        <f t="shared" si="2"/>
        <v>1</v>
      </c>
      <c r="L14" s="18" cm="1">
        <f t="array" ref="L14">SUMPRODUCT(1*($D14:$J14=L$10)+(($D14:$J14&lt;L$10)*($D14:$J14&gt;M$10)))</f>
        <v>1</v>
      </c>
      <c r="M14" s="19" cm="1">
        <f t="array" ref="M14">SUMPRODUCT(1*($D14:$J14=M$10)+(($D14:$J14&lt;M$10)*($D14:$J14&gt;N$10)))</f>
        <v>0</v>
      </c>
      <c r="N14" s="94" cm="1">
        <f t="array" ref="N14">SUMPRODUCT(1*($D14:$J14=N$10)+(($D14:$J14&lt;N$10)*($D14:$J14&gt;O$10)))</f>
        <v>0</v>
      </c>
      <c r="O14" s="94" cm="1">
        <f t="array" ref="O14">SUMPRODUCT(1*($D14:$J14=O$10)+(($D14:$J14&lt;O$10)*($D14:$J14&gt;P$10)))</f>
        <v>0</v>
      </c>
      <c r="P14" s="94" cm="1">
        <f t="array" ref="P14">SUMPRODUCT(1*($D14:$J14=P$10)+(($D14:$J14&lt;P$10)*($D14:$J14&gt;Q$10)))</f>
        <v>1</v>
      </c>
    </row>
    <row r="15" spans="1:16" ht="22.25" customHeight="1" thickBot="1" x14ac:dyDescent="0.3">
      <c r="A15" s="10">
        <v>5</v>
      </c>
      <c r="B15" s="11">
        <v>11</v>
      </c>
      <c r="C15" s="12">
        <v>11</v>
      </c>
      <c r="D15" s="13">
        <f t="shared" si="1"/>
        <v>11</v>
      </c>
      <c r="E15" s="13">
        <f t="shared" si="0"/>
        <v>0</v>
      </c>
      <c r="F15" s="13">
        <f t="shared" si="0"/>
        <v>0</v>
      </c>
      <c r="G15" s="13">
        <f t="shared" si="0"/>
        <v>0</v>
      </c>
      <c r="H15" s="13">
        <f t="shared" si="0"/>
        <v>0</v>
      </c>
      <c r="I15" s="13">
        <f t="shared" si="0"/>
        <v>0</v>
      </c>
      <c r="J15" s="13">
        <f t="shared" si="0"/>
        <v>0</v>
      </c>
      <c r="K15" s="14">
        <f t="shared" si="2"/>
        <v>1</v>
      </c>
      <c r="L15" s="18" cm="1">
        <f t="array" ref="L15">SUMPRODUCT(1*($D15:$J15=L$10)+(($D15:$J15&lt;L$10)*($D15:$J15&gt;M$10)))</f>
        <v>0</v>
      </c>
      <c r="M15" s="19" cm="1">
        <f t="array" ref="M15">SUMPRODUCT(1*($D15:$J15=M$10)+(($D15:$J15&lt;M$10)*($D15:$J15&gt;N$10)))</f>
        <v>0</v>
      </c>
      <c r="N15" s="94" cm="1">
        <f t="array" ref="N15">SUMPRODUCT(1*($D15:$J15=N$10)+(($D15:$J15&lt;N$10)*($D15:$J15&gt;O$10)))</f>
        <v>0</v>
      </c>
      <c r="O15" s="94" cm="1">
        <f t="array" ref="O15">SUMPRODUCT(1*($D15:$J15=O$10)+(($D15:$J15&lt;O$10)*($D15:$J15&gt;P$10)))</f>
        <v>0</v>
      </c>
      <c r="P15" s="94" cm="1">
        <f t="array" ref="P15">SUMPRODUCT(1*($D15:$J15=P$10)+(($D15:$J15&lt;P$10)*($D15:$J15&gt;Q$10)))</f>
        <v>1</v>
      </c>
    </row>
    <row r="16" spans="1:16" ht="22.25" customHeight="1" thickBot="1" x14ac:dyDescent="0.3">
      <c r="A16" s="17">
        <v>6</v>
      </c>
      <c r="B16" s="11">
        <v>21</v>
      </c>
      <c r="C16" s="12">
        <v>17</v>
      </c>
      <c r="D16" s="13">
        <f t="shared" si="1"/>
        <v>17</v>
      </c>
      <c r="E16" s="13">
        <f t="shared" si="0"/>
        <v>0</v>
      </c>
      <c r="F16" s="13">
        <f t="shared" si="0"/>
        <v>0</v>
      </c>
      <c r="G16" s="13">
        <f t="shared" si="0"/>
        <v>0</v>
      </c>
      <c r="H16" s="13">
        <f t="shared" si="0"/>
        <v>0</v>
      </c>
      <c r="I16" s="13">
        <f t="shared" si="0"/>
        <v>0</v>
      </c>
      <c r="J16" s="13">
        <f t="shared" si="0"/>
        <v>0</v>
      </c>
      <c r="K16" s="14">
        <f t="shared" si="2"/>
        <v>1</v>
      </c>
      <c r="L16" s="18" cm="1">
        <f t="array" ref="L16">SUMPRODUCT(1*($D16:$J16=L$10)+(($D16:$J16&lt;L$10)*($D16:$J16&gt;M$10)))</f>
        <v>0</v>
      </c>
      <c r="M16" s="19" cm="1">
        <f t="array" ref="M16">SUMPRODUCT(1*($D16:$J16=M$10)+(($D16:$J16&lt;M$10)*($D16:$J16&gt;N$10)))</f>
        <v>0</v>
      </c>
      <c r="N16" s="94" cm="1">
        <f t="array" ref="N16">SUMPRODUCT(1*($D16:$J16=N$10)+(($D16:$J16&lt;N$10)*($D16:$J16&gt;O$10)))</f>
        <v>1</v>
      </c>
      <c r="O16" s="94" cm="1">
        <f t="array" ref="O16">SUMPRODUCT(1*($D16:$J16=O$10)+(($D16:$J16&lt;O$10)*($D16:$J16&gt;P$10)))</f>
        <v>0</v>
      </c>
      <c r="P16" s="94" cm="1">
        <f t="array" ref="P16">SUMPRODUCT(1*($D16:$J16=P$10)+(($D16:$J16&lt;P$10)*($D16:$J16&gt;Q$10)))</f>
        <v>0</v>
      </c>
    </row>
    <row r="17" spans="1:18" ht="22.25" customHeight="1" thickBot="1" x14ac:dyDescent="0.3">
      <c r="A17" s="10">
        <v>7</v>
      </c>
      <c r="B17" s="11">
        <v>15</v>
      </c>
      <c r="C17" s="12">
        <v>16</v>
      </c>
      <c r="D17" s="13">
        <f t="shared" si="1"/>
        <v>15</v>
      </c>
      <c r="E17" s="13">
        <f t="shared" si="0"/>
        <v>1</v>
      </c>
      <c r="F17" s="13">
        <f t="shared" si="0"/>
        <v>0</v>
      </c>
      <c r="G17" s="13">
        <f t="shared" si="0"/>
        <v>0</v>
      </c>
      <c r="H17" s="13">
        <f t="shared" si="0"/>
        <v>0</v>
      </c>
      <c r="I17" s="13">
        <f t="shared" si="0"/>
        <v>0</v>
      </c>
      <c r="J17" s="13">
        <f t="shared" si="0"/>
        <v>0</v>
      </c>
      <c r="K17" s="14">
        <f t="shared" si="2"/>
        <v>1</v>
      </c>
      <c r="L17" s="18" cm="1">
        <f t="array" ref="L17">SUMPRODUCT(1*($D17:$J17=L$10)+(($D17:$J17&lt;L$10)*($D17:$J17&gt;M$10)))</f>
        <v>0</v>
      </c>
      <c r="M17" s="19" cm="1">
        <f t="array" ref="M17">SUMPRODUCT(1*($D17:$J17=M$10)+(($D17:$J17&lt;M$10)*($D17:$J17&gt;N$10)))</f>
        <v>0</v>
      </c>
      <c r="N17" s="94" cm="1">
        <f t="array" ref="N17">SUMPRODUCT(1*($D17:$J17=N$10)+(($D17:$J17&lt;N$10)*($D17:$J17&gt;O$10)))</f>
        <v>0</v>
      </c>
      <c r="O17" s="94" cm="1">
        <f t="array" ref="O17">SUMPRODUCT(1*($D17:$J17=O$10)+(($D17:$J17&lt;O$10)*($D17:$J17&gt;P$10)))</f>
        <v>1</v>
      </c>
      <c r="P17" s="94" cm="1">
        <f t="array" ref="P17">SUMPRODUCT(1*($D17:$J17=P$10)+(($D17:$J17&lt;P$10)*($D17:$J17&gt;Q$10)))</f>
        <v>1</v>
      </c>
    </row>
    <row r="18" spans="1:18" ht="22.25" customHeight="1" thickBot="1" x14ac:dyDescent="0.3">
      <c r="A18" s="17">
        <v>8</v>
      </c>
      <c r="B18" s="11">
        <v>23</v>
      </c>
      <c r="C18" s="12">
        <v>0</v>
      </c>
      <c r="D18" s="13">
        <f t="shared" si="1"/>
        <v>0</v>
      </c>
      <c r="E18" s="13">
        <f t="shared" si="0"/>
        <v>0</v>
      </c>
      <c r="F18" s="13">
        <f t="shared" si="0"/>
        <v>0</v>
      </c>
      <c r="G18" s="13">
        <f t="shared" si="0"/>
        <v>0</v>
      </c>
      <c r="H18" s="13">
        <f t="shared" si="0"/>
        <v>0</v>
      </c>
      <c r="I18" s="13">
        <f t="shared" si="0"/>
        <v>0</v>
      </c>
      <c r="J18" s="13">
        <f t="shared" si="0"/>
        <v>0</v>
      </c>
      <c r="K18" s="14">
        <f t="shared" si="2"/>
        <v>0</v>
      </c>
      <c r="L18" s="18" cm="1">
        <f t="array" ref="L18">SUMPRODUCT(1*($D18:$J18=L$10)+(($D18:$J18&lt;L$10)*($D18:$J18&gt;M$10)))</f>
        <v>0</v>
      </c>
      <c r="M18" s="19" cm="1">
        <f t="array" ref="M18">SUMPRODUCT(1*($D18:$J18=M$10)+(($D18:$J18&lt;M$10)*($D18:$J18&gt;N$10)))</f>
        <v>0</v>
      </c>
      <c r="N18" s="94" cm="1">
        <f t="array" ref="N18">SUMPRODUCT(1*($D18:$J18=N$10)+(($D18:$J18&lt;N$10)*($D18:$J18&gt;O$10)))</f>
        <v>0</v>
      </c>
      <c r="O18" s="94" cm="1">
        <f t="array" ref="O18">SUMPRODUCT(1*($D18:$J18=O$10)+(($D18:$J18&lt;O$10)*($D18:$J18&gt;P$10)))</f>
        <v>0</v>
      </c>
      <c r="P18" s="94" cm="1">
        <f t="array" ref="P18">SUMPRODUCT(1*($D18:$J18=P$10)+(($D18:$J18&lt;P$10)*($D18:$J18&gt;Q$10)))</f>
        <v>0</v>
      </c>
    </row>
    <row r="19" spans="1:18" ht="22.25" customHeight="1" thickBot="1" x14ac:dyDescent="0.3">
      <c r="A19" s="10">
        <v>9</v>
      </c>
      <c r="B19" s="11">
        <v>23</v>
      </c>
      <c r="C19" s="12">
        <v>0</v>
      </c>
      <c r="D19" s="13">
        <f t="shared" si="1"/>
        <v>0</v>
      </c>
      <c r="E19" s="13">
        <f t="shared" si="0"/>
        <v>0</v>
      </c>
      <c r="F19" s="13">
        <f t="shared" si="0"/>
        <v>0</v>
      </c>
      <c r="G19" s="13">
        <f t="shared" si="0"/>
        <v>0</v>
      </c>
      <c r="H19" s="13">
        <f t="shared" si="0"/>
        <v>0</v>
      </c>
      <c r="I19" s="13">
        <f t="shared" si="0"/>
        <v>0</v>
      </c>
      <c r="J19" s="13">
        <f t="shared" si="0"/>
        <v>0</v>
      </c>
      <c r="K19" s="14">
        <f t="shared" si="2"/>
        <v>0</v>
      </c>
      <c r="L19" s="18" cm="1">
        <f t="array" ref="L19">SUMPRODUCT(1*($D19:$J19=L$10)+(($D19:$J19&lt;L$10)*($D19:$J19&gt;M$10)))</f>
        <v>0</v>
      </c>
      <c r="M19" s="19" cm="1">
        <f t="array" ref="M19">SUMPRODUCT(1*($D19:$J19=M$10)+(($D19:$J19&lt;M$10)*($D19:$J19&gt;N$10)))</f>
        <v>0</v>
      </c>
      <c r="N19" s="94" cm="1">
        <f t="array" ref="N19">SUMPRODUCT(1*($D19:$J19=N$10)+(($D19:$J19&lt;N$10)*($D19:$J19&gt;O$10)))</f>
        <v>0</v>
      </c>
      <c r="O19" s="94" cm="1">
        <f t="array" ref="O19">SUMPRODUCT(1*($D19:$J19=O$10)+(($D19:$J19&lt;O$10)*($D19:$J19&gt;P$10)))</f>
        <v>0</v>
      </c>
      <c r="P19" s="94" cm="1">
        <f t="array" ref="P19">SUMPRODUCT(1*($D19:$J19=P$10)+(($D19:$J19&lt;P$10)*($D19:$J19&gt;Q$10)))</f>
        <v>0</v>
      </c>
    </row>
    <row r="20" spans="1:18" ht="22.25" customHeight="1" thickBot="1" x14ac:dyDescent="0.3">
      <c r="A20" s="17">
        <v>10</v>
      </c>
      <c r="B20" s="11">
        <v>23</v>
      </c>
      <c r="C20" s="12">
        <v>0</v>
      </c>
      <c r="D20" s="13">
        <f t="shared" si="1"/>
        <v>0</v>
      </c>
      <c r="E20" s="13">
        <f t="shared" si="0"/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4">
        <f t="shared" si="2"/>
        <v>0</v>
      </c>
      <c r="L20" s="18" cm="1">
        <f t="array" ref="L20">SUMPRODUCT(1*($D20:$J20=L$10)+(($D20:$J20&lt;L$10)*($D20:$J20&gt;M$10)))</f>
        <v>0</v>
      </c>
      <c r="M20" s="19" cm="1">
        <f t="array" ref="M20">SUMPRODUCT(1*($D20:$J20=M$10)+(($D20:$J20&lt;M$10)*($D20:$J20&gt;N$10)))</f>
        <v>0</v>
      </c>
      <c r="N20" s="94" cm="1">
        <f t="array" ref="N20">SUMPRODUCT(1*($D20:$J20=N$10)+(($D20:$J20&lt;N$10)*($D20:$J20&gt;O$10)))</f>
        <v>0</v>
      </c>
      <c r="O20" s="94" cm="1">
        <f t="array" ref="O20">SUMPRODUCT(1*($D20:$J20=O$10)+(($D20:$J20&lt;O$10)*($D20:$J20&gt;P$10)))</f>
        <v>0</v>
      </c>
      <c r="P20" s="94" cm="1">
        <f t="array" ref="P20">SUMPRODUCT(1*($D20:$J20=P$10)+(($D20:$J20&lt;P$10)*($D20:$J20&gt;Q$10)))</f>
        <v>0</v>
      </c>
    </row>
    <row r="21" spans="1:18" ht="22.25" customHeight="1" thickBot="1" x14ac:dyDescent="0.3">
      <c r="A21" s="10">
        <v>11</v>
      </c>
      <c r="B21" s="11">
        <v>23</v>
      </c>
      <c r="C21" s="12">
        <v>0</v>
      </c>
      <c r="D21" s="13">
        <f t="shared" si="1"/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4">
        <f t="shared" si="2"/>
        <v>0</v>
      </c>
      <c r="L21" s="18" cm="1">
        <f t="array" ref="L21">SUMPRODUCT(1*($D21:$J21=L$10)+(($D21:$J21&lt;L$10)*($D21:$J21&gt;M$10)))</f>
        <v>0</v>
      </c>
      <c r="M21" s="19" cm="1">
        <f t="array" ref="M21">SUMPRODUCT(1*($D21:$J21=M$10)+(($D21:$J21&lt;M$10)*($D21:$J21&gt;N$10)))</f>
        <v>0</v>
      </c>
      <c r="N21" s="94" cm="1">
        <f t="array" ref="N21">SUMPRODUCT(1*($D21:$J21=N$10)+(($D21:$J21&lt;N$10)*($D21:$J21&gt;O$10)))</f>
        <v>0</v>
      </c>
      <c r="O21" s="94" cm="1">
        <f t="array" ref="O21">SUMPRODUCT(1*($D21:$J21=O$10)+(($D21:$J21&lt;O$10)*($D21:$J21&gt;P$10)))</f>
        <v>0</v>
      </c>
      <c r="P21" s="94" cm="1">
        <f t="array" ref="P21">SUMPRODUCT(1*($D21:$J21=P$10)+(($D21:$J21&lt;P$10)*($D21:$J21&gt;Q$10)))</f>
        <v>0</v>
      </c>
    </row>
    <row r="22" spans="1:18" ht="22.25" customHeight="1" thickBot="1" x14ac:dyDescent="0.3">
      <c r="A22" s="17">
        <v>12</v>
      </c>
      <c r="B22" s="11">
        <v>23</v>
      </c>
      <c r="C22" s="12">
        <v>0</v>
      </c>
      <c r="D22" s="13">
        <f t="shared" si="1"/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4">
        <f t="shared" si="2"/>
        <v>0</v>
      </c>
      <c r="L22" s="18" cm="1">
        <f t="array" ref="L22">SUMPRODUCT(1*($D22:$J22=L$10)+(($D22:$J22&lt;L$10)*($D22:$J22&gt;M$10)))</f>
        <v>0</v>
      </c>
      <c r="M22" s="19" cm="1">
        <f t="array" ref="M22">SUMPRODUCT(1*($D22:$J22=M$10)+(($D22:$J22&lt;M$10)*($D22:$J22&gt;N$10)))</f>
        <v>0</v>
      </c>
      <c r="N22" s="94" cm="1">
        <f t="array" ref="N22">SUMPRODUCT(1*($D22:$J22=N$10)+(($D22:$J22&lt;N$10)*($D22:$J22&gt;O$10)))</f>
        <v>0</v>
      </c>
      <c r="O22" s="94" cm="1">
        <f t="array" ref="O22">SUMPRODUCT(1*($D22:$J22=O$10)+(($D22:$J22&lt;O$10)*($D22:$J22&gt;P$10)))</f>
        <v>0</v>
      </c>
      <c r="P22" s="94" cm="1">
        <f t="array" ref="P22">SUMPRODUCT(1*($D22:$J22=P$10)+(($D22:$J22&lt;P$10)*($D22:$J22&gt;Q$10)))</f>
        <v>0</v>
      </c>
    </row>
    <row r="23" spans="1:18" ht="22.25" customHeight="1" thickBot="1" x14ac:dyDescent="0.3">
      <c r="A23" s="10">
        <v>13</v>
      </c>
      <c r="B23" s="11">
        <v>23</v>
      </c>
      <c r="C23" s="12">
        <v>0</v>
      </c>
      <c r="D23" s="13">
        <f t="shared" si="1"/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4">
        <f t="shared" si="2"/>
        <v>0</v>
      </c>
      <c r="L23" s="18" cm="1">
        <f t="array" ref="L23">SUMPRODUCT(1*($D23:$J23=L$10)+(($D23:$J23&lt;L$10)*($D23:$J23&gt;M$10)))</f>
        <v>0</v>
      </c>
      <c r="M23" s="19" cm="1">
        <f t="array" ref="M23">SUMPRODUCT(1*($D23:$J23=M$10)+(($D23:$J23&lt;M$10)*($D23:$J23&gt;N$10)))</f>
        <v>0</v>
      </c>
      <c r="N23" s="94" cm="1">
        <f t="array" ref="N23">SUMPRODUCT(1*($D23:$J23=N$10)+(($D23:$J23&lt;N$10)*($D23:$J23&gt;O$10)))</f>
        <v>0</v>
      </c>
      <c r="O23" s="94" cm="1">
        <f t="array" ref="O23">SUMPRODUCT(1*($D23:$J23=O$10)+(($D23:$J23&lt;O$10)*($D23:$J23&gt;P$10)))</f>
        <v>0</v>
      </c>
      <c r="P23" s="94" cm="1">
        <f t="array" ref="P23">SUMPRODUCT(1*($D23:$J23=P$10)+(($D23:$J23&lt;P$10)*($D23:$J23&gt;Q$10)))</f>
        <v>0</v>
      </c>
    </row>
    <row r="24" spans="1:18" ht="22.25" customHeight="1" thickBot="1" x14ac:dyDescent="0.3">
      <c r="A24" s="17">
        <v>14</v>
      </c>
      <c r="B24" s="11">
        <v>23</v>
      </c>
      <c r="C24" s="12">
        <v>0</v>
      </c>
      <c r="D24" s="13">
        <f t="shared" si="1"/>
        <v>0</v>
      </c>
      <c r="E24" s="13">
        <f t="shared" si="1"/>
        <v>0</v>
      </c>
      <c r="F24" s="13">
        <f t="shared" si="1"/>
        <v>0</v>
      </c>
      <c r="G24" s="13">
        <f t="shared" si="1"/>
        <v>0</v>
      </c>
      <c r="H24" s="13">
        <f t="shared" si="1"/>
        <v>0</v>
      </c>
      <c r="I24" s="13">
        <f t="shared" si="1"/>
        <v>0</v>
      </c>
      <c r="J24" s="13">
        <f t="shared" si="1"/>
        <v>0</v>
      </c>
      <c r="K24" s="14">
        <f t="shared" si="2"/>
        <v>0</v>
      </c>
      <c r="L24" s="18" cm="1">
        <f t="array" ref="L24">SUMPRODUCT(1*($D24:$J24=L$10)+(($D24:$J24&lt;L$10)*($D24:$J24&gt;M$10)))</f>
        <v>0</v>
      </c>
      <c r="M24" s="19" cm="1">
        <f t="array" ref="M24">SUMPRODUCT(1*($D24:$J24=M$10)+(($D24:$J24&lt;M$10)*($D24:$J24&gt;N$10)))</f>
        <v>0</v>
      </c>
      <c r="N24" s="94" cm="1">
        <f t="array" ref="N24">SUMPRODUCT(1*($D24:$J24=N$10)+(($D24:$J24&lt;N$10)*($D24:$J24&gt;O$10)))</f>
        <v>0</v>
      </c>
      <c r="O24" s="94" cm="1">
        <f t="array" ref="O24">SUMPRODUCT(1*($D24:$J24=O$10)+(($D24:$J24&lt;O$10)*($D24:$J24&gt;P$10)))</f>
        <v>0</v>
      </c>
      <c r="P24" s="94" cm="1">
        <f t="array" ref="P24">SUMPRODUCT(1*($D24:$J24=P$10)+(($D24:$J24&lt;P$10)*($D24:$J24&gt;Q$10)))</f>
        <v>0</v>
      </c>
    </row>
    <row r="25" spans="1:18" ht="22.25" customHeight="1" thickBot="1" x14ac:dyDescent="0.3">
      <c r="A25" s="10">
        <v>15</v>
      </c>
      <c r="B25" s="11">
        <v>23</v>
      </c>
      <c r="C25" s="12">
        <v>0</v>
      </c>
      <c r="D25" s="13">
        <f t="shared" si="1"/>
        <v>0</v>
      </c>
      <c r="E25" s="13">
        <f t="shared" si="1"/>
        <v>0</v>
      </c>
      <c r="F25" s="13">
        <f t="shared" si="1"/>
        <v>0</v>
      </c>
      <c r="G25" s="13">
        <f t="shared" si="1"/>
        <v>0</v>
      </c>
      <c r="H25" s="13">
        <f t="shared" si="1"/>
        <v>0</v>
      </c>
      <c r="I25" s="13">
        <v>0</v>
      </c>
      <c r="J25" s="13">
        <f t="shared" si="1"/>
        <v>0</v>
      </c>
      <c r="K25" s="21">
        <f t="shared" si="2"/>
        <v>0</v>
      </c>
      <c r="L25" s="18" cm="1">
        <f t="array" ref="L25">SUMPRODUCT(1*($D25:$J25=L$10)+(($D25:$J25&lt;L$10)*($D25:$J25&gt;M$10)))</f>
        <v>0</v>
      </c>
      <c r="M25" s="19" cm="1">
        <f t="array" ref="M25">SUMPRODUCT(1*($D25:$J25=M$10)+(($D25:$J25&lt;M$10)*($D25:$J25&gt;N$10)))</f>
        <v>0</v>
      </c>
      <c r="N25" s="94" cm="1">
        <f t="array" ref="N25">SUMPRODUCT(1*($D25:$J25=N$10)+(($D25:$J25&lt;N$10)*($D25:$J25&gt;O$10)))</f>
        <v>0</v>
      </c>
      <c r="O25" s="94" cm="1">
        <f t="array" ref="O25">SUMPRODUCT(1*($D25:$J25=O$10)+(($D25:$J25&lt;O$10)*($D25:$J25&gt;P$10)))</f>
        <v>0</v>
      </c>
      <c r="P25" s="94" cm="1">
        <f t="array" ref="P25">SUMPRODUCT(1*($D25:$J25=P$10)+(($D25:$J25&lt;P$10)*($D25:$J25&gt;Q$10)))</f>
        <v>0</v>
      </c>
    </row>
    <row r="26" spans="1:18" ht="22.25" customHeight="1" thickBot="1" x14ac:dyDescent="0.3">
      <c r="A26" s="17">
        <v>16</v>
      </c>
      <c r="B26" s="11">
        <v>23</v>
      </c>
      <c r="C26" s="12">
        <v>0</v>
      </c>
      <c r="D26" s="13">
        <f t="shared" si="1"/>
        <v>0</v>
      </c>
      <c r="E26" s="13">
        <f t="shared" si="1"/>
        <v>0</v>
      </c>
      <c r="F26" s="13">
        <f t="shared" si="1"/>
        <v>0</v>
      </c>
      <c r="G26" s="13">
        <f t="shared" si="1"/>
        <v>0</v>
      </c>
      <c r="H26" s="13">
        <f t="shared" si="1"/>
        <v>0</v>
      </c>
      <c r="I26" s="13">
        <f t="shared" si="1"/>
        <v>0</v>
      </c>
      <c r="J26" s="13">
        <f t="shared" si="1"/>
        <v>0</v>
      </c>
      <c r="K26" s="21">
        <f t="shared" si="2"/>
        <v>0</v>
      </c>
      <c r="L26" s="18" cm="1">
        <f t="array" ref="L26">SUMPRODUCT(1*($D26:$J26=L$10)+(($D26:$J26&lt;L$10)*($D26:$J26&gt;M$10)))</f>
        <v>0</v>
      </c>
      <c r="M26" s="19" cm="1">
        <f t="array" ref="M26">SUMPRODUCT(1*($D26:$J26=M$10)+(($D26:$J26&lt;M$10)*($D26:$J26&gt;N$10)))</f>
        <v>0</v>
      </c>
      <c r="N26" s="94" cm="1">
        <f t="array" ref="N26">SUMPRODUCT(1*($D26:$J26=N$10)+(($D26:$J26&lt;N$10)*($D26:$J26&gt;O$10)))</f>
        <v>0</v>
      </c>
      <c r="O26" s="94" cm="1">
        <f t="array" ref="O26">SUMPRODUCT(1*($D26:$J26=O$10)+(($D26:$J26&lt;O$10)*($D26:$J26&gt;P$10)))</f>
        <v>0</v>
      </c>
      <c r="P26" s="94" cm="1">
        <f t="array" ref="P26">SUMPRODUCT(1*($D26:$J26=P$10)+(($D26:$J26&lt;P$10)*($D26:$J26&gt;Q$10)))</f>
        <v>0</v>
      </c>
      <c r="R26" t="s">
        <v>1</v>
      </c>
    </row>
    <row r="27" spans="1:18" ht="22.25" customHeight="1" thickBot="1" x14ac:dyDescent="0.3">
      <c r="A27" s="10">
        <v>17</v>
      </c>
      <c r="B27" s="11">
        <v>23</v>
      </c>
      <c r="C27" s="12">
        <v>0</v>
      </c>
      <c r="D27" s="13">
        <f t="shared" si="1"/>
        <v>0</v>
      </c>
      <c r="E27" s="13">
        <f t="shared" si="1"/>
        <v>0</v>
      </c>
      <c r="F27" s="13">
        <f t="shared" si="1"/>
        <v>0</v>
      </c>
      <c r="G27" s="13">
        <f t="shared" si="1"/>
        <v>0</v>
      </c>
      <c r="H27" s="13">
        <f t="shared" si="1"/>
        <v>0</v>
      </c>
      <c r="I27" s="13">
        <f t="shared" si="1"/>
        <v>0</v>
      </c>
      <c r="J27" s="13">
        <f t="shared" si="1"/>
        <v>0</v>
      </c>
      <c r="K27" s="21">
        <f t="shared" si="2"/>
        <v>0</v>
      </c>
      <c r="L27" s="18" cm="1">
        <f t="array" ref="L27">SUMPRODUCT(1*($D27:$J27=L$10)+(($D27:$J27&lt;L$10)*($D27:$J27&gt;M$10)))</f>
        <v>0</v>
      </c>
      <c r="M27" s="19" cm="1">
        <f t="array" ref="M27">SUMPRODUCT(1*($D27:$J27=M$10)+(($D27:$J27&lt;M$10)*($D27:$J27&gt;N$10)))</f>
        <v>0</v>
      </c>
      <c r="N27" s="94" cm="1">
        <f t="array" ref="N27">SUMPRODUCT(1*($D27:$J27=N$10)+(($D27:$J27&lt;N$10)*($D27:$J27&gt;O$10)))</f>
        <v>0</v>
      </c>
      <c r="O27" s="94" cm="1">
        <f t="array" ref="O27">SUMPRODUCT(1*($D27:$J27=O$10)+(($D27:$J27&lt;O$10)*($D27:$J27&gt;P$10)))</f>
        <v>0</v>
      </c>
      <c r="P27" s="94" cm="1">
        <f t="array" ref="P27">SUMPRODUCT(1*($D27:$J27=P$10)+(($D27:$J27&lt;P$10)*($D27:$J27&gt;Q$10)))</f>
        <v>0</v>
      </c>
    </row>
    <row r="28" spans="1:18" ht="22.25" customHeight="1" thickBot="1" x14ac:dyDescent="0.3">
      <c r="A28" s="17">
        <v>18</v>
      </c>
      <c r="B28" s="11">
        <v>23</v>
      </c>
      <c r="C28" s="12">
        <v>0</v>
      </c>
      <c r="D28" s="13">
        <f t="shared" ref="D28:J43" si="3">IF(C72&gt;$B72,$B72,C72)</f>
        <v>0</v>
      </c>
      <c r="E28" s="13">
        <f t="shared" si="3"/>
        <v>0</v>
      </c>
      <c r="F28" s="13">
        <f t="shared" si="3"/>
        <v>0</v>
      </c>
      <c r="G28" s="13">
        <f t="shared" si="3"/>
        <v>0</v>
      </c>
      <c r="H28" s="13">
        <f t="shared" si="3"/>
        <v>0</v>
      </c>
      <c r="I28" s="13">
        <f t="shared" si="3"/>
        <v>0</v>
      </c>
      <c r="J28" s="13">
        <f t="shared" si="3"/>
        <v>0</v>
      </c>
      <c r="K28" s="21">
        <f t="shared" si="2"/>
        <v>0</v>
      </c>
      <c r="L28" s="18" cm="1">
        <f t="array" ref="L28">SUMPRODUCT(1*($D28:$J28=L$10)+(($D28:$J28&lt;L$10)*($D28:$J28&gt;M$10)))</f>
        <v>0</v>
      </c>
      <c r="M28" s="19" cm="1">
        <f t="array" ref="M28">SUMPRODUCT(1*($D28:$J28=M$10)+(($D28:$J28&lt;M$10)*($D28:$J28&gt;N$10)))</f>
        <v>0</v>
      </c>
      <c r="N28" s="94" cm="1">
        <f t="array" ref="N28">SUMPRODUCT(1*($D28:$J28=N$10)+(($D28:$J28&lt;N$10)*($D28:$J28&gt;O$10)))</f>
        <v>0</v>
      </c>
      <c r="O28" s="94" cm="1">
        <f t="array" ref="O28">SUMPRODUCT(1*($D28:$J28=O$10)+(($D28:$J28&lt;O$10)*($D28:$J28&gt;P$10)))</f>
        <v>0</v>
      </c>
      <c r="P28" s="94" cm="1">
        <f t="array" ref="P28">SUMPRODUCT(1*($D28:$J28=P$10)+(($D28:$J28&lt;P$10)*($D28:$J28&gt;Q$10)))</f>
        <v>0</v>
      </c>
    </row>
    <row r="29" spans="1:18" ht="22.25" customHeight="1" thickBot="1" x14ac:dyDescent="0.3">
      <c r="A29" s="10">
        <v>19</v>
      </c>
      <c r="B29" s="11">
        <v>23</v>
      </c>
      <c r="C29" s="12">
        <v>0</v>
      </c>
      <c r="D29" s="13">
        <f t="shared" si="3"/>
        <v>0</v>
      </c>
      <c r="E29" s="13">
        <f t="shared" si="3"/>
        <v>0</v>
      </c>
      <c r="F29" s="13">
        <f t="shared" si="3"/>
        <v>0</v>
      </c>
      <c r="G29" s="13">
        <f t="shared" si="3"/>
        <v>0</v>
      </c>
      <c r="H29" s="13">
        <f t="shared" si="3"/>
        <v>0</v>
      </c>
      <c r="I29" s="13">
        <f t="shared" si="3"/>
        <v>0</v>
      </c>
      <c r="J29" s="13">
        <f t="shared" si="3"/>
        <v>0</v>
      </c>
      <c r="K29" s="21">
        <f t="shared" si="2"/>
        <v>0</v>
      </c>
      <c r="L29" s="18" cm="1">
        <f t="array" ref="L29">SUMPRODUCT(1*($D29:$J29=L$10)+(($D29:$J29&lt;L$10)*($D29:$J29&gt;M$10)))</f>
        <v>0</v>
      </c>
      <c r="M29" s="19" cm="1">
        <f t="array" ref="M29">SUMPRODUCT(1*($D29:$J29=M$10)+(($D29:$J29&lt;M$10)*($D29:$J29&gt;N$10)))</f>
        <v>0</v>
      </c>
      <c r="N29" s="94" cm="1">
        <f t="array" ref="N29">SUMPRODUCT(1*($D29:$J29=N$10)+(($D29:$J29&lt;N$10)*($D29:$J29&gt;O$10)))</f>
        <v>0</v>
      </c>
      <c r="O29" s="94" cm="1">
        <f t="array" ref="O29">SUMPRODUCT(1*($D29:$J29=O$10)+(($D29:$J29&lt;O$10)*($D29:$J29&gt;P$10)))</f>
        <v>0</v>
      </c>
      <c r="P29" s="94" cm="1">
        <f t="array" ref="P29">SUMPRODUCT(1*($D29:$J29=P$10)+(($D29:$J29&lt;P$10)*($D29:$J29&gt;Q$10)))</f>
        <v>0</v>
      </c>
    </row>
    <row r="30" spans="1:18" ht="22.25" customHeight="1" thickBot="1" x14ac:dyDescent="0.3">
      <c r="A30" s="17">
        <v>20</v>
      </c>
      <c r="B30" s="11">
        <v>23</v>
      </c>
      <c r="C30" s="12">
        <v>0</v>
      </c>
      <c r="D30" s="13">
        <f t="shared" si="3"/>
        <v>0</v>
      </c>
      <c r="E30" s="13">
        <f t="shared" si="3"/>
        <v>0</v>
      </c>
      <c r="F30" s="13">
        <f t="shared" si="3"/>
        <v>0</v>
      </c>
      <c r="G30" s="13">
        <f t="shared" si="3"/>
        <v>0</v>
      </c>
      <c r="H30" s="13">
        <f t="shared" si="3"/>
        <v>0</v>
      </c>
      <c r="I30" s="13">
        <f t="shared" si="3"/>
        <v>0</v>
      </c>
      <c r="J30" s="13">
        <f t="shared" si="3"/>
        <v>0</v>
      </c>
      <c r="K30" s="21">
        <f t="shared" si="2"/>
        <v>0</v>
      </c>
      <c r="L30" s="18" cm="1">
        <f t="array" ref="L30">SUMPRODUCT(1*($D30:$J30=L$10)+(($D30:$J30&lt;L$10)*($D30:$J30&gt;M$10)))</f>
        <v>0</v>
      </c>
      <c r="M30" s="19" cm="1">
        <f t="array" ref="M30">SUMPRODUCT(1*($D30:$J30=M$10)+(($D30:$J30&lt;M$10)*($D30:$J30&gt;N$10)))</f>
        <v>0</v>
      </c>
      <c r="N30" s="94" cm="1">
        <f t="array" ref="N30">SUMPRODUCT(1*($D30:$J30=N$10)+(($D30:$J30&lt;N$10)*($D30:$J30&gt;O$10)))</f>
        <v>0</v>
      </c>
      <c r="O30" s="94" cm="1">
        <f t="array" ref="O30">SUMPRODUCT(1*($D30:$J30=O$10)+(($D30:$J30&lt;O$10)*($D30:$J30&gt;P$10)))</f>
        <v>0</v>
      </c>
      <c r="P30" s="94" cm="1">
        <f t="array" ref="P30">SUMPRODUCT(1*($D30:$J30=P$10)+(($D30:$J30&lt;P$10)*($D30:$J30&gt;Q$10)))</f>
        <v>0</v>
      </c>
    </row>
    <row r="31" spans="1:18" ht="22.25" customHeight="1" thickBot="1" x14ac:dyDescent="0.3">
      <c r="A31" s="10">
        <v>21</v>
      </c>
      <c r="B31" s="11">
        <v>23</v>
      </c>
      <c r="C31" s="12">
        <v>0</v>
      </c>
      <c r="D31" s="13">
        <f t="shared" si="3"/>
        <v>0</v>
      </c>
      <c r="E31" s="13">
        <f t="shared" si="3"/>
        <v>0</v>
      </c>
      <c r="F31" s="13">
        <f t="shared" si="3"/>
        <v>0</v>
      </c>
      <c r="G31" s="13">
        <f t="shared" si="3"/>
        <v>0</v>
      </c>
      <c r="H31" s="13">
        <f t="shared" si="3"/>
        <v>0</v>
      </c>
      <c r="I31" s="13">
        <f t="shared" si="3"/>
        <v>0</v>
      </c>
      <c r="J31" s="13">
        <f t="shared" si="3"/>
        <v>0</v>
      </c>
      <c r="K31" s="21">
        <f t="shared" si="2"/>
        <v>0</v>
      </c>
      <c r="L31" s="18" cm="1">
        <f t="array" ref="L31">SUMPRODUCT(1*($D31:$J31=L$10)+(($D31:$J31&lt;L$10)*($D31:$J31&gt;M$10)))</f>
        <v>0</v>
      </c>
      <c r="M31" s="19" cm="1">
        <f t="array" ref="M31">SUMPRODUCT(1*($D31:$J31=M$10)+(($D31:$J31&lt;M$10)*($D31:$J31&gt;N$10)))</f>
        <v>0</v>
      </c>
      <c r="N31" s="94" cm="1">
        <f t="array" ref="N31">SUMPRODUCT(1*($D31:$J31=N$10)+(($D31:$J31&lt;N$10)*($D31:$J31&gt;O$10)))</f>
        <v>0</v>
      </c>
      <c r="O31" s="94" cm="1">
        <f t="array" ref="O31">SUMPRODUCT(1*($D31:$J31=O$10)+(($D31:$J31&lt;O$10)*($D31:$J31&gt;P$10)))</f>
        <v>0</v>
      </c>
      <c r="P31" s="94" cm="1">
        <f t="array" ref="P31">SUMPRODUCT(1*($D31:$J31=P$10)+(($D31:$J31&lt;P$10)*($D31:$J31&gt;Q$10)))</f>
        <v>0</v>
      </c>
    </row>
    <row r="32" spans="1:18" ht="21.75" customHeight="1" thickBot="1" x14ac:dyDescent="0.3">
      <c r="A32" s="17">
        <v>22</v>
      </c>
      <c r="B32" s="11">
        <v>23</v>
      </c>
      <c r="C32" s="12">
        <v>0</v>
      </c>
      <c r="D32" s="13">
        <f t="shared" si="3"/>
        <v>0</v>
      </c>
      <c r="E32" s="13">
        <f t="shared" si="3"/>
        <v>0</v>
      </c>
      <c r="F32" s="13">
        <f t="shared" si="3"/>
        <v>0</v>
      </c>
      <c r="G32" s="13">
        <f t="shared" si="3"/>
        <v>0</v>
      </c>
      <c r="H32" s="13">
        <f t="shared" si="3"/>
        <v>0</v>
      </c>
      <c r="I32" s="13">
        <f t="shared" si="3"/>
        <v>0</v>
      </c>
      <c r="J32" s="13">
        <f t="shared" si="3"/>
        <v>0</v>
      </c>
      <c r="K32" s="22">
        <f t="shared" si="2"/>
        <v>0</v>
      </c>
      <c r="L32" s="18" cm="1">
        <f t="array" ref="L32">SUMPRODUCT(1*($D32:$J32=L$10)+(($D32:$J32&lt;L$10)*($D32:$J32&gt;M$10)))</f>
        <v>0</v>
      </c>
      <c r="M32" s="19" cm="1">
        <f t="array" ref="M32">SUMPRODUCT(1*($D32:$J32=M$10)+(($D32:$J32&lt;M$10)*($D32:$J32&gt;N$10)))</f>
        <v>0</v>
      </c>
      <c r="N32" s="94" cm="1">
        <f t="array" ref="N32">SUMPRODUCT(1*($D32:$J32=N$10)+(($D32:$J32&lt;N$10)*($D32:$J32&gt;O$10)))</f>
        <v>0</v>
      </c>
      <c r="O32" s="94" cm="1">
        <f t="array" ref="O32">SUMPRODUCT(1*($D32:$J32=O$10)+(($D32:$J32&lt;O$10)*($D32:$J32&gt;P$10)))</f>
        <v>0</v>
      </c>
      <c r="P32" s="94" cm="1">
        <f t="array" ref="P32">SUMPRODUCT(1*($D32:$J32=P$10)+(($D32:$J32&lt;P$10)*($D32:$J32&gt;Q$10)))</f>
        <v>0</v>
      </c>
    </row>
    <row r="33" spans="1:16" ht="21.75" customHeight="1" thickBot="1" x14ac:dyDescent="0.3">
      <c r="A33" s="10">
        <v>23</v>
      </c>
      <c r="B33" s="11">
        <v>23</v>
      </c>
      <c r="C33" s="12">
        <v>0</v>
      </c>
      <c r="D33" s="13">
        <f t="shared" si="3"/>
        <v>0</v>
      </c>
      <c r="E33" s="13">
        <f t="shared" si="3"/>
        <v>0</v>
      </c>
      <c r="F33" s="13">
        <f t="shared" si="3"/>
        <v>0</v>
      </c>
      <c r="G33" s="13">
        <f t="shared" si="3"/>
        <v>0</v>
      </c>
      <c r="H33" s="13">
        <f t="shared" si="3"/>
        <v>0</v>
      </c>
      <c r="I33" s="13">
        <f t="shared" si="3"/>
        <v>0</v>
      </c>
      <c r="J33" s="13">
        <f t="shared" si="3"/>
        <v>0</v>
      </c>
      <c r="K33" s="22">
        <f t="shared" si="2"/>
        <v>0</v>
      </c>
      <c r="L33" s="18" cm="1">
        <f t="array" ref="L33">SUMPRODUCT(1*($D33:$J33=L$10)+(($D33:$J33&lt;L$10)*($D33:$J33&gt;M$10)))</f>
        <v>0</v>
      </c>
      <c r="M33" s="19" cm="1">
        <f t="array" ref="M33">SUMPRODUCT(1*($D33:$J33=M$10)+(($D33:$J33&lt;M$10)*($D33:$J33&gt;N$10)))</f>
        <v>0</v>
      </c>
      <c r="N33" s="94" cm="1">
        <f t="array" ref="N33">SUMPRODUCT(1*($D33:$J33=N$10)+(($D33:$J33&lt;N$10)*($D33:$J33&gt;O$10)))</f>
        <v>0</v>
      </c>
      <c r="O33" s="94" cm="1">
        <f t="array" ref="O33">SUMPRODUCT(1*($D33:$J33=O$10)+(($D33:$J33&lt;O$10)*($D33:$J33&gt;P$10)))</f>
        <v>0</v>
      </c>
      <c r="P33" s="94" cm="1">
        <f t="array" ref="P33">SUMPRODUCT(1*($D33:$J33=P$10)+(($D33:$J33&lt;P$10)*($D33:$J33&gt;Q$10)))</f>
        <v>0</v>
      </c>
    </row>
    <row r="34" spans="1:16" ht="22.25" customHeight="1" thickBot="1" x14ac:dyDescent="0.3">
      <c r="A34" s="17">
        <v>24</v>
      </c>
      <c r="B34" s="11">
        <v>23</v>
      </c>
      <c r="C34" s="12">
        <v>0</v>
      </c>
      <c r="D34" s="13">
        <f t="shared" si="3"/>
        <v>0</v>
      </c>
      <c r="E34" s="13">
        <f t="shared" si="3"/>
        <v>0</v>
      </c>
      <c r="F34" s="13">
        <f t="shared" si="3"/>
        <v>0</v>
      </c>
      <c r="G34" s="13">
        <f t="shared" si="3"/>
        <v>0</v>
      </c>
      <c r="H34" s="13">
        <f t="shared" si="3"/>
        <v>0</v>
      </c>
      <c r="I34" s="13">
        <f t="shared" si="3"/>
        <v>0</v>
      </c>
      <c r="J34" s="13">
        <f t="shared" si="3"/>
        <v>0</v>
      </c>
      <c r="K34" s="22">
        <f t="shared" si="2"/>
        <v>0</v>
      </c>
      <c r="L34" s="18" cm="1">
        <f t="array" ref="L34">SUMPRODUCT(1*($D34:$J34=L$10)+(($D34:$J34&lt;L$10)*($D34:$J34&gt;M$10)))</f>
        <v>0</v>
      </c>
      <c r="M34" s="19" cm="1">
        <f t="array" ref="M34">SUMPRODUCT(1*($D34:$J34=M$10)+(($D34:$J34&lt;M$10)*($D34:$J34&gt;N$10)))</f>
        <v>0</v>
      </c>
      <c r="N34" s="94" cm="1">
        <f t="array" ref="N34">SUMPRODUCT(1*($D34:$J34=N$10)+(($D34:$J34&lt;N$10)*($D34:$J34&gt;O$10)))</f>
        <v>0</v>
      </c>
      <c r="O34" s="94" cm="1">
        <f t="array" ref="O34">SUMPRODUCT(1*($D34:$J34=O$10)+(($D34:$J34&lt;O$10)*($D34:$J34&gt;P$10)))</f>
        <v>0</v>
      </c>
      <c r="P34" s="94" cm="1">
        <f t="array" ref="P34">SUMPRODUCT(1*($D34:$J34=P$10)+(($D34:$J34&lt;P$10)*($D34:$J34&gt;Q$10)))</f>
        <v>0</v>
      </c>
    </row>
    <row r="35" spans="1:16" ht="22.25" customHeight="1" thickBot="1" x14ac:dyDescent="0.3">
      <c r="A35" s="10">
        <v>25</v>
      </c>
      <c r="B35" s="11">
        <v>23</v>
      </c>
      <c r="C35" s="12">
        <v>0</v>
      </c>
      <c r="D35" s="13">
        <f t="shared" si="3"/>
        <v>0</v>
      </c>
      <c r="E35" s="13">
        <f t="shared" si="3"/>
        <v>0</v>
      </c>
      <c r="F35" s="13">
        <f t="shared" si="3"/>
        <v>0</v>
      </c>
      <c r="G35" s="13">
        <f t="shared" si="3"/>
        <v>0</v>
      </c>
      <c r="H35" s="13">
        <f t="shared" si="3"/>
        <v>0</v>
      </c>
      <c r="I35" s="13">
        <f t="shared" si="3"/>
        <v>0</v>
      </c>
      <c r="J35" s="13">
        <f t="shared" si="3"/>
        <v>0</v>
      </c>
      <c r="K35" s="22">
        <f t="shared" si="2"/>
        <v>0</v>
      </c>
      <c r="L35" s="18" cm="1">
        <f t="array" ref="L35">SUMPRODUCT(1*($D35:$J35=L$10)+(($D35:$J35&lt;L$10)*($D35:$J35&gt;M$10)))</f>
        <v>0</v>
      </c>
      <c r="M35" s="19" cm="1">
        <f t="array" ref="M35">SUMPRODUCT(1*($D35:$J35=M$10)+(($D35:$J35&lt;M$10)*($D35:$J35&gt;N$10)))</f>
        <v>0</v>
      </c>
      <c r="N35" s="94" cm="1">
        <f t="array" ref="N35">SUMPRODUCT(1*($D35:$J35=N$10)+(($D35:$J35&lt;N$10)*($D35:$J35&gt;O$10)))</f>
        <v>0</v>
      </c>
      <c r="O35" s="94" cm="1">
        <f t="array" ref="O35">SUMPRODUCT(1*($D35:$J35=O$10)+(($D35:$J35&lt;O$10)*($D35:$J35&gt;P$10)))</f>
        <v>0</v>
      </c>
      <c r="P35" s="94" cm="1">
        <f t="array" ref="P35">SUMPRODUCT(1*($D35:$J35=P$10)+(($D35:$J35&lt;P$10)*($D35:$J35&gt;Q$10)))</f>
        <v>0</v>
      </c>
    </row>
    <row r="36" spans="1:16" ht="22" thickBot="1" x14ac:dyDescent="0.3">
      <c r="A36" s="17">
        <v>26</v>
      </c>
      <c r="B36" s="11">
        <v>23</v>
      </c>
      <c r="C36" s="12">
        <v>0</v>
      </c>
      <c r="D36" s="13">
        <f t="shared" si="3"/>
        <v>0</v>
      </c>
      <c r="E36" s="13">
        <f t="shared" si="3"/>
        <v>0</v>
      </c>
      <c r="F36" s="13">
        <f t="shared" si="3"/>
        <v>0</v>
      </c>
      <c r="G36" s="13">
        <f t="shared" si="3"/>
        <v>0</v>
      </c>
      <c r="H36" s="13">
        <f t="shared" si="3"/>
        <v>0</v>
      </c>
      <c r="I36" s="13">
        <f t="shared" si="3"/>
        <v>0</v>
      </c>
      <c r="J36" s="13">
        <f t="shared" si="3"/>
        <v>0</v>
      </c>
      <c r="K36" s="22">
        <f t="shared" si="2"/>
        <v>0</v>
      </c>
      <c r="L36" s="18" cm="1">
        <f t="array" ref="L36">SUMPRODUCT(1*($D36:$J36=L$10)+(($D36:$J36&lt;L$10)*($D36:$J36&gt;M$10)))</f>
        <v>0</v>
      </c>
      <c r="M36" s="19" cm="1">
        <f t="array" ref="M36">SUMPRODUCT(1*($D36:$J36=M$10)+(($D36:$J36&lt;M$10)*($D36:$J36&gt;N$10)))</f>
        <v>0</v>
      </c>
      <c r="N36" s="94" cm="1">
        <f t="array" ref="N36">SUMPRODUCT(1*($D36:$J36=N$10)+(($D36:$J36&lt;N$10)*($D36:$J36&gt;O$10)))</f>
        <v>0</v>
      </c>
      <c r="O36" s="94" cm="1">
        <f t="array" ref="O36">SUMPRODUCT(1*($D36:$J36=O$10)+(($D36:$J36&lt;O$10)*($D36:$J36&gt;P$10)))</f>
        <v>0</v>
      </c>
      <c r="P36" s="94" cm="1">
        <f t="array" ref="P36">SUMPRODUCT(1*($D36:$J36=P$10)+(($D36:$J36&lt;P$10)*($D36:$J36&gt;Q$10)))</f>
        <v>0</v>
      </c>
    </row>
    <row r="37" spans="1:16" ht="22" thickBot="1" x14ac:dyDescent="0.3">
      <c r="A37" s="10">
        <v>27</v>
      </c>
      <c r="B37" s="11">
        <v>23</v>
      </c>
      <c r="C37" s="12">
        <v>0</v>
      </c>
      <c r="D37" s="13">
        <f t="shared" si="3"/>
        <v>0</v>
      </c>
      <c r="E37" s="13">
        <f t="shared" si="3"/>
        <v>0</v>
      </c>
      <c r="F37" s="13">
        <f t="shared" si="3"/>
        <v>0</v>
      </c>
      <c r="G37" s="13">
        <f t="shared" si="3"/>
        <v>0</v>
      </c>
      <c r="H37" s="13">
        <f t="shared" si="3"/>
        <v>0</v>
      </c>
      <c r="I37" s="13">
        <f t="shared" si="3"/>
        <v>0</v>
      </c>
      <c r="J37" s="13">
        <f t="shared" si="3"/>
        <v>0</v>
      </c>
      <c r="K37" s="22">
        <f t="shared" si="2"/>
        <v>0</v>
      </c>
      <c r="L37" s="18" cm="1">
        <f t="array" ref="L37">SUMPRODUCT(1*($D37:$J37=L$10)+(($D37:$J37&lt;L$10)*($D37:$J37&gt;M$10)))</f>
        <v>0</v>
      </c>
      <c r="M37" s="19" cm="1">
        <f t="array" ref="M37">SUMPRODUCT(1*($D37:$J37=M$10)+(($D37:$J37&lt;M$10)*($D37:$J37&gt;N$10)))</f>
        <v>0</v>
      </c>
      <c r="N37" s="94" cm="1">
        <f t="array" ref="N37">SUMPRODUCT(1*($D37:$J37=N$10)+(($D37:$J37&lt;N$10)*($D37:$J37&gt;O$10)))</f>
        <v>0</v>
      </c>
      <c r="O37" s="94" cm="1">
        <f t="array" ref="O37">SUMPRODUCT(1*($D37:$J37=O$10)+(($D37:$J37&lt;O$10)*($D37:$J37&gt;P$10)))</f>
        <v>0</v>
      </c>
      <c r="P37" s="94" cm="1">
        <f t="array" ref="P37">SUMPRODUCT(1*($D37:$J37=P$10)+(($D37:$J37&lt;P$10)*($D37:$J37&gt;Q$10)))</f>
        <v>0</v>
      </c>
    </row>
    <row r="38" spans="1:16" ht="21" x14ac:dyDescent="0.25">
      <c r="A38" s="17">
        <v>28</v>
      </c>
      <c r="B38" s="11">
        <v>23</v>
      </c>
      <c r="C38" s="12">
        <v>0</v>
      </c>
      <c r="D38" s="13">
        <f t="shared" si="3"/>
        <v>0</v>
      </c>
      <c r="E38" s="13">
        <f t="shared" si="3"/>
        <v>0</v>
      </c>
      <c r="F38" s="13">
        <f t="shared" si="3"/>
        <v>0</v>
      </c>
      <c r="G38" s="13">
        <f t="shared" si="3"/>
        <v>0</v>
      </c>
      <c r="H38" s="13">
        <f t="shared" si="3"/>
        <v>0</v>
      </c>
      <c r="I38" s="13">
        <f t="shared" si="3"/>
        <v>0</v>
      </c>
      <c r="J38" s="13">
        <f t="shared" si="3"/>
        <v>0</v>
      </c>
      <c r="K38" s="22">
        <f t="shared" si="2"/>
        <v>0</v>
      </c>
      <c r="L38" s="18" cm="1">
        <f t="array" ref="L38">SUMPRODUCT(1*($D38:$J38=L$10)+(($D38:$J38&lt;L$10)*($D38:$J38&gt;M$10)))</f>
        <v>0</v>
      </c>
      <c r="M38" s="19" cm="1">
        <f t="array" ref="M38">SUMPRODUCT(1*($D38:$J38=M$10)+(($D38:$J38&lt;M$10)*($D38:$J38&gt;N$10)))</f>
        <v>0</v>
      </c>
      <c r="N38" s="94" cm="1">
        <f t="array" ref="N38">SUMPRODUCT(1*($D38:$J38=N$10)+(($D38:$J38&lt;N$10)*($D38:$J38&gt;O$10)))</f>
        <v>0</v>
      </c>
      <c r="O38" s="94" cm="1">
        <f t="array" ref="O38">SUMPRODUCT(1*($D38:$J38=O$10)+(($D38:$J38&lt;O$10)*($D38:$J38&gt;P$10)))</f>
        <v>0</v>
      </c>
      <c r="P38" s="94" cm="1">
        <f t="array" ref="P38">SUMPRODUCT(1*($D38:$J38=P$10)+(($D38:$J38&lt;P$10)*($D38:$J38&gt;Q$10)))</f>
        <v>0</v>
      </c>
    </row>
    <row r="39" spans="1:16" ht="21" x14ac:dyDescent="0.25">
      <c r="A39" s="17"/>
      <c r="B39" s="26"/>
      <c r="C39" s="26"/>
      <c r="D39" s="27">
        <f t="shared" si="3"/>
        <v>0</v>
      </c>
      <c r="E39" s="13">
        <f t="shared" si="3"/>
        <v>0</v>
      </c>
      <c r="F39" s="13">
        <f t="shared" si="3"/>
        <v>0</v>
      </c>
      <c r="G39" s="13">
        <f t="shared" si="3"/>
        <v>0</v>
      </c>
      <c r="H39" s="13">
        <f t="shared" si="3"/>
        <v>0</v>
      </c>
      <c r="I39" s="13">
        <f t="shared" si="3"/>
        <v>0</v>
      </c>
      <c r="J39" s="28">
        <f t="shared" si="3"/>
        <v>0</v>
      </c>
      <c r="K39" s="29">
        <f t="shared" si="2"/>
        <v>0</v>
      </c>
      <c r="L39" s="18" cm="1">
        <f t="array" ref="L39">SUMPRODUCT(1*($D39:$J39=L$10)+(($D39:$J39&lt;L$10)*($D39:$J39&gt;M$10)))</f>
        <v>0</v>
      </c>
      <c r="M39" s="19" cm="1">
        <f t="array" ref="M39">SUMPRODUCT(1*($D39:$J39=M$10)+(($D39:$J39&lt;M$10)*($D39:$J39&gt;N$10)))</f>
        <v>0</v>
      </c>
      <c r="N39" s="94" cm="1">
        <f t="array" ref="N39">SUMPRODUCT(1*($D39:$J39=N$10)+(($D39:$J39&lt;N$10)*($D39:$J39&gt;O$10)))</f>
        <v>0</v>
      </c>
      <c r="O39" s="94" cm="1">
        <f t="array" ref="O39">SUMPRODUCT(1*($D39:$J39=O$10)+(($D39:$J39&lt;O$10)*($D39:$J39&gt;P$10)))</f>
        <v>0</v>
      </c>
      <c r="P39" s="94" cm="1">
        <f t="array" ref="P39">SUMPRODUCT(1*($D39:$J39=P$10)+(($D39:$J39&lt;P$10)*($D39:$J39&gt;Q$10)))</f>
        <v>0</v>
      </c>
    </row>
    <row r="40" spans="1:16" ht="21" x14ac:dyDescent="0.25">
      <c r="A40" s="17"/>
      <c r="B40" s="26"/>
      <c r="C40" s="26"/>
      <c r="D40" s="27">
        <f t="shared" si="3"/>
        <v>0</v>
      </c>
      <c r="E40" s="13">
        <f t="shared" si="3"/>
        <v>0</v>
      </c>
      <c r="F40" s="13">
        <f t="shared" si="3"/>
        <v>0</v>
      </c>
      <c r="G40" s="13">
        <f t="shared" si="3"/>
        <v>0</v>
      </c>
      <c r="H40" s="13">
        <f t="shared" si="3"/>
        <v>0</v>
      </c>
      <c r="I40" s="13">
        <f t="shared" si="3"/>
        <v>0</v>
      </c>
      <c r="J40" s="28">
        <f t="shared" si="3"/>
        <v>0</v>
      </c>
      <c r="K40" s="29">
        <f t="shared" si="2"/>
        <v>0</v>
      </c>
      <c r="L40" s="18" cm="1">
        <f t="array" ref="L40">SUMPRODUCT(1*($D40:$J40=L$10)+(($D40:$J40&lt;L$10)*($D40:$J40&gt;M$10)))</f>
        <v>0</v>
      </c>
      <c r="M40" s="19" cm="1">
        <f t="array" ref="M40">SUMPRODUCT(1*($D40:$J40=M$10)+(($D40:$J40&lt;M$10)*($D40:$J40&gt;N$10)))</f>
        <v>0</v>
      </c>
      <c r="N40" s="94" cm="1">
        <f t="array" ref="N40">SUMPRODUCT(1*($D40:$J40=N$10)+(($D40:$J40&lt;N$10)*($D40:$J40&gt;O$10)))</f>
        <v>0</v>
      </c>
      <c r="O40" s="94" cm="1">
        <f t="array" ref="O40">SUMPRODUCT(1*($D40:$J40=O$10)+(($D40:$J40&lt;O$10)*($D40:$J40&gt;P$10)))</f>
        <v>0</v>
      </c>
      <c r="P40" s="94" cm="1">
        <f t="array" ref="P40">SUMPRODUCT(1*($D40:$J40=P$10)+(($D40:$J40&lt;P$10)*($D40:$J40&gt;Q$10)))</f>
        <v>0</v>
      </c>
    </row>
    <row r="41" spans="1:16" ht="21" x14ac:dyDescent="0.25">
      <c r="A41" s="17"/>
      <c r="B41" s="26"/>
      <c r="C41" s="26"/>
      <c r="D41" s="27">
        <f t="shared" si="3"/>
        <v>0</v>
      </c>
      <c r="E41" s="13">
        <f t="shared" si="3"/>
        <v>0</v>
      </c>
      <c r="F41" s="13">
        <f t="shared" si="3"/>
        <v>0</v>
      </c>
      <c r="G41" s="13">
        <f t="shared" si="3"/>
        <v>0</v>
      </c>
      <c r="H41" s="13">
        <f t="shared" si="3"/>
        <v>0</v>
      </c>
      <c r="I41" s="13">
        <f t="shared" si="3"/>
        <v>0</v>
      </c>
      <c r="J41" s="28">
        <f t="shared" si="3"/>
        <v>0</v>
      </c>
      <c r="K41" s="29">
        <f t="shared" si="2"/>
        <v>0</v>
      </c>
      <c r="L41" s="18" cm="1">
        <f t="array" ref="L41">SUMPRODUCT(1*($D41:$J41=L$10)+(($D41:$J41&lt;L$10)*($D41:$J41&gt;M$10)))</f>
        <v>0</v>
      </c>
      <c r="M41" s="19" cm="1">
        <f t="array" ref="M41">SUMPRODUCT(1*($D41:$J41=M$10)+(($D41:$J41&lt;M$10)*($D41:$J41&gt;N$10)))</f>
        <v>0</v>
      </c>
      <c r="N41" s="94" cm="1">
        <f t="array" ref="N41">SUMPRODUCT(1*($D41:$J41=N$10)+(($D41:$J41&lt;N$10)*($D41:$J41&gt;O$10)))</f>
        <v>0</v>
      </c>
      <c r="O41" s="94" cm="1">
        <f t="array" ref="O41">SUMPRODUCT(1*($D41:$J41=O$10)+(($D41:$J41&lt;O$10)*($D41:$J41&gt;P$10)))</f>
        <v>0</v>
      </c>
      <c r="P41" s="94" cm="1">
        <f t="array" ref="P41">SUMPRODUCT(1*($D41:$J41=P$10)+(($D41:$J41&lt;P$10)*($D41:$J41&gt;Q$10)))</f>
        <v>0</v>
      </c>
    </row>
    <row r="42" spans="1:16" ht="21" x14ac:dyDescent="0.25">
      <c r="A42" s="17"/>
      <c r="B42" s="26"/>
      <c r="C42" s="26"/>
      <c r="D42" s="27">
        <f t="shared" si="3"/>
        <v>0</v>
      </c>
      <c r="E42" s="13">
        <f t="shared" si="3"/>
        <v>0</v>
      </c>
      <c r="F42" s="13">
        <f t="shared" si="3"/>
        <v>0</v>
      </c>
      <c r="G42" s="13">
        <f t="shared" si="3"/>
        <v>0</v>
      </c>
      <c r="H42" s="13">
        <f t="shared" si="3"/>
        <v>0</v>
      </c>
      <c r="I42" s="13">
        <f t="shared" si="3"/>
        <v>0</v>
      </c>
      <c r="J42" s="28">
        <f t="shared" si="3"/>
        <v>0</v>
      </c>
      <c r="K42" s="29">
        <f t="shared" si="2"/>
        <v>0</v>
      </c>
      <c r="L42" s="18" cm="1">
        <f t="array" ref="L42">SUMPRODUCT(1*($D42:$J42=L$10)+(($D42:$J42&lt;L$10)*($D42:$J42&gt;M$10)))</f>
        <v>0</v>
      </c>
      <c r="M42" s="19" cm="1">
        <f t="array" ref="M42">SUMPRODUCT(1*($D42:$J42=M$10)+(($D42:$J42&lt;M$10)*($D42:$J42&gt;N$10)))</f>
        <v>0</v>
      </c>
      <c r="N42" s="94" cm="1">
        <f t="array" ref="N42">SUMPRODUCT(1*($D42:$J42=N$10)+(($D42:$J42&lt;N$10)*($D42:$J42&gt;O$10)))</f>
        <v>0</v>
      </c>
      <c r="O42" s="94" cm="1">
        <f t="array" ref="O42">SUMPRODUCT(1*($D42:$J42=O$10)+(($D42:$J42&lt;O$10)*($D42:$J42&gt;P$10)))</f>
        <v>0</v>
      </c>
      <c r="P42" s="94" cm="1">
        <f t="array" ref="P42">SUMPRODUCT(1*($D42:$J42=P$10)+(($D42:$J42&lt;P$10)*($D42:$J42&gt;Q$10)))</f>
        <v>0</v>
      </c>
    </row>
    <row r="43" spans="1:16" ht="21" x14ac:dyDescent="0.25">
      <c r="A43" s="17"/>
      <c r="B43" s="26"/>
      <c r="C43" s="26"/>
      <c r="D43" s="27">
        <f t="shared" si="3"/>
        <v>0</v>
      </c>
      <c r="E43" s="13">
        <f t="shared" si="3"/>
        <v>0</v>
      </c>
      <c r="F43" s="13">
        <f t="shared" si="3"/>
        <v>0</v>
      </c>
      <c r="G43" s="13">
        <f t="shared" si="3"/>
        <v>0</v>
      </c>
      <c r="H43" s="13">
        <f t="shared" si="3"/>
        <v>0</v>
      </c>
      <c r="I43" s="13">
        <f t="shared" si="3"/>
        <v>0</v>
      </c>
      <c r="J43" s="28">
        <f t="shared" si="3"/>
        <v>0</v>
      </c>
      <c r="K43" s="29">
        <f t="shared" si="2"/>
        <v>0</v>
      </c>
      <c r="L43" s="18" cm="1">
        <f t="array" ref="L43">SUMPRODUCT(1*($D43:$J43=L$10)+(($D43:$J43&lt;L$10)*($D43:$J43&gt;M$10)))</f>
        <v>0</v>
      </c>
      <c r="M43" s="19" cm="1">
        <f t="array" ref="M43">SUMPRODUCT(1*($D43:$J43=M$10)+(($D43:$J43&lt;M$10)*($D43:$J43&gt;N$10)))</f>
        <v>0</v>
      </c>
      <c r="N43" s="94" cm="1">
        <f t="array" ref="N43">SUMPRODUCT(1*($D43:$J43=N$10)+(($D43:$J43&lt;N$10)*($D43:$J43&gt;O$10)))</f>
        <v>0</v>
      </c>
      <c r="O43" s="94" cm="1">
        <f t="array" ref="O43">SUMPRODUCT(1*($D43:$J43=O$10)+(($D43:$J43&lt;O$10)*($D43:$J43&gt;P$10)))</f>
        <v>0</v>
      </c>
      <c r="P43" s="94" cm="1">
        <f t="array" ref="P43">SUMPRODUCT(1*($D43:$J43=P$10)+(($D43:$J43&lt;P$10)*($D43:$J43&gt;Q$10)))</f>
        <v>0</v>
      </c>
    </row>
    <row r="44" spans="1:16" ht="21" x14ac:dyDescent="0.25">
      <c r="A44" s="17"/>
      <c r="B44" s="26"/>
      <c r="C44" s="26"/>
      <c r="D44" s="27">
        <f t="shared" ref="D44:J52" si="4">IF(C88&gt;$B88,$B88,C88)</f>
        <v>0</v>
      </c>
      <c r="E44" s="13">
        <f t="shared" si="4"/>
        <v>0</v>
      </c>
      <c r="F44" s="13">
        <f t="shared" si="4"/>
        <v>0</v>
      </c>
      <c r="G44" s="13">
        <f t="shared" si="4"/>
        <v>0</v>
      </c>
      <c r="H44" s="13">
        <f t="shared" si="4"/>
        <v>0</v>
      </c>
      <c r="I44" s="13">
        <f t="shared" si="4"/>
        <v>0</v>
      </c>
      <c r="J44" s="28">
        <f t="shared" si="4"/>
        <v>0</v>
      </c>
      <c r="K44" s="29">
        <f t="shared" si="2"/>
        <v>0</v>
      </c>
      <c r="L44" s="18" cm="1">
        <f t="array" ref="L44">SUMPRODUCT(1*($D44:$J44=L$10)+(($D44:$J44&lt;L$10)*($D44:$J44&gt;M$10)))</f>
        <v>0</v>
      </c>
      <c r="M44" s="19" cm="1">
        <f t="array" ref="M44">SUMPRODUCT(1*($D44:$J44=M$10)+(($D44:$J44&lt;M$10)*($D44:$J44&gt;N$10)))</f>
        <v>0</v>
      </c>
      <c r="N44" s="94" cm="1">
        <f t="array" ref="N44">SUMPRODUCT(1*($D44:$J44=N$10)+(($D44:$J44&lt;N$10)*($D44:$J44&gt;O$10)))</f>
        <v>0</v>
      </c>
      <c r="O44" s="94" cm="1">
        <f t="array" ref="O44">SUMPRODUCT(1*($D44:$J44=O$10)+(($D44:$J44&lt;O$10)*($D44:$J44&gt;P$10)))</f>
        <v>0</v>
      </c>
      <c r="P44" s="94" cm="1">
        <f t="array" ref="P44">SUMPRODUCT(1*($D44:$J44=P$10)+(($D44:$J44&lt;P$10)*($D44:$J44&gt;Q$10)))</f>
        <v>0</v>
      </c>
    </row>
    <row r="45" spans="1:16" ht="21" x14ac:dyDescent="0.25">
      <c r="A45" s="17"/>
      <c r="B45" s="26"/>
      <c r="C45" s="26"/>
      <c r="D45" s="27">
        <f t="shared" si="4"/>
        <v>0</v>
      </c>
      <c r="E45" s="13">
        <f t="shared" si="4"/>
        <v>0</v>
      </c>
      <c r="F45" s="13">
        <f t="shared" si="4"/>
        <v>0</v>
      </c>
      <c r="G45" s="13">
        <f t="shared" si="4"/>
        <v>0</v>
      </c>
      <c r="H45" s="13">
        <f t="shared" si="4"/>
        <v>0</v>
      </c>
      <c r="I45" s="13">
        <f t="shared" si="4"/>
        <v>0</v>
      </c>
      <c r="J45" s="28">
        <f t="shared" si="4"/>
        <v>0</v>
      </c>
      <c r="K45" s="29">
        <f t="shared" si="2"/>
        <v>0</v>
      </c>
      <c r="L45" s="18" cm="1">
        <f t="array" ref="L45">SUMPRODUCT(1*($D45:$J45=L$10)+(($D45:$J45&lt;L$10)*($D45:$J45&gt;M$10)))</f>
        <v>0</v>
      </c>
      <c r="M45" s="19" cm="1">
        <f t="array" ref="M45">SUMPRODUCT(1*($D45:$J45=M$10)+(($D45:$J45&lt;M$10)*($D45:$J45&gt;N$10)))</f>
        <v>0</v>
      </c>
      <c r="N45" s="94" cm="1">
        <f t="array" ref="N45">SUMPRODUCT(1*($D45:$J45=N$10)+(($D45:$J45&lt;N$10)*($D45:$J45&gt;O$10)))</f>
        <v>0</v>
      </c>
      <c r="O45" s="94" cm="1">
        <f t="array" ref="O45">SUMPRODUCT(1*($D45:$J45=O$10)+(($D45:$J45&lt;O$10)*($D45:$J45&gt;P$10)))</f>
        <v>0</v>
      </c>
      <c r="P45" s="94" cm="1">
        <f t="array" ref="P45">SUMPRODUCT(1*($D45:$J45=P$10)+(($D45:$J45&lt;P$10)*($D45:$J45&gt;Q$10)))</f>
        <v>0</v>
      </c>
    </row>
    <row r="46" spans="1:16" ht="21" x14ac:dyDescent="0.25">
      <c r="A46" s="17"/>
      <c r="B46" s="26"/>
      <c r="C46" s="26"/>
      <c r="D46" s="27">
        <f t="shared" si="4"/>
        <v>0</v>
      </c>
      <c r="E46" s="13">
        <f t="shared" si="4"/>
        <v>0</v>
      </c>
      <c r="F46" s="13">
        <f t="shared" si="4"/>
        <v>0</v>
      </c>
      <c r="G46" s="13">
        <f t="shared" si="4"/>
        <v>0</v>
      </c>
      <c r="H46" s="13">
        <f t="shared" si="4"/>
        <v>0</v>
      </c>
      <c r="I46" s="13">
        <f t="shared" si="4"/>
        <v>0</v>
      </c>
      <c r="J46" s="28">
        <f t="shared" si="4"/>
        <v>0</v>
      </c>
      <c r="K46" s="29">
        <f t="shared" si="2"/>
        <v>0</v>
      </c>
      <c r="L46" s="18" cm="1">
        <f t="array" ref="L46">SUMPRODUCT(1*($D46:$J46=L$10)+(($D46:$J46&lt;L$10)*($D46:$J46&gt;M$10)))</f>
        <v>0</v>
      </c>
      <c r="M46" s="19" cm="1">
        <f t="array" ref="M46">SUMPRODUCT(1*($D46:$J46=M$10)+(($D46:$J46&lt;M$10)*($D46:$J46&gt;N$10)))</f>
        <v>0</v>
      </c>
      <c r="N46" s="94" cm="1">
        <f t="array" ref="N46">SUMPRODUCT(1*($D46:$J46=N$10)+(($D46:$J46&lt;N$10)*($D46:$J46&gt;O$10)))</f>
        <v>0</v>
      </c>
      <c r="O46" s="94" cm="1">
        <f t="array" ref="O46">SUMPRODUCT(1*($D46:$J46=O$10)+(($D46:$J46&lt;O$10)*($D46:$J46&gt;P$10)))</f>
        <v>0</v>
      </c>
      <c r="P46" s="94" cm="1">
        <f t="array" ref="P46">SUMPRODUCT(1*($D46:$J46=P$10)+(($D46:$J46&lt;P$10)*($D46:$J46&gt;Q$10)))</f>
        <v>0</v>
      </c>
    </row>
    <row r="47" spans="1:16" ht="21" x14ac:dyDescent="0.25">
      <c r="A47" s="17"/>
      <c r="B47" s="26"/>
      <c r="C47" s="26"/>
      <c r="D47" s="27">
        <f t="shared" si="4"/>
        <v>0</v>
      </c>
      <c r="E47" s="13">
        <f t="shared" si="4"/>
        <v>0</v>
      </c>
      <c r="F47" s="13">
        <f t="shared" si="4"/>
        <v>0</v>
      </c>
      <c r="G47" s="13">
        <f t="shared" si="4"/>
        <v>0</v>
      </c>
      <c r="H47" s="13">
        <f t="shared" si="4"/>
        <v>0</v>
      </c>
      <c r="I47" s="13">
        <f t="shared" si="4"/>
        <v>0</v>
      </c>
      <c r="J47" s="28">
        <f t="shared" si="4"/>
        <v>0</v>
      </c>
      <c r="K47" s="29">
        <f t="shared" si="2"/>
        <v>0</v>
      </c>
      <c r="L47" s="18" cm="1">
        <f t="array" ref="L47">SUMPRODUCT(1*($D47:$J47=L$10)+(($D47:$J47&lt;L$10)*($D47:$J47&gt;M$10)))</f>
        <v>0</v>
      </c>
      <c r="M47" s="19" cm="1">
        <f t="array" ref="M47">SUMPRODUCT(1*($D47:$J47=M$10)+(($D47:$J47&lt;M$10)*($D47:$J47&gt;N$10)))</f>
        <v>0</v>
      </c>
      <c r="N47" s="94" cm="1">
        <f t="array" ref="N47">SUMPRODUCT(1*($D47:$J47=N$10)+(($D47:$J47&lt;N$10)*($D47:$J47&gt;O$10)))</f>
        <v>0</v>
      </c>
      <c r="O47" s="94" cm="1">
        <f t="array" ref="O47">SUMPRODUCT(1*($D47:$J47=O$10)+(($D47:$J47&lt;O$10)*($D47:$J47&gt;P$10)))</f>
        <v>0</v>
      </c>
      <c r="P47" s="94" cm="1">
        <f t="array" ref="P47">SUMPRODUCT(1*($D47:$J47=P$10)+(($D47:$J47&lt;P$10)*($D47:$J47&gt;Q$10)))</f>
        <v>0</v>
      </c>
    </row>
    <row r="48" spans="1:16" ht="21" x14ac:dyDescent="0.25">
      <c r="A48" s="17"/>
      <c r="B48" s="26"/>
      <c r="C48" s="26"/>
      <c r="D48" s="27">
        <f t="shared" si="4"/>
        <v>0</v>
      </c>
      <c r="E48" s="13">
        <f t="shared" si="4"/>
        <v>0</v>
      </c>
      <c r="F48" s="13">
        <f t="shared" si="4"/>
        <v>0</v>
      </c>
      <c r="G48" s="13">
        <f t="shared" si="4"/>
        <v>0</v>
      </c>
      <c r="H48" s="13">
        <f t="shared" si="4"/>
        <v>0</v>
      </c>
      <c r="I48" s="13">
        <f t="shared" si="4"/>
        <v>0</v>
      </c>
      <c r="J48" s="28">
        <f t="shared" si="4"/>
        <v>0</v>
      </c>
      <c r="K48" s="29">
        <f t="shared" si="2"/>
        <v>0</v>
      </c>
      <c r="L48" s="18" cm="1">
        <f t="array" ref="L48">SUMPRODUCT(1*($D48:$J48=L$10)+(($D48:$J48&lt;L$10)*($D48:$J48&gt;M$10)))</f>
        <v>0</v>
      </c>
      <c r="M48" s="19" cm="1">
        <f t="array" ref="M48">SUMPRODUCT(1*($D48:$J48=M$10)+(($D48:$J48&lt;M$10)*($D48:$J48&gt;N$10)))</f>
        <v>0</v>
      </c>
      <c r="N48" s="94" cm="1">
        <f t="array" ref="N48">SUMPRODUCT(1*($D48:$J48=N$10)+(($D48:$J48&lt;N$10)*($D48:$J48&gt;O$10)))</f>
        <v>0</v>
      </c>
      <c r="O48" s="94" cm="1">
        <f t="array" ref="O48">SUMPRODUCT(1*($D48:$J48=O$10)+(($D48:$J48&lt;O$10)*($D48:$J48&gt;P$10)))</f>
        <v>0</v>
      </c>
      <c r="P48" s="94" cm="1">
        <f t="array" ref="P48">SUMPRODUCT(1*($D48:$J48=P$10)+(($D48:$J48&lt;P$10)*($D48:$J48&gt;Q$10)))</f>
        <v>0</v>
      </c>
    </row>
    <row r="49" spans="1:17" ht="21" x14ac:dyDescent="0.25">
      <c r="A49" s="17"/>
      <c r="B49" s="26"/>
      <c r="C49" s="26"/>
      <c r="D49" s="27">
        <f t="shared" si="4"/>
        <v>0</v>
      </c>
      <c r="E49" s="13">
        <f t="shared" si="4"/>
        <v>0</v>
      </c>
      <c r="F49" s="13">
        <f t="shared" si="4"/>
        <v>0</v>
      </c>
      <c r="G49" s="13">
        <f t="shared" si="4"/>
        <v>0</v>
      </c>
      <c r="H49" s="13">
        <f t="shared" si="4"/>
        <v>0</v>
      </c>
      <c r="I49" s="13">
        <f t="shared" si="4"/>
        <v>0</v>
      </c>
      <c r="J49" s="28">
        <f t="shared" si="4"/>
        <v>0</v>
      </c>
      <c r="K49" s="29">
        <f t="shared" si="2"/>
        <v>0</v>
      </c>
      <c r="L49" s="18" cm="1">
        <f t="array" ref="L49">SUMPRODUCT(1*($D49:$J49=L$10)+(($D49:$J49&lt;L$10)*($D49:$J49&gt;M$10)))</f>
        <v>0</v>
      </c>
      <c r="M49" s="19" cm="1">
        <f t="array" ref="M49">SUMPRODUCT(1*($D49:$J49=M$10)+(($D49:$J49&lt;M$10)*($D49:$J49&gt;N$10)))</f>
        <v>0</v>
      </c>
      <c r="N49" s="94" cm="1">
        <f t="array" ref="N49">SUMPRODUCT(1*($D49:$J49=N$10)+(($D49:$J49&lt;N$10)*($D49:$J49&gt;O$10)))</f>
        <v>0</v>
      </c>
      <c r="O49" s="94" cm="1">
        <f t="array" ref="O49">SUMPRODUCT(1*($D49:$J49=O$10)+(($D49:$J49&lt;O$10)*($D49:$J49&gt;P$10)))</f>
        <v>0</v>
      </c>
      <c r="P49" s="94" cm="1">
        <f t="array" ref="P49">SUMPRODUCT(1*($D49:$J49=P$10)+(($D49:$J49&lt;P$10)*($D49:$J49&gt;Q$10)))</f>
        <v>0</v>
      </c>
    </row>
    <row r="50" spans="1:17" ht="21" x14ac:dyDescent="0.25">
      <c r="A50" s="17"/>
      <c r="B50" s="26"/>
      <c r="C50" s="26"/>
      <c r="D50" s="27">
        <f t="shared" si="4"/>
        <v>0</v>
      </c>
      <c r="E50" s="13">
        <f t="shared" si="4"/>
        <v>0</v>
      </c>
      <c r="F50" s="13">
        <f t="shared" si="4"/>
        <v>0</v>
      </c>
      <c r="G50" s="13">
        <f t="shared" si="4"/>
        <v>0</v>
      </c>
      <c r="H50" s="13">
        <f t="shared" si="4"/>
        <v>0</v>
      </c>
      <c r="I50" s="13">
        <f t="shared" si="4"/>
        <v>0</v>
      </c>
      <c r="J50" s="28">
        <f t="shared" si="4"/>
        <v>0</v>
      </c>
      <c r="K50" s="29">
        <f t="shared" si="2"/>
        <v>0</v>
      </c>
      <c r="L50" s="18" cm="1">
        <f t="array" ref="L50">SUMPRODUCT(1*($D50:$J50=L$10)+(($D50:$J50&lt;L$10)*($D50:$J50&gt;M$10)))</f>
        <v>0</v>
      </c>
      <c r="M50" s="19" cm="1">
        <f t="array" ref="M50">SUMPRODUCT(1*($D50:$J50=M$10)+(($D50:$J50&lt;M$10)*($D50:$J50&gt;N$10)))</f>
        <v>0</v>
      </c>
      <c r="N50" s="94" cm="1">
        <f t="array" ref="N50">SUMPRODUCT(1*($D50:$J50=N$10)+(($D50:$J50&lt;N$10)*($D50:$J50&gt;O$10)))</f>
        <v>0</v>
      </c>
      <c r="O50" s="94" cm="1">
        <f t="array" ref="O50">SUMPRODUCT(1*($D50:$J50=O$10)+(($D50:$J50&lt;O$10)*($D50:$J50&gt;P$10)))</f>
        <v>0</v>
      </c>
      <c r="P50" s="94" cm="1">
        <f t="array" ref="P50">SUMPRODUCT(1*($D50:$J50=P$10)+(($D50:$J50&lt;P$10)*($D50:$J50&gt;Q$10)))</f>
        <v>0</v>
      </c>
    </row>
    <row r="51" spans="1:17" ht="21" x14ac:dyDescent="0.25">
      <c r="A51" s="17"/>
      <c r="B51" s="26"/>
      <c r="C51" s="26"/>
      <c r="D51" s="27">
        <f t="shared" si="4"/>
        <v>0</v>
      </c>
      <c r="E51" s="13">
        <f t="shared" si="4"/>
        <v>0</v>
      </c>
      <c r="F51" s="13">
        <f t="shared" si="4"/>
        <v>0</v>
      </c>
      <c r="G51" s="13">
        <f t="shared" si="4"/>
        <v>0</v>
      </c>
      <c r="H51" s="13">
        <f t="shared" si="4"/>
        <v>0</v>
      </c>
      <c r="I51" s="13">
        <f t="shared" si="4"/>
        <v>0</v>
      </c>
      <c r="J51" s="28">
        <f t="shared" si="4"/>
        <v>0</v>
      </c>
      <c r="K51" s="29">
        <f t="shared" si="2"/>
        <v>0</v>
      </c>
      <c r="L51" s="18" cm="1">
        <f t="array" ref="L51">SUMPRODUCT(1*($D51:$J51=L$10)+(($D51:$J51&lt;L$10)*($D51:$J51&gt;M$10)))</f>
        <v>0</v>
      </c>
      <c r="M51" s="19" cm="1">
        <f t="array" ref="M51">SUMPRODUCT(1*($D51:$J51=M$10)+(($D51:$J51&lt;M$10)*($D51:$J51&gt;N$10)))</f>
        <v>0</v>
      </c>
      <c r="N51" s="94" cm="1">
        <f t="array" ref="N51">SUMPRODUCT(1*($D51:$J51=N$10)+(($D51:$J51&lt;N$10)*($D51:$J51&gt;O$10)))</f>
        <v>0</v>
      </c>
      <c r="O51" s="94" cm="1">
        <f t="array" ref="O51">SUMPRODUCT(1*($D51:$J51=O$10)+(($D51:$J51&lt;O$10)*($D51:$J51&gt;P$10)))</f>
        <v>0</v>
      </c>
      <c r="P51" s="94" cm="1">
        <f t="array" ref="P51">SUMPRODUCT(1*($D51:$J51=P$10)+(($D51:$J51&lt;P$10)*($D51:$J51&gt;Q$10)))</f>
        <v>0</v>
      </c>
    </row>
    <row r="52" spans="1:17" ht="22" thickBot="1" x14ac:dyDescent="0.3">
      <c r="A52" s="31"/>
      <c r="B52" s="32"/>
      <c r="C52" s="32"/>
      <c r="D52" s="27">
        <f t="shared" si="4"/>
        <v>0</v>
      </c>
      <c r="E52" s="13">
        <f t="shared" si="4"/>
        <v>0</v>
      </c>
      <c r="F52" s="13">
        <f t="shared" si="4"/>
        <v>0</v>
      </c>
      <c r="G52" s="13">
        <f t="shared" si="4"/>
        <v>0</v>
      </c>
      <c r="H52" s="13">
        <f t="shared" si="4"/>
        <v>0</v>
      </c>
      <c r="I52" s="13">
        <f t="shared" si="4"/>
        <v>0</v>
      </c>
      <c r="J52" s="28">
        <f t="shared" si="4"/>
        <v>0</v>
      </c>
      <c r="K52" s="29">
        <f t="shared" si="2"/>
        <v>0</v>
      </c>
      <c r="L52" s="18" cm="1">
        <f t="array" ref="L52">SUMPRODUCT(1*($D52:$J52=L$10)+(($D52:$J52&lt;L$10)*($D52:$J52&gt;M$10)))</f>
        <v>0</v>
      </c>
      <c r="M52" s="19" cm="1">
        <f t="array" ref="M52">SUMPRODUCT(1*($D52:$J52=M$10)+(($D52:$J52&lt;M$10)*($D52:$J52&gt;N$10)))</f>
        <v>0</v>
      </c>
      <c r="N52" s="94" cm="1">
        <f t="array" ref="N52">SUMPRODUCT(1*($D52:$J52=N$10)+(($D52:$J52&lt;N$10)*($D52:$J52&gt;O$10)))</f>
        <v>0</v>
      </c>
      <c r="O52" s="94" cm="1">
        <f t="array" ref="O52">SUMPRODUCT(1*($D52:$J52=O$10)+(($D52:$J52&lt;O$10)*($D52:$J52&gt;P$10)))</f>
        <v>0</v>
      </c>
      <c r="P52" s="94" cm="1">
        <f t="array" ref="P52">SUMPRODUCT(1*($D52:$J52=P$10)+(($D52:$J52&lt;P$10)*($D52:$J52&gt;Q$10)))</f>
        <v>0</v>
      </c>
    </row>
    <row r="53" spans="1:17" ht="22" thickBot="1" x14ac:dyDescent="0.3">
      <c r="J53" s="33" t="s">
        <v>13</v>
      </c>
      <c r="K53" s="34">
        <f>L53+M53</f>
        <v>14</v>
      </c>
      <c r="L53" s="35">
        <f>SUM(L11:L52)</f>
        <v>13</v>
      </c>
      <c r="M53" s="36">
        <f>SUM(M11:M52)</f>
        <v>1</v>
      </c>
    </row>
    <row r="54" spans="1:17" ht="20" thickBot="1" x14ac:dyDescent="0.25">
      <c r="A54" s="5" t="s">
        <v>2</v>
      </c>
      <c r="B54" t="s">
        <v>0</v>
      </c>
      <c r="C54" t="s">
        <v>3</v>
      </c>
      <c r="D54" s="6" t="s">
        <v>4</v>
      </c>
      <c r="E54" s="7" t="s">
        <v>5</v>
      </c>
      <c r="F54" s="7" t="s">
        <v>6</v>
      </c>
      <c r="G54" s="7" t="s">
        <v>7</v>
      </c>
      <c r="H54" s="7" t="s">
        <v>8</v>
      </c>
      <c r="I54" s="7" t="s">
        <v>9</v>
      </c>
      <c r="J54" s="8" t="s">
        <v>10</v>
      </c>
      <c r="K54" s="9" t="s">
        <v>11</v>
      </c>
      <c r="L54" s="80" cm="1">
        <f t="array" ref="L54:Q54">TRANSPOSE($C$2:$C$7)</f>
        <v>21</v>
      </c>
      <c r="M54" s="81">
        <v>20</v>
      </c>
      <c r="N54" s="81">
        <v>17</v>
      </c>
      <c r="O54" s="81">
        <v>15</v>
      </c>
      <c r="P54" s="81">
        <v>11</v>
      </c>
      <c r="Q54">
        <v>0</v>
      </c>
    </row>
    <row r="55" spans="1:17" ht="21" x14ac:dyDescent="0.25">
      <c r="A55" s="37" t="s">
        <v>14</v>
      </c>
      <c r="B55" s="38">
        <f>B11</f>
        <v>21</v>
      </c>
      <c r="C55" s="39">
        <f>C11</f>
        <v>145</v>
      </c>
      <c r="D55" s="40">
        <f t="shared" ref="D55:J70" si="5">C55-D11</f>
        <v>124</v>
      </c>
      <c r="E55" s="40">
        <f t="shared" si="5"/>
        <v>103</v>
      </c>
      <c r="F55" s="40">
        <f t="shared" si="5"/>
        <v>82</v>
      </c>
      <c r="G55" s="40">
        <f t="shared" si="5"/>
        <v>61</v>
      </c>
      <c r="H55" s="40">
        <f t="shared" si="5"/>
        <v>40</v>
      </c>
      <c r="I55" s="40">
        <f t="shared" si="5"/>
        <v>19</v>
      </c>
      <c r="J55" s="41">
        <f t="shared" si="5"/>
        <v>0</v>
      </c>
      <c r="K55" s="42"/>
      <c r="L55" s="43"/>
      <c r="M55" s="15"/>
      <c r="N55" s="16"/>
      <c r="O55" s="16"/>
      <c r="P55" s="16"/>
    </row>
    <row r="56" spans="1:17" ht="21" x14ac:dyDescent="0.25">
      <c r="A56" s="44" t="s">
        <v>15</v>
      </c>
      <c r="B56" s="45">
        <f t="shared" ref="B56:C71" si="6">B12</f>
        <v>21</v>
      </c>
      <c r="C56" s="46">
        <f t="shared" si="6"/>
        <v>63</v>
      </c>
      <c r="D56" s="13">
        <f t="shared" si="5"/>
        <v>42</v>
      </c>
      <c r="E56" s="13">
        <f t="shared" si="5"/>
        <v>21</v>
      </c>
      <c r="F56" s="13">
        <f t="shared" si="5"/>
        <v>0</v>
      </c>
      <c r="G56" s="13">
        <f t="shared" si="5"/>
        <v>0</v>
      </c>
      <c r="H56" s="13">
        <f t="shared" si="5"/>
        <v>0</v>
      </c>
      <c r="I56" s="13">
        <f t="shared" si="5"/>
        <v>0</v>
      </c>
      <c r="J56" s="47">
        <f t="shared" si="5"/>
        <v>0</v>
      </c>
      <c r="K56" s="48"/>
      <c r="L56" s="49"/>
      <c r="M56" s="19"/>
      <c r="N56" s="20"/>
      <c r="O56" s="20"/>
      <c r="P56" s="20"/>
    </row>
    <row r="57" spans="1:17" ht="21" x14ac:dyDescent="0.25">
      <c r="A57" s="44" t="s">
        <v>16</v>
      </c>
      <c r="B57" s="45">
        <f t="shared" si="6"/>
        <v>21</v>
      </c>
      <c r="C57" s="46">
        <f t="shared" si="6"/>
        <v>69</v>
      </c>
      <c r="D57" s="13">
        <f t="shared" si="5"/>
        <v>48</v>
      </c>
      <c r="E57" s="13">
        <f t="shared" si="5"/>
        <v>27</v>
      </c>
      <c r="F57" s="13">
        <f t="shared" si="5"/>
        <v>6</v>
      </c>
      <c r="G57" s="13">
        <f t="shared" si="5"/>
        <v>0</v>
      </c>
      <c r="H57" s="13">
        <f t="shared" si="5"/>
        <v>0</v>
      </c>
      <c r="I57" s="13">
        <f t="shared" si="5"/>
        <v>0</v>
      </c>
      <c r="J57" s="47">
        <f t="shared" si="5"/>
        <v>0</v>
      </c>
      <c r="K57" s="48"/>
      <c r="L57" s="49"/>
      <c r="M57" s="19"/>
      <c r="N57" s="20"/>
      <c r="O57" s="20"/>
      <c r="P57" s="20"/>
    </row>
    <row r="58" spans="1:17" ht="21" x14ac:dyDescent="0.25">
      <c r="A58" s="44" t="s">
        <v>12</v>
      </c>
      <c r="B58" s="45">
        <f t="shared" si="6"/>
        <v>21</v>
      </c>
      <c r="C58" s="46">
        <f t="shared" si="6"/>
        <v>23</v>
      </c>
      <c r="D58" s="13">
        <f t="shared" si="5"/>
        <v>2</v>
      </c>
      <c r="E58" s="13">
        <f t="shared" si="5"/>
        <v>0</v>
      </c>
      <c r="F58" s="13">
        <f t="shared" si="5"/>
        <v>0</v>
      </c>
      <c r="G58" s="13">
        <f t="shared" si="5"/>
        <v>0</v>
      </c>
      <c r="H58" s="13">
        <f t="shared" si="5"/>
        <v>0</v>
      </c>
      <c r="I58" s="13">
        <f t="shared" si="5"/>
        <v>0</v>
      </c>
      <c r="J58" s="47">
        <f t="shared" si="5"/>
        <v>0</v>
      </c>
      <c r="K58" s="48"/>
      <c r="L58" s="49"/>
      <c r="M58" s="19"/>
      <c r="N58" s="20"/>
      <c r="O58" s="20"/>
      <c r="P58" s="20"/>
    </row>
    <row r="59" spans="1:17" ht="21" x14ac:dyDescent="0.25">
      <c r="A59" s="44" t="s">
        <v>17</v>
      </c>
      <c r="B59" s="45">
        <f t="shared" si="6"/>
        <v>11</v>
      </c>
      <c r="C59" s="46">
        <f t="shared" si="6"/>
        <v>11</v>
      </c>
      <c r="D59" s="13">
        <f t="shared" si="5"/>
        <v>0</v>
      </c>
      <c r="E59" s="13">
        <f t="shared" si="5"/>
        <v>0</v>
      </c>
      <c r="F59" s="13">
        <f t="shared" si="5"/>
        <v>0</v>
      </c>
      <c r="G59" s="13">
        <f t="shared" si="5"/>
        <v>0</v>
      </c>
      <c r="H59" s="13">
        <f t="shared" si="5"/>
        <v>0</v>
      </c>
      <c r="I59" s="13">
        <f t="shared" si="5"/>
        <v>0</v>
      </c>
      <c r="J59" s="47">
        <f t="shared" si="5"/>
        <v>0</v>
      </c>
      <c r="K59" s="48"/>
      <c r="L59" s="49"/>
      <c r="M59" s="19"/>
      <c r="N59" s="20"/>
      <c r="O59" s="20"/>
      <c r="P59" s="20"/>
    </row>
    <row r="60" spans="1:17" ht="21" x14ac:dyDescent="0.25">
      <c r="A60" s="44" t="s">
        <v>18</v>
      </c>
      <c r="B60" s="45">
        <f t="shared" si="6"/>
        <v>21</v>
      </c>
      <c r="C60" s="46">
        <f t="shared" si="6"/>
        <v>17</v>
      </c>
      <c r="D60" s="13">
        <f t="shared" si="5"/>
        <v>0</v>
      </c>
      <c r="E60" s="13">
        <f t="shared" si="5"/>
        <v>0</v>
      </c>
      <c r="F60" s="13">
        <f t="shared" si="5"/>
        <v>0</v>
      </c>
      <c r="G60" s="13">
        <f t="shared" si="5"/>
        <v>0</v>
      </c>
      <c r="H60" s="13">
        <f t="shared" si="5"/>
        <v>0</v>
      </c>
      <c r="I60" s="13">
        <f t="shared" si="5"/>
        <v>0</v>
      </c>
      <c r="J60" s="47">
        <f t="shared" si="5"/>
        <v>0</v>
      </c>
      <c r="K60" s="48"/>
      <c r="L60" s="49"/>
      <c r="M60" s="19"/>
      <c r="N60" s="20"/>
      <c r="O60" s="20"/>
      <c r="P60" s="20"/>
    </row>
    <row r="61" spans="1:17" ht="21" x14ac:dyDescent="0.25">
      <c r="A61" s="44" t="s">
        <v>19</v>
      </c>
      <c r="B61" s="45">
        <f t="shared" si="6"/>
        <v>15</v>
      </c>
      <c r="C61" s="46">
        <f t="shared" si="6"/>
        <v>16</v>
      </c>
      <c r="D61" s="13">
        <f t="shared" si="5"/>
        <v>1</v>
      </c>
      <c r="E61" s="13">
        <f t="shared" si="5"/>
        <v>0</v>
      </c>
      <c r="F61" s="13">
        <f t="shared" si="5"/>
        <v>0</v>
      </c>
      <c r="G61" s="13">
        <f t="shared" si="5"/>
        <v>0</v>
      </c>
      <c r="H61" s="13">
        <f t="shared" si="5"/>
        <v>0</v>
      </c>
      <c r="I61" s="13">
        <f t="shared" si="5"/>
        <v>0</v>
      </c>
      <c r="J61" s="47">
        <f t="shared" si="5"/>
        <v>0</v>
      </c>
      <c r="K61" s="48"/>
      <c r="L61" s="49"/>
      <c r="M61" s="19"/>
      <c r="N61" s="20"/>
      <c r="O61" s="20"/>
      <c r="P61" s="20"/>
    </row>
    <row r="62" spans="1:17" ht="21" x14ac:dyDescent="0.25">
      <c r="A62" s="44" t="s">
        <v>20</v>
      </c>
      <c r="B62" s="45">
        <f t="shared" si="6"/>
        <v>23</v>
      </c>
      <c r="C62" s="46">
        <f t="shared" si="6"/>
        <v>0</v>
      </c>
      <c r="D62" s="13">
        <f t="shared" si="5"/>
        <v>0</v>
      </c>
      <c r="E62" s="13">
        <f t="shared" si="5"/>
        <v>0</v>
      </c>
      <c r="F62" s="13">
        <f t="shared" si="5"/>
        <v>0</v>
      </c>
      <c r="G62" s="13">
        <f t="shared" si="5"/>
        <v>0</v>
      </c>
      <c r="H62" s="13">
        <f t="shared" si="5"/>
        <v>0</v>
      </c>
      <c r="I62" s="13">
        <f t="shared" si="5"/>
        <v>0</v>
      </c>
      <c r="J62" s="47">
        <f t="shared" si="5"/>
        <v>0</v>
      </c>
      <c r="K62" s="48"/>
      <c r="L62" s="49"/>
      <c r="M62" s="19"/>
      <c r="N62" s="20"/>
      <c r="O62" s="20"/>
      <c r="P62" s="20"/>
    </row>
    <row r="63" spans="1:17" ht="21" x14ac:dyDescent="0.25">
      <c r="A63" s="44" t="s">
        <v>21</v>
      </c>
      <c r="B63" s="45">
        <f t="shared" si="6"/>
        <v>23</v>
      </c>
      <c r="C63" s="46">
        <f t="shared" si="6"/>
        <v>0</v>
      </c>
      <c r="D63" s="13">
        <f t="shared" si="5"/>
        <v>0</v>
      </c>
      <c r="E63" s="13">
        <f t="shared" si="5"/>
        <v>0</v>
      </c>
      <c r="F63" s="13">
        <f t="shared" si="5"/>
        <v>0</v>
      </c>
      <c r="G63" s="13">
        <f t="shared" si="5"/>
        <v>0</v>
      </c>
      <c r="H63" s="13">
        <f t="shared" si="5"/>
        <v>0</v>
      </c>
      <c r="I63" s="13">
        <f t="shared" si="5"/>
        <v>0</v>
      </c>
      <c r="J63" s="47">
        <f t="shared" si="5"/>
        <v>0</v>
      </c>
      <c r="K63" s="48"/>
      <c r="L63" s="49"/>
      <c r="M63" s="19"/>
      <c r="N63" s="20"/>
      <c r="O63" s="20"/>
      <c r="P63" s="20"/>
    </row>
    <row r="64" spans="1:17" ht="21" x14ac:dyDescent="0.25">
      <c r="A64" s="44" t="s">
        <v>22</v>
      </c>
      <c r="B64" s="45">
        <f t="shared" si="6"/>
        <v>23</v>
      </c>
      <c r="C64" s="46">
        <f t="shared" si="6"/>
        <v>0</v>
      </c>
      <c r="D64" s="13">
        <f t="shared" si="5"/>
        <v>0</v>
      </c>
      <c r="E64" s="13">
        <f t="shared" si="5"/>
        <v>0</v>
      </c>
      <c r="F64" s="13">
        <f t="shared" si="5"/>
        <v>0</v>
      </c>
      <c r="G64" s="13">
        <f t="shared" si="5"/>
        <v>0</v>
      </c>
      <c r="H64" s="13">
        <f t="shared" si="5"/>
        <v>0</v>
      </c>
      <c r="I64" s="13">
        <f t="shared" si="5"/>
        <v>0</v>
      </c>
      <c r="J64" s="47">
        <f t="shared" si="5"/>
        <v>0</v>
      </c>
      <c r="K64" s="48"/>
      <c r="L64" s="49"/>
      <c r="M64" s="19"/>
      <c r="N64" s="20"/>
      <c r="O64" s="20"/>
      <c r="P64" s="20"/>
    </row>
    <row r="65" spans="1:16" ht="21" x14ac:dyDescent="0.25">
      <c r="A65" s="44" t="s">
        <v>23</v>
      </c>
      <c r="B65" s="45">
        <f t="shared" si="6"/>
        <v>23</v>
      </c>
      <c r="C65" s="46">
        <f t="shared" si="6"/>
        <v>0</v>
      </c>
      <c r="D65" s="13">
        <f t="shared" si="5"/>
        <v>0</v>
      </c>
      <c r="E65" s="13">
        <f t="shared" si="5"/>
        <v>0</v>
      </c>
      <c r="F65" s="13">
        <f t="shared" si="5"/>
        <v>0</v>
      </c>
      <c r="G65" s="13">
        <f t="shared" si="5"/>
        <v>0</v>
      </c>
      <c r="H65" s="13">
        <f t="shared" si="5"/>
        <v>0</v>
      </c>
      <c r="I65" s="13">
        <f t="shared" si="5"/>
        <v>0</v>
      </c>
      <c r="J65" s="47">
        <f t="shared" si="5"/>
        <v>0</v>
      </c>
      <c r="K65" s="48"/>
      <c r="L65" s="49"/>
      <c r="M65" s="19"/>
      <c r="N65" s="20"/>
      <c r="O65" s="20"/>
      <c r="P65" s="20"/>
    </row>
    <row r="66" spans="1:16" ht="21" x14ac:dyDescent="0.25">
      <c r="A66" s="44" t="s">
        <v>24</v>
      </c>
      <c r="B66" s="45">
        <f t="shared" si="6"/>
        <v>23</v>
      </c>
      <c r="C66" s="46">
        <f t="shared" si="6"/>
        <v>0</v>
      </c>
      <c r="D66" s="13">
        <f t="shared" si="5"/>
        <v>0</v>
      </c>
      <c r="E66" s="13">
        <f t="shared" si="5"/>
        <v>0</v>
      </c>
      <c r="F66" s="13">
        <f t="shared" si="5"/>
        <v>0</v>
      </c>
      <c r="G66" s="13">
        <f t="shared" si="5"/>
        <v>0</v>
      </c>
      <c r="H66" s="13">
        <f t="shared" si="5"/>
        <v>0</v>
      </c>
      <c r="I66" s="13">
        <f t="shared" si="5"/>
        <v>0</v>
      </c>
      <c r="J66" s="47">
        <f t="shared" si="5"/>
        <v>0</v>
      </c>
      <c r="K66" s="48"/>
      <c r="L66" s="49"/>
      <c r="M66" s="19"/>
      <c r="N66" s="20"/>
      <c r="O66" s="20"/>
      <c r="P66" s="20"/>
    </row>
    <row r="67" spans="1:16" ht="21" x14ac:dyDescent="0.25">
      <c r="A67" s="44" t="s">
        <v>25</v>
      </c>
      <c r="B67" s="45">
        <f t="shared" si="6"/>
        <v>23</v>
      </c>
      <c r="C67" s="46">
        <f t="shared" si="6"/>
        <v>0</v>
      </c>
      <c r="D67" s="13">
        <f t="shared" si="5"/>
        <v>0</v>
      </c>
      <c r="E67" s="13">
        <f t="shared" si="5"/>
        <v>0</v>
      </c>
      <c r="F67" s="13">
        <f t="shared" si="5"/>
        <v>0</v>
      </c>
      <c r="G67" s="13">
        <f t="shared" si="5"/>
        <v>0</v>
      </c>
      <c r="H67" s="13">
        <f t="shared" si="5"/>
        <v>0</v>
      </c>
      <c r="I67" s="13">
        <f t="shared" si="5"/>
        <v>0</v>
      </c>
      <c r="J67" s="47">
        <f t="shared" si="5"/>
        <v>0</v>
      </c>
      <c r="K67" s="48"/>
      <c r="L67" s="49"/>
      <c r="M67" s="19"/>
      <c r="N67" s="20"/>
      <c r="O67" s="20"/>
      <c r="P67" s="20"/>
    </row>
    <row r="68" spans="1:16" ht="21" x14ac:dyDescent="0.25">
      <c r="A68" s="44" t="s">
        <v>26</v>
      </c>
      <c r="B68" s="45">
        <f t="shared" si="6"/>
        <v>23</v>
      </c>
      <c r="C68" s="46">
        <f t="shared" si="6"/>
        <v>0</v>
      </c>
      <c r="D68" s="13">
        <f t="shared" si="5"/>
        <v>0</v>
      </c>
      <c r="E68" s="13">
        <f t="shared" si="5"/>
        <v>0</v>
      </c>
      <c r="F68" s="13">
        <f t="shared" si="5"/>
        <v>0</v>
      </c>
      <c r="G68" s="13">
        <f t="shared" si="5"/>
        <v>0</v>
      </c>
      <c r="H68" s="13">
        <f t="shared" si="5"/>
        <v>0</v>
      </c>
      <c r="I68" s="13">
        <f t="shared" si="5"/>
        <v>0</v>
      </c>
      <c r="J68" s="47">
        <f t="shared" si="5"/>
        <v>0</v>
      </c>
      <c r="K68" s="48"/>
      <c r="L68" s="49"/>
      <c r="M68" s="19"/>
      <c r="N68" s="20"/>
      <c r="O68" s="20"/>
      <c r="P68" s="20"/>
    </row>
    <row r="69" spans="1:16" ht="21" x14ac:dyDescent="0.25">
      <c r="A69" s="44" t="s">
        <v>27</v>
      </c>
      <c r="B69" s="45">
        <f t="shared" si="6"/>
        <v>23</v>
      </c>
      <c r="C69" s="46">
        <f t="shared" si="6"/>
        <v>0</v>
      </c>
      <c r="D69" s="13">
        <f t="shared" si="5"/>
        <v>0</v>
      </c>
      <c r="E69" s="13">
        <f t="shared" si="5"/>
        <v>0</v>
      </c>
      <c r="F69" s="13">
        <f t="shared" si="5"/>
        <v>0</v>
      </c>
      <c r="G69" s="13">
        <f t="shared" si="5"/>
        <v>0</v>
      </c>
      <c r="H69" s="13">
        <f t="shared" si="5"/>
        <v>0</v>
      </c>
      <c r="I69" s="13">
        <f t="shared" si="5"/>
        <v>0</v>
      </c>
      <c r="J69" s="47">
        <f t="shared" si="5"/>
        <v>0</v>
      </c>
      <c r="K69" s="48"/>
      <c r="L69" s="49"/>
      <c r="M69" s="19"/>
      <c r="N69" s="20"/>
      <c r="O69" s="20"/>
      <c r="P69" s="20"/>
    </row>
    <row r="70" spans="1:16" ht="21" x14ac:dyDescent="0.25">
      <c r="A70" s="44"/>
      <c r="B70" s="45">
        <f t="shared" si="6"/>
        <v>23</v>
      </c>
      <c r="C70" s="46">
        <f t="shared" si="6"/>
        <v>0</v>
      </c>
      <c r="D70" s="13">
        <f t="shared" si="5"/>
        <v>0</v>
      </c>
      <c r="E70" s="13">
        <f t="shared" si="5"/>
        <v>0</v>
      </c>
      <c r="F70" s="13">
        <f t="shared" si="5"/>
        <v>0</v>
      </c>
      <c r="G70" s="13">
        <f t="shared" si="5"/>
        <v>0</v>
      </c>
      <c r="H70" s="13">
        <f t="shared" si="5"/>
        <v>0</v>
      </c>
      <c r="I70" s="13">
        <f t="shared" si="5"/>
        <v>0</v>
      </c>
      <c r="J70" s="47">
        <f t="shared" si="5"/>
        <v>0</v>
      </c>
      <c r="K70" s="48"/>
      <c r="L70" s="49"/>
      <c r="M70" s="19"/>
      <c r="N70" s="20"/>
      <c r="O70" s="20"/>
      <c r="P70" s="20"/>
    </row>
    <row r="71" spans="1:16" ht="21" x14ac:dyDescent="0.25">
      <c r="A71" s="44"/>
      <c r="B71" s="45">
        <f t="shared" si="6"/>
        <v>23</v>
      </c>
      <c r="C71" s="46">
        <f t="shared" si="6"/>
        <v>0</v>
      </c>
      <c r="D71" s="13">
        <f t="shared" ref="D71:J86" si="7">C71-D27</f>
        <v>0</v>
      </c>
      <c r="E71" s="13">
        <f t="shared" si="7"/>
        <v>0</v>
      </c>
      <c r="F71" s="13">
        <f t="shared" si="7"/>
        <v>0</v>
      </c>
      <c r="G71" s="13">
        <f t="shared" si="7"/>
        <v>0</v>
      </c>
      <c r="H71" s="13">
        <f t="shared" si="7"/>
        <v>0</v>
      </c>
      <c r="I71" s="13">
        <f t="shared" si="7"/>
        <v>0</v>
      </c>
      <c r="J71" s="47">
        <f t="shared" si="7"/>
        <v>0</v>
      </c>
      <c r="K71" s="48"/>
      <c r="L71" s="49"/>
      <c r="M71" s="19"/>
      <c r="N71" s="20"/>
      <c r="O71" s="20"/>
      <c r="P71" s="20"/>
    </row>
    <row r="72" spans="1:16" ht="21" x14ac:dyDescent="0.25">
      <c r="A72" s="44"/>
      <c r="B72" s="45">
        <f t="shared" ref="B72:C87" si="8">B28</f>
        <v>23</v>
      </c>
      <c r="C72" s="46">
        <f t="shared" si="8"/>
        <v>0</v>
      </c>
      <c r="D72" s="13">
        <f t="shared" si="7"/>
        <v>0</v>
      </c>
      <c r="E72" s="13">
        <f t="shared" si="7"/>
        <v>0</v>
      </c>
      <c r="F72" s="13">
        <f t="shared" si="7"/>
        <v>0</v>
      </c>
      <c r="G72" s="13">
        <f t="shared" si="7"/>
        <v>0</v>
      </c>
      <c r="H72" s="13">
        <f t="shared" si="7"/>
        <v>0</v>
      </c>
      <c r="I72" s="13">
        <f t="shared" si="7"/>
        <v>0</v>
      </c>
      <c r="J72" s="47">
        <f t="shared" si="7"/>
        <v>0</v>
      </c>
      <c r="K72" s="48"/>
      <c r="L72" s="49"/>
      <c r="M72" s="19"/>
      <c r="N72" s="20"/>
      <c r="O72" s="20"/>
      <c r="P72" s="20"/>
    </row>
    <row r="73" spans="1:16" ht="21" x14ac:dyDescent="0.25">
      <c r="A73" s="44"/>
      <c r="B73" s="45">
        <f t="shared" si="8"/>
        <v>23</v>
      </c>
      <c r="C73" s="46">
        <f t="shared" si="8"/>
        <v>0</v>
      </c>
      <c r="D73" s="13">
        <f t="shared" si="7"/>
        <v>0</v>
      </c>
      <c r="E73" s="13">
        <f t="shared" si="7"/>
        <v>0</v>
      </c>
      <c r="F73" s="13">
        <f t="shared" si="7"/>
        <v>0</v>
      </c>
      <c r="G73" s="13">
        <f t="shared" si="7"/>
        <v>0</v>
      </c>
      <c r="H73" s="13">
        <f t="shared" si="7"/>
        <v>0</v>
      </c>
      <c r="I73" s="13">
        <f t="shared" si="7"/>
        <v>0</v>
      </c>
      <c r="J73" s="47">
        <f t="shared" si="7"/>
        <v>0</v>
      </c>
      <c r="K73" s="48"/>
      <c r="L73" s="49"/>
      <c r="M73" s="19"/>
      <c r="N73" s="20"/>
      <c r="O73" s="20"/>
      <c r="P73" s="20"/>
    </row>
    <row r="74" spans="1:16" ht="21" x14ac:dyDescent="0.25">
      <c r="A74" s="44"/>
      <c r="B74" s="45">
        <f t="shared" si="8"/>
        <v>23</v>
      </c>
      <c r="C74" s="46">
        <f t="shared" si="8"/>
        <v>0</v>
      </c>
      <c r="D74" s="13">
        <f t="shared" si="7"/>
        <v>0</v>
      </c>
      <c r="E74" s="13">
        <f t="shared" si="7"/>
        <v>0</v>
      </c>
      <c r="F74" s="13">
        <f t="shared" si="7"/>
        <v>0</v>
      </c>
      <c r="G74" s="13">
        <f t="shared" si="7"/>
        <v>0</v>
      </c>
      <c r="H74" s="13">
        <f t="shared" si="7"/>
        <v>0</v>
      </c>
      <c r="I74" s="13">
        <f t="shared" si="7"/>
        <v>0</v>
      </c>
      <c r="J74" s="47">
        <f t="shared" si="7"/>
        <v>0</v>
      </c>
      <c r="K74" s="48"/>
      <c r="L74" s="49"/>
      <c r="M74" s="19"/>
      <c r="N74" s="20"/>
      <c r="O74" s="20"/>
      <c r="P74" s="20"/>
    </row>
    <row r="75" spans="1:16" ht="21" x14ac:dyDescent="0.25">
      <c r="A75" s="44"/>
      <c r="B75" s="45">
        <f t="shared" si="8"/>
        <v>23</v>
      </c>
      <c r="C75" s="46">
        <f t="shared" si="8"/>
        <v>0</v>
      </c>
      <c r="D75" s="13">
        <f t="shared" si="7"/>
        <v>0</v>
      </c>
      <c r="E75" s="13">
        <f t="shared" si="7"/>
        <v>0</v>
      </c>
      <c r="F75" s="13">
        <f t="shared" si="7"/>
        <v>0</v>
      </c>
      <c r="G75" s="13">
        <f t="shared" si="7"/>
        <v>0</v>
      </c>
      <c r="H75" s="13">
        <f t="shared" si="7"/>
        <v>0</v>
      </c>
      <c r="I75" s="13">
        <f t="shared" si="7"/>
        <v>0</v>
      </c>
      <c r="J75" s="47">
        <f t="shared" si="7"/>
        <v>0</v>
      </c>
      <c r="K75" s="48"/>
      <c r="L75" s="49"/>
      <c r="M75" s="19"/>
      <c r="N75" s="20"/>
      <c r="O75" s="20"/>
      <c r="P75" s="20"/>
    </row>
    <row r="76" spans="1:16" ht="21" x14ac:dyDescent="0.25">
      <c r="A76" s="44"/>
      <c r="B76" s="45">
        <f t="shared" si="8"/>
        <v>23</v>
      </c>
      <c r="C76" s="46">
        <f t="shared" si="8"/>
        <v>0</v>
      </c>
      <c r="D76" s="13">
        <f t="shared" si="7"/>
        <v>0</v>
      </c>
      <c r="E76" s="13">
        <f t="shared" si="7"/>
        <v>0</v>
      </c>
      <c r="F76" s="13">
        <f t="shared" si="7"/>
        <v>0</v>
      </c>
      <c r="G76" s="13">
        <f t="shared" si="7"/>
        <v>0</v>
      </c>
      <c r="H76" s="13">
        <f t="shared" si="7"/>
        <v>0</v>
      </c>
      <c r="I76" s="13">
        <f t="shared" si="7"/>
        <v>0</v>
      </c>
      <c r="J76" s="47">
        <f t="shared" si="7"/>
        <v>0</v>
      </c>
      <c r="K76" s="50"/>
      <c r="L76" s="51"/>
      <c r="M76" s="24"/>
      <c r="N76" s="25"/>
      <c r="O76" s="25"/>
      <c r="P76" s="25"/>
    </row>
    <row r="77" spans="1:16" ht="21" x14ac:dyDescent="0.25">
      <c r="A77" s="44"/>
      <c r="B77" s="45">
        <f t="shared" si="8"/>
        <v>23</v>
      </c>
      <c r="C77" s="46">
        <f t="shared" si="8"/>
        <v>0</v>
      </c>
      <c r="D77" s="13">
        <f t="shared" si="7"/>
        <v>0</v>
      </c>
      <c r="E77" s="13">
        <f t="shared" si="7"/>
        <v>0</v>
      </c>
      <c r="F77" s="13">
        <f t="shared" si="7"/>
        <v>0</v>
      </c>
      <c r="G77" s="13">
        <f t="shared" si="7"/>
        <v>0</v>
      </c>
      <c r="H77" s="13">
        <f t="shared" si="7"/>
        <v>0</v>
      </c>
      <c r="I77" s="13">
        <f t="shared" si="7"/>
        <v>0</v>
      </c>
      <c r="J77" s="47">
        <f t="shared" si="7"/>
        <v>0</v>
      </c>
      <c r="K77" s="50"/>
      <c r="L77" s="51"/>
      <c r="M77" s="24"/>
      <c r="N77" s="25"/>
      <c r="O77" s="25"/>
      <c r="P77" s="25"/>
    </row>
    <row r="78" spans="1:16" ht="21" x14ac:dyDescent="0.25">
      <c r="A78" s="44"/>
      <c r="B78" s="45">
        <f t="shared" si="8"/>
        <v>23</v>
      </c>
      <c r="C78" s="46">
        <f t="shared" si="8"/>
        <v>0</v>
      </c>
      <c r="D78" s="13">
        <f t="shared" si="7"/>
        <v>0</v>
      </c>
      <c r="E78" s="13">
        <f t="shared" si="7"/>
        <v>0</v>
      </c>
      <c r="F78" s="13">
        <f t="shared" si="7"/>
        <v>0</v>
      </c>
      <c r="G78" s="13">
        <f t="shared" si="7"/>
        <v>0</v>
      </c>
      <c r="H78" s="13">
        <f t="shared" si="7"/>
        <v>0</v>
      </c>
      <c r="I78" s="13">
        <f t="shared" si="7"/>
        <v>0</v>
      </c>
      <c r="J78" s="47">
        <f t="shared" si="7"/>
        <v>0</v>
      </c>
      <c r="K78" s="50"/>
      <c r="L78" s="51"/>
      <c r="M78" s="24"/>
      <c r="N78" s="25"/>
      <c r="O78" s="25"/>
      <c r="P78" s="25"/>
    </row>
    <row r="79" spans="1:16" ht="21" x14ac:dyDescent="0.25">
      <c r="A79" s="44"/>
      <c r="B79" s="45">
        <f t="shared" si="8"/>
        <v>23</v>
      </c>
      <c r="C79" s="46">
        <f t="shared" si="8"/>
        <v>0</v>
      </c>
      <c r="D79" s="13">
        <f t="shared" si="7"/>
        <v>0</v>
      </c>
      <c r="E79" s="13">
        <f t="shared" si="7"/>
        <v>0</v>
      </c>
      <c r="F79" s="13">
        <f t="shared" si="7"/>
        <v>0</v>
      </c>
      <c r="G79" s="13">
        <f t="shared" si="7"/>
        <v>0</v>
      </c>
      <c r="H79" s="13">
        <f t="shared" si="7"/>
        <v>0</v>
      </c>
      <c r="I79" s="13">
        <f t="shared" si="7"/>
        <v>0</v>
      </c>
      <c r="J79" s="47">
        <f t="shared" si="7"/>
        <v>0</v>
      </c>
      <c r="K79" s="50"/>
      <c r="L79" s="51"/>
      <c r="M79" s="24"/>
      <c r="N79" s="25"/>
      <c r="O79" s="25"/>
      <c r="P79" s="25"/>
    </row>
    <row r="80" spans="1:16" ht="21" x14ac:dyDescent="0.25">
      <c r="A80" s="44"/>
      <c r="B80" s="45">
        <f t="shared" si="8"/>
        <v>23</v>
      </c>
      <c r="C80" s="46">
        <f t="shared" si="8"/>
        <v>0</v>
      </c>
      <c r="D80" s="13">
        <f t="shared" si="7"/>
        <v>0</v>
      </c>
      <c r="E80" s="13">
        <f t="shared" si="7"/>
        <v>0</v>
      </c>
      <c r="F80" s="13">
        <f t="shared" si="7"/>
        <v>0</v>
      </c>
      <c r="G80" s="13">
        <f t="shared" si="7"/>
        <v>0</v>
      </c>
      <c r="H80" s="13">
        <f t="shared" si="7"/>
        <v>0</v>
      </c>
      <c r="I80" s="13">
        <f t="shared" si="7"/>
        <v>0</v>
      </c>
      <c r="J80" s="47">
        <f t="shared" si="7"/>
        <v>0</v>
      </c>
      <c r="K80" s="50"/>
      <c r="L80" s="51"/>
      <c r="M80" s="24"/>
      <c r="N80" s="25"/>
      <c r="O80" s="25"/>
      <c r="P80" s="25"/>
    </row>
    <row r="81" spans="1:16" ht="21" x14ac:dyDescent="0.25">
      <c r="A81" s="44"/>
      <c r="B81" s="45">
        <f t="shared" si="8"/>
        <v>23</v>
      </c>
      <c r="C81" s="46">
        <f t="shared" si="8"/>
        <v>0</v>
      </c>
      <c r="D81" s="13">
        <f t="shared" si="7"/>
        <v>0</v>
      </c>
      <c r="E81" s="13">
        <f t="shared" si="7"/>
        <v>0</v>
      </c>
      <c r="F81" s="13">
        <f t="shared" si="7"/>
        <v>0</v>
      </c>
      <c r="G81" s="13">
        <f t="shared" si="7"/>
        <v>0</v>
      </c>
      <c r="H81" s="13">
        <f t="shared" si="7"/>
        <v>0</v>
      </c>
      <c r="I81" s="13">
        <f t="shared" si="7"/>
        <v>0</v>
      </c>
      <c r="J81" s="47">
        <f t="shared" si="7"/>
        <v>0</v>
      </c>
      <c r="K81" s="50"/>
      <c r="L81" s="51"/>
      <c r="M81" s="24"/>
      <c r="N81" s="25"/>
      <c r="O81" s="25"/>
      <c r="P81" s="25"/>
    </row>
    <row r="82" spans="1:16" ht="21" x14ac:dyDescent="0.25">
      <c r="A82" s="44"/>
      <c r="B82" s="45">
        <f t="shared" si="8"/>
        <v>23</v>
      </c>
      <c r="C82" s="46">
        <f t="shared" si="8"/>
        <v>0</v>
      </c>
      <c r="D82" s="13">
        <f t="shared" si="7"/>
        <v>0</v>
      </c>
      <c r="E82" s="13">
        <f t="shared" si="7"/>
        <v>0</v>
      </c>
      <c r="F82" s="13">
        <f t="shared" si="7"/>
        <v>0</v>
      </c>
      <c r="G82" s="13">
        <f t="shared" si="7"/>
        <v>0</v>
      </c>
      <c r="H82" s="13">
        <f t="shared" si="7"/>
        <v>0</v>
      </c>
      <c r="I82" s="13">
        <f t="shared" si="7"/>
        <v>0</v>
      </c>
      <c r="J82" s="47">
        <f t="shared" si="7"/>
        <v>0</v>
      </c>
      <c r="K82" s="50"/>
      <c r="L82" s="51"/>
      <c r="M82" s="24"/>
      <c r="N82" s="25"/>
      <c r="O82" s="25"/>
      <c r="P82" s="25"/>
    </row>
    <row r="83" spans="1:16" ht="21" x14ac:dyDescent="0.25">
      <c r="A83" s="44"/>
      <c r="B83" s="45">
        <f t="shared" si="8"/>
        <v>0</v>
      </c>
      <c r="C83" s="46">
        <f t="shared" si="8"/>
        <v>0</v>
      </c>
      <c r="D83" s="13">
        <f t="shared" si="7"/>
        <v>0</v>
      </c>
      <c r="E83" s="13">
        <f t="shared" si="7"/>
        <v>0</v>
      </c>
      <c r="F83" s="13">
        <f t="shared" si="7"/>
        <v>0</v>
      </c>
      <c r="G83" s="13">
        <f t="shared" si="7"/>
        <v>0</v>
      </c>
      <c r="H83" s="13">
        <f t="shared" si="7"/>
        <v>0</v>
      </c>
      <c r="I83" s="13">
        <f t="shared" si="7"/>
        <v>0</v>
      </c>
      <c r="J83" s="47">
        <f t="shared" si="7"/>
        <v>0</v>
      </c>
      <c r="K83" s="50"/>
      <c r="L83" s="51"/>
      <c r="M83" s="24"/>
      <c r="N83" s="25"/>
      <c r="O83" s="25"/>
      <c r="P83" s="25"/>
    </row>
    <row r="84" spans="1:16" ht="21" x14ac:dyDescent="0.25">
      <c r="A84" s="44"/>
      <c r="B84" s="45">
        <f t="shared" si="8"/>
        <v>0</v>
      </c>
      <c r="C84" s="46">
        <f t="shared" si="8"/>
        <v>0</v>
      </c>
      <c r="D84" s="13">
        <f t="shared" si="7"/>
        <v>0</v>
      </c>
      <c r="E84" s="13">
        <f t="shared" si="7"/>
        <v>0</v>
      </c>
      <c r="F84" s="13">
        <f t="shared" si="7"/>
        <v>0</v>
      </c>
      <c r="G84" s="13">
        <f t="shared" si="7"/>
        <v>0</v>
      </c>
      <c r="H84" s="13">
        <f t="shared" si="7"/>
        <v>0</v>
      </c>
      <c r="I84" s="13">
        <f t="shared" si="7"/>
        <v>0</v>
      </c>
      <c r="J84" s="47">
        <f t="shared" si="7"/>
        <v>0</v>
      </c>
      <c r="K84" s="50"/>
      <c r="L84" s="51"/>
      <c r="M84" s="24"/>
      <c r="N84" s="25"/>
      <c r="O84" s="25"/>
      <c r="P84" s="25"/>
    </row>
    <row r="85" spans="1:16" ht="21" x14ac:dyDescent="0.25">
      <c r="A85" s="44"/>
      <c r="B85" s="45">
        <f t="shared" si="8"/>
        <v>0</v>
      </c>
      <c r="C85" s="46">
        <f t="shared" si="8"/>
        <v>0</v>
      </c>
      <c r="D85" s="13">
        <f t="shared" si="7"/>
        <v>0</v>
      </c>
      <c r="E85" s="13">
        <f t="shared" si="7"/>
        <v>0</v>
      </c>
      <c r="F85" s="13">
        <f t="shared" si="7"/>
        <v>0</v>
      </c>
      <c r="G85" s="13">
        <f t="shared" si="7"/>
        <v>0</v>
      </c>
      <c r="H85" s="13">
        <f t="shared" si="7"/>
        <v>0</v>
      </c>
      <c r="I85" s="13">
        <f t="shared" si="7"/>
        <v>0</v>
      </c>
      <c r="J85" s="47">
        <f t="shared" si="7"/>
        <v>0</v>
      </c>
      <c r="K85" s="50"/>
      <c r="L85" s="51"/>
      <c r="M85" s="24"/>
      <c r="N85" s="25"/>
      <c r="O85" s="25"/>
      <c r="P85" s="25"/>
    </row>
    <row r="86" spans="1:16" ht="21" x14ac:dyDescent="0.25">
      <c r="A86" s="44"/>
      <c r="B86" s="45">
        <f t="shared" si="8"/>
        <v>0</v>
      </c>
      <c r="C86" s="46">
        <f t="shared" si="8"/>
        <v>0</v>
      </c>
      <c r="D86" s="13">
        <f t="shared" si="7"/>
        <v>0</v>
      </c>
      <c r="E86" s="13">
        <f t="shared" si="7"/>
        <v>0</v>
      </c>
      <c r="F86" s="13">
        <f t="shared" si="7"/>
        <v>0</v>
      </c>
      <c r="G86" s="13">
        <f t="shared" si="7"/>
        <v>0</v>
      </c>
      <c r="H86" s="13">
        <f t="shared" si="7"/>
        <v>0</v>
      </c>
      <c r="I86" s="13">
        <f t="shared" si="7"/>
        <v>0</v>
      </c>
      <c r="J86" s="47">
        <f t="shared" si="7"/>
        <v>0</v>
      </c>
      <c r="K86" s="50"/>
      <c r="L86" s="51"/>
      <c r="M86" s="24"/>
      <c r="N86" s="25"/>
      <c r="O86" s="25"/>
      <c r="P86" s="25"/>
    </row>
    <row r="87" spans="1:16" ht="21" x14ac:dyDescent="0.25">
      <c r="A87" s="44"/>
      <c r="B87" s="45">
        <f t="shared" si="8"/>
        <v>0</v>
      </c>
      <c r="C87" s="46">
        <f t="shared" si="8"/>
        <v>0</v>
      </c>
      <c r="D87" s="13">
        <f t="shared" ref="D87:J96" si="9">C87-D43</f>
        <v>0</v>
      </c>
      <c r="E87" s="13">
        <f t="shared" si="9"/>
        <v>0</v>
      </c>
      <c r="F87" s="13">
        <f t="shared" si="9"/>
        <v>0</v>
      </c>
      <c r="G87" s="13">
        <f t="shared" si="9"/>
        <v>0</v>
      </c>
      <c r="H87" s="13">
        <f t="shared" si="9"/>
        <v>0</v>
      </c>
      <c r="I87" s="13">
        <f t="shared" si="9"/>
        <v>0</v>
      </c>
      <c r="J87" s="47">
        <f t="shared" si="9"/>
        <v>0</v>
      </c>
      <c r="K87" s="50"/>
      <c r="L87" s="51"/>
      <c r="M87" s="30"/>
      <c r="N87" s="25"/>
      <c r="O87" s="25"/>
      <c r="P87" s="25"/>
    </row>
    <row r="88" spans="1:16" ht="21" x14ac:dyDescent="0.25">
      <c r="A88" s="44"/>
      <c r="B88" s="45">
        <f t="shared" ref="B88:C94" si="10">B44</f>
        <v>0</v>
      </c>
      <c r="C88" s="46">
        <f t="shared" si="10"/>
        <v>0</v>
      </c>
      <c r="D88" s="13">
        <f t="shared" si="9"/>
        <v>0</v>
      </c>
      <c r="E88" s="13">
        <f t="shared" si="9"/>
        <v>0</v>
      </c>
      <c r="F88" s="13">
        <f t="shared" si="9"/>
        <v>0</v>
      </c>
      <c r="G88" s="13">
        <f t="shared" si="9"/>
        <v>0</v>
      </c>
      <c r="H88" s="13">
        <f t="shared" si="9"/>
        <v>0</v>
      </c>
      <c r="I88" s="13">
        <f t="shared" si="9"/>
        <v>0</v>
      </c>
      <c r="J88" s="47">
        <f t="shared" si="9"/>
        <v>0</v>
      </c>
      <c r="K88" s="50"/>
      <c r="L88" s="51"/>
      <c r="M88" s="30"/>
      <c r="N88" s="25"/>
      <c r="O88" s="25"/>
      <c r="P88" s="25"/>
    </row>
    <row r="89" spans="1:16" ht="22" thickBot="1" x14ac:dyDescent="0.3">
      <c r="A89" s="44"/>
      <c r="B89" s="45">
        <f t="shared" si="10"/>
        <v>0</v>
      </c>
      <c r="C89" s="46">
        <f t="shared" si="10"/>
        <v>0</v>
      </c>
      <c r="D89" s="13">
        <f t="shared" si="9"/>
        <v>0</v>
      </c>
      <c r="E89" s="13">
        <f t="shared" si="9"/>
        <v>0</v>
      </c>
      <c r="F89" s="13">
        <f t="shared" si="9"/>
        <v>0</v>
      </c>
      <c r="G89" s="13">
        <f t="shared" si="9"/>
        <v>0</v>
      </c>
      <c r="H89" s="13">
        <f t="shared" si="9"/>
        <v>0</v>
      </c>
      <c r="I89" s="13">
        <f t="shared" si="9"/>
        <v>0</v>
      </c>
      <c r="J89" s="47">
        <f t="shared" si="9"/>
        <v>0</v>
      </c>
      <c r="K89" s="52"/>
      <c r="L89" s="51"/>
      <c r="M89" s="24"/>
      <c r="N89" s="25"/>
      <c r="O89" s="25"/>
      <c r="P89" s="25"/>
    </row>
    <row r="90" spans="1:16" ht="21" x14ac:dyDescent="0.25">
      <c r="A90" s="44"/>
      <c r="B90" s="45">
        <f t="shared" si="10"/>
        <v>0</v>
      </c>
      <c r="C90" s="46">
        <f t="shared" si="10"/>
        <v>0</v>
      </c>
      <c r="D90" s="13">
        <f t="shared" si="9"/>
        <v>0</v>
      </c>
      <c r="E90" s="13">
        <f t="shared" si="9"/>
        <v>0</v>
      </c>
      <c r="F90" s="13">
        <f t="shared" si="9"/>
        <v>0</v>
      </c>
      <c r="G90" s="13">
        <f t="shared" si="9"/>
        <v>0</v>
      </c>
      <c r="H90" s="13">
        <f t="shared" si="9"/>
        <v>0</v>
      </c>
      <c r="I90" s="13">
        <f t="shared" si="9"/>
        <v>0</v>
      </c>
      <c r="J90" s="47">
        <f t="shared" si="9"/>
        <v>0</v>
      </c>
      <c r="K90" s="14"/>
      <c r="L90" s="23"/>
      <c r="M90" s="24"/>
      <c r="N90" s="25"/>
      <c r="O90" s="25"/>
      <c r="P90" s="25"/>
    </row>
    <row r="91" spans="1:16" ht="21" x14ac:dyDescent="0.25">
      <c r="A91" s="44"/>
      <c r="B91" s="45">
        <f t="shared" si="10"/>
        <v>0</v>
      </c>
      <c r="C91" s="46">
        <f t="shared" si="10"/>
        <v>0</v>
      </c>
      <c r="D91" s="13">
        <f t="shared" si="9"/>
        <v>0</v>
      </c>
      <c r="E91" s="13">
        <f t="shared" si="9"/>
        <v>0</v>
      </c>
      <c r="F91" s="13">
        <f t="shared" si="9"/>
        <v>0</v>
      </c>
      <c r="G91" s="13">
        <f t="shared" si="9"/>
        <v>0</v>
      </c>
      <c r="H91" s="13">
        <f t="shared" si="9"/>
        <v>0</v>
      </c>
      <c r="I91" s="13">
        <f t="shared" si="9"/>
        <v>0</v>
      </c>
      <c r="J91" s="47">
        <f t="shared" si="9"/>
        <v>0</v>
      </c>
      <c r="K91" s="22"/>
      <c r="L91" s="23"/>
      <c r="M91" s="24"/>
      <c r="N91" s="25"/>
      <c r="O91" s="25"/>
      <c r="P91" s="25"/>
    </row>
    <row r="92" spans="1:16" ht="21" x14ac:dyDescent="0.25">
      <c r="A92" s="44"/>
      <c r="B92" s="45">
        <f t="shared" si="10"/>
        <v>0</v>
      </c>
      <c r="C92" s="46">
        <f t="shared" si="10"/>
        <v>0</v>
      </c>
      <c r="D92" s="13">
        <f t="shared" si="9"/>
        <v>0</v>
      </c>
      <c r="E92" s="13">
        <f t="shared" si="9"/>
        <v>0</v>
      </c>
      <c r="F92" s="13">
        <f t="shared" si="9"/>
        <v>0</v>
      </c>
      <c r="G92" s="13">
        <f t="shared" si="9"/>
        <v>0</v>
      </c>
      <c r="H92" s="13">
        <f t="shared" si="9"/>
        <v>0</v>
      </c>
      <c r="I92" s="13">
        <f t="shared" si="9"/>
        <v>0</v>
      </c>
      <c r="J92" s="47">
        <f t="shared" si="9"/>
        <v>0</v>
      </c>
      <c r="K92" s="22"/>
      <c r="L92" s="23"/>
      <c r="M92" s="24"/>
      <c r="N92" s="25"/>
      <c r="O92" s="25"/>
      <c r="P92" s="25"/>
    </row>
    <row r="93" spans="1:16" ht="21" x14ac:dyDescent="0.25">
      <c r="A93" s="44"/>
      <c r="B93" s="45">
        <f t="shared" si="10"/>
        <v>0</v>
      </c>
      <c r="C93" s="46">
        <f t="shared" si="10"/>
        <v>0</v>
      </c>
      <c r="D93" s="13">
        <f t="shared" si="9"/>
        <v>0</v>
      </c>
      <c r="E93" s="13">
        <f t="shared" si="9"/>
        <v>0</v>
      </c>
      <c r="F93" s="13">
        <f t="shared" si="9"/>
        <v>0</v>
      </c>
      <c r="G93" s="13">
        <f t="shared" si="9"/>
        <v>0</v>
      </c>
      <c r="H93" s="13">
        <f t="shared" si="9"/>
        <v>0</v>
      </c>
      <c r="I93" s="13">
        <f t="shared" si="9"/>
        <v>0</v>
      </c>
      <c r="J93" s="47">
        <f t="shared" si="9"/>
        <v>0</v>
      </c>
      <c r="K93" s="22"/>
      <c r="L93" s="23"/>
      <c r="M93" s="24"/>
      <c r="N93" s="25"/>
      <c r="O93" s="25"/>
      <c r="P93" s="25"/>
    </row>
    <row r="94" spans="1:16" ht="21" x14ac:dyDescent="0.25">
      <c r="A94" s="44"/>
      <c r="B94" s="45">
        <f t="shared" si="10"/>
        <v>0</v>
      </c>
      <c r="C94" s="46">
        <f t="shared" si="10"/>
        <v>0</v>
      </c>
      <c r="D94" s="13">
        <f t="shared" si="9"/>
        <v>0</v>
      </c>
      <c r="E94" s="13">
        <f t="shared" si="9"/>
        <v>0</v>
      </c>
      <c r="F94" s="13">
        <f t="shared" si="9"/>
        <v>0</v>
      </c>
      <c r="G94" s="13">
        <f t="shared" si="9"/>
        <v>0</v>
      </c>
      <c r="H94" s="13">
        <f t="shared" si="9"/>
        <v>0</v>
      </c>
      <c r="I94" s="13">
        <f t="shared" si="9"/>
        <v>0</v>
      </c>
      <c r="J94" s="47">
        <f t="shared" si="9"/>
        <v>0</v>
      </c>
      <c r="K94" s="22"/>
      <c r="L94" s="23"/>
      <c r="M94" s="24"/>
      <c r="N94" s="25"/>
      <c r="O94" s="25"/>
      <c r="P94" s="25"/>
    </row>
    <row r="95" spans="1:16" ht="22" thickBot="1" x14ac:dyDescent="0.3">
      <c r="A95" s="44"/>
      <c r="B95" s="53">
        <f>B51</f>
        <v>0</v>
      </c>
      <c r="C95" s="54">
        <f>C51</f>
        <v>0</v>
      </c>
      <c r="D95" s="55">
        <f t="shared" si="9"/>
        <v>0</v>
      </c>
      <c r="E95" s="55">
        <f t="shared" si="9"/>
        <v>0</v>
      </c>
      <c r="F95" s="55">
        <f t="shared" si="9"/>
        <v>0</v>
      </c>
      <c r="G95" s="55">
        <f t="shared" si="9"/>
        <v>0</v>
      </c>
      <c r="H95" s="55">
        <f t="shared" si="9"/>
        <v>0</v>
      </c>
      <c r="I95" s="55">
        <f t="shared" si="9"/>
        <v>0</v>
      </c>
      <c r="J95" s="56">
        <f t="shared" si="9"/>
        <v>0</v>
      </c>
      <c r="K95" s="57"/>
      <c r="L95" s="58"/>
      <c r="M95" s="59"/>
      <c r="N95" s="60"/>
      <c r="O95" s="60"/>
      <c r="P95" s="60"/>
    </row>
    <row r="96" spans="1:16" ht="22" thickBot="1" x14ac:dyDescent="0.3">
      <c r="A96" s="61"/>
      <c r="B96" s="62">
        <f>B52</f>
        <v>0</v>
      </c>
      <c r="C96" s="63">
        <f>C52</f>
        <v>0</v>
      </c>
      <c r="D96" s="64">
        <f t="shared" si="9"/>
        <v>0</v>
      </c>
      <c r="E96" s="64">
        <f t="shared" si="9"/>
        <v>0</v>
      </c>
      <c r="F96" s="64">
        <f t="shared" si="9"/>
        <v>0</v>
      </c>
      <c r="G96" s="64">
        <f t="shared" si="9"/>
        <v>0</v>
      </c>
      <c r="H96" s="64">
        <f t="shared" si="9"/>
        <v>0</v>
      </c>
      <c r="I96" s="64">
        <f t="shared" si="9"/>
        <v>0</v>
      </c>
      <c r="J96" s="64">
        <f t="shared" si="9"/>
        <v>0</v>
      </c>
      <c r="K96" s="65"/>
      <c r="L96" s="58"/>
      <c r="M96" s="59"/>
      <c r="N96" s="60"/>
      <c r="O96" s="60"/>
      <c r="P96" s="60"/>
    </row>
    <row r="97" spans="1:11" ht="19" x14ac:dyDescent="0.25">
      <c r="A97" s="82"/>
      <c r="B97" s="82"/>
      <c r="C97" s="82"/>
      <c r="D97" s="82"/>
      <c r="E97" s="82"/>
      <c r="F97" s="82"/>
      <c r="G97" s="82"/>
      <c r="H97" s="82"/>
      <c r="I97" s="82"/>
      <c r="J97" s="82"/>
    </row>
    <row r="98" spans="1:11" x14ac:dyDescent="0.2">
      <c r="A98" s="83"/>
      <c r="B98" s="83"/>
      <c r="C98" s="83"/>
      <c r="D98" s="83"/>
      <c r="E98" s="83"/>
      <c r="F98" s="83"/>
      <c r="G98" s="83"/>
      <c r="H98" s="83"/>
      <c r="I98" s="83"/>
      <c r="J98" s="83"/>
    </row>
    <row r="99" spans="1:11" ht="16" x14ac:dyDescent="0.2">
      <c r="B99" s="66"/>
      <c r="C99" s="66"/>
      <c r="D99" s="66"/>
      <c r="E99" s="66"/>
      <c r="F99" s="66"/>
      <c r="G99" s="66"/>
      <c r="H99" s="66"/>
      <c r="I99" s="66"/>
      <c r="J99" s="66"/>
      <c r="K99" s="66"/>
    </row>
    <row r="100" spans="1:11" ht="19" x14ac:dyDescent="0.25">
      <c r="A100" s="67"/>
    </row>
  </sheetData>
  <autoFilter ref="A10:A52" xr:uid="{00000000-0009-0000-0000-000000000000}"/>
  <dataConsolidate/>
  <mergeCells count="2">
    <mergeCell ref="A97:J97"/>
    <mergeCell ref="A98:J98"/>
  </mergeCells>
  <conditionalFormatting sqref="D11:J52">
    <cfRule type="cellIs" dxfId="5" priority="4" stopIfTrue="1" operator="lessThan">
      <formula>4</formula>
    </cfRule>
    <cfRule type="cellIs" dxfId="4" priority="5" stopIfTrue="1" operator="between">
      <formula>140</formula>
      <formula>15</formula>
    </cfRule>
    <cfRule type="cellIs" dxfId="3" priority="6" stopIfTrue="1" operator="between">
      <formula>5</formula>
      <formula>14</formula>
    </cfRule>
  </conditionalFormatting>
  <conditionalFormatting sqref="D55:J96">
    <cfRule type="cellIs" dxfId="2" priority="1" stopIfTrue="1" operator="lessThan">
      <formula>4</formula>
    </cfRule>
    <cfRule type="cellIs" dxfId="1" priority="2" stopIfTrue="1" operator="between">
      <formula>140</formula>
      <formula>15</formula>
    </cfRule>
    <cfRule type="cellIs" dxfId="0" priority="3" stopIfTrue="1" operator="between">
      <formula>5</formula>
      <formula>14</formula>
    </cfRule>
  </conditionalFormatting>
  <dataValidations count="1">
    <dataValidation type="list" allowBlank="1" showInputMessage="1" showErrorMessage="1" sqref="B55:B96 B11:B52" xr:uid="{FFDFFD02-9290-42B6-A630-F9D21A0D49D9}">
      <formula1>$C$2:$C$7</formula1>
    </dataValidation>
  </dataValidations>
  <printOptions horizontalCentered="1" verticalCentered="1"/>
  <pageMargins left="0.25" right="0.25" top="0.75" bottom="0.75" header="0.3" footer="0.3"/>
  <pageSetup paperSize="9" scale="63" orientation="landscape" horizontalDpi="4294967295" verticalDpi="4294967295" r:id="rId1"/>
  <headerFooter alignWithMargins="0">
    <oddHeader>&amp;C&amp;"Calibri,Gras"&amp;24&amp;UVOLUME JOURNALIER PAR MAGASIN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8BBEB-BA37-574E-A7C0-F61EA097FA38}">
  <sheetPr>
    <tabColor indexed="13"/>
    <pageSetUpPr fitToPage="1"/>
  </sheetPr>
  <dimension ref="A1:P100"/>
  <sheetViews>
    <sheetView showGridLines="0" tabSelected="1" zoomScale="110" zoomScaleNormal="110" workbookViewId="0">
      <selection activeCell="R9" sqref="R9"/>
    </sheetView>
  </sheetViews>
  <sheetFormatPr baseColWidth="10" defaultRowHeight="14" x14ac:dyDescent="0.2"/>
  <cols>
    <col min="1" max="1" width="21.19921875" customWidth="1"/>
    <col min="2" max="2" width="7.19921875" customWidth="1"/>
    <col min="3" max="3" width="13.796875" bestFit="1" customWidth="1"/>
    <col min="4" max="4" width="12.59765625" customWidth="1"/>
    <col min="5" max="8" width="12.796875" customWidth="1"/>
    <col min="9" max="9" width="13.19921875" customWidth="1"/>
    <col min="10" max="10" width="12.796875" customWidth="1"/>
    <col min="11" max="11" width="18.19921875" bestFit="1" customWidth="1"/>
    <col min="12" max="12" width="15.796875" customWidth="1"/>
    <col min="13" max="13" width="15.19921875" customWidth="1"/>
  </cols>
  <sheetData>
    <row r="1" spans="1:16" ht="14" customHeight="1" thickBot="1" x14ac:dyDescent="0.25">
      <c r="A1" s="1"/>
      <c r="B1" s="1"/>
      <c r="C1" s="74" t="s">
        <v>0</v>
      </c>
      <c r="D1" s="1"/>
      <c r="E1" s="74" t="s">
        <v>0</v>
      </c>
      <c r="F1" s="1"/>
      <c r="G1" s="1"/>
      <c r="I1" s="1"/>
      <c r="J1" s="1"/>
      <c r="K1" s="1"/>
    </row>
    <row r="2" spans="1:16" ht="14" customHeight="1" x14ac:dyDescent="0.2">
      <c r="A2">
        <f>0.8*1.2*1.8*21</f>
        <v>36.287999999999997</v>
      </c>
      <c r="B2" s="1"/>
      <c r="C2" s="75">
        <v>21</v>
      </c>
      <c r="D2" s="1"/>
      <c r="E2" s="75" cm="1">
        <f t="array" ref="E2:E6">_xlfn._xlws.SORT(_xlfn.UNIQUE(_xlfn._xlws.FILTER(Table1[Capacité],Table1[Capacité]&lt;&gt;"")),1,-1)</f>
        <v>21</v>
      </c>
      <c r="F2" s="1"/>
      <c r="G2" s="1"/>
      <c r="I2" s="1"/>
      <c r="J2" s="1"/>
      <c r="K2" s="1"/>
    </row>
    <row r="3" spans="1:16" ht="14" customHeight="1" x14ac:dyDescent="0.2">
      <c r="A3" s="1"/>
      <c r="B3" s="1"/>
      <c r="C3" s="76">
        <v>20</v>
      </c>
      <c r="D3" s="1"/>
      <c r="E3" s="76">
        <v>20</v>
      </c>
      <c r="F3" s="1"/>
      <c r="G3" s="1"/>
      <c r="I3" s="1"/>
      <c r="J3" s="1"/>
      <c r="K3" s="1"/>
    </row>
    <row r="4" spans="1:16" ht="14" customHeight="1" x14ac:dyDescent="0.25">
      <c r="B4" s="2"/>
      <c r="C4" s="76">
        <v>17</v>
      </c>
      <c r="D4" s="1"/>
      <c r="E4" s="76">
        <v>17</v>
      </c>
      <c r="F4" s="1"/>
      <c r="G4" s="1"/>
      <c r="I4" s="1"/>
      <c r="J4" s="1"/>
      <c r="K4" s="1"/>
    </row>
    <row r="5" spans="1:16" ht="14" customHeight="1" x14ac:dyDescent="0.2">
      <c r="A5" s="1"/>
      <c r="B5" s="1"/>
      <c r="C5" s="76">
        <v>15</v>
      </c>
      <c r="D5" s="1"/>
      <c r="E5" s="76">
        <v>15</v>
      </c>
      <c r="F5" s="1"/>
      <c r="G5" s="1"/>
      <c r="I5" s="1"/>
      <c r="J5" s="1"/>
      <c r="K5" s="1"/>
    </row>
    <row r="6" spans="1:16" ht="14" customHeight="1" x14ac:dyDescent="0.2">
      <c r="A6" s="1"/>
      <c r="B6" s="1"/>
      <c r="C6" s="76">
        <v>11</v>
      </c>
      <c r="D6" s="1"/>
      <c r="E6" s="76">
        <v>12</v>
      </c>
      <c r="F6" s="1"/>
      <c r="G6" s="1"/>
      <c r="I6" s="1"/>
      <c r="J6" s="1"/>
      <c r="K6" s="1"/>
    </row>
    <row r="7" spans="1:16" ht="14" customHeight="1" thickBot="1" x14ac:dyDescent="0.25">
      <c r="A7" s="1"/>
      <c r="B7" s="1"/>
      <c r="C7" s="77"/>
      <c r="D7" s="1"/>
      <c r="E7" s="77"/>
      <c r="F7" s="1"/>
      <c r="G7" s="1"/>
      <c r="I7" s="1"/>
      <c r="J7" s="1"/>
      <c r="K7" s="1"/>
    </row>
    <row r="8" spans="1:16" ht="21" x14ac:dyDescent="0.25">
      <c r="A8" s="3">
        <f ca="1">TODAY()</f>
        <v>46107</v>
      </c>
      <c r="B8" s="1"/>
      <c r="C8" s="4"/>
      <c r="D8" s="4"/>
      <c r="E8" s="1"/>
      <c r="F8" s="1"/>
      <c r="G8" s="1"/>
      <c r="H8" s="1"/>
      <c r="I8" s="1"/>
      <c r="J8" s="1"/>
      <c r="K8" s="1"/>
    </row>
    <row r="9" spans="1:16" ht="15" thickBo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t="s">
        <v>1</v>
      </c>
    </row>
    <row r="10" spans="1:16" ht="21.75" customHeight="1" thickBot="1" x14ac:dyDescent="0.25">
      <c r="A10" s="5" t="s">
        <v>2</v>
      </c>
      <c r="B10" t="s">
        <v>0</v>
      </c>
      <c r="C10" t="s">
        <v>3</v>
      </c>
      <c r="D10" s="96" t="s">
        <v>4</v>
      </c>
      <c r="E10" s="97" t="s">
        <v>5</v>
      </c>
      <c r="F10" s="97" t="s">
        <v>6</v>
      </c>
      <c r="G10" s="97" t="s">
        <v>7</v>
      </c>
      <c r="H10" s="97" t="s">
        <v>8</v>
      </c>
      <c r="I10" s="97" t="s">
        <v>9</v>
      </c>
      <c r="J10" s="98" t="s">
        <v>10</v>
      </c>
      <c r="K10" s="99" t="s">
        <v>11</v>
      </c>
      <c r="L10" s="100" cm="1">
        <f t="array" ref="L10:P10">TRANSPOSE(_xlfn._xlws.FILTER($C$2:$C$7,$C$2:$C$7&lt;&gt;""))</f>
        <v>21</v>
      </c>
      <c r="M10" s="101">
        <v>20</v>
      </c>
      <c r="N10" s="101">
        <v>17</v>
      </c>
      <c r="O10" s="101">
        <v>15</v>
      </c>
      <c r="P10" s="101">
        <v>11</v>
      </c>
    </row>
    <row r="11" spans="1:16" ht="22.25" customHeight="1" thickBot="1" x14ac:dyDescent="0.3">
      <c r="A11" s="10">
        <v>1</v>
      </c>
      <c r="B11" s="11">
        <v>21</v>
      </c>
      <c r="C11" s="12">
        <v>145</v>
      </c>
      <c r="D11" s="95">
        <f>IF(C55&gt;$B55,$B55,C55)</f>
        <v>21</v>
      </c>
      <c r="E11" s="95">
        <f t="shared" ref="E11:J20" si="0">IF(D55&gt;$B55,$B55,D55)</f>
        <v>21</v>
      </c>
      <c r="F11" s="95">
        <f t="shared" si="0"/>
        <v>21</v>
      </c>
      <c r="G11" s="95">
        <f t="shared" si="0"/>
        <v>21</v>
      </c>
      <c r="H11" s="95">
        <f t="shared" si="0"/>
        <v>21</v>
      </c>
      <c r="I11" s="95">
        <f t="shared" si="0"/>
        <v>21</v>
      </c>
      <c r="J11" s="95">
        <f t="shared" si="0"/>
        <v>19</v>
      </c>
      <c r="K11" s="21">
        <f>COUNTIF(D11:J11,"&gt;4")</f>
        <v>7</v>
      </c>
      <c r="L11" s="18">
        <f t="shared" ref="L11:L52" si="1">IF(AND(OR(B11&gt;0,C11&gt;0),$B11&gt;=L$10),QUOTIENT(C11,B11),0)</f>
        <v>6</v>
      </c>
      <c r="M11" s="19" cm="1">
        <f t="array" ref="M11">IF(SUMPRODUCT($L11:L11,$L$10:L$10)=$C11,0,SUMPRODUCT(1*($D11:$J11=M$10)+(($D11:$J11&lt;M$10)*($D11:$J11&gt;N$10))))</f>
        <v>1</v>
      </c>
      <c r="N11" s="94" cm="1">
        <f t="array" ref="N11">IF(SUMPRODUCT($L11:M11,$L$10:M$10)=$C11,0,SUMPRODUCT(1*($D11:$J11=N$10)+(($D11:$J11&lt;N$10)*($D11:$J11&gt;O$10))))</f>
        <v>0</v>
      </c>
      <c r="O11" s="94" cm="1">
        <f t="array" ref="O11">IF(SUMPRODUCT($L11:N11,$L$10:N$10)=$C11,0,SUMPRODUCT(1*($D11:$J11=O$10)+(($D11:$J11&lt;O$10)*($D11:$J11&gt;P$10))))</f>
        <v>0</v>
      </c>
      <c r="P11" s="94" cm="1">
        <f t="array" ref="P11">IF(SUMPRODUCT($L11:O11,$L$10:O$10)=$C11,0,SUMPRODUCT(1*($D11:$J11=P$10)+(($D11:$J11&lt;P$10)*($D11:$J11&gt;Q$10))))</f>
        <v>0</v>
      </c>
    </row>
    <row r="12" spans="1:16" ht="22.25" customHeight="1" thickBot="1" x14ac:dyDescent="0.3">
      <c r="A12" s="17">
        <v>2</v>
      </c>
      <c r="B12" s="11">
        <v>21</v>
      </c>
      <c r="C12" s="12">
        <v>63</v>
      </c>
      <c r="D12" s="13">
        <f t="shared" ref="D12:J27" si="2">IF(C56&gt;$B56,$B56,C56)</f>
        <v>21</v>
      </c>
      <c r="E12" s="13">
        <f t="shared" si="0"/>
        <v>21</v>
      </c>
      <c r="F12" s="13">
        <f t="shared" si="0"/>
        <v>21</v>
      </c>
      <c r="G12" s="13">
        <f t="shared" si="0"/>
        <v>0</v>
      </c>
      <c r="H12" s="13">
        <f t="shared" si="0"/>
        <v>0</v>
      </c>
      <c r="I12" s="13">
        <f t="shared" si="0"/>
        <v>0</v>
      </c>
      <c r="J12" s="13">
        <f t="shared" si="0"/>
        <v>0</v>
      </c>
      <c r="K12" s="14">
        <f t="shared" ref="K12:K52" si="3">COUNTIF(D12:J12,"&gt;4")</f>
        <v>3</v>
      </c>
      <c r="L12" s="18">
        <f t="shared" si="1"/>
        <v>3</v>
      </c>
      <c r="M12" s="19" cm="1">
        <f t="array" ref="M12">IF(SUMPRODUCT($L12:L12,$L$10:L$10)=$C12,0,SUMPRODUCT(1*($D12:$J12=M$10)+(($D12:$J12&lt;M$10)*($D12:$J12&gt;N$10))))</f>
        <v>0</v>
      </c>
      <c r="N12" s="94" cm="1">
        <f t="array" ref="N12">IF(SUMPRODUCT($L12:M12,$L$10:M$10)=$C12,0,SUMPRODUCT(1*($D12:$J12=N$10)+(($D12:$J12&lt;N$10)*($D12:$J12&gt;O$10))))</f>
        <v>0</v>
      </c>
      <c r="O12" s="94" cm="1">
        <f t="array" ref="O12">IF(SUMPRODUCT($L12:N12,$L$10:N$10)=$C12,0,SUMPRODUCT(1*($D12:$J12=O$10)+(($D12:$J12&lt;O$10)*($D12:$J12&gt;P$10))))</f>
        <v>0</v>
      </c>
      <c r="P12" s="94" cm="1">
        <f t="array" ref="P12">IF(SUMPRODUCT($L12:O12,$L$10:O$10)=$C12,0,SUMPRODUCT(1*($D12:$J12=P$10)+(($D12:$J12&lt;P$10)*($D12:$J12&gt;Q$10))))</f>
        <v>0</v>
      </c>
    </row>
    <row r="13" spans="1:16" ht="22.25" customHeight="1" thickBot="1" x14ac:dyDescent="0.3">
      <c r="A13" s="10">
        <v>3</v>
      </c>
      <c r="B13" s="11">
        <v>21</v>
      </c>
      <c r="C13" s="12">
        <v>69</v>
      </c>
      <c r="D13" s="13">
        <f t="shared" si="2"/>
        <v>21</v>
      </c>
      <c r="E13" s="13">
        <f t="shared" si="0"/>
        <v>21</v>
      </c>
      <c r="F13" s="13">
        <f>IF(E57&gt;$B57,$B57,E57)</f>
        <v>21</v>
      </c>
      <c r="G13" s="13">
        <f t="shared" si="0"/>
        <v>6</v>
      </c>
      <c r="H13" s="13">
        <f t="shared" si="0"/>
        <v>0</v>
      </c>
      <c r="I13" s="13">
        <f t="shared" si="0"/>
        <v>0</v>
      </c>
      <c r="J13" s="13">
        <f t="shared" si="0"/>
        <v>0</v>
      </c>
      <c r="K13" s="14">
        <f t="shared" si="3"/>
        <v>4</v>
      </c>
      <c r="L13" s="18">
        <f t="shared" si="1"/>
        <v>3</v>
      </c>
      <c r="M13" s="19" cm="1">
        <f t="array" ref="M13">IF(SUMPRODUCT($L13:L13,$L$10:L$10)=$C13,0,SUMPRODUCT(1*($D13:$J13=M$10)+(($D13:$J13&lt;M$10)*($D13:$J13&gt;N$10))))</f>
        <v>0</v>
      </c>
      <c r="N13" s="94" cm="1">
        <f t="array" ref="N13">IF(SUMPRODUCT($L13:M13,$L$10:M$10)=$C13,0,SUMPRODUCT(1*($D13:$J13=N$10)+(($D13:$J13&lt;N$10)*($D13:$J13&gt;O$10))))</f>
        <v>0</v>
      </c>
      <c r="O13" s="94" cm="1">
        <f t="array" ref="O13">IF(SUMPRODUCT($L13:N13,$L$10:N$10)=$C13,0,SUMPRODUCT(1*($D13:$J13=O$10)+(($D13:$J13&lt;O$10)*($D13:$J13&gt;P$10))))</f>
        <v>0</v>
      </c>
      <c r="P13" s="94" cm="1">
        <f t="array" ref="P13">IF(SUMPRODUCT($L13:O13,$L$10:O$10)=$C13,0,SUMPRODUCT(1*($D13:$J13=P$10)+(($D13:$J13&lt;P$10)*($D13:$J13&gt;Q$10))))</f>
        <v>1</v>
      </c>
    </row>
    <row r="14" spans="1:16" ht="22.25" customHeight="1" thickBot="1" x14ac:dyDescent="0.3">
      <c r="A14" s="17">
        <v>4</v>
      </c>
      <c r="B14" s="11">
        <v>21</v>
      </c>
      <c r="C14" s="12">
        <v>23</v>
      </c>
      <c r="D14" s="13">
        <f t="shared" si="2"/>
        <v>21</v>
      </c>
      <c r="E14" s="13">
        <f t="shared" si="0"/>
        <v>2</v>
      </c>
      <c r="F14" s="13">
        <f t="shared" si="0"/>
        <v>0</v>
      </c>
      <c r="G14" s="13">
        <f t="shared" si="0"/>
        <v>0</v>
      </c>
      <c r="H14" s="13">
        <f t="shared" si="0"/>
        <v>0</v>
      </c>
      <c r="I14" s="13">
        <f t="shared" si="0"/>
        <v>0</v>
      </c>
      <c r="J14" s="13">
        <f t="shared" si="0"/>
        <v>0</v>
      </c>
      <c r="K14" s="14">
        <f t="shared" si="3"/>
        <v>1</v>
      </c>
      <c r="L14" s="18">
        <f t="shared" si="1"/>
        <v>1</v>
      </c>
      <c r="M14" s="19" cm="1">
        <f t="array" ref="M14">IF(SUMPRODUCT($L14:L14,$L$10:L$10)=$C14,0,SUMPRODUCT(1*($D14:$J14=M$10)+(($D14:$J14&lt;M$10)*($D14:$J14&gt;N$10))))</f>
        <v>0</v>
      </c>
      <c r="N14" s="94" cm="1">
        <f t="array" ref="N14">IF(SUMPRODUCT($L14:M14,$L$10:M$10)=$C14,0,SUMPRODUCT(1*($D14:$J14=N$10)+(($D14:$J14&lt;N$10)*($D14:$J14&gt;O$10))))</f>
        <v>0</v>
      </c>
      <c r="O14" s="94" cm="1">
        <f t="array" ref="O14">IF(SUMPRODUCT($L14:N14,$L$10:N$10)=$C14,0,SUMPRODUCT(1*($D14:$J14=O$10)+(($D14:$J14&lt;O$10)*($D14:$J14&gt;P$10))))</f>
        <v>0</v>
      </c>
      <c r="P14" s="94" cm="1">
        <f t="array" ref="P14">IF(SUMPRODUCT($L14:O14,$L$10:O$10)=$C14,0,SUMPRODUCT(1*($D14:$J14=P$10)+(($D14:$J14&lt;P$10)*($D14:$J14&gt;Q$10))))</f>
        <v>1</v>
      </c>
    </row>
    <row r="15" spans="1:16" ht="22.25" customHeight="1" thickBot="1" x14ac:dyDescent="0.3">
      <c r="A15" s="10">
        <v>5</v>
      </c>
      <c r="B15" s="11">
        <v>11</v>
      </c>
      <c r="C15" s="12">
        <v>11</v>
      </c>
      <c r="D15" s="13">
        <f t="shared" si="2"/>
        <v>11</v>
      </c>
      <c r="E15" s="13">
        <f t="shared" si="0"/>
        <v>0</v>
      </c>
      <c r="F15" s="13">
        <f t="shared" si="0"/>
        <v>0</v>
      </c>
      <c r="G15" s="13">
        <f t="shared" si="0"/>
        <v>0</v>
      </c>
      <c r="H15" s="13">
        <f t="shared" si="0"/>
        <v>0</v>
      </c>
      <c r="I15" s="13">
        <f t="shared" si="0"/>
        <v>0</v>
      </c>
      <c r="J15" s="13">
        <f t="shared" si="0"/>
        <v>0</v>
      </c>
      <c r="K15" s="14">
        <f t="shared" si="3"/>
        <v>1</v>
      </c>
      <c r="L15" s="18">
        <f t="shared" si="1"/>
        <v>0</v>
      </c>
      <c r="M15" s="19" cm="1">
        <f t="array" ref="M15">IF(SUMPRODUCT($L15:L15,$L$10:L$10)=$C15,0,SUMPRODUCT(1*($D15:$J15=M$10)+(($D15:$J15&lt;M$10)*($D15:$J15&gt;N$10))))</f>
        <v>0</v>
      </c>
      <c r="N15" s="94" cm="1">
        <f t="array" ref="N15">IF(SUMPRODUCT($L15:M15,$L$10:M$10)=$C15,0,SUMPRODUCT(1*($D15:$J15=N$10)+(($D15:$J15&lt;N$10)*($D15:$J15&gt;O$10))))</f>
        <v>0</v>
      </c>
      <c r="O15" s="94" cm="1">
        <f t="array" ref="O15">IF(SUMPRODUCT($L15:N15,$L$10:N$10)=$C15,0,SUMPRODUCT(1*($D15:$J15=O$10)+(($D15:$J15&lt;O$10)*($D15:$J15&gt;P$10))))</f>
        <v>0</v>
      </c>
      <c r="P15" s="94" cm="1">
        <f t="array" ref="P15">IF(SUMPRODUCT($L15:O15,$L$10:O$10)=$C15,0,SUMPRODUCT(1*($D15:$J15=P$10)+(($D15:$J15&lt;P$10)*($D15:$J15&gt;Q$10))))</f>
        <v>1</v>
      </c>
    </row>
    <row r="16" spans="1:16" ht="22.25" customHeight="1" thickBot="1" x14ac:dyDescent="0.3">
      <c r="A16" s="17">
        <v>6</v>
      </c>
      <c r="B16" s="11">
        <v>21</v>
      </c>
      <c r="C16" s="12">
        <v>17</v>
      </c>
      <c r="D16" s="13">
        <f t="shared" si="2"/>
        <v>17</v>
      </c>
      <c r="E16" s="13">
        <f t="shared" si="0"/>
        <v>0</v>
      </c>
      <c r="F16" s="13">
        <f t="shared" si="0"/>
        <v>0</v>
      </c>
      <c r="G16" s="13">
        <f t="shared" si="0"/>
        <v>0</v>
      </c>
      <c r="H16" s="13">
        <f t="shared" si="0"/>
        <v>0</v>
      </c>
      <c r="I16" s="13">
        <f t="shared" si="0"/>
        <v>0</v>
      </c>
      <c r="J16" s="13">
        <f t="shared" si="0"/>
        <v>0</v>
      </c>
      <c r="K16" s="14">
        <f t="shared" si="3"/>
        <v>1</v>
      </c>
      <c r="L16" s="18">
        <f t="shared" si="1"/>
        <v>0</v>
      </c>
      <c r="M16" s="19" cm="1">
        <f t="array" ref="M16">IF(SUMPRODUCT($L16:L16,$L$10:L$10)=$C16,0,SUMPRODUCT(1*($D16:$J16=M$10)+(($D16:$J16&lt;M$10)*($D16:$J16&gt;N$10))))</f>
        <v>0</v>
      </c>
      <c r="N16" s="94" cm="1">
        <f t="array" ref="N16">IF(SUMPRODUCT($L16:M16,$L$10:M$10)=$C16,0,SUMPRODUCT(1*($D16:$J16=N$10)+(($D16:$J16&lt;N$10)*($D16:$J16&gt;O$10))))</f>
        <v>1</v>
      </c>
      <c r="O16" s="94" cm="1">
        <f t="array" ref="O16">IF(SUMPRODUCT($L16:N16,$L$10:N$10)=$C16,0,SUMPRODUCT(1*($D16:$J16=O$10)+(($D16:$J16&lt;O$10)*($D16:$J16&gt;P$10))))</f>
        <v>0</v>
      </c>
      <c r="P16" s="94" cm="1">
        <f t="array" ref="P16">IF(SUMPRODUCT($L16:O16,$L$10:O$10)=$C16,0,SUMPRODUCT(1*($D16:$J16=P$10)+(($D16:$J16&lt;P$10)*($D16:$J16&gt;Q$10))))</f>
        <v>0</v>
      </c>
    </row>
    <row r="17" spans="1:16" ht="22.25" customHeight="1" thickBot="1" x14ac:dyDescent="0.3">
      <c r="A17" s="10">
        <v>7</v>
      </c>
      <c r="B17" s="11">
        <v>15</v>
      </c>
      <c r="C17" s="12">
        <v>16</v>
      </c>
      <c r="D17" s="13">
        <f t="shared" si="2"/>
        <v>15</v>
      </c>
      <c r="E17" s="13">
        <f t="shared" si="0"/>
        <v>1</v>
      </c>
      <c r="F17" s="13">
        <f t="shared" si="0"/>
        <v>0</v>
      </c>
      <c r="G17" s="13">
        <f t="shared" si="0"/>
        <v>0</v>
      </c>
      <c r="H17" s="13">
        <f t="shared" si="0"/>
        <v>0</v>
      </c>
      <c r="I17" s="13">
        <f t="shared" si="0"/>
        <v>0</v>
      </c>
      <c r="J17" s="13">
        <f t="shared" si="0"/>
        <v>0</v>
      </c>
      <c r="K17" s="14">
        <f t="shared" si="3"/>
        <v>1</v>
      </c>
      <c r="L17" s="18">
        <f t="shared" si="1"/>
        <v>0</v>
      </c>
      <c r="M17" s="19" cm="1">
        <f t="array" ref="M17">IF(SUMPRODUCT($L17:L17,$L$10:L$10)=$C17,0,SUMPRODUCT(1*($D17:$J17=M$10)+(($D17:$J17&lt;M$10)*($D17:$J17&gt;N$10))))</f>
        <v>0</v>
      </c>
      <c r="N17" s="94" cm="1">
        <f t="array" ref="N17">IF(SUMPRODUCT($L17:M17,$L$10:M$10)=$C17,0,SUMPRODUCT(1*($D17:$J17=N$10)+(($D17:$J17&lt;N$10)*($D17:$J17&gt;O$10))))</f>
        <v>0</v>
      </c>
      <c r="O17" s="94" cm="1">
        <f t="array" ref="O17">IF(SUMPRODUCT($L17:N17,$L$10:N$10)=$C17,0,SUMPRODUCT(1*($D17:$J17=O$10)+(($D17:$J17&lt;O$10)*($D17:$J17&gt;P$10))))</f>
        <v>1</v>
      </c>
      <c r="P17" s="94" cm="1">
        <f t="array" ref="P17">IF(SUMPRODUCT($L17:O17,$L$10:O$10)=$C17,0,SUMPRODUCT(1*($D17:$J17=P$10)+(($D17:$J17&lt;P$10)*($D17:$J17&gt;Q$10))))</f>
        <v>1</v>
      </c>
    </row>
    <row r="18" spans="1:16" ht="22.25" customHeight="1" thickBot="1" x14ac:dyDescent="0.3">
      <c r="A18" s="17">
        <v>8</v>
      </c>
      <c r="B18" s="11">
        <v>23</v>
      </c>
      <c r="C18" s="12">
        <v>0</v>
      </c>
      <c r="D18" s="13">
        <f t="shared" si="2"/>
        <v>0</v>
      </c>
      <c r="E18" s="13">
        <f t="shared" si="0"/>
        <v>0</v>
      </c>
      <c r="F18" s="13">
        <f t="shared" si="0"/>
        <v>0</v>
      </c>
      <c r="G18" s="13">
        <f t="shared" si="0"/>
        <v>0</v>
      </c>
      <c r="H18" s="13">
        <f t="shared" si="0"/>
        <v>0</v>
      </c>
      <c r="I18" s="13">
        <f t="shared" si="0"/>
        <v>0</v>
      </c>
      <c r="J18" s="13">
        <f t="shared" si="0"/>
        <v>0</v>
      </c>
      <c r="K18" s="14">
        <f t="shared" si="3"/>
        <v>0</v>
      </c>
      <c r="L18" s="18">
        <f t="shared" si="1"/>
        <v>0</v>
      </c>
      <c r="M18" s="19" cm="1">
        <f t="array" ref="M18">IF(SUMPRODUCT($L18:L18,$L$10:L$10)=$C18,0,SUMPRODUCT(1*($D18:$J18=M$10)+(($D18:$J18&lt;M$10)*($D18:$J18&gt;N$10))))</f>
        <v>0</v>
      </c>
      <c r="N18" s="94" cm="1">
        <f t="array" ref="N18">IF(SUMPRODUCT($L18:M18,$L$10:M$10)=$C18,0,SUMPRODUCT(1*($D18:$J18=N$10)+(($D18:$J18&lt;N$10)*($D18:$J18&gt;O$10))))</f>
        <v>0</v>
      </c>
      <c r="O18" s="94" cm="1">
        <f t="array" ref="O18">IF(SUMPRODUCT($L18:N18,$L$10:N$10)=$C18,0,SUMPRODUCT(1*($D18:$J18=O$10)+(($D18:$J18&lt;O$10)*($D18:$J18&gt;P$10))))</f>
        <v>0</v>
      </c>
      <c r="P18" s="94" cm="1">
        <f t="array" ref="P18">IF(SUMPRODUCT($L18:O18,$L$10:O$10)=$C18,0,SUMPRODUCT(1*($D18:$J18=P$10)+(($D18:$J18&lt;P$10)*($D18:$J18&gt;Q$10))))</f>
        <v>0</v>
      </c>
    </row>
    <row r="19" spans="1:16" ht="22.25" customHeight="1" thickBot="1" x14ac:dyDescent="0.3">
      <c r="A19" s="10">
        <v>9</v>
      </c>
      <c r="B19" s="11">
        <v>23</v>
      </c>
      <c r="C19" s="12">
        <v>0</v>
      </c>
      <c r="D19" s="13">
        <f t="shared" si="2"/>
        <v>0</v>
      </c>
      <c r="E19" s="13">
        <f t="shared" si="0"/>
        <v>0</v>
      </c>
      <c r="F19" s="13">
        <f t="shared" si="0"/>
        <v>0</v>
      </c>
      <c r="G19" s="13">
        <f t="shared" si="0"/>
        <v>0</v>
      </c>
      <c r="H19" s="13">
        <f t="shared" si="0"/>
        <v>0</v>
      </c>
      <c r="I19" s="13">
        <f t="shared" si="0"/>
        <v>0</v>
      </c>
      <c r="J19" s="13">
        <f t="shared" si="0"/>
        <v>0</v>
      </c>
      <c r="K19" s="14">
        <f t="shared" si="3"/>
        <v>0</v>
      </c>
      <c r="L19" s="18">
        <f t="shared" si="1"/>
        <v>0</v>
      </c>
      <c r="M19" s="19" cm="1">
        <f t="array" ref="M19">IF(SUMPRODUCT($L19:L19,$L$10:L$10)=$C19,0,SUMPRODUCT(1*($D19:$J19=M$10)+(($D19:$J19&lt;M$10)*($D19:$J19&gt;N$10))))</f>
        <v>0</v>
      </c>
      <c r="N19" s="94" cm="1">
        <f t="array" ref="N19">IF(SUMPRODUCT($L19:M19,$L$10:M$10)=$C19,0,SUMPRODUCT(1*($D19:$J19=N$10)+(($D19:$J19&lt;N$10)*($D19:$J19&gt;O$10))))</f>
        <v>0</v>
      </c>
      <c r="O19" s="94" cm="1">
        <f t="array" ref="O19">IF(SUMPRODUCT($L19:N19,$L$10:N$10)=$C19,0,SUMPRODUCT(1*($D19:$J19=O$10)+(($D19:$J19&lt;O$10)*($D19:$J19&gt;P$10))))</f>
        <v>0</v>
      </c>
      <c r="P19" s="94" cm="1">
        <f t="array" ref="P19">IF(SUMPRODUCT($L19:O19,$L$10:O$10)=$C19,0,SUMPRODUCT(1*($D19:$J19=P$10)+(($D19:$J19&lt;P$10)*($D19:$J19&gt;Q$10))))</f>
        <v>0</v>
      </c>
    </row>
    <row r="20" spans="1:16" ht="22.25" customHeight="1" thickBot="1" x14ac:dyDescent="0.3">
      <c r="A20" s="17">
        <v>10</v>
      </c>
      <c r="B20" s="11">
        <v>23</v>
      </c>
      <c r="C20" s="12">
        <v>0</v>
      </c>
      <c r="D20" s="13">
        <f t="shared" si="2"/>
        <v>0</v>
      </c>
      <c r="E20" s="13">
        <f t="shared" si="0"/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4">
        <f t="shared" si="3"/>
        <v>0</v>
      </c>
      <c r="L20" s="18">
        <f t="shared" si="1"/>
        <v>0</v>
      </c>
      <c r="M20" s="19" cm="1">
        <f t="array" ref="M20">IF(SUMPRODUCT($L20:L20,$L$10:L$10)=$C20,0,SUMPRODUCT(1*($D20:$J20=M$10)+(($D20:$J20&lt;M$10)*($D20:$J20&gt;N$10))))</f>
        <v>0</v>
      </c>
      <c r="N20" s="94" cm="1">
        <f t="array" ref="N20">IF(SUMPRODUCT($L20:M20,$L$10:M$10)=$C20,0,SUMPRODUCT(1*($D20:$J20=N$10)+(($D20:$J20&lt;N$10)*($D20:$J20&gt;O$10))))</f>
        <v>0</v>
      </c>
      <c r="O20" s="94" cm="1">
        <f t="array" ref="O20">IF(SUMPRODUCT($L20:N20,$L$10:N$10)=$C20,0,SUMPRODUCT(1*($D20:$J20=O$10)+(($D20:$J20&lt;O$10)*($D20:$J20&gt;P$10))))</f>
        <v>0</v>
      </c>
      <c r="P20" s="94" cm="1">
        <f t="array" ref="P20">IF(SUMPRODUCT($L20:O20,$L$10:O$10)=$C20,0,SUMPRODUCT(1*($D20:$J20=P$10)+(($D20:$J20&lt;P$10)*($D20:$J20&gt;Q$10))))</f>
        <v>0</v>
      </c>
    </row>
    <row r="21" spans="1:16" ht="22.25" customHeight="1" thickBot="1" x14ac:dyDescent="0.3">
      <c r="A21" s="10">
        <v>11</v>
      </c>
      <c r="B21" s="11">
        <v>23</v>
      </c>
      <c r="C21" s="12">
        <v>0</v>
      </c>
      <c r="D21" s="13">
        <f t="shared" si="2"/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4">
        <f t="shared" si="3"/>
        <v>0</v>
      </c>
      <c r="L21" s="18">
        <f t="shared" si="1"/>
        <v>0</v>
      </c>
      <c r="M21" s="19" cm="1">
        <f t="array" ref="M21">IF(SUMPRODUCT($L21:L21,$L$10:L$10)=$C21,0,SUMPRODUCT(1*($D21:$J21=M$10)+(($D21:$J21&lt;M$10)*($D21:$J21&gt;N$10))))</f>
        <v>0</v>
      </c>
      <c r="N21" s="94" cm="1">
        <f t="array" ref="N21">IF(SUMPRODUCT($L21:M21,$L$10:M$10)=$C21,0,SUMPRODUCT(1*($D21:$J21=N$10)+(($D21:$J21&lt;N$10)*($D21:$J21&gt;O$10))))</f>
        <v>0</v>
      </c>
      <c r="O21" s="94" cm="1">
        <f t="array" ref="O21">IF(SUMPRODUCT($L21:N21,$L$10:N$10)=$C21,0,SUMPRODUCT(1*($D21:$J21=O$10)+(($D21:$J21&lt;O$10)*($D21:$J21&gt;P$10))))</f>
        <v>0</v>
      </c>
      <c r="P21" s="94" cm="1">
        <f t="array" ref="P21">IF(SUMPRODUCT($L21:O21,$L$10:O$10)=$C21,0,SUMPRODUCT(1*($D21:$J21=P$10)+(($D21:$J21&lt;P$10)*($D21:$J21&gt;Q$10))))</f>
        <v>0</v>
      </c>
    </row>
    <row r="22" spans="1:16" ht="22.25" customHeight="1" thickBot="1" x14ac:dyDescent="0.3">
      <c r="A22" s="17">
        <v>12</v>
      </c>
      <c r="B22" s="11">
        <v>23</v>
      </c>
      <c r="C22" s="12">
        <v>0</v>
      </c>
      <c r="D22" s="13">
        <f t="shared" si="2"/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4">
        <f t="shared" si="3"/>
        <v>0</v>
      </c>
      <c r="L22" s="18">
        <f t="shared" si="1"/>
        <v>0</v>
      </c>
      <c r="M22" s="19" cm="1">
        <f t="array" ref="M22">IF(SUMPRODUCT($L22:L22,$L$10:L$10)=$C22,0,SUMPRODUCT(1*($D22:$J22=M$10)+(($D22:$J22&lt;M$10)*($D22:$J22&gt;N$10))))</f>
        <v>0</v>
      </c>
      <c r="N22" s="94" cm="1">
        <f t="array" ref="N22">IF(SUMPRODUCT($L22:M22,$L$10:M$10)=$C22,0,SUMPRODUCT(1*($D22:$J22=N$10)+(($D22:$J22&lt;N$10)*($D22:$J22&gt;O$10))))</f>
        <v>0</v>
      </c>
      <c r="O22" s="94" cm="1">
        <f t="array" ref="O22">IF(SUMPRODUCT($L22:N22,$L$10:N$10)=$C22,0,SUMPRODUCT(1*($D22:$J22=O$10)+(($D22:$J22&lt;O$10)*($D22:$J22&gt;P$10))))</f>
        <v>0</v>
      </c>
      <c r="P22" s="94" cm="1">
        <f t="array" ref="P22">IF(SUMPRODUCT($L22:O22,$L$10:O$10)=$C22,0,SUMPRODUCT(1*($D22:$J22=P$10)+(($D22:$J22&lt;P$10)*($D22:$J22&gt;Q$10))))</f>
        <v>0</v>
      </c>
    </row>
    <row r="23" spans="1:16" ht="22.25" customHeight="1" thickBot="1" x14ac:dyDescent="0.3">
      <c r="A23" s="10">
        <v>13</v>
      </c>
      <c r="B23" s="11">
        <v>23</v>
      </c>
      <c r="C23" s="12">
        <v>0</v>
      </c>
      <c r="D23" s="13">
        <f t="shared" si="2"/>
        <v>0</v>
      </c>
      <c r="E23" s="13">
        <f t="shared" si="2"/>
        <v>0</v>
      </c>
      <c r="F23" s="13">
        <f t="shared" si="2"/>
        <v>0</v>
      </c>
      <c r="G23" s="13">
        <f t="shared" si="2"/>
        <v>0</v>
      </c>
      <c r="H23" s="13">
        <f t="shared" si="2"/>
        <v>0</v>
      </c>
      <c r="I23" s="13">
        <f t="shared" si="2"/>
        <v>0</v>
      </c>
      <c r="J23" s="13">
        <f t="shared" si="2"/>
        <v>0</v>
      </c>
      <c r="K23" s="14">
        <f t="shared" si="3"/>
        <v>0</v>
      </c>
      <c r="L23" s="18">
        <f t="shared" si="1"/>
        <v>0</v>
      </c>
      <c r="M23" s="19" cm="1">
        <f t="array" ref="M23">IF(SUMPRODUCT($L23:L23,$L$10:L$10)=$C23,0,SUMPRODUCT(1*($D23:$J23=M$10)+(($D23:$J23&lt;M$10)*($D23:$J23&gt;N$10))))</f>
        <v>0</v>
      </c>
      <c r="N23" s="94" cm="1">
        <f t="array" ref="N23">IF(SUMPRODUCT($L23:M23,$L$10:M$10)=$C23,0,SUMPRODUCT(1*($D23:$J23=N$10)+(($D23:$J23&lt;N$10)*($D23:$J23&gt;O$10))))</f>
        <v>0</v>
      </c>
      <c r="O23" s="94" cm="1">
        <f t="array" ref="O23">IF(SUMPRODUCT($L23:N23,$L$10:N$10)=$C23,0,SUMPRODUCT(1*($D23:$J23=O$10)+(($D23:$J23&lt;O$10)*($D23:$J23&gt;P$10))))</f>
        <v>0</v>
      </c>
      <c r="P23" s="94" cm="1">
        <f t="array" ref="P23">IF(SUMPRODUCT($L23:O23,$L$10:O$10)=$C23,0,SUMPRODUCT(1*($D23:$J23=P$10)+(($D23:$J23&lt;P$10)*($D23:$J23&gt;Q$10))))</f>
        <v>0</v>
      </c>
    </row>
    <row r="24" spans="1:16" ht="22.25" customHeight="1" thickBot="1" x14ac:dyDescent="0.3">
      <c r="A24" s="17">
        <v>14</v>
      </c>
      <c r="B24" s="11">
        <v>23</v>
      </c>
      <c r="C24" s="12">
        <v>0</v>
      </c>
      <c r="D24" s="13">
        <f t="shared" si="2"/>
        <v>0</v>
      </c>
      <c r="E24" s="13">
        <f t="shared" si="2"/>
        <v>0</v>
      </c>
      <c r="F24" s="13">
        <f t="shared" si="2"/>
        <v>0</v>
      </c>
      <c r="G24" s="13">
        <f t="shared" si="2"/>
        <v>0</v>
      </c>
      <c r="H24" s="13">
        <f t="shared" si="2"/>
        <v>0</v>
      </c>
      <c r="I24" s="13">
        <f t="shared" si="2"/>
        <v>0</v>
      </c>
      <c r="J24" s="13">
        <f t="shared" si="2"/>
        <v>0</v>
      </c>
      <c r="K24" s="14">
        <f t="shared" si="3"/>
        <v>0</v>
      </c>
      <c r="L24" s="18">
        <f t="shared" si="1"/>
        <v>0</v>
      </c>
      <c r="M24" s="19" cm="1">
        <f t="array" ref="M24">IF(SUMPRODUCT($L24:L24,$L$10:L$10)=$C24,0,SUMPRODUCT(1*($D24:$J24=M$10)+(($D24:$J24&lt;M$10)*($D24:$J24&gt;N$10))))</f>
        <v>0</v>
      </c>
      <c r="N24" s="94" cm="1">
        <f t="array" ref="N24">IF(SUMPRODUCT($L24:M24,$L$10:M$10)=$C24,0,SUMPRODUCT(1*($D24:$J24=N$10)+(($D24:$J24&lt;N$10)*($D24:$J24&gt;O$10))))</f>
        <v>0</v>
      </c>
      <c r="O24" s="94" cm="1">
        <f t="array" ref="O24">IF(SUMPRODUCT($L24:N24,$L$10:N$10)=$C24,0,SUMPRODUCT(1*($D24:$J24=O$10)+(($D24:$J24&lt;O$10)*($D24:$J24&gt;P$10))))</f>
        <v>0</v>
      </c>
      <c r="P24" s="94" cm="1">
        <f t="array" ref="P24">IF(SUMPRODUCT($L24:O24,$L$10:O$10)=$C24,0,SUMPRODUCT(1*($D24:$J24=P$10)+(($D24:$J24&lt;P$10)*($D24:$J24&gt;Q$10))))</f>
        <v>0</v>
      </c>
    </row>
    <row r="25" spans="1:16" ht="22.25" customHeight="1" thickBot="1" x14ac:dyDescent="0.3">
      <c r="A25" s="10">
        <v>15</v>
      </c>
      <c r="B25" s="11">
        <v>23</v>
      </c>
      <c r="C25" s="12">
        <v>0</v>
      </c>
      <c r="D25" s="13">
        <f t="shared" si="2"/>
        <v>0</v>
      </c>
      <c r="E25" s="13">
        <f t="shared" si="2"/>
        <v>0</v>
      </c>
      <c r="F25" s="13">
        <f t="shared" si="2"/>
        <v>0</v>
      </c>
      <c r="G25" s="13">
        <f t="shared" si="2"/>
        <v>0</v>
      </c>
      <c r="H25" s="13">
        <f t="shared" si="2"/>
        <v>0</v>
      </c>
      <c r="I25" s="13">
        <v>0</v>
      </c>
      <c r="J25" s="13">
        <f t="shared" si="2"/>
        <v>0</v>
      </c>
      <c r="K25" s="21">
        <f t="shared" si="3"/>
        <v>0</v>
      </c>
      <c r="L25" s="18">
        <f t="shared" si="1"/>
        <v>0</v>
      </c>
      <c r="M25" s="19" cm="1">
        <f t="array" ref="M25">IF(SUMPRODUCT($L25:L25,$L$10:L$10)=$C25,0,SUMPRODUCT(1*($D25:$J25=M$10)+(($D25:$J25&lt;M$10)*($D25:$J25&gt;N$10))))</f>
        <v>0</v>
      </c>
      <c r="N25" s="94" cm="1">
        <f t="array" ref="N25">IF(SUMPRODUCT($L25:M25,$L$10:M$10)=$C25,0,SUMPRODUCT(1*($D25:$J25=N$10)+(($D25:$J25&lt;N$10)*($D25:$J25&gt;O$10))))</f>
        <v>0</v>
      </c>
      <c r="O25" s="94" cm="1">
        <f t="array" ref="O25">IF(SUMPRODUCT($L25:N25,$L$10:N$10)=$C25,0,SUMPRODUCT(1*($D25:$J25=O$10)+(($D25:$J25&lt;O$10)*($D25:$J25&gt;P$10))))</f>
        <v>0</v>
      </c>
      <c r="P25" s="94" cm="1">
        <f t="array" ref="P25">IF(SUMPRODUCT($L25:O25,$L$10:O$10)=$C25,0,SUMPRODUCT(1*($D25:$J25=P$10)+(($D25:$J25&lt;P$10)*($D25:$J25&gt;Q$10))))</f>
        <v>0</v>
      </c>
    </row>
    <row r="26" spans="1:16" ht="22.25" customHeight="1" thickBot="1" x14ac:dyDescent="0.3">
      <c r="A26" s="17">
        <v>16</v>
      </c>
      <c r="B26" s="11">
        <v>23</v>
      </c>
      <c r="C26" s="12">
        <v>0</v>
      </c>
      <c r="D26" s="13">
        <f t="shared" si="2"/>
        <v>0</v>
      </c>
      <c r="E26" s="13">
        <f t="shared" si="2"/>
        <v>0</v>
      </c>
      <c r="F26" s="13">
        <f t="shared" si="2"/>
        <v>0</v>
      </c>
      <c r="G26" s="13">
        <f t="shared" si="2"/>
        <v>0</v>
      </c>
      <c r="H26" s="13">
        <f t="shared" si="2"/>
        <v>0</v>
      </c>
      <c r="I26" s="13">
        <f t="shared" si="2"/>
        <v>0</v>
      </c>
      <c r="J26" s="13">
        <f t="shared" si="2"/>
        <v>0</v>
      </c>
      <c r="K26" s="21">
        <f t="shared" si="3"/>
        <v>0</v>
      </c>
      <c r="L26" s="18">
        <f t="shared" si="1"/>
        <v>0</v>
      </c>
      <c r="M26" s="19" cm="1">
        <f t="array" ref="M26">IF(SUMPRODUCT($L26:L26,$L$10:L$10)=$C26,0,SUMPRODUCT(1*($D26:$J26=M$10)+(($D26:$J26&lt;M$10)*($D26:$J26&gt;N$10))))</f>
        <v>0</v>
      </c>
      <c r="N26" s="94" cm="1">
        <f t="array" ref="N26">IF(SUMPRODUCT($L26:M26,$L$10:M$10)=$C26,0,SUMPRODUCT(1*($D26:$J26=N$10)+(($D26:$J26&lt;N$10)*($D26:$J26&gt;O$10))))</f>
        <v>0</v>
      </c>
      <c r="O26" s="94" cm="1">
        <f t="array" ref="O26">IF(SUMPRODUCT($L26:N26,$L$10:N$10)=$C26,0,SUMPRODUCT(1*($D26:$J26=O$10)+(($D26:$J26&lt;O$10)*($D26:$J26&gt;P$10))))</f>
        <v>0</v>
      </c>
      <c r="P26" s="94" cm="1">
        <f t="array" ref="P26">IF(SUMPRODUCT($L26:O26,$L$10:O$10)=$C26,0,SUMPRODUCT(1*($D26:$J26=P$10)+(($D26:$J26&lt;P$10)*($D26:$J26&gt;Q$10))))</f>
        <v>0</v>
      </c>
    </row>
    <row r="27" spans="1:16" ht="22.25" customHeight="1" thickBot="1" x14ac:dyDescent="0.3">
      <c r="A27" s="10">
        <v>17</v>
      </c>
      <c r="B27" s="11">
        <v>23</v>
      </c>
      <c r="C27" s="12">
        <v>0</v>
      </c>
      <c r="D27" s="13">
        <f t="shared" si="2"/>
        <v>0</v>
      </c>
      <c r="E27" s="13">
        <f t="shared" si="2"/>
        <v>0</v>
      </c>
      <c r="F27" s="13">
        <f t="shared" si="2"/>
        <v>0</v>
      </c>
      <c r="G27" s="13">
        <f t="shared" si="2"/>
        <v>0</v>
      </c>
      <c r="H27" s="13">
        <f t="shared" si="2"/>
        <v>0</v>
      </c>
      <c r="I27" s="13">
        <f t="shared" si="2"/>
        <v>0</v>
      </c>
      <c r="J27" s="13">
        <f t="shared" si="2"/>
        <v>0</v>
      </c>
      <c r="K27" s="21">
        <f t="shared" si="3"/>
        <v>0</v>
      </c>
      <c r="L27" s="18">
        <f t="shared" si="1"/>
        <v>0</v>
      </c>
      <c r="M27" s="19" cm="1">
        <f t="array" ref="M27">IF(SUMPRODUCT($L27:L27,$L$10:L$10)=$C27,0,SUMPRODUCT(1*($D27:$J27=M$10)+(($D27:$J27&lt;M$10)*($D27:$J27&gt;N$10))))</f>
        <v>0</v>
      </c>
      <c r="N27" s="94" cm="1">
        <f t="array" ref="N27">IF(SUMPRODUCT($L27:M27,$L$10:M$10)=$C27,0,SUMPRODUCT(1*($D27:$J27=N$10)+(($D27:$J27&lt;N$10)*($D27:$J27&gt;O$10))))</f>
        <v>0</v>
      </c>
      <c r="O27" s="94" cm="1">
        <f t="array" ref="O27">IF(SUMPRODUCT($L27:N27,$L$10:N$10)=$C27,0,SUMPRODUCT(1*($D27:$J27=O$10)+(($D27:$J27&lt;O$10)*($D27:$J27&gt;P$10))))</f>
        <v>0</v>
      </c>
      <c r="P27" s="94" cm="1">
        <f t="array" ref="P27">IF(SUMPRODUCT($L27:O27,$L$10:O$10)=$C27,0,SUMPRODUCT(1*($D27:$J27=P$10)+(($D27:$J27&lt;P$10)*($D27:$J27&gt;Q$10))))</f>
        <v>0</v>
      </c>
    </row>
    <row r="28" spans="1:16" ht="22.25" customHeight="1" thickBot="1" x14ac:dyDescent="0.3">
      <c r="A28" s="17">
        <v>18</v>
      </c>
      <c r="B28" s="11">
        <v>23</v>
      </c>
      <c r="C28" s="12">
        <v>0</v>
      </c>
      <c r="D28" s="13">
        <f t="shared" ref="D28:J43" si="4">IF(C72&gt;$B72,$B72,C72)</f>
        <v>0</v>
      </c>
      <c r="E28" s="13">
        <f t="shared" si="4"/>
        <v>0</v>
      </c>
      <c r="F28" s="13">
        <f t="shared" si="4"/>
        <v>0</v>
      </c>
      <c r="G28" s="13">
        <f t="shared" si="4"/>
        <v>0</v>
      </c>
      <c r="H28" s="13">
        <f t="shared" si="4"/>
        <v>0</v>
      </c>
      <c r="I28" s="13">
        <f t="shared" si="4"/>
        <v>0</v>
      </c>
      <c r="J28" s="13">
        <f t="shared" si="4"/>
        <v>0</v>
      </c>
      <c r="K28" s="21">
        <f t="shared" si="3"/>
        <v>0</v>
      </c>
      <c r="L28" s="18">
        <f t="shared" si="1"/>
        <v>0</v>
      </c>
      <c r="M28" s="19" cm="1">
        <f t="array" ref="M28">IF(SUMPRODUCT($L28:L28,$L$10:L$10)=$C28,0,SUMPRODUCT(1*($D28:$J28=M$10)+(($D28:$J28&lt;M$10)*($D28:$J28&gt;N$10))))</f>
        <v>0</v>
      </c>
      <c r="N28" s="94" cm="1">
        <f t="array" ref="N28">IF(SUMPRODUCT($L28:M28,$L$10:M$10)=$C28,0,SUMPRODUCT(1*($D28:$J28=N$10)+(($D28:$J28&lt;N$10)*($D28:$J28&gt;O$10))))</f>
        <v>0</v>
      </c>
      <c r="O28" s="94" cm="1">
        <f t="array" ref="O28">IF(SUMPRODUCT($L28:N28,$L$10:N$10)=$C28,0,SUMPRODUCT(1*($D28:$J28=O$10)+(($D28:$J28&lt;O$10)*($D28:$J28&gt;P$10))))</f>
        <v>0</v>
      </c>
      <c r="P28" s="94" cm="1">
        <f t="array" ref="P28">IF(SUMPRODUCT($L28:O28,$L$10:O$10)=$C28,0,SUMPRODUCT(1*($D28:$J28=P$10)+(($D28:$J28&lt;P$10)*($D28:$J28&gt;Q$10))))</f>
        <v>0</v>
      </c>
    </row>
    <row r="29" spans="1:16" ht="22.25" customHeight="1" thickBot="1" x14ac:dyDescent="0.3">
      <c r="A29" s="10">
        <v>19</v>
      </c>
      <c r="B29" s="11">
        <v>23</v>
      </c>
      <c r="C29" s="12">
        <v>0</v>
      </c>
      <c r="D29" s="13">
        <f t="shared" si="4"/>
        <v>0</v>
      </c>
      <c r="E29" s="13">
        <f t="shared" si="4"/>
        <v>0</v>
      </c>
      <c r="F29" s="13">
        <f t="shared" si="4"/>
        <v>0</v>
      </c>
      <c r="G29" s="13">
        <f t="shared" si="4"/>
        <v>0</v>
      </c>
      <c r="H29" s="13">
        <f t="shared" si="4"/>
        <v>0</v>
      </c>
      <c r="I29" s="13">
        <f t="shared" si="4"/>
        <v>0</v>
      </c>
      <c r="J29" s="13">
        <f t="shared" si="4"/>
        <v>0</v>
      </c>
      <c r="K29" s="21">
        <f t="shared" si="3"/>
        <v>0</v>
      </c>
      <c r="L29" s="18">
        <f t="shared" si="1"/>
        <v>0</v>
      </c>
      <c r="M29" s="19" cm="1">
        <f t="array" ref="M29">IF(SUMPRODUCT($L29:L29,$L$10:L$10)=$C29,0,SUMPRODUCT(1*($D29:$J29=M$10)+(($D29:$J29&lt;M$10)*($D29:$J29&gt;N$10))))</f>
        <v>0</v>
      </c>
      <c r="N29" s="94" cm="1">
        <f t="array" ref="N29">IF(SUMPRODUCT($L29:M29,$L$10:M$10)=$C29,0,SUMPRODUCT(1*($D29:$J29=N$10)+(($D29:$J29&lt;N$10)*($D29:$J29&gt;O$10))))</f>
        <v>0</v>
      </c>
      <c r="O29" s="94" cm="1">
        <f t="array" ref="O29">IF(SUMPRODUCT($L29:N29,$L$10:N$10)=$C29,0,SUMPRODUCT(1*($D29:$J29=O$10)+(($D29:$J29&lt;O$10)*($D29:$J29&gt;P$10))))</f>
        <v>0</v>
      </c>
      <c r="P29" s="94" cm="1">
        <f t="array" ref="P29">IF(SUMPRODUCT($L29:O29,$L$10:O$10)=$C29,0,SUMPRODUCT(1*($D29:$J29=P$10)+(($D29:$J29&lt;P$10)*($D29:$J29&gt;Q$10))))</f>
        <v>0</v>
      </c>
    </row>
    <row r="30" spans="1:16" ht="22.25" customHeight="1" thickBot="1" x14ac:dyDescent="0.3">
      <c r="A30" s="17">
        <v>20</v>
      </c>
      <c r="B30" s="11">
        <v>23</v>
      </c>
      <c r="C30" s="12">
        <v>0</v>
      </c>
      <c r="D30" s="13">
        <f t="shared" si="4"/>
        <v>0</v>
      </c>
      <c r="E30" s="13">
        <f t="shared" si="4"/>
        <v>0</v>
      </c>
      <c r="F30" s="13">
        <f t="shared" si="4"/>
        <v>0</v>
      </c>
      <c r="G30" s="13">
        <f t="shared" si="4"/>
        <v>0</v>
      </c>
      <c r="H30" s="13">
        <f t="shared" si="4"/>
        <v>0</v>
      </c>
      <c r="I30" s="13">
        <f t="shared" si="4"/>
        <v>0</v>
      </c>
      <c r="J30" s="13">
        <f t="shared" si="4"/>
        <v>0</v>
      </c>
      <c r="K30" s="21">
        <f t="shared" si="3"/>
        <v>0</v>
      </c>
      <c r="L30" s="18">
        <f t="shared" si="1"/>
        <v>0</v>
      </c>
      <c r="M30" s="19" cm="1">
        <f t="array" ref="M30">IF(SUMPRODUCT($L30:L30,$L$10:L$10)=$C30,0,SUMPRODUCT(1*($D30:$J30=M$10)+(($D30:$J30&lt;M$10)*($D30:$J30&gt;N$10))))</f>
        <v>0</v>
      </c>
      <c r="N30" s="94" cm="1">
        <f t="array" ref="N30">IF(SUMPRODUCT($L30:M30,$L$10:M$10)=$C30,0,SUMPRODUCT(1*($D30:$J30=N$10)+(($D30:$J30&lt;N$10)*($D30:$J30&gt;O$10))))</f>
        <v>0</v>
      </c>
      <c r="O30" s="94" cm="1">
        <f t="array" ref="O30">IF(SUMPRODUCT($L30:N30,$L$10:N$10)=$C30,0,SUMPRODUCT(1*($D30:$J30=O$10)+(($D30:$J30&lt;O$10)*($D30:$J30&gt;P$10))))</f>
        <v>0</v>
      </c>
      <c r="P30" s="94" cm="1">
        <f t="array" ref="P30">IF(SUMPRODUCT($L30:O30,$L$10:O$10)=$C30,0,SUMPRODUCT(1*($D30:$J30=P$10)+(($D30:$J30&lt;P$10)*($D30:$J30&gt;Q$10))))</f>
        <v>0</v>
      </c>
    </row>
    <row r="31" spans="1:16" ht="22.25" customHeight="1" thickBot="1" x14ac:dyDescent="0.3">
      <c r="A31" s="10">
        <v>21</v>
      </c>
      <c r="B31" s="11">
        <v>23</v>
      </c>
      <c r="C31" s="12">
        <v>0</v>
      </c>
      <c r="D31" s="13">
        <f t="shared" si="4"/>
        <v>0</v>
      </c>
      <c r="E31" s="13">
        <f t="shared" si="4"/>
        <v>0</v>
      </c>
      <c r="F31" s="13">
        <f t="shared" si="4"/>
        <v>0</v>
      </c>
      <c r="G31" s="13">
        <f t="shared" si="4"/>
        <v>0</v>
      </c>
      <c r="H31" s="13">
        <f t="shared" si="4"/>
        <v>0</v>
      </c>
      <c r="I31" s="13">
        <f t="shared" si="4"/>
        <v>0</v>
      </c>
      <c r="J31" s="13">
        <f t="shared" si="4"/>
        <v>0</v>
      </c>
      <c r="K31" s="21">
        <f t="shared" si="3"/>
        <v>0</v>
      </c>
      <c r="L31" s="18">
        <f t="shared" si="1"/>
        <v>0</v>
      </c>
      <c r="M31" s="19" cm="1">
        <f t="array" ref="M31">IF(SUMPRODUCT($L31:L31,$L$10:L$10)=$C31,0,SUMPRODUCT(1*($D31:$J31=M$10)+(($D31:$J31&lt;M$10)*($D31:$J31&gt;N$10))))</f>
        <v>0</v>
      </c>
      <c r="N31" s="94" cm="1">
        <f t="array" ref="N31">IF(SUMPRODUCT($L31:M31,$L$10:M$10)=$C31,0,SUMPRODUCT(1*($D31:$J31=N$10)+(($D31:$J31&lt;N$10)*($D31:$J31&gt;O$10))))</f>
        <v>0</v>
      </c>
      <c r="O31" s="94" cm="1">
        <f t="array" ref="O31">IF(SUMPRODUCT($L31:N31,$L$10:N$10)=$C31,0,SUMPRODUCT(1*($D31:$J31=O$10)+(($D31:$J31&lt;O$10)*($D31:$J31&gt;P$10))))</f>
        <v>0</v>
      </c>
      <c r="P31" s="94" cm="1">
        <f t="array" ref="P31">IF(SUMPRODUCT($L31:O31,$L$10:O$10)=$C31,0,SUMPRODUCT(1*($D31:$J31=P$10)+(($D31:$J31&lt;P$10)*($D31:$J31&gt;Q$10))))</f>
        <v>0</v>
      </c>
    </row>
    <row r="32" spans="1:16" ht="21.75" customHeight="1" thickBot="1" x14ac:dyDescent="0.3">
      <c r="A32" s="17">
        <v>22</v>
      </c>
      <c r="B32" s="11">
        <v>23</v>
      </c>
      <c r="C32" s="12">
        <v>0</v>
      </c>
      <c r="D32" s="13">
        <f t="shared" si="4"/>
        <v>0</v>
      </c>
      <c r="E32" s="13">
        <f t="shared" si="4"/>
        <v>0</v>
      </c>
      <c r="F32" s="13">
        <f t="shared" si="4"/>
        <v>0</v>
      </c>
      <c r="G32" s="13">
        <f t="shared" si="4"/>
        <v>0</v>
      </c>
      <c r="H32" s="13">
        <f t="shared" si="4"/>
        <v>0</v>
      </c>
      <c r="I32" s="13">
        <f t="shared" si="4"/>
        <v>0</v>
      </c>
      <c r="J32" s="13">
        <f t="shared" si="4"/>
        <v>0</v>
      </c>
      <c r="K32" s="22">
        <f t="shared" si="3"/>
        <v>0</v>
      </c>
      <c r="L32" s="18">
        <f t="shared" si="1"/>
        <v>0</v>
      </c>
      <c r="M32" s="19" cm="1">
        <f t="array" ref="M32">IF(SUMPRODUCT($L32:L32,$L$10:L$10)=$C32,0,SUMPRODUCT(1*($D32:$J32=M$10)+(($D32:$J32&lt;M$10)*($D32:$J32&gt;N$10))))</f>
        <v>0</v>
      </c>
      <c r="N32" s="94" cm="1">
        <f t="array" ref="N32">IF(SUMPRODUCT($L32:M32,$L$10:M$10)=$C32,0,SUMPRODUCT(1*($D32:$J32=N$10)+(($D32:$J32&lt;N$10)*($D32:$J32&gt;O$10))))</f>
        <v>0</v>
      </c>
      <c r="O32" s="94" cm="1">
        <f t="array" ref="O32">IF(SUMPRODUCT($L32:N32,$L$10:N$10)=$C32,0,SUMPRODUCT(1*($D32:$J32=O$10)+(($D32:$J32&lt;O$10)*($D32:$J32&gt;P$10))))</f>
        <v>0</v>
      </c>
      <c r="P32" s="94" cm="1">
        <f t="array" ref="P32">IF(SUMPRODUCT($L32:O32,$L$10:O$10)=$C32,0,SUMPRODUCT(1*($D32:$J32=P$10)+(($D32:$J32&lt;P$10)*($D32:$J32&gt;Q$10))))</f>
        <v>0</v>
      </c>
    </row>
    <row r="33" spans="1:16" ht="21.75" customHeight="1" thickBot="1" x14ac:dyDescent="0.3">
      <c r="A33" s="10">
        <v>23</v>
      </c>
      <c r="B33" s="11">
        <v>23</v>
      </c>
      <c r="C33" s="12">
        <v>0</v>
      </c>
      <c r="D33" s="13">
        <f t="shared" si="4"/>
        <v>0</v>
      </c>
      <c r="E33" s="13">
        <f t="shared" si="4"/>
        <v>0</v>
      </c>
      <c r="F33" s="13">
        <f t="shared" si="4"/>
        <v>0</v>
      </c>
      <c r="G33" s="13">
        <f t="shared" si="4"/>
        <v>0</v>
      </c>
      <c r="H33" s="13">
        <f t="shared" si="4"/>
        <v>0</v>
      </c>
      <c r="I33" s="13">
        <f t="shared" si="4"/>
        <v>0</v>
      </c>
      <c r="J33" s="13">
        <f t="shared" si="4"/>
        <v>0</v>
      </c>
      <c r="K33" s="22">
        <f t="shared" si="3"/>
        <v>0</v>
      </c>
      <c r="L33" s="18">
        <f t="shared" si="1"/>
        <v>0</v>
      </c>
      <c r="M33" s="19" cm="1">
        <f t="array" ref="M33">IF(SUMPRODUCT($L33:L33,$L$10:L$10)=$C33,0,SUMPRODUCT(1*($D33:$J33=M$10)+(($D33:$J33&lt;M$10)*($D33:$J33&gt;N$10))))</f>
        <v>0</v>
      </c>
      <c r="N33" s="94" cm="1">
        <f t="array" ref="N33">IF(SUMPRODUCT($L33:M33,$L$10:M$10)=$C33,0,SUMPRODUCT(1*($D33:$J33=N$10)+(($D33:$J33&lt;N$10)*($D33:$J33&gt;O$10))))</f>
        <v>0</v>
      </c>
      <c r="O33" s="94" cm="1">
        <f t="array" ref="O33">IF(SUMPRODUCT($L33:N33,$L$10:N$10)=$C33,0,SUMPRODUCT(1*($D33:$J33=O$10)+(($D33:$J33&lt;O$10)*($D33:$J33&gt;P$10))))</f>
        <v>0</v>
      </c>
      <c r="P33" s="94" cm="1">
        <f t="array" ref="P33">IF(SUMPRODUCT($L33:O33,$L$10:O$10)=$C33,0,SUMPRODUCT(1*($D33:$J33=P$10)+(($D33:$J33&lt;P$10)*($D33:$J33&gt;Q$10))))</f>
        <v>0</v>
      </c>
    </row>
    <row r="34" spans="1:16" ht="22.25" customHeight="1" thickBot="1" x14ac:dyDescent="0.3">
      <c r="A34" s="17">
        <v>24</v>
      </c>
      <c r="B34" s="11">
        <v>23</v>
      </c>
      <c r="C34" s="12">
        <v>0</v>
      </c>
      <c r="D34" s="13">
        <f t="shared" si="4"/>
        <v>0</v>
      </c>
      <c r="E34" s="13">
        <f t="shared" si="4"/>
        <v>0</v>
      </c>
      <c r="F34" s="13">
        <f t="shared" si="4"/>
        <v>0</v>
      </c>
      <c r="G34" s="13">
        <f t="shared" si="4"/>
        <v>0</v>
      </c>
      <c r="H34" s="13">
        <f t="shared" si="4"/>
        <v>0</v>
      </c>
      <c r="I34" s="13">
        <f t="shared" si="4"/>
        <v>0</v>
      </c>
      <c r="J34" s="13">
        <f t="shared" si="4"/>
        <v>0</v>
      </c>
      <c r="K34" s="22">
        <f t="shared" si="3"/>
        <v>0</v>
      </c>
      <c r="L34" s="18">
        <f t="shared" si="1"/>
        <v>0</v>
      </c>
      <c r="M34" s="19" cm="1">
        <f t="array" ref="M34">IF(SUMPRODUCT($L34:L34,$L$10:L$10)=$C34,0,SUMPRODUCT(1*($D34:$J34=M$10)+(($D34:$J34&lt;M$10)*($D34:$J34&gt;N$10))))</f>
        <v>0</v>
      </c>
      <c r="N34" s="94" cm="1">
        <f t="array" ref="N34">IF(SUMPRODUCT($L34:M34,$L$10:M$10)=$C34,0,SUMPRODUCT(1*($D34:$J34=N$10)+(($D34:$J34&lt;N$10)*($D34:$J34&gt;O$10))))</f>
        <v>0</v>
      </c>
      <c r="O34" s="94" cm="1">
        <f t="array" ref="O34">IF(SUMPRODUCT($L34:N34,$L$10:N$10)=$C34,0,SUMPRODUCT(1*($D34:$J34=O$10)+(($D34:$J34&lt;O$10)*($D34:$J34&gt;P$10))))</f>
        <v>0</v>
      </c>
      <c r="P34" s="94" cm="1">
        <f t="array" ref="P34">IF(SUMPRODUCT($L34:O34,$L$10:O$10)=$C34,0,SUMPRODUCT(1*($D34:$J34=P$10)+(($D34:$J34&lt;P$10)*($D34:$J34&gt;Q$10))))</f>
        <v>0</v>
      </c>
    </row>
    <row r="35" spans="1:16" ht="22.25" customHeight="1" thickBot="1" x14ac:dyDescent="0.3">
      <c r="A35" s="10">
        <v>25</v>
      </c>
      <c r="B35" s="11">
        <v>23</v>
      </c>
      <c r="C35" s="12">
        <v>0</v>
      </c>
      <c r="D35" s="13">
        <f t="shared" si="4"/>
        <v>0</v>
      </c>
      <c r="E35" s="13">
        <f t="shared" si="4"/>
        <v>0</v>
      </c>
      <c r="F35" s="13">
        <f t="shared" si="4"/>
        <v>0</v>
      </c>
      <c r="G35" s="13">
        <f t="shared" si="4"/>
        <v>0</v>
      </c>
      <c r="H35" s="13">
        <f t="shared" si="4"/>
        <v>0</v>
      </c>
      <c r="I35" s="13">
        <f t="shared" si="4"/>
        <v>0</v>
      </c>
      <c r="J35" s="13">
        <f t="shared" si="4"/>
        <v>0</v>
      </c>
      <c r="K35" s="22">
        <f t="shared" si="3"/>
        <v>0</v>
      </c>
      <c r="L35" s="18">
        <f t="shared" si="1"/>
        <v>0</v>
      </c>
      <c r="M35" s="19" cm="1">
        <f t="array" ref="M35">IF(SUMPRODUCT($L35:L35,$L$10:L$10)=$C35,0,SUMPRODUCT(1*($D35:$J35=M$10)+(($D35:$J35&lt;M$10)*($D35:$J35&gt;N$10))))</f>
        <v>0</v>
      </c>
      <c r="N35" s="94" cm="1">
        <f t="array" ref="N35">IF(SUMPRODUCT($L35:M35,$L$10:M$10)=$C35,0,SUMPRODUCT(1*($D35:$J35=N$10)+(($D35:$J35&lt;N$10)*($D35:$J35&gt;O$10))))</f>
        <v>0</v>
      </c>
      <c r="O35" s="94" cm="1">
        <f t="array" ref="O35">IF(SUMPRODUCT($L35:N35,$L$10:N$10)=$C35,0,SUMPRODUCT(1*($D35:$J35=O$10)+(($D35:$J35&lt;O$10)*($D35:$J35&gt;P$10))))</f>
        <v>0</v>
      </c>
      <c r="P35" s="94" cm="1">
        <f t="array" ref="P35">IF(SUMPRODUCT($L35:O35,$L$10:O$10)=$C35,0,SUMPRODUCT(1*($D35:$J35=P$10)+(($D35:$J35&lt;P$10)*($D35:$J35&gt;Q$10))))</f>
        <v>0</v>
      </c>
    </row>
    <row r="36" spans="1:16" ht="22" thickBot="1" x14ac:dyDescent="0.3">
      <c r="A36" s="17">
        <v>26</v>
      </c>
      <c r="B36" s="11">
        <v>23</v>
      </c>
      <c r="C36" s="12">
        <v>0</v>
      </c>
      <c r="D36" s="13">
        <f t="shared" si="4"/>
        <v>0</v>
      </c>
      <c r="E36" s="13">
        <f t="shared" si="4"/>
        <v>0</v>
      </c>
      <c r="F36" s="13">
        <f t="shared" si="4"/>
        <v>0</v>
      </c>
      <c r="G36" s="13">
        <f t="shared" si="4"/>
        <v>0</v>
      </c>
      <c r="H36" s="13">
        <f t="shared" si="4"/>
        <v>0</v>
      </c>
      <c r="I36" s="13">
        <f t="shared" si="4"/>
        <v>0</v>
      </c>
      <c r="J36" s="13">
        <f t="shared" si="4"/>
        <v>0</v>
      </c>
      <c r="K36" s="22">
        <f t="shared" si="3"/>
        <v>0</v>
      </c>
      <c r="L36" s="18">
        <f t="shared" si="1"/>
        <v>0</v>
      </c>
      <c r="M36" s="19" cm="1">
        <f t="array" ref="M36">IF(SUMPRODUCT($L36:L36,$L$10:L$10)=$C36,0,SUMPRODUCT(1*($D36:$J36=M$10)+(($D36:$J36&lt;M$10)*($D36:$J36&gt;N$10))))</f>
        <v>0</v>
      </c>
      <c r="N36" s="94" cm="1">
        <f t="array" ref="N36">IF(SUMPRODUCT($L36:M36,$L$10:M$10)=$C36,0,SUMPRODUCT(1*($D36:$J36=N$10)+(($D36:$J36&lt;N$10)*($D36:$J36&gt;O$10))))</f>
        <v>0</v>
      </c>
      <c r="O36" s="94" cm="1">
        <f t="array" ref="O36">IF(SUMPRODUCT($L36:N36,$L$10:N$10)=$C36,0,SUMPRODUCT(1*($D36:$J36=O$10)+(($D36:$J36&lt;O$10)*($D36:$J36&gt;P$10))))</f>
        <v>0</v>
      </c>
      <c r="P36" s="94" cm="1">
        <f t="array" ref="P36">IF(SUMPRODUCT($L36:O36,$L$10:O$10)=$C36,0,SUMPRODUCT(1*($D36:$J36=P$10)+(($D36:$J36&lt;P$10)*($D36:$J36&gt;Q$10))))</f>
        <v>0</v>
      </c>
    </row>
    <row r="37" spans="1:16" ht="22" thickBot="1" x14ac:dyDescent="0.3">
      <c r="A37" s="10">
        <v>27</v>
      </c>
      <c r="B37" s="11">
        <v>23</v>
      </c>
      <c r="C37" s="12">
        <v>0</v>
      </c>
      <c r="D37" s="13">
        <f t="shared" si="4"/>
        <v>0</v>
      </c>
      <c r="E37" s="13">
        <f t="shared" si="4"/>
        <v>0</v>
      </c>
      <c r="F37" s="13">
        <f t="shared" si="4"/>
        <v>0</v>
      </c>
      <c r="G37" s="13">
        <f t="shared" si="4"/>
        <v>0</v>
      </c>
      <c r="H37" s="13">
        <f t="shared" si="4"/>
        <v>0</v>
      </c>
      <c r="I37" s="13">
        <f t="shared" si="4"/>
        <v>0</v>
      </c>
      <c r="J37" s="13">
        <f t="shared" si="4"/>
        <v>0</v>
      </c>
      <c r="K37" s="22">
        <f t="shared" si="3"/>
        <v>0</v>
      </c>
      <c r="L37" s="18">
        <f t="shared" si="1"/>
        <v>0</v>
      </c>
      <c r="M37" s="19" cm="1">
        <f t="array" ref="M37">IF(SUMPRODUCT($L37:L37,$L$10:L$10)=$C37,0,SUMPRODUCT(1*($D37:$J37=M$10)+(($D37:$J37&lt;M$10)*($D37:$J37&gt;N$10))))</f>
        <v>0</v>
      </c>
      <c r="N37" s="94" cm="1">
        <f t="array" ref="N37">IF(SUMPRODUCT($L37:M37,$L$10:M$10)=$C37,0,SUMPRODUCT(1*($D37:$J37=N$10)+(($D37:$J37&lt;N$10)*($D37:$J37&gt;O$10))))</f>
        <v>0</v>
      </c>
      <c r="O37" s="94" cm="1">
        <f t="array" ref="O37">IF(SUMPRODUCT($L37:N37,$L$10:N$10)=$C37,0,SUMPRODUCT(1*($D37:$J37=O$10)+(($D37:$J37&lt;O$10)*($D37:$J37&gt;P$10))))</f>
        <v>0</v>
      </c>
      <c r="P37" s="94" cm="1">
        <f t="array" ref="P37">IF(SUMPRODUCT($L37:O37,$L$10:O$10)=$C37,0,SUMPRODUCT(1*($D37:$J37=P$10)+(($D37:$J37&lt;P$10)*($D37:$J37&gt;Q$10))))</f>
        <v>0</v>
      </c>
    </row>
    <row r="38" spans="1:16" ht="21" x14ac:dyDescent="0.25">
      <c r="A38" s="17">
        <v>28</v>
      </c>
      <c r="B38" s="11">
        <v>23</v>
      </c>
      <c r="C38" s="12">
        <v>0</v>
      </c>
      <c r="D38" s="13">
        <f t="shared" si="4"/>
        <v>0</v>
      </c>
      <c r="E38" s="13">
        <f t="shared" si="4"/>
        <v>0</v>
      </c>
      <c r="F38" s="13">
        <f t="shared" si="4"/>
        <v>0</v>
      </c>
      <c r="G38" s="13">
        <f t="shared" si="4"/>
        <v>0</v>
      </c>
      <c r="H38" s="13">
        <f t="shared" si="4"/>
        <v>0</v>
      </c>
      <c r="I38" s="13">
        <f t="shared" si="4"/>
        <v>0</v>
      </c>
      <c r="J38" s="13">
        <f t="shared" si="4"/>
        <v>0</v>
      </c>
      <c r="K38" s="22">
        <f t="shared" si="3"/>
        <v>0</v>
      </c>
      <c r="L38" s="18">
        <f t="shared" si="1"/>
        <v>0</v>
      </c>
      <c r="M38" s="19" cm="1">
        <f t="array" ref="M38">IF(SUMPRODUCT($L38:L38,$L$10:L$10)=$C38,0,SUMPRODUCT(1*($D38:$J38=M$10)+(($D38:$J38&lt;M$10)*($D38:$J38&gt;N$10))))</f>
        <v>0</v>
      </c>
      <c r="N38" s="94" cm="1">
        <f t="array" ref="N38">IF(SUMPRODUCT($L38:M38,$L$10:M$10)=$C38,0,SUMPRODUCT(1*($D38:$J38=N$10)+(($D38:$J38&lt;N$10)*($D38:$J38&gt;O$10))))</f>
        <v>0</v>
      </c>
      <c r="O38" s="94" cm="1">
        <f t="array" ref="O38">IF(SUMPRODUCT($L38:N38,$L$10:N$10)=$C38,0,SUMPRODUCT(1*($D38:$J38=O$10)+(($D38:$J38&lt;O$10)*($D38:$J38&gt;P$10))))</f>
        <v>0</v>
      </c>
      <c r="P38" s="94" cm="1">
        <f t="array" ref="P38">IF(SUMPRODUCT($L38:O38,$L$10:O$10)=$C38,0,SUMPRODUCT(1*($D38:$J38=P$10)+(($D38:$J38&lt;P$10)*($D38:$J38&gt;Q$10))))</f>
        <v>0</v>
      </c>
    </row>
    <row r="39" spans="1:16" ht="21" x14ac:dyDescent="0.25">
      <c r="A39" s="17"/>
      <c r="B39" s="26"/>
      <c r="C39" s="26"/>
      <c r="D39" s="27">
        <f t="shared" si="4"/>
        <v>0</v>
      </c>
      <c r="E39" s="13">
        <f t="shared" si="4"/>
        <v>0</v>
      </c>
      <c r="F39" s="13">
        <f t="shared" si="4"/>
        <v>0</v>
      </c>
      <c r="G39" s="13">
        <f t="shared" si="4"/>
        <v>0</v>
      </c>
      <c r="H39" s="13">
        <f t="shared" si="4"/>
        <v>0</v>
      </c>
      <c r="I39" s="13">
        <f t="shared" si="4"/>
        <v>0</v>
      </c>
      <c r="J39" s="28">
        <f t="shared" si="4"/>
        <v>0</v>
      </c>
      <c r="K39" s="29">
        <f t="shared" si="3"/>
        <v>0</v>
      </c>
      <c r="L39" s="18">
        <f t="shared" si="1"/>
        <v>0</v>
      </c>
      <c r="M39" s="19" cm="1">
        <f t="array" ref="M39">IF(SUMPRODUCT($L39:L39,$L$10:L$10)=$C39,0,SUMPRODUCT(1*($D39:$J39=M$10)+(($D39:$J39&lt;M$10)*($D39:$J39&gt;N$10))))</f>
        <v>0</v>
      </c>
      <c r="N39" s="94" cm="1">
        <f t="array" ref="N39">IF(SUMPRODUCT($L39:M39,$L$10:M$10)=$C39,0,SUMPRODUCT(1*($D39:$J39=N$10)+(($D39:$J39&lt;N$10)*($D39:$J39&gt;O$10))))</f>
        <v>0</v>
      </c>
      <c r="O39" s="94" cm="1">
        <f t="array" ref="O39">IF(SUMPRODUCT($L39:N39,$L$10:N$10)=$C39,0,SUMPRODUCT(1*($D39:$J39=O$10)+(($D39:$J39&lt;O$10)*($D39:$J39&gt;P$10))))</f>
        <v>0</v>
      </c>
      <c r="P39" s="94" cm="1">
        <f t="array" ref="P39">IF(SUMPRODUCT($L39:O39,$L$10:O$10)=$C39,0,SUMPRODUCT(1*($D39:$J39=P$10)+(($D39:$J39&lt;P$10)*($D39:$J39&gt;Q$10))))</f>
        <v>0</v>
      </c>
    </row>
    <row r="40" spans="1:16" ht="21" x14ac:dyDescent="0.25">
      <c r="A40" s="17"/>
      <c r="B40" s="26"/>
      <c r="C40" s="26"/>
      <c r="D40" s="27">
        <f t="shared" si="4"/>
        <v>0</v>
      </c>
      <c r="E40" s="13">
        <f t="shared" si="4"/>
        <v>0</v>
      </c>
      <c r="F40" s="13">
        <f t="shared" si="4"/>
        <v>0</v>
      </c>
      <c r="G40" s="13">
        <f t="shared" si="4"/>
        <v>0</v>
      </c>
      <c r="H40" s="13">
        <f t="shared" si="4"/>
        <v>0</v>
      </c>
      <c r="I40" s="13">
        <f t="shared" si="4"/>
        <v>0</v>
      </c>
      <c r="J40" s="28">
        <f t="shared" si="4"/>
        <v>0</v>
      </c>
      <c r="K40" s="29">
        <f t="shared" si="3"/>
        <v>0</v>
      </c>
      <c r="L40" s="18">
        <f t="shared" si="1"/>
        <v>0</v>
      </c>
      <c r="M40" s="19" cm="1">
        <f t="array" ref="M40">IF(SUMPRODUCT($L40:L40,$L$10:L$10)=$C40,0,SUMPRODUCT(1*($D40:$J40=M$10)+(($D40:$J40&lt;M$10)*($D40:$J40&gt;N$10))))</f>
        <v>0</v>
      </c>
      <c r="N40" s="94" cm="1">
        <f t="array" ref="N40">IF(SUMPRODUCT($L40:M40,$L$10:M$10)=$C40,0,SUMPRODUCT(1*($D40:$J40=N$10)+(($D40:$J40&lt;N$10)*($D40:$J40&gt;O$10))))</f>
        <v>0</v>
      </c>
      <c r="O40" s="94" cm="1">
        <f t="array" ref="O40">IF(SUMPRODUCT($L40:N40,$L$10:N$10)=$C40,0,SUMPRODUCT(1*($D40:$J40=O$10)+(($D40:$J40&lt;O$10)*($D40:$J40&gt;P$10))))</f>
        <v>0</v>
      </c>
      <c r="P40" s="94" cm="1">
        <f t="array" ref="P40">IF(SUMPRODUCT($L40:O40,$L$10:O$10)=$C40,0,SUMPRODUCT(1*($D40:$J40=P$10)+(($D40:$J40&lt;P$10)*($D40:$J40&gt;Q$10))))</f>
        <v>0</v>
      </c>
    </row>
    <row r="41" spans="1:16" ht="21" x14ac:dyDescent="0.25">
      <c r="A41" s="17"/>
      <c r="B41" s="26"/>
      <c r="C41" s="26"/>
      <c r="D41" s="27">
        <f t="shared" si="4"/>
        <v>0</v>
      </c>
      <c r="E41" s="13">
        <f t="shared" si="4"/>
        <v>0</v>
      </c>
      <c r="F41" s="13">
        <f t="shared" si="4"/>
        <v>0</v>
      </c>
      <c r="G41" s="13">
        <f t="shared" si="4"/>
        <v>0</v>
      </c>
      <c r="H41" s="13">
        <f t="shared" si="4"/>
        <v>0</v>
      </c>
      <c r="I41" s="13">
        <f t="shared" si="4"/>
        <v>0</v>
      </c>
      <c r="J41" s="28">
        <f t="shared" si="4"/>
        <v>0</v>
      </c>
      <c r="K41" s="29">
        <f t="shared" si="3"/>
        <v>0</v>
      </c>
      <c r="L41" s="18">
        <f t="shared" si="1"/>
        <v>0</v>
      </c>
      <c r="M41" s="19" cm="1">
        <f t="array" ref="M41">IF(SUMPRODUCT($L41:L41,$L$10:L$10)=$C41,0,SUMPRODUCT(1*($D41:$J41=M$10)+(($D41:$J41&lt;M$10)*($D41:$J41&gt;N$10))))</f>
        <v>0</v>
      </c>
      <c r="N41" s="94" cm="1">
        <f t="array" ref="N41">IF(SUMPRODUCT($L41:M41,$L$10:M$10)=$C41,0,SUMPRODUCT(1*($D41:$J41=N$10)+(($D41:$J41&lt;N$10)*($D41:$J41&gt;O$10))))</f>
        <v>0</v>
      </c>
      <c r="O41" s="94" cm="1">
        <f t="array" ref="O41">IF(SUMPRODUCT($L41:N41,$L$10:N$10)=$C41,0,SUMPRODUCT(1*($D41:$J41=O$10)+(($D41:$J41&lt;O$10)*($D41:$J41&gt;P$10))))</f>
        <v>0</v>
      </c>
      <c r="P41" s="94" cm="1">
        <f t="array" ref="P41">IF(SUMPRODUCT($L41:O41,$L$10:O$10)=$C41,0,SUMPRODUCT(1*($D41:$J41=P$10)+(($D41:$J41&lt;P$10)*($D41:$J41&gt;Q$10))))</f>
        <v>0</v>
      </c>
    </row>
    <row r="42" spans="1:16" ht="21" x14ac:dyDescent="0.25">
      <c r="A42" s="17"/>
      <c r="B42" s="26"/>
      <c r="C42" s="26"/>
      <c r="D42" s="27">
        <f t="shared" si="4"/>
        <v>0</v>
      </c>
      <c r="E42" s="13">
        <f t="shared" si="4"/>
        <v>0</v>
      </c>
      <c r="F42" s="13">
        <f t="shared" si="4"/>
        <v>0</v>
      </c>
      <c r="G42" s="13">
        <f t="shared" si="4"/>
        <v>0</v>
      </c>
      <c r="H42" s="13">
        <f t="shared" si="4"/>
        <v>0</v>
      </c>
      <c r="I42" s="13">
        <f t="shared" si="4"/>
        <v>0</v>
      </c>
      <c r="J42" s="28">
        <f t="shared" si="4"/>
        <v>0</v>
      </c>
      <c r="K42" s="29">
        <f t="shared" si="3"/>
        <v>0</v>
      </c>
      <c r="L42" s="18">
        <f t="shared" si="1"/>
        <v>0</v>
      </c>
      <c r="M42" s="19" cm="1">
        <f t="array" ref="M42">IF(SUMPRODUCT($L42:L42,$L$10:L$10)=$C42,0,SUMPRODUCT(1*($D42:$J42=M$10)+(($D42:$J42&lt;M$10)*($D42:$J42&gt;N$10))))</f>
        <v>0</v>
      </c>
      <c r="N42" s="94" cm="1">
        <f t="array" ref="N42">IF(SUMPRODUCT($L42:M42,$L$10:M$10)=$C42,0,SUMPRODUCT(1*($D42:$J42=N$10)+(($D42:$J42&lt;N$10)*($D42:$J42&gt;O$10))))</f>
        <v>0</v>
      </c>
      <c r="O42" s="94" cm="1">
        <f t="array" ref="O42">IF(SUMPRODUCT($L42:N42,$L$10:N$10)=$C42,0,SUMPRODUCT(1*($D42:$J42=O$10)+(($D42:$J42&lt;O$10)*($D42:$J42&gt;P$10))))</f>
        <v>0</v>
      </c>
      <c r="P42" s="94" cm="1">
        <f t="array" ref="P42">IF(SUMPRODUCT($L42:O42,$L$10:O$10)=$C42,0,SUMPRODUCT(1*($D42:$J42=P$10)+(($D42:$J42&lt;P$10)*($D42:$J42&gt;Q$10))))</f>
        <v>0</v>
      </c>
    </row>
    <row r="43" spans="1:16" ht="21" x14ac:dyDescent="0.25">
      <c r="A43" s="17"/>
      <c r="B43" s="26"/>
      <c r="C43" s="26"/>
      <c r="D43" s="27">
        <f t="shared" si="4"/>
        <v>0</v>
      </c>
      <c r="E43" s="13">
        <f t="shared" si="4"/>
        <v>0</v>
      </c>
      <c r="F43" s="13">
        <f t="shared" si="4"/>
        <v>0</v>
      </c>
      <c r="G43" s="13">
        <f t="shared" si="4"/>
        <v>0</v>
      </c>
      <c r="H43" s="13">
        <f t="shared" si="4"/>
        <v>0</v>
      </c>
      <c r="I43" s="13">
        <f t="shared" si="4"/>
        <v>0</v>
      </c>
      <c r="J43" s="28">
        <f t="shared" si="4"/>
        <v>0</v>
      </c>
      <c r="K43" s="29">
        <f t="shared" si="3"/>
        <v>0</v>
      </c>
      <c r="L43" s="18">
        <f t="shared" si="1"/>
        <v>0</v>
      </c>
      <c r="M43" s="19" cm="1">
        <f t="array" ref="M43">IF(SUMPRODUCT($L43:L43,$L$10:L$10)=$C43,0,SUMPRODUCT(1*($D43:$J43=M$10)+(($D43:$J43&lt;M$10)*($D43:$J43&gt;N$10))))</f>
        <v>0</v>
      </c>
      <c r="N43" s="94" cm="1">
        <f t="array" ref="N43">IF(SUMPRODUCT($L43:M43,$L$10:M$10)=$C43,0,SUMPRODUCT(1*($D43:$J43=N$10)+(($D43:$J43&lt;N$10)*($D43:$J43&gt;O$10))))</f>
        <v>0</v>
      </c>
      <c r="O43" s="94" cm="1">
        <f t="array" ref="O43">IF(SUMPRODUCT($L43:N43,$L$10:N$10)=$C43,0,SUMPRODUCT(1*($D43:$J43=O$10)+(($D43:$J43&lt;O$10)*($D43:$J43&gt;P$10))))</f>
        <v>0</v>
      </c>
      <c r="P43" s="94" cm="1">
        <f t="array" ref="P43">IF(SUMPRODUCT($L43:O43,$L$10:O$10)=$C43,0,SUMPRODUCT(1*($D43:$J43=P$10)+(($D43:$J43&lt;P$10)*($D43:$J43&gt;Q$10))))</f>
        <v>0</v>
      </c>
    </row>
    <row r="44" spans="1:16" ht="21" x14ac:dyDescent="0.25">
      <c r="A44" s="17"/>
      <c r="B44" s="26"/>
      <c r="C44" s="26"/>
      <c r="D44" s="27">
        <f t="shared" ref="D44:J52" si="5">IF(C88&gt;$B88,$B88,C88)</f>
        <v>0</v>
      </c>
      <c r="E44" s="13">
        <f t="shared" si="5"/>
        <v>0</v>
      </c>
      <c r="F44" s="13">
        <f t="shared" si="5"/>
        <v>0</v>
      </c>
      <c r="G44" s="13">
        <f t="shared" si="5"/>
        <v>0</v>
      </c>
      <c r="H44" s="13">
        <f t="shared" si="5"/>
        <v>0</v>
      </c>
      <c r="I44" s="13">
        <f t="shared" si="5"/>
        <v>0</v>
      </c>
      <c r="J44" s="28">
        <f t="shared" si="5"/>
        <v>0</v>
      </c>
      <c r="K44" s="29">
        <f t="shared" si="3"/>
        <v>0</v>
      </c>
      <c r="L44" s="18">
        <f t="shared" si="1"/>
        <v>0</v>
      </c>
      <c r="M44" s="19" cm="1">
        <f t="array" ref="M44">IF(SUMPRODUCT($L44:L44,$L$10:L$10)=$C44,0,SUMPRODUCT(1*($D44:$J44=M$10)+(($D44:$J44&lt;M$10)*($D44:$J44&gt;N$10))))</f>
        <v>0</v>
      </c>
      <c r="N44" s="94" cm="1">
        <f t="array" ref="N44">IF(SUMPRODUCT($L44:M44,$L$10:M$10)=$C44,0,SUMPRODUCT(1*($D44:$J44=N$10)+(($D44:$J44&lt;N$10)*($D44:$J44&gt;O$10))))</f>
        <v>0</v>
      </c>
      <c r="O44" s="94" cm="1">
        <f t="array" ref="O44">IF(SUMPRODUCT($L44:N44,$L$10:N$10)=$C44,0,SUMPRODUCT(1*($D44:$J44=O$10)+(($D44:$J44&lt;O$10)*($D44:$J44&gt;P$10))))</f>
        <v>0</v>
      </c>
      <c r="P44" s="94" cm="1">
        <f t="array" ref="P44">IF(SUMPRODUCT($L44:O44,$L$10:O$10)=$C44,0,SUMPRODUCT(1*($D44:$J44=P$10)+(($D44:$J44&lt;P$10)*($D44:$J44&gt;Q$10))))</f>
        <v>0</v>
      </c>
    </row>
    <row r="45" spans="1:16" ht="21" x14ac:dyDescent="0.25">
      <c r="A45" s="17"/>
      <c r="B45" s="26"/>
      <c r="C45" s="26"/>
      <c r="D45" s="27">
        <f t="shared" si="5"/>
        <v>0</v>
      </c>
      <c r="E45" s="13">
        <f t="shared" si="5"/>
        <v>0</v>
      </c>
      <c r="F45" s="13">
        <f t="shared" si="5"/>
        <v>0</v>
      </c>
      <c r="G45" s="13">
        <f t="shared" si="5"/>
        <v>0</v>
      </c>
      <c r="H45" s="13">
        <f t="shared" si="5"/>
        <v>0</v>
      </c>
      <c r="I45" s="13">
        <f t="shared" si="5"/>
        <v>0</v>
      </c>
      <c r="J45" s="28">
        <f t="shared" si="5"/>
        <v>0</v>
      </c>
      <c r="K45" s="29">
        <f t="shared" si="3"/>
        <v>0</v>
      </c>
      <c r="L45" s="18">
        <f t="shared" si="1"/>
        <v>0</v>
      </c>
      <c r="M45" s="19" cm="1">
        <f t="array" ref="M45">IF(SUMPRODUCT($L45:L45,$L$10:L$10)=$C45,0,SUMPRODUCT(1*($D45:$J45=M$10)+(($D45:$J45&lt;M$10)*($D45:$J45&gt;N$10))))</f>
        <v>0</v>
      </c>
      <c r="N45" s="94" cm="1">
        <f t="array" ref="N45">IF(SUMPRODUCT($L45:M45,$L$10:M$10)=$C45,0,SUMPRODUCT(1*($D45:$J45=N$10)+(($D45:$J45&lt;N$10)*($D45:$J45&gt;O$10))))</f>
        <v>0</v>
      </c>
      <c r="O45" s="94" cm="1">
        <f t="array" ref="O45">IF(SUMPRODUCT($L45:N45,$L$10:N$10)=$C45,0,SUMPRODUCT(1*($D45:$J45=O$10)+(($D45:$J45&lt;O$10)*($D45:$J45&gt;P$10))))</f>
        <v>0</v>
      </c>
      <c r="P45" s="94" cm="1">
        <f t="array" ref="P45">IF(SUMPRODUCT($L45:O45,$L$10:O$10)=$C45,0,SUMPRODUCT(1*($D45:$J45=P$10)+(($D45:$J45&lt;P$10)*($D45:$J45&gt;Q$10))))</f>
        <v>0</v>
      </c>
    </row>
    <row r="46" spans="1:16" ht="21" x14ac:dyDescent="0.25">
      <c r="A46" s="17"/>
      <c r="B46" s="26"/>
      <c r="C46" s="26"/>
      <c r="D46" s="27">
        <f t="shared" si="5"/>
        <v>0</v>
      </c>
      <c r="E46" s="13">
        <f t="shared" si="5"/>
        <v>0</v>
      </c>
      <c r="F46" s="13">
        <f t="shared" si="5"/>
        <v>0</v>
      </c>
      <c r="G46" s="13">
        <f t="shared" si="5"/>
        <v>0</v>
      </c>
      <c r="H46" s="13">
        <f t="shared" si="5"/>
        <v>0</v>
      </c>
      <c r="I46" s="13">
        <f t="shared" si="5"/>
        <v>0</v>
      </c>
      <c r="J46" s="28">
        <f t="shared" si="5"/>
        <v>0</v>
      </c>
      <c r="K46" s="29">
        <f t="shared" si="3"/>
        <v>0</v>
      </c>
      <c r="L46" s="18">
        <f t="shared" si="1"/>
        <v>0</v>
      </c>
      <c r="M46" s="19" cm="1">
        <f t="array" ref="M46">IF(SUMPRODUCT($L46:L46,$L$10:L$10)=$C46,0,SUMPRODUCT(1*($D46:$J46=M$10)+(($D46:$J46&lt;M$10)*($D46:$J46&gt;N$10))))</f>
        <v>0</v>
      </c>
      <c r="N46" s="94" cm="1">
        <f t="array" ref="N46">IF(SUMPRODUCT($L46:M46,$L$10:M$10)=$C46,0,SUMPRODUCT(1*($D46:$J46=N$10)+(($D46:$J46&lt;N$10)*($D46:$J46&gt;O$10))))</f>
        <v>0</v>
      </c>
      <c r="O46" s="94" cm="1">
        <f t="array" ref="O46">IF(SUMPRODUCT($L46:N46,$L$10:N$10)=$C46,0,SUMPRODUCT(1*($D46:$J46=O$10)+(($D46:$J46&lt;O$10)*($D46:$J46&gt;P$10))))</f>
        <v>0</v>
      </c>
      <c r="P46" s="94" cm="1">
        <f t="array" ref="P46">IF(SUMPRODUCT($L46:O46,$L$10:O$10)=$C46,0,SUMPRODUCT(1*($D46:$J46=P$10)+(($D46:$J46&lt;P$10)*($D46:$J46&gt;Q$10))))</f>
        <v>0</v>
      </c>
    </row>
    <row r="47" spans="1:16" ht="21" x14ac:dyDescent="0.25">
      <c r="A47" s="17"/>
      <c r="B47" s="26"/>
      <c r="C47" s="26"/>
      <c r="D47" s="27">
        <f t="shared" si="5"/>
        <v>0</v>
      </c>
      <c r="E47" s="13">
        <f t="shared" si="5"/>
        <v>0</v>
      </c>
      <c r="F47" s="13">
        <f t="shared" si="5"/>
        <v>0</v>
      </c>
      <c r="G47" s="13">
        <f t="shared" si="5"/>
        <v>0</v>
      </c>
      <c r="H47" s="13">
        <f t="shared" si="5"/>
        <v>0</v>
      </c>
      <c r="I47" s="13">
        <f t="shared" si="5"/>
        <v>0</v>
      </c>
      <c r="J47" s="28">
        <f t="shared" si="5"/>
        <v>0</v>
      </c>
      <c r="K47" s="29">
        <f t="shared" si="3"/>
        <v>0</v>
      </c>
      <c r="L47" s="18">
        <f t="shared" si="1"/>
        <v>0</v>
      </c>
      <c r="M47" s="19" cm="1">
        <f t="array" ref="M47">IF(SUMPRODUCT($L47:L47,$L$10:L$10)=$C47,0,SUMPRODUCT(1*($D47:$J47=M$10)+(($D47:$J47&lt;M$10)*($D47:$J47&gt;N$10))))</f>
        <v>0</v>
      </c>
      <c r="N47" s="94" cm="1">
        <f t="array" ref="N47">IF(SUMPRODUCT($L47:M47,$L$10:M$10)=$C47,0,SUMPRODUCT(1*($D47:$J47=N$10)+(($D47:$J47&lt;N$10)*($D47:$J47&gt;O$10))))</f>
        <v>0</v>
      </c>
      <c r="O47" s="94" cm="1">
        <f t="array" ref="O47">IF(SUMPRODUCT($L47:N47,$L$10:N$10)=$C47,0,SUMPRODUCT(1*($D47:$J47=O$10)+(($D47:$J47&lt;O$10)*($D47:$J47&gt;P$10))))</f>
        <v>0</v>
      </c>
      <c r="P47" s="94" cm="1">
        <f t="array" ref="P47">IF(SUMPRODUCT($L47:O47,$L$10:O$10)=$C47,0,SUMPRODUCT(1*($D47:$J47=P$10)+(($D47:$J47&lt;P$10)*($D47:$J47&gt;Q$10))))</f>
        <v>0</v>
      </c>
    </row>
    <row r="48" spans="1:16" ht="21" x14ac:dyDescent="0.25">
      <c r="A48" s="17"/>
      <c r="B48" s="26"/>
      <c r="C48" s="26"/>
      <c r="D48" s="27">
        <f t="shared" si="5"/>
        <v>0</v>
      </c>
      <c r="E48" s="13">
        <f t="shared" si="5"/>
        <v>0</v>
      </c>
      <c r="F48" s="13">
        <f t="shared" si="5"/>
        <v>0</v>
      </c>
      <c r="G48" s="13">
        <f t="shared" si="5"/>
        <v>0</v>
      </c>
      <c r="H48" s="13">
        <f t="shared" si="5"/>
        <v>0</v>
      </c>
      <c r="I48" s="13">
        <f t="shared" si="5"/>
        <v>0</v>
      </c>
      <c r="J48" s="28">
        <f t="shared" si="5"/>
        <v>0</v>
      </c>
      <c r="K48" s="29">
        <f t="shared" si="3"/>
        <v>0</v>
      </c>
      <c r="L48" s="18">
        <f t="shared" si="1"/>
        <v>0</v>
      </c>
      <c r="M48" s="19" cm="1">
        <f t="array" ref="M48">IF(SUMPRODUCT($L48:L48,$L$10:L$10)=$C48,0,SUMPRODUCT(1*($D48:$J48=M$10)+(($D48:$J48&lt;M$10)*($D48:$J48&gt;N$10))))</f>
        <v>0</v>
      </c>
      <c r="N48" s="94" cm="1">
        <f t="array" ref="N48">IF(SUMPRODUCT($L48:M48,$L$10:M$10)=$C48,0,SUMPRODUCT(1*($D48:$J48=N$10)+(($D48:$J48&lt;N$10)*($D48:$J48&gt;O$10))))</f>
        <v>0</v>
      </c>
      <c r="O48" s="94" cm="1">
        <f t="array" ref="O48">IF(SUMPRODUCT($L48:N48,$L$10:N$10)=$C48,0,SUMPRODUCT(1*($D48:$J48=O$10)+(($D48:$J48&lt;O$10)*($D48:$J48&gt;P$10))))</f>
        <v>0</v>
      </c>
      <c r="P48" s="94" cm="1">
        <f t="array" ref="P48">IF(SUMPRODUCT($L48:O48,$L$10:O$10)=$C48,0,SUMPRODUCT(1*($D48:$J48=P$10)+(($D48:$J48&lt;P$10)*($D48:$J48&gt;Q$10))))</f>
        <v>0</v>
      </c>
    </row>
    <row r="49" spans="1:16" ht="21" x14ac:dyDescent="0.25">
      <c r="A49" s="17"/>
      <c r="B49" s="26"/>
      <c r="C49" s="26"/>
      <c r="D49" s="27">
        <f t="shared" si="5"/>
        <v>0</v>
      </c>
      <c r="E49" s="13">
        <f t="shared" si="5"/>
        <v>0</v>
      </c>
      <c r="F49" s="13">
        <f t="shared" si="5"/>
        <v>0</v>
      </c>
      <c r="G49" s="13">
        <f t="shared" si="5"/>
        <v>0</v>
      </c>
      <c r="H49" s="13">
        <f t="shared" si="5"/>
        <v>0</v>
      </c>
      <c r="I49" s="13">
        <f t="shared" si="5"/>
        <v>0</v>
      </c>
      <c r="J49" s="28">
        <f t="shared" si="5"/>
        <v>0</v>
      </c>
      <c r="K49" s="29">
        <f t="shared" si="3"/>
        <v>0</v>
      </c>
      <c r="L49" s="18">
        <f t="shared" si="1"/>
        <v>0</v>
      </c>
      <c r="M49" s="19" cm="1">
        <f t="array" ref="M49">IF(SUMPRODUCT($L49:L49,$L$10:L$10)=$C49,0,SUMPRODUCT(1*($D49:$J49=M$10)+(($D49:$J49&lt;M$10)*($D49:$J49&gt;N$10))))</f>
        <v>0</v>
      </c>
      <c r="N49" s="94" cm="1">
        <f t="array" ref="N49">IF(SUMPRODUCT($L49:M49,$L$10:M$10)=$C49,0,SUMPRODUCT(1*($D49:$J49=N$10)+(($D49:$J49&lt;N$10)*($D49:$J49&gt;O$10))))</f>
        <v>0</v>
      </c>
      <c r="O49" s="94" cm="1">
        <f t="array" ref="O49">IF(SUMPRODUCT($L49:N49,$L$10:N$10)=$C49,0,SUMPRODUCT(1*($D49:$J49=O$10)+(($D49:$J49&lt;O$10)*($D49:$J49&gt;P$10))))</f>
        <v>0</v>
      </c>
      <c r="P49" s="94" cm="1">
        <f t="array" ref="P49">IF(SUMPRODUCT($L49:O49,$L$10:O$10)=$C49,0,SUMPRODUCT(1*($D49:$J49=P$10)+(($D49:$J49&lt;P$10)*($D49:$J49&gt;Q$10))))</f>
        <v>0</v>
      </c>
    </row>
    <row r="50" spans="1:16" ht="21" x14ac:dyDescent="0.25">
      <c r="A50" s="17"/>
      <c r="B50" s="26"/>
      <c r="C50" s="26"/>
      <c r="D50" s="27">
        <f t="shared" si="5"/>
        <v>0</v>
      </c>
      <c r="E50" s="13">
        <f t="shared" si="5"/>
        <v>0</v>
      </c>
      <c r="F50" s="13">
        <f t="shared" si="5"/>
        <v>0</v>
      </c>
      <c r="G50" s="13">
        <f t="shared" si="5"/>
        <v>0</v>
      </c>
      <c r="H50" s="13">
        <f t="shared" si="5"/>
        <v>0</v>
      </c>
      <c r="I50" s="13">
        <f t="shared" si="5"/>
        <v>0</v>
      </c>
      <c r="J50" s="28">
        <f t="shared" si="5"/>
        <v>0</v>
      </c>
      <c r="K50" s="29">
        <f t="shared" si="3"/>
        <v>0</v>
      </c>
      <c r="L50" s="18">
        <f t="shared" si="1"/>
        <v>0</v>
      </c>
      <c r="M50" s="19" cm="1">
        <f t="array" ref="M50">IF(SUMPRODUCT($L50:L50,$L$10:L$10)=$C50,0,SUMPRODUCT(1*($D50:$J50=M$10)+(($D50:$J50&lt;M$10)*($D50:$J50&gt;N$10))))</f>
        <v>0</v>
      </c>
      <c r="N50" s="94" cm="1">
        <f t="array" ref="N50">IF(SUMPRODUCT($L50:M50,$L$10:M$10)=$C50,0,SUMPRODUCT(1*($D50:$J50=N$10)+(($D50:$J50&lt;N$10)*($D50:$J50&gt;O$10))))</f>
        <v>0</v>
      </c>
      <c r="O50" s="94" cm="1">
        <f t="array" ref="O50">IF(SUMPRODUCT($L50:N50,$L$10:N$10)=$C50,0,SUMPRODUCT(1*($D50:$J50=O$10)+(($D50:$J50&lt;O$10)*($D50:$J50&gt;P$10))))</f>
        <v>0</v>
      </c>
      <c r="P50" s="94" cm="1">
        <f t="array" ref="P50">IF(SUMPRODUCT($L50:O50,$L$10:O$10)=$C50,0,SUMPRODUCT(1*($D50:$J50=P$10)+(($D50:$J50&lt;P$10)*($D50:$J50&gt;Q$10))))</f>
        <v>0</v>
      </c>
    </row>
    <row r="51" spans="1:16" ht="21" x14ac:dyDescent="0.25">
      <c r="A51" s="17"/>
      <c r="B51" s="26"/>
      <c r="C51" s="26"/>
      <c r="D51" s="27">
        <f t="shared" si="5"/>
        <v>0</v>
      </c>
      <c r="E51" s="13">
        <f t="shared" si="5"/>
        <v>0</v>
      </c>
      <c r="F51" s="13">
        <f t="shared" si="5"/>
        <v>0</v>
      </c>
      <c r="G51" s="13">
        <f t="shared" si="5"/>
        <v>0</v>
      </c>
      <c r="H51" s="13">
        <f t="shared" si="5"/>
        <v>0</v>
      </c>
      <c r="I51" s="13">
        <f t="shared" si="5"/>
        <v>0</v>
      </c>
      <c r="J51" s="28">
        <f t="shared" si="5"/>
        <v>0</v>
      </c>
      <c r="K51" s="29">
        <f t="shared" si="3"/>
        <v>0</v>
      </c>
      <c r="L51" s="18">
        <f t="shared" si="1"/>
        <v>0</v>
      </c>
      <c r="M51" s="19" cm="1">
        <f t="array" ref="M51">IF(SUMPRODUCT($L51:L51,$L$10:L$10)=$C51,0,SUMPRODUCT(1*($D51:$J51=M$10)+(($D51:$J51&lt;M$10)*($D51:$J51&gt;N$10))))</f>
        <v>0</v>
      </c>
      <c r="N51" s="94" cm="1">
        <f t="array" ref="N51">IF(SUMPRODUCT($L51:M51,$L$10:M$10)=$C51,0,SUMPRODUCT(1*($D51:$J51=N$10)+(($D51:$J51&lt;N$10)*($D51:$J51&gt;O$10))))</f>
        <v>0</v>
      </c>
      <c r="O51" s="94" cm="1">
        <f t="array" ref="O51">IF(SUMPRODUCT($L51:N51,$L$10:N$10)=$C51,0,SUMPRODUCT(1*($D51:$J51=O$10)+(($D51:$J51&lt;O$10)*($D51:$J51&gt;P$10))))</f>
        <v>0</v>
      </c>
      <c r="P51" s="94" cm="1">
        <f t="array" ref="P51">IF(SUMPRODUCT($L51:O51,$L$10:O$10)=$C51,0,SUMPRODUCT(1*($D51:$J51=P$10)+(($D51:$J51&lt;P$10)*($D51:$J51&gt;Q$10))))</f>
        <v>0</v>
      </c>
    </row>
    <row r="52" spans="1:16" ht="22" thickBot="1" x14ac:dyDescent="0.3">
      <c r="A52" s="31"/>
      <c r="B52" s="32"/>
      <c r="C52" s="32"/>
      <c r="D52" s="27">
        <f t="shared" si="5"/>
        <v>0</v>
      </c>
      <c r="E52" s="13">
        <f t="shared" si="5"/>
        <v>0</v>
      </c>
      <c r="F52" s="13">
        <f t="shared" si="5"/>
        <v>0</v>
      </c>
      <c r="G52" s="13">
        <f t="shared" si="5"/>
        <v>0</v>
      </c>
      <c r="H52" s="13">
        <f t="shared" si="5"/>
        <v>0</v>
      </c>
      <c r="I52" s="13">
        <f t="shared" si="5"/>
        <v>0</v>
      </c>
      <c r="J52" s="28">
        <f t="shared" si="5"/>
        <v>0</v>
      </c>
      <c r="K52" s="65">
        <f t="shared" si="3"/>
        <v>0</v>
      </c>
      <c r="L52" s="18">
        <f t="shared" si="1"/>
        <v>0</v>
      </c>
      <c r="M52" s="19" cm="1">
        <f t="array" ref="M52">IF(SUMPRODUCT($L52:L52,$L$10:L$10)=$C52,0,SUMPRODUCT(1*($D52:$J52=M$10)+(($D52:$J52&lt;M$10)*($D52:$J52&gt;N$10))))</f>
        <v>0</v>
      </c>
      <c r="N52" s="94" cm="1">
        <f t="array" ref="N52">IF(SUMPRODUCT($L52:M52,$L$10:M$10)=$C52,0,SUMPRODUCT(1*($D52:$J52=N$10)+(($D52:$J52&lt;N$10)*($D52:$J52&gt;O$10))))</f>
        <v>0</v>
      </c>
      <c r="O52" s="94" cm="1">
        <f t="array" ref="O52">IF(SUMPRODUCT($L52:N52,$L$10:N$10)=$C52,0,SUMPRODUCT(1*($D52:$J52=O$10)+(($D52:$J52&lt;O$10)*($D52:$J52&gt;P$10))))</f>
        <v>0</v>
      </c>
      <c r="P52" s="94" cm="1">
        <f t="array" ref="P52">IF(SUMPRODUCT($L52:O52,$L$10:O$10)=$C52,0,SUMPRODUCT(1*($D52:$J52=P$10)+(($D52:$J52&lt;P$10)*($D52:$J52&gt;Q$10))))</f>
        <v>0</v>
      </c>
    </row>
    <row r="53" spans="1:16" ht="22" thickBot="1" x14ac:dyDescent="0.3">
      <c r="J53" s="33" t="s">
        <v>13</v>
      </c>
      <c r="K53" s="104">
        <f>L53+M53</f>
        <v>14</v>
      </c>
      <c r="L53" s="105">
        <f>SUM(L11:L52)</f>
        <v>13</v>
      </c>
      <c r="M53" s="106">
        <f>SUM(M11:M52)</f>
        <v>1</v>
      </c>
      <c r="N53" s="107">
        <f>SUM(N11:N52)</f>
        <v>1</v>
      </c>
      <c r="O53" s="107">
        <f t="shared" ref="O53:P53" si="6">SUM(O11:O52)</f>
        <v>1</v>
      </c>
      <c r="P53" s="107">
        <f t="shared" si="6"/>
        <v>4</v>
      </c>
    </row>
    <row r="54" spans="1:16" ht="20" thickBot="1" x14ac:dyDescent="0.25">
      <c r="A54" s="5" t="s">
        <v>2</v>
      </c>
      <c r="B54" t="s">
        <v>0</v>
      </c>
      <c r="C54" t="s">
        <v>3</v>
      </c>
      <c r="D54" s="6" t="s">
        <v>4</v>
      </c>
      <c r="E54" s="7" t="s">
        <v>5</v>
      </c>
      <c r="F54" s="7" t="s">
        <v>6</v>
      </c>
      <c r="G54" s="7" t="s">
        <v>7</v>
      </c>
      <c r="H54" s="7" t="s">
        <v>8</v>
      </c>
      <c r="I54" s="7" t="s">
        <v>9</v>
      </c>
      <c r="J54" s="8" t="s">
        <v>10</v>
      </c>
      <c r="K54" s="103" t="s">
        <v>11</v>
      </c>
      <c r="L54" s="102">
        <f>L10</f>
        <v>21</v>
      </c>
      <c r="M54" s="102">
        <f t="shared" ref="M54:P54" si="7">M10</f>
        <v>20</v>
      </c>
      <c r="N54" s="102">
        <f t="shared" si="7"/>
        <v>17</v>
      </c>
      <c r="O54" s="102">
        <f t="shared" si="7"/>
        <v>15</v>
      </c>
      <c r="P54" s="102">
        <f t="shared" si="7"/>
        <v>11</v>
      </c>
    </row>
    <row r="55" spans="1:16" ht="21" x14ac:dyDescent="0.25">
      <c r="A55" s="37" t="s">
        <v>14</v>
      </c>
      <c r="B55" s="38">
        <f>B11</f>
        <v>21</v>
      </c>
      <c r="C55" s="39">
        <f>C11</f>
        <v>145</v>
      </c>
      <c r="D55" s="40">
        <f t="shared" ref="D55:J70" si="8">C55-D11</f>
        <v>124</v>
      </c>
      <c r="E55" s="40">
        <f t="shared" si="8"/>
        <v>103</v>
      </c>
      <c r="F55" s="40">
        <f t="shared" si="8"/>
        <v>82</v>
      </c>
      <c r="G55" s="40">
        <f t="shared" si="8"/>
        <v>61</v>
      </c>
      <c r="H55" s="40">
        <f t="shared" si="8"/>
        <v>40</v>
      </c>
      <c r="I55" s="40">
        <f t="shared" si="8"/>
        <v>19</v>
      </c>
      <c r="J55" s="41">
        <f t="shared" si="8"/>
        <v>0</v>
      </c>
      <c r="K55" s="42"/>
      <c r="L55" s="43"/>
      <c r="M55" s="15"/>
      <c r="N55" s="16"/>
      <c r="O55" s="16"/>
      <c r="P55" s="16"/>
    </row>
    <row r="56" spans="1:16" ht="21" x14ac:dyDescent="0.25">
      <c r="A56" s="44" t="s">
        <v>15</v>
      </c>
      <c r="B56" s="45">
        <f t="shared" ref="B56:C71" si="9">B12</f>
        <v>21</v>
      </c>
      <c r="C56" s="46">
        <f t="shared" si="9"/>
        <v>63</v>
      </c>
      <c r="D56" s="13">
        <f t="shared" si="8"/>
        <v>42</v>
      </c>
      <c r="E56" s="13">
        <f t="shared" si="8"/>
        <v>21</v>
      </c>
      <c r="F56" s="13">
        <f t="shared" si="8"/>
        <v>0</v>
      </c>
      <c r="G56" s="13">
        <f t="shared" si="8"/>
        <v>0</v>
      </c>
      <c r="H56" s="13">
        <f t="shared" si="8"/>
        <v>0</v>
      </c>
      <c r="I56" s="13">
        <f t="shared" si="8"/>
        <v>0</v>
      </c>
      <c r="J56" s="47">
        <f t="shared" si="8"/>
        <v>0</v>
      </c>
      <c r="K56" s="48"/>
      <c r="L56" s="49"/>
      <c r="M56" s="19"/>
      <c r="N56" s="20"/>
      <c r="O56" s="20"/>
      <c r="P56" s="20"/>
    </row>
    <row r="57" spans="1:16" ht="21" x14ac:dyDescent="0.25">
      <c r="A57" s="44" t="s">
        <v>16</v>
      </c>
      <c r="B57" s="45">
        <f t="shared" si="9"/>
        <v>21</v>
      </c>
      <c r="C57" s="46">
        <f t="shared" si="9"/>
        <v>69</v>
      </c>
      <c r="D57" s="13">
        <f t="shared" si="8"/>
        <v>48</v>
      </c>
      <c r="E57" s="13">
        <f t="shared" si="8"/>
        <v>27</v>
      </c>
      <c r="F57" s="13">
        <f t="shared" si="8"/>
        <v>6</v>
      </c>
      <c r="G57" s="13">
        <f t="shared" si="8"/>
        <v>0</v>
      </c>
      <c r="H57" s="13">
        <f t="shared" si="8"/>
        <v>0</v>
      </c>
      <c r="I57" s="13">
        <f t="shared" si="8"/>
        <v>0</v>
      </c>
      <c r="J57" s="47">
        <f t="shared" si="8"/>
        <v>0</v>
      </c>
      <c r="K57" s="48"/>
      <c r="L57" s="49"/>
      <c r="M57" s="19"/>
      <c r="N57" s="20"/>
      <c r="O57" s="20"/>
      <c r="P57" s="20"/>
    </row>
    <row r="58" spans="1:16" ht="21" x14ac:dyDescent="0.25">
      <c r="A58" s="44" t="s">
        <v>12</v>
      </c>
      <c r="B58" s="45">
        <f t="shared" si="9"/>
        <v>21</v>
      </c>
      <c r="C58" s="46">
        <f t="shared" si="9"/>
        <v>23</v>
      </c>
      <c r="D58" s="13">
        <f t="shared" si="8"/>
        <v>2</v>
      </c>
      <c r="E58" s="13">
        <f t="shared" si="8"/>
        <v>0</v>
      </c>
      <c r="F58" s="13">
        <f t="shared" si="8"/>
        <v>0</v>
      </c>
      <c r="G58" s="13">
        <f t="shared" si="8"/>
        <v>0</v>
      </c>
      <c r="H58" s="13">
        <f t="shared" si="8"/>
        <v>0</v>
      </c>
      <c r="I58" s="13">
        <f t="shared" si="8"/>
        <v>0</v>
      </c>
      <c r="J58" s="47">
        <f t="shared" si="8"/>
        <v>0</v>
      </c>
      <c r="K58" s="48"/>
      <c r="L58" s="49"/>
      <c r="M58" s="19"/>
      <c r="N58" s="20"/>
      <c r="O58" s="20"/>
      <c r="P58" s="20"/>
    </row>
    <row r="59" spans="1:16" ht="21" x14ac:dyDescent="0.25">
      <c r="A59" s="44" t="s">
        <v>17</v>
      </c>
      <c r="B59" s="45">
        <f t="shared" si="9"/>
        <v>11</v>
      </c>
      <c r="C59" s="46">
        <f t="shared" si="9"/>
        <v>11</v>
      </c>
      <c r="D59" s="13">
        <f t="shared" si="8"/>
        <v>0</v>
      </c>
      <c r="E59" s="13">
        <f t="shared" si="8"/>
        <v>0</v>
      </c>
      <c r="F59" s="13">
        <f t="shared" si="8"/>
        <v>0</v>
      </c>
      <c r="G59" s="13">
        <f t="shared" si="8"/>
        <v>0</v>
      </c>
      <c r="H59" s="13">
        <f t="shared" si="8"/>
        <v>0</v>
      </c>
      <c r="I59" s="13">
        <f t="shared" si="8"/>
        <v>0</v>
      </c>
      <c r="J59" s="47">
        <f t="shared" si="8"/>
        <v>0</v>
      </c>
      <c r="K59" s="48"/>
      <c r="L59" s="49"/>
      <c r="M59" s="19"/>
      <c r="N59" s="20"/>
      <c r="O59" s="20"/>
      <c r="P59" s="20"/>
    </row>
    <row r="60" spans="1:16" ht="21" x14ac:dyDescent="0.25">
      <c r="A60" s="44" t="s">
        <v>18</v>
      </c>
      <c r="B60" s="45">
        <f t="shared" si="9"/>
        <v>21</v>
      </c>
      <c r="C60" s="46">
        <f t="shared" si="9"/>
        <v>17</v>
      </c>
      <c r="D60" s="13">
        <f t="shared" si="8"/>
        <v>0</v>
      </c>
      <c r="E60" s="13">
        <f t="shared" si="8"/>
        <v>0</v>
      </c>
      <c r="F60" s="13">
        <f t="shared" si="8"/>
        <v>0</v>
      </c>
      <c r="G60" s="13">
        <f t="shared" si="8"/>
        <v>0</v>
      </c>
      <c r="H60" s="13">
        <f t="shared" si="8"/>
        <v>0</v>
      </c>
      <c r="I60" s="13">
        <f t="shared" si="8"/>
        <v>0</v>
      </c>
      <c r="J60" s="47">
        <f t="shared" si="8"/>
        <v>0</v>
      </c>
      <c r="K60" s="48"/>
      <c r="L60" s="49"/>
      <c r="M60" s="19"/>
      <c r="N60" s="20"/>
      <c r="O60" s="20"/>
      <c r="P60" s="20"/>
    </row>
    <row r="61" spans="1:16" ht="21" x14ac:dyDescent="0.25">
      <c r="A61" s="44" t="s">
        <v>19</v>
      </c>
      <c r="B61" s="45">
        <f t="shared" si="9"/>
        <v>15</v>
      </c>
      <c r="C61" s="46">
        <f t="shared" si="9"/>
        <v>16</v>
      </c>
      <c r="D61" s="13">
        <f t="shared" si="8"/>
        <v>1</v>
      </c>
      <c r="E61" s="13">
        <f t="shared" si="8"/>
        <v>0</v>
      </c>
      <c r="F61" s="13">
        <f t="shared" si="8"/>
        <v>0</v>
      </c>
      <c r="G61" s="13">
        <f t="shared" si="8"/>
        <v>0</v>
      </c>
      <c r="H61" s="13">
        <f t="shared" si="8"/>
        <v>0</v>
      </c>
      <c r="I61" s="13">
        <f t="shared" si="8"/>
        <v>0</v>
      </c>
      <c r="J61" s="47">
        <f t="shared" si="8"/>
        <v>0</v>
      </c>
      <c r="K61" s="48"/>
      <c r="L61" s="49"/>
      <c r="M61" s="19"/>
      <c r="N61" s="20"/>
      <c r="O61" s="20"/>
      <c r="P61" s="20"/>
    </row>
    <row r="62" spans="1:16" ht="21" x14ac:dyDescent="0.25">
      <c r="A62" s="44" t="s">
        <v>20</v>
      </c>
      <c r="B62" s="45">
        <f t="shared" si="9"/>
        <v>23</v>
      </c>
      <c r="C62" s="46">
        <f t="shared" si="9"/>
        <v>0</v>
      </c>
      <c r="D62" s="13">
        <f t="shared" si="8"/>
        <v>0</v>
      </c>
      <c r="E62" s="13">
        <f t="shared" si="8"/>
        <v>0</v>
      </c>
      <c r="F62" s="13">
        <f t="shared" si="8"/>
        <v>0</v>
      </c>
      <c r="G62" s="13">
        <f t="shared" si="8"/>
        <v>0</v>
      </c>
      <c r="H62" s="13">
        <f t="shared" si="8"/>
        <v>0</v>
      </c>
      <c r="I62" s="13">
        <f t="shared" si="8"/>
        <v>0</v>
      </c>
      <c r="J62" s="47">
        <f t="shared" si="8"/>
        <v>0</v>
      </c>
      <c r="K62" s="48"/>
      <c r="L62" s="49"/>
      <c r="M62" s="19"/>
      <c r="N62" s="20"/>
      <c r="O62" s="20"/>
      <c r="P62" s="20"/>
    </row>
    <row r="63" spans="1:16" ht="21" x14ac:dyDescent="0.25">
      <c r="A63" s="44" t="s">
        <v>21</v>
      </c>
      <c r="B63" s="45">
        <f t="shared" si="9"/>
        <v>23</v>
      </c>
      <c r="C63" s="46">
        <f t="shared" si="9"/>
        <v>0</v>
      </c>
      <c r="D63" s="13">
        <f t="shared" si="8"/>
        <v>0</v>
      </c>
      <c r="E63" s="13">
        <f t="shared" si="8"/>
        <v>0</v>
      </c>
      <c r="F63" s="13">
        <f t="shared" si="8"/>
        <v>0</v>
      </c>
      <c r="G63" s="13">
        <f t="shared" si="8"/>
        <v>0</v>
      </c>
      <c r="H63" s="13">
        <f t="shared" si="8"/>
        <v>0</v>
      </c>
      <c r="I63" s="13">
        <f t="shared" si="8"/>
        <v>0</v>
      </c>
      <c r="J63" s="47">
        <f t="shared" si="8"/>
        <v>0</v>
      </c>
      <c r="K63" s="48"/>
      <c r="L63" s="49"/>
      <c r="M63" s="19"/>
      <c r="N63" s="20"/>
      <c r="O63" s="20"/>
      <c r="P63" s="20"/>
    </row>
    <row r="64" spans="1:16" ht="21" x14ac:dyDescent="0.25">
      <c r="A64" s="44" t="s">
        <v>22</v>
      </c>
      <c r="B64" s="45">
        <f t="shared" si="9"/>
        <v>23</v>
      </c>
      <c r="C64" s="46">
        <f t="shared" si="9"/>
        <v>0</v>
      </c>
      <c r="D64" s="13">
        <f t="shared" si="8"/>
        <v>0</v>
      </c>
      <c r="E64" s="13">
        <f t="shared" si="8"/>
        <v>0</v>
      </c>
      <c r="F64" s="13">
        <f t="shared" si="8"/>
        <v>0</v>
      </c>
      <c r="G64" s="13">
        <f t="shared" si="8"/>
        <v>0</v>
      </c>
      <c r="H64" s="13">
        <f t="shared" si="8"/>
        <v>0</v>
      </c>
      <c r="I64" s="13">
        <f t="shared" si="8"/>
        <v>0</v>
      </c>
      <c r="J64" s="47">
        <f t="shared" si="8"/>
        <v>0</v>
      </c>
      <c r="K64" s="48"/>
      <c r="L64" s="49"/>
      <c r="M64" s="19"/>
      <c r="N64" s="20"/>
      <c r="O64" s="20"/>
      <c r="P64" s="20"/>
    </row>
    <row r="65" spans="1:16" ht="21" x14ac:dyDescent="0.25">
      <c r="A65" s="44" t="s">
        <v>23</v>
      </c>
      <c r="B65" s="45">
        <f t="shared" si="9"/>
        <v>23</v>
      </c>
      <c r="C65" s="46">
        <f t="shared" si="9"/>
        <v>0</v>
      </c>
      <c r="D65" s="13">
        <f t="shared" si="8"/>
        <v>0</v>
      </c>
      <c r="E65" s="13">
        <f t="shared" si="8"/>
        <v>0</v>
      </c>
      <c r="F65" s="13">
        <f t="shared" si="8"/>
        <v>0</v>
      </c>
      <c r="G65" s="13">
        <f t="shared" si="8"/>
        <v>0</v>
      </c>
      <c r="H65" s="13">
        <f t="shared" si="8"/>
        <v>0</v>
      </c>
      <c r="I65" s="13">
        <f t="shared" si="8"/>
        <v>0</v>
      </c>
      <c r="J65" s="47">
        <f t="shared" si="8"/>
        <v>0</v>
      </c>
      <c r="K65" s="48"/>
      <c r="L65" s="49"/>
      <c r="M65" s="19"/>
      <c r="N65" s="20"/>
      <c r="O65" s="20"/>
      <c r="P65" s="20"/>
    </row>
    <row r="66" spans="1:16" ht="21" x14ac:dyDescent="0.25">
      <c r="A66" s="44" t="s">
        <v>24</v>
      </c>
      <c r="B66" s="45">
        <f t="shared" si="9"/>
        <v>23</v>
      </c>
      <c r="C66" s="46">
        <f t="shared" si="9"/>
        <v>0</v>
      </c>
      <c r="D66" s="13">
        <f t="shared" si="8"/>
        <v>0</v>
      </c>
      <c r="E66" s="13">
        <f t="shared" si="8"/>
        <v>0</v>
      </c>
      <c r="F66" s="13">
        <f t="shared" si="8"/>
        <v>0</v>
      </c>
      <c r="G66" s="13">
        <f t="shared" si="8"/>
        <v>0</v>
      </c>
      <c r="H66" s="13">
        <f t="shared" si="8"/>
        <v>0</v>
      </c>
      <c r="I66" s="13">
        <f t="shared" si="8"/>
        <v>0</v>
      </c>
      <c r="J66" s="47">
        <f t="shared" si="8"/>
        <v>0</v>
      </c>
      <c r="K66" s="48"/>
      <c r="L66" s="49"/>
      <c r="M66" s="19"/>
      <c r="N66" s="20"/>
      <c r="O66" s="20"/>
      <c r="P66" s="20"/>
    </row>
    <row r="67" spans="1:16" ht="21" x14ac:dyDescent="0.25">
      <c r="A67" s="44" t="s">
        <v>25</v>
      </c>
      <c r="B67" s="45">
        <f t="shared" si="9"/>
        <v>23</v>
      </c>
      <c r="C67" s="46">
        <f t="shared" si="9"/>
        <v>0</v>
      </c>
      <c r="D67" s="13">
        <f t="shared" si="8"/>
        <v>0</v>
      </c>
      <c r="E67" s="13">
        <f t="shared" si="8"/>
        <v>0</v>
      </c>
      <c r="F67" s="13">
        <f t="shared" si="8"/>
        <v>0</v>
      </c>
      <c r="G67" s="13">
        <f t="shared" si="8"/>
        <v>0</v>
      </c>
      <c r="H67" s="13">
        <f t="shared" si="8"/>
        <v>0</v>
      </c>
      <c r="I67" s="13">
        <f t="shared" si="8"/>
        <v>0</v>
      </c>
      <c r="J67" s="47">
        <f t="shared" si="8"/>
        <v>0</v>
      </c>
      <c r="K67" s="48"/>
      <c r="L67" s="49"/>
      <c r="M67" s="19"/>
      <c r="N67" s="20"/>
      <c r="O67" s="20"/>
      <c r="P67" s="20"/>
    </row>
    <row r="68" spans="1:16" ht="21" x14ac:dyDescent="0.25">
      <c r="A68" s="44" t="s">
        <v>26</v>
      </c>
      <c r="B68" s="45">
        <f t="shared" si="9"/>
        <v>23</v>
      </c>
      <c r="C68" s="46">
        <f t="shared" si="9"/>
        <v>0</v>
      </c>
      <c r="D68" s="13">
        <f t="shared" si="8"/>
        <v>0</v>
      </c>
      <c r="E68" s="13">
        <f t="shared" si="8"/>
        <v>0</v>
      </c>
      <c r="F68" s="13">
        <f t="shared" si="8"/>
        <v>0</v>
      </c>
      <c r="G68" s="13">
        <f t="shared" si="8"/>
        <v>0</v>
      </c>
      <c r="H68" s="13">
        <f t="shared" si="8"/>
        <v>0</v>
      </c>
      <c r="I68" s="13">
        <f t="shared" si="8"/>
        <v>0</v>
      </c>
      <c r="J68" s="47">
        <f t="shared" si="8"/>
        <v>0</v>
      </c>
      <c r="K68" s="48"/>
      <c r="L68" s="49"/>
      <c r="M68" s="19"/>
      <c r="N68" s="20"/>
      <c r="O68" s="20"/>
      <c r="P68" s="20"/>
    </row>
    <row r="69" spans="1:16" ht="21" x14ac:dyDescent="0.25">
      <c r="A69" s="44" t="s">
        <v>27</v>
      </c>
      <c r="B69" s="45">
        <f t="shared" si="9"/>
        <v>23</v>
      </c>
      <c r="C69" s="46">
        <f t="shared" si="9"/>
        <v>0</v>
      </c>
      <c r="D69" s="13">
        <f t="shared" si="8"/>
        <v>0</v>
      </c>
      <c r="E69" s="13">
        <f t="shared" si="8"/>
        <v>0</v>
      </c>
      <c r="F69" s="13">
        <f t="shared" si="8"/>
        <v>0</v>
      </c>
      <c r="G69" s="13">
        <f t="shared" si="8"/>
        <v>0</v>
      </c>
      <c r="H69" s="13">
        <f t="shared" si="8"/>
        <v>0</v>
      </c>
      <c r="I69" s="13">
        <f t="shared" si="8"/>
        <v>0</v>
      </c>
      <c r="J69" s="47">
        <f t="shared" si="8"/>
        <v>0</v>
      </c>
      <c r="K69" s="48"/>
      <c r="L69" s="49"/>
      <c r="M69" s="19"/>
      <c r="N69" s="20"/>
      <c r="O69" s="20"/>
      <c r="P69" s="20"/>
    </row>
    <row r="70" spans="1:16" ht="21" x14ac:dyDescent="0.25">
      <c r="A70" s="44"/>
      <c r="B70" s="45">
        <f t="shared" si="9"/>
        <v>23</v>
      </c>
      <c r="C70" s="46">
        <f t="shared" si="9"/>
        <v>0</v>
      </c>
      <c r="D70" s="13">
        <f t="shared" si="8"/>
        <v>0</v>
      </c>
      <c r="E70" s="13">
        <f t="shared" si="8"/>
        <v>0</v>
      </c>
      <c r="F70" s="13">
        <f t="shared" si="8"/>
        <v>0</v>
      </c>
      <c r="G70" s="13">
        <f t="shared" si="8"/>
        <v>0</v>
      </c>
      <c r="H70" s="13">
        <f t="shared" si="8"/>
        <v>0</v>
      </c>
      <c r="I70" s="13">
        <f t="shared" si="8"/>
        <v>0</v>
      </c>
      <c r="J70" s="47">
        <f t="shared" si="8"/>
        <v>0</v>
      </c>
      <c r="K70" s="48"/>
      <c r="L70" s="49"/>
      <c r="M70" s="19"/>
      <c r="N70" s="20"/>
      <c r="O70" s="20"/>
      <c r="P70" s="20"/>
    </row>
    <row r="71" spans="1:16" ht="21" x14ac:dyDescent="0.25">
      <c r="A71" s="44"/>
      <c r="B71" s="45">
        <f t="shared" si="9"/>
        <v>23</v>
      </c>
      <c r="C71" s="46">
        <f t="shared" si="9"/>
        <v>0</v>
      </c>
      <c r="D71" s="13">
        <f t="shared" ref="D71:J86" si="10">C71-D27</f>
        <v>0</v>
      </c>
      <c r="E71" s="13">
        <f t="shared" si="10"/>
        <v>0</v>
      </c>
      <c r="F71" s="13">
        <f t="shared" si="10"/>
        <v>0</v>
      </c>
      <c r="G71" s="13">
        <f t="shared" si="10"/>
        <v>0</v>
      </c>
      <c r="H71" s="13">
        <f t="shared" si="10"/>
        <v>0</v>
      </c>
      <c r="I71" s="13">
        <f t="shared" si="10"/>
        <v>0</v>
      </c>
      <c r="J71" s="47">
        <f t="shared" si="10"/>
        <v>0</v>
      </c>
      <c r="K71" s="48"/>
      <c r="L71" s="49"/>
      <c r="M71" s="19"/>
      <c r="N71" s="20"/>
      <c r="O71" s="20"/>
      <c r="P71" s="20"/>
    </row>
    <row r="72" spans="1:16" ht="21" x14ac:dyDescent="0.25">
      <c r="A72" s="44"/>
      <c r="B72" s="45">
        <f t="shared" ref="B72:C87" si="11">B28</f>
        <v>23</v>
      </c>
      <c r="C72" s="46">
        <f t="shared" si="11"/>
        <v>0</v>
      </c>
      <c r="D72" s="13">
        <f t="shared" si="10"/>
        <v>0</v>
      </c>
      <c r="E72" s="13">
        <f t="shared" si="10"/>
        <v>0</v>
      </c>
      <c r="F72" s="13">
        <f t="shared" si="10"/>
        <v>0</v>
      </c>
      <c r="G72" s="13">
        <f t="shared" si="10"/>
        <v>0</v>
      </c>
      <c r="H72" s="13">
        <f t="shared" si="10"/>
        <v>0</v>
      </c>
      <c r="I72" s="13">
        <f t="shared" si="10"/>
        <v>0</v>
      </c>
      <c r="J72" s="47">
        <f t="shared" si="10"/>
        <v>0</v>
      </c>
      <c r="K72" s="48"/>
      <c r="L72" s="49"/>
      <c r="M72" s="19"/>
      <c r="N72" s="20"/>
      <c r="O72" s="20"/>
      <c r="P72" s="20"/>
    </row>
    <row r="73" spans="1:16" ht="21" x14ac:dyDescent="0.25">
      <c r="A73" s="44"/>
      <c r="B73" s="45">
        <f t="shared" si="11"/>
        <v>23</v>
      </c>
      <c r="C73" s="46">
        <f t="shared" si="11"/>
        <v>0</v>
      </c>
      <c r="D73" s="13">
        <f t="shared" si="10"/>
        <v>0</v>
      </c>
      <c r="E73" s="13">
        <f t="shared" si="10"/>
        <v>0</v>
      </c>
      <c r="F73" s="13">
        <f t="shared" si="10"/>
        <v>0</v>
      </c>
      <c r="G73" s="13">
        <f t="shared" si="10"/>
        <v>0</v>
      </c>
      <c r="H73" s="13">
        <f t="shared" si="10"/>
        <v>0</v>
      </c>
      <c r="I73" s="13">
        <f t="shared" si="10"/>
        <v>0</v>
      </c>
      <c r="J73" s="47">
        <f t="shared" si="10"/>
        <v>0</v>
      </c>
      <c r="K73" s="48"/>
      <c r="L73" s="49"/>
      <c r="M73" s="19"/>
      <c r="N73" s="20"/>
      <c r="O73" s="20"/>
      <c r="P73" s="20"/>
    </row>
    <row r="74" spans="1:16" ht="21" x14ac:dyDescent="0.25">
      <c r="A74" s="44"/>
      <c r="B74" s="45">
        <f t="shared" si="11"/>
        <v>23</v>
      </c>
      <c r="C74" s="46">
        <f t="shared" si="11"/>
        <v>0</v>
      </c>
      <c r="D74" s="13">
        <f t="shared" si="10"/>
        <v>0</v>
      </c>
      <c r="E74" s="13">
        <f t="shared" si="10"/>
        <v>0</v>
      </c>
      <c r="F74" s="13">
        <f t="shared" si="10"/>
        <v>0</v>
      </c>
      <c r="G74" s="13">
        <f t="shared" si="10"/>
        <v>0</v>
      </c>
      <c r="H74" s="13">
        <f t="shared" si="10"/>
        <v>0</v>
      </c>
      <c r="I74" s="13">
        <f t="shared" si="10"/>
        <v>0</v>
      </c>
      <c r="J74" s="47">
        <f t="shared" si="10"/>
        <v>0</v>
      </c>
      <c r="K74" s="48"/>
      <c r="L74" s="49"/>
      <c r="M74" s="19"/>
      <c r="N74" s="20"/>
      <c r="O74" s="20"/>
      <c r="P74" s="20"/>
    </row>
    <row r="75" spans="1:16" ht="21" x14ac:dyDescent="0.25">
      <c r="A75" s="44"/>
      <c r="B75" s="45">
        <f t="shared" si="11"/>
        <v>23</v>
      </c>
      <c r="C75" s="46">
        <f t="shared" si="11"/>
        <v>0</v>
      </c>
      <c r="D75" s="13">
        <f t="shared" si="10"/>
        <v>0</v>
      </c>
      <c r="E75" s="13">
        <f t="shared" si="10"/>
        <v>0</v>
      </c>
      <c r="F75" s="13">
        <f t="shared" si="10"/>
        <v>0</v>
      </c>
      <c r="G75" s="13">
        <f t="shared" si="10"/>
        <v>0</v>
      </c>
      <c r="H75" s="13">
        <f t="shared" si="10"/>
        <v>0</v>
      </c>
      <c r="I75" s="13">
        <f t="shared" si="10"/>
        <v>0</v>
      </c>
      <c r="J75" s="47">
        <f t="shared" si="10"/>
        <v>0</v>
      </c>
      <c r="K75" s="48"/>
      <c r="L75" s="49"/>
      <c r="M75" s="19"/>
      <c r="N75" s="20"/>
      <c r="O75" s="20"/>
      <c r="P75" s="20"/>
    </row>
    <row r="76" spans="1:16" ht="21" x14ac:dyDescent="0.25">
      <c r="A76" s="44"/>
      <c r="B76" s="45">
        <f t="shared" si="11"/>
        <v>23</v>
      </c>
      <c r="C76" s="46">
        <f t="shared" si="11"/>
        <v>0</v>
      </c>
      <c r="D76" s="13">
        <f t="shared" si="10"/>
        <v>0</v>
      </c>
      <c r="E76" s="13">
        <f t="shared" si="10"/>
        <v>0</v>
      </c>
      <c r="F76" s="13">
        <f t="shared" si="10"/>
        <v>0</v>
      </c>
      <c r="G76" s="13">
        <f t="shared" si="10"/>
        <v>0</v>
      </c>
      <c r="H76" s="13">
        <f t="shared" si="10"/>
        <v>0</v>
      </c>
      <c r="I76" s="13">
        <f t="shared" si="10"/>
        <v>0</v>
      </c>
      <c r="J76" s="47">
        <f t="shared" si="10"/>
        <v>0</v>
      </c>
      <c r="K76" s="50"/>
      <c r="L76" s="51"/>
      <c r="M76" s="24"/>
      <c r="N76" s="25"/>
      <c r="O76" s="25"/>
      <c r="P76" s="25"/>
    </row>
    <row r="77" spans="1:16" ht="21" x14ac:dyDescent="0.25">
      <c r="A77" s="44"/>
      <c r="B77" s="45">
        <f t="shared" si="11"/>
        <v>23</v>
      </c>
      <c r="C77" s="46">
        <f t="shared" si="11"/>
        <v>0</v>
      </c>
      <c r="D77" s="13">
        <f t="shared" si="10"/>
        <v>0</v>
      </c>
      <c r="E77" s="13">
        <f t="shared" si="10"/>
        <v>0</v>
      </c>
      <c r="F77" s="13">
        <f t="shared" si="10"/>
        <v>0</v>
      </c>
      <c r="G77" s="13">
        <f t="shared" si="10"/>
        <v>0</v>
      </c>
      <c r="H77" s="13">
        <f t="shared" si="10"/>
        <v>0</v>
      </c>
      <c r="I77" s="13">
        <f t="shared" si="10"/>
        <v>0</v>
      </c>
      <c r="J77" s="47">
        <f t="shared" si="10"/>
        <v>0</v>
      </c>
      <c r="K77" s="50"/>
      <c r="L77" s="51"/>
      <c r="M77" s="24"/>
      <c r="N77" s="25"/>
      <c r="O77" s="25"/>
      <c r="P77" s="25"/>
    </row>
    <row r="78" spans="1:16" ht="21" x14ac:dyDescent="0.25">
      <c r="A78" s="44"/>
      <c r="B78" s="45">
        <f t="shared" si="11"/>
        <v>23</v>
      </c>
      <c r="C78" s="46">
        <f t="shared" si="11"/>
        <v>0</v>
      </c>
      <c r="D78" s="13">
        <f t="shared" si="10"/>
        <v>0</v>
      </c>
      <c r="E78" s="13">
        <f t="shared" si="10"/>
        <v>0</v>
      </c>
      <c r="F78" s="13">
        <f t="shared" si="10"/>
        <v>0</v>
      </c>
      <c r="G78" s="13">
        <f t="shared" si="10"/>
        <v>0</v>
      </c>
      <c r="H78" s="13">
        <f t="shared" si="10"/>
        <v>0</v>
      </c>
      <c r="I78" s="13">
        <f t="shared" si="10"/>
        <v>0</v>
      </c>
      <c r="J78" s="47">
        <f t="shared" si="10"/>
        <v>0</v>
      </c>
      <c r="K78" s="50"/>
      <c r="L78" s="51"/>
      <c r="M78" s="24"/>
      <c r="N78" s="25"/>
      <c r="O78" s="25"/>
      <c r="P78" s="25"/>
    </row>
    <row r="79" spans="1:16" ht="21" x14ac:dyDescent="0.25">
      <c r="A79" s="44"/>
      <c r="B79" s="45">
        <f t="shared" si="11"/>
        <v>23</v>
      </c>
      <c r="C79" s="46">
        <f t="shared" si="11"/>
        <v>0</v>
      </c>
      <c r="D79" s="13">
        <f t="shared" si="10"/>
        <v>0</v>
      </c>
      <c r="E79" s="13">
        <f t="shared" si="10"/>
        <v>0</v>
      </c>
      <c r="F79" s="13">
        <f t="shared" si="10"/>
        <v>0</v>
      </c>
      <c r="G79" s="13">
        <f t="shared" si="10"/>
        <v>0</v>
      </c>
      <c r="H79" s="13">
        <f t="shared" si="10"/>
        <v>0</v>
      </c>
      <c r="I79" s="13">
        <f t="shared" si="10"/>
        <v>0</v>
      </c>
      <c r="J79" s="47">
        <f t="shared" si="10"/>
        <v>0</v>
      </c>
      <c r="K79" s="50"/>
      <c r="L79" s="51"/>
      <c r="M79" s="24"/>
      <c r="N79" s="25"/>
      <c r="O79" s="25"/>
      <c r="P79" s="25"/>
    </row>
    <row r="80" spans="1:16" ht="21" x14ac:dyDescent="0.25">
      <c r="A80" s="44"/>
      <c r="B80" s="45">
        <f t="shared" si="11"/>
        <v>23</v>
      </c>
      <c r="C80" s="46">
        <f t="shared" si="11"/>
        <v>0</v>
      </c>
      <c r="D80" s="13">
        <f t="shared" si="10"/>
        <v>0</v>
      </c>
      <c r="E80" s="13">
        <f t="shared" si="10"/>
        <v>0</v>
      </c>
      <c r="F80" s="13">
        <f t="shared" si="10"/>
        <v>0</v>
      </c>
      <c r="G80" s="13">
        <f t="shared" si="10"/>
        <v>0</v>
      </c>
      <c r="H80" s="13">
        <f t="shared" si="10"/>
        <v>0</v>
      </c>
      <c r="I80" s="13">
        <f t="shared" si="10"/>
        <v>0</v>
      </c>
      <c r="J80" s="47">
        <f t="shared" si="10"/>
        <v>0</v>
      </c>
      <c r="K80" s="50"/>
      <c r="L80" s="51"/>
      <c r="M80" s="24"/>
      <c r="N80" s="25"/>
      <c r="O80" s="25"/>
      <c r="P80" s="25"/>
    </row>
    <row r="81" spans="1:16" ht="21" x14ac:dyDescent="0.25">
      <c r="A81" s="44"/>
      <c r="B81" s="45">
        <f t="shared" si="11"/>
        <v>23</v>
      </c>
      <c r="C81" s="46">
        <f t="shared" si="11"/>
        <v>0</v>
      </c>
      <c r="D81" s="13">
        <f t="shared" si="10"/>
        <v>0</v>
      </c>
      <c r="E81" s="13">
        <f t="shared" si="10"/>
        <v>0</v>
      </c>
      <c r="F81" s="13">
        <f t="shared" si="10"/>
        <v>0</v>
      </c>
      <c r="G81" s="13">
        <f t="shared" si="10"/>
        <v>0</v>
      </c>
      <c r="H81" s="13">
        <f t="shared" si="10"/>
        <v>0</v>
      </c>
      <c r="I81" s="13">
        <f t="shared" si="10"/>
        <v>0</v>
      </c>
      <c r="J81" s="47">
        <f t="shared" si="10"/>
        <v>0</v>
      </c>
      <c r="K81" s="50"/>
      <c r="L81" s="51"/>
      <c r="M81" s="24"/>
      <c r="N81" s="25"/>
      <c r="O81" s="25"/>
      <c r="P81" s="25"/>
    </row>
    <row r="82" spans="1:16" ht="21" x14ac:dyDescent="0.25">
      <c r="A82" s="44"/>
      <c r="B82" s="45">
        <f t="shared" si="11"/>
        <v>23</v>
      </c>
      <c r="C82" s="46">
        <f t="shared" si="11"/>
        <v>0</v>
      </c>
      <c r="D82" s="13">
        <f t="shared" si="10"/>
        <v>0</v>
      </c>
      <c r="E82" s="13">
        <f t="shared" si="10"/>
        <v>0</v>
      </c>
      <c r="F82" s="13">
        <f t="shared" si="10"/>
        <v>0</v>
      </c>
      <c r="G82" s="13">
        <f t="shared" si="10"/>
        <v>0</v>
      </c>
      <c r="H82" s="13">
        <f t="shared" si="10"/>
        <v>0</v>
      </c>
      <c r="I82" s="13">
        <f t="shared" si="10"/>
        <v>0</v>
      </c>
      <c r="J82" s="47">
        <f t="shared" si="10"/>
        <v>0</v>
      </c>
      <c r="K82" s="50"/>
      <c r="L82" s="51"/>
      <c r="M82" s="24"/>
      <c r="N82" s="25"/>
      <c r="O82" s="25"/>
      <c r="P82" s="25"/>
    </row>
    <row r="83" spans="1:16" ht="21" x14ac:dyDescent="0.25">
      <c r="A83" s="44"/>
      <c r="B83" s="45">
        <f t="shared" si="11"/>
        <v>0</v>
      </c>
      <c r="C83" s="46">
        <f t="shared" si="11"/>
        <v>0</v>
      </c>
      <c r="D83" s="13">
        <f t="shared" si="10"/>
        <v>0</v>
      </c>
      <c r="E83" s="13">
        <f t="shared" si="10"/>
        <v>0</v>
      </c>
      <c r="F83" s="13">
        <f t="shared" si="10"/>
        <v>0</v>
      </c>
      <c r="G83" s="13">
        <f t="shared" si="10"/>
        <v>0</v>
      </c>
      <c r="H83" s="13">
        <f t="shared" si="10"/>
        <v>0</v>
      </c>
      <c r="I83" s="13">
        <f t="shared" si="10"/>
        <v>0</v>
      </c>
      <c r="J83" s="47">
        <f t="shared" si="10"/>
        <v>0</v>
      </c>
      <c r="K83" s="50"/>
      <c r="L83" s="51"/>
      <c r="M83" s="24"/>
      <c r="N83" s="25"/>
      <c r="O83" s="25"/>
      <c r="P83" s="25"/>
    </row>
    <row r="84" spans="1:16" ht="21" x14ac:dyDescent="0.25">
      <c r="A84" s="44"/>
      <c r="B84" s="45">
        <f t="shared" si="11"/>
        <v>0</v>
      </c>
      <c r="C84" s="46">
        <f t="shared" si="11"/>
        <v>0</v>
      </c>
      <c r="D84" s="13">
        <f t="shared" si="10"/>
        <v>0</v>
      </c>
      <c r="E84" s="13">
        <f t="shared" si="10"/>
        <v>0</v>
      </c>
      <c r="F84" s="13">
        <f t="shared" si="10"/>
        <v>0</v>
      </c>
      <c r="G84" s="13">
        <f t="shared" si="10"/>
        <v>0</v>
      </c>
      <c r="H84" s="13">
        <f t="shared" si="10"/>
        <v>0</v>
      </c>
      <c r="I84" s="13">
        <f t="shared" si="10"/>
        <v>0</v>
      </c>
      <c r="J84" s="47">
        <f t="shared" si="10"/>
        <v>0</v>
      </c>
      <c r="K84" s="50"/>
      <c r="L84" s="51"/>
      <c r="M84" s="24"/>
      <c r="N84" s="25"/>
      <c r="O84" s="25"/>
      <c r="P84" s="25"/>
    </row>
    <row r="85" spans="1:16" ht="21" x14ac:dyDescent="0.25">
      <c r="A85" s="44"/>
      <c r="B85" s="45">
        <f t="shared" si="11"/>
        <v>0</v>
      </c>
      <c r="C85" s="46">
        <f t="shared" si="11"/>
        <v>0</v>
      </c>
      <c r="D85" s="13">
        <f t="shared" si="10"/>
        <v>0</v>
      </c>
      <c r="E85" s="13">
        <f t="shared" si="10"/>
        <v>0</v>
      </c>
      <c r="F85" s="13">
        <f t="shared" si="10"/>
        <v>0</v>
      </c>
      <c r="G85" s="13">
        <f t="shared" si="10"/>
        <v>0</v>
      </c>
      <c r="H85" s="13">
        <f t="shared" si="10"/>
        <v>0</v>
      </c>
      <c r="I85" s="13">
        <f t="shared" si="10"/>
        <v>0</v>
      </c>
      <c r="J85" s="47">
        <f t="shared" si="10"/>
        <v>0</v>
      </c>
      <c r="K85" s="50"/>
      <c r="L85" s="51"/>
      <c r="M85" s="24"/>
      <c r="N85" s="25"/>
      <c r="O85" s="25"/>
      <c r="P85" s="25"/>
    </row>
    <row r="86" spans="1:16" ht="21" x14ac:dyDescent="0.25">
      <c r="A86" s="44"/>
      <c r="B86" s="45">
        <f t="shared" si="11"/>
        <v>0</v>
      </c>
      <c r="C86" s="46">
        <f t="shared" si="11"/>
        <v>0</v>
      </c>
      <c r="D86" s="13">
        <f t="shared" si="10"/>
        <v>0</v>
      </c>
      <c r="E86" s="13">
        <f t="shared" si="10"/>
        <v>0</v>
      </c>
      <c r="F86" s="13">
        <f t="shared" si="10"/>
        <v>0</v>
      </c>
      <c r="G86" s="13">
        <f t="shared" si="10"/>
        <v>0</v>
      </c>
      <c r="H86" s="13">
        <f t="shared" si="10"/>
        <v>0</v>
      </c>
      <c r="I86" s="13">
        <f t="shared" si="10"/>
        <v>0</v>
      </c>
      <c r="J86" s="47">
        <f t="shared" si="10"/>
        <v>0</v>
      </c>
      <c r="K86" s="50"/>
      <c r="L86" s="51"/>
      <c r="M86" s="24"/>
      <c r="N86" s="25"/>
      <c r="O86" s="25"/>
      <c r="P86" s="25"/>
    </row>
    <row r="87" spans="1:16" ht="21" x14ac:dyDescent="0.25">
      <c r="A87" s="44"/>
      <c r="B87" s="45">
        <f t="shared" si="11"/>
        <v>0</v>
      </c>
      <c r="C87" s="46">
        <f t="shared" si="11"/>
        <v>0</v>
      </c>
      <c r="D87" s="13">
        <f t="shared" ref="D87:J96" si="12">C87-D43</f>
        <v>0</v>
      </c>
      <c r="E87" s="13">
        <f t="shared" si="12"/>
        <v>0</v>
      </c>
      <c r="F87" s="13">
        <f t="shared" si="12"/>
        <v>0</v>
      </c>
      <c r="G87" s="13">
        <f t="shared" si="12"/>
        <v>0</v>
      </c>
      <c r="H87" s="13">
        <f t="shared" si="12"/>
        <v>0</v>
      </c>
      <c r="I87" s="13">
        <f t="shared" si="12"/>
        <v>0</v>
      </c>
      <c r="J87" s="47">
        <f t="shared" si="12"/>
        <v>0</v>
      </c>
      <c r="K87" s="50"/>
      <c r="L87" s="51"/>
      <c r="M87" s="30"/>
      <c r="N87" s="25"/>
      <c r="O87" s="25"/>
      <c r="P87" s="25"/>
    </row>
    <row r="88" spans="1:16" ht="21" x14ac:dyDescent="0.25">
      <c r="A88" s="44"/>
      <c r="B88" s="45">
        <f t="shared" ref="B88:C94" si="13">B44</f>
        <v>0</v>
      </c>
      <c r="C88" s="46">
        <f t="shared" si="13"/>
        <v>0</v>
      </c>
      <c r="D88" s="13">
        <f t="shared" si="12"/>
        <v>0</v>
      </c>
      <c r="E88" s="13">
        <f t="shared" si="12"/>
        <v>0</v>
      </c>
      <c r="F88" s="13">
        <f t="shared" si="12"/>
        <v>0</v>
      </c>
      <c r="G88" s="13">
        <f t="shared" si="12"/>
        <v>0</v>
      </c>
      <c r="H88" s="13">
        <f t="shared" si="12"/>
        <v>0</v>
      </c>
      <c r="I88" s="13">
        <f t="shared" si="12"/>
        <v>0</v>
      </c>
      <c r="J88" s="47">
        <f t="shared" si="12"/>
        <v>0</v>
      </c>
      <c r="K88" s="50"/>
      <c r="L88" s="51"/>
      <c r="M88" s="30"/>
      <c r="N88" s="25"/>
      <c r="O88" s="25"/>
      <c r="P88" s="25"/>
    </row>
    <row r="89" spans="1:16" ht="22" thickBot="1" x14ac:dyDescent="0.3">
      <c r="A89" s="44"/>
      <c r="B89" s="45">
        <f t="shared" si="13"/>
        <v>0</v>
      </c>
      <c r="C89" s="46">
        <f t="shared" si="13"/>
        <v>0</v>
      </c>
      <c r="D89" s="13">
        <f t="shared" si="12"/>
        <v>0</v>
      </c>
      <c r="E89" s="13">
        <f t="shared" si="12"/>
        <v>0</v>
      </c>
      <c r="F89" s="13">
        <f t="shared" si="12"/>
        <v>0</v>
      </c>
      <c r="G89" s="13">
        <f t="shared" si="12"/>
        <v>0</v>
      </c>
      <c r="H89" s="13">
        <f t="shared" si="12"/>
        <v>0</v>
      </c>
      <c r="I89" s="13">
        <f t="shared" si="12"/>
        <v>0</v>
      </c>
      <c r="J89" s="47">
        <f t="shared" si="12"/>
        <v>0</v>
      </c>
      <c r="K89" s="52"/>
      <c r="L89" s="51"/>
      <c r="M89" s="24"/>
      <c r="N89" s="25"/>
      <c r="O89" s="25"/>
      <c r="P89" s="25"/>
    </row>
    <row r="90" spans="1:16" ht="21" x14ac:dyDescent="0.25">
      <c r="A90" s="44"/>
      <c r="B90" s="45">
        <f t="shared" si="13"/>
        <v>0</v>
      </c>
      <c r="C90" s="46">
        <f t="shared" si="13"/>
        <v>0</v>
      </c>
      <c r="D90" s="13">
        <f t="shared" si="12"/>
        <v>0</v>
      </c>
      <c r="E90" s="13">
        <f t="shared" si="12"/>
        <v>0</v>
      </c>
      <c r="F90" s="13">
        <f t="shared" si="12"/>
        <v>0</v>
      </c>
      <c r="G90" s="13">
        <f t="shared" si="12"/>
        <v>0</v>
      </c>
      <c r="H90" s="13">
        <f t="shared" si="12"/>
        <v>0</v>
      </c>
      <c r="I90" s="13">
        <f t="shared" si="12"/>
        <v>0</v>
      </c>
      <c r="J90" s="47">
        <f t="shared" si="12"/>
        <v>0</v>
      </c>
      <c r="K90" s="14"/>
      <c r="L90" s="23"/>
      <c r="M90" s="24"/>
      <c r="N90" s="25"/>
      <c r="O90" s="25"/>
      <c r="P90" s="25"/>
    </row>
    <row r="91" spans="1:16" ht="21" x14ac:dyDescent="0.25">
      <c r="A91" s="44"/>
      <c r="B91" s="45">
        <f t="shared" si="13"/>
        <v>0</v>
      </c>
      <c r="C91" s="46">
        <f t="shared" si="13"/>
        <v>0</v>
      </c>
      <c r="D91" s="13">
        <f t="shared" si="12"/>
        <v>0</v>
      </c>
      <c r="E91" s="13">
        <f t="shared" si="12"/>
        <v>0</v>
      </c>
      <c r="F91" s="13">
        <f t="shared" si="12"/>
        <v>0</v>
      </c>
      <c r="G91" s="13">
        <f t="shared" si="12"/>
        <v>0</v>
      </c>
      <c r="H91" s="13">
        <f t="shared" si="12"/>
        <v>0</v>
      </c>
      <c r="I91" s="13">
        <f t="shared" si="12"/>
        <v>0</v>
      </c>
      <c r="J91" s="47">
        <f t="shared" si="12"/>
        <v>0</v>
      </c>
      <c r="K91" s="22"/>
      <c r="L91" s="23"/>
      <c r="M91" s="24"/>
      <c r="N91" s="25"/>
      <c r="O91" s="25"/>
      <c r="P91" s="25"/>
    </row>
    <row r="92" spans="1:16" ht="21" x14ac:dyDescent="0.25">
      <c r="A92" s="44"/>
      <c r="B92" s="45">
        <f t="shared" si="13"/>
        <v>0</v>
      </c>
      <c r="C92" s="46">
        <f t="shared" si="13"/>
        <v>0</v>
      </c>
      <c r="D92" s="13">
        <f t="shared" si="12"/>
        <v>0</v>
      </c>
      <c r="E92" s="13">
        <f t="shared" si="12"/>
        <v>0</v>
      </c>
      <c r="F92" s="13">
        <f t="shared" si="12"/>
        <v>0</v>
      </c>
      <c r="G92" s="13">
        <f t="shared" si="12"/>
        <v>0</v>
      </c>
      <c r="H92" s="13">
        <f t="shared" si="12"/>
        <v>0</v>
      </c>
      <c r="I92" s="13">
        <f t="shared" si="12"/>
        <v>0</v>
      </c>
      <c r="J92" s="47">
        <f t="shared" si="12"/>
        <v>0</v>
      </c>
      <c r="K92" s="22"/>
      <c r="L92" s="23"/>
      <c r="M92" s="24"/>
      <c r="N92" s="25"/>
      <c r="O92" s="25"/>
      <c r="P92" s="25"/>
    </row>
    <row r="93" spans="1:16" ht="21" x14ac:dyDescent="0.25">
      <c r="A93" s="44"/>
      <c r="B93" s="45">
        <f t="shared" si="13"/>
        <v>0</v>
      </c>
      <c r="C93" s="46">
        <f t="shared" si="13"/>
        <v>0</v>
      </c>
      <c r="D93" s="13">
        <f t="shared" si="12"/>
        <v>0</v>
      </c>
      <c r="E93" s="13">
        <f t="shared" si="12"/>
        <v>0</v>
      </c>
      <c r="F93" s="13">
        <f t="shared" si="12"/>
        <v>0</v>
      </c>
      <c r="G93" s="13">
        <f t="shared" si="12"/>
        <v>0</v>
      </c>
      <c r="H93" s="13">
        <f t="shared" si="12"/>
        <v>0</v>
      </c>
      <c r="I93" s="13">
        <f t="shared" si="12"/>
        <v>0</v>
      </c>
      <c r="J93" s="47">
        <f t="shared" si="12"/>
        <v>0</v>
      </c>
      <c r="K93" s="22"/>
      <c r="L93" s="23"/>
      <c r="M93" s="24"/>
      <c r="N93" s="25"/>
      <c r="O93" s="25"/>
      <c r="P93" s="25"/>
    </row>
    <row r="94" spans="1:16" ht="21" x14ac:dyDescent="0.25">
      <c r="A94" s="44"/>
      <c r="B94" s="45">
        <f t="shared" si="13"/>
        <v>0</v>
      </c>
      <c r="C94" s="46">
        <f t="shared" si="13"/>
        <v>0</v>
      </c>
      <c r="D94" s="13">
        <f t="shared" si="12"/>
        <v>0</v>
      </c>
      <c r="E94" s="13">
        <f t="shared" si="12"/>
        <v>0</v>
      </c>
      <c r="F94" s="13">
        <f t="shared" si="12"/>
        <v>0</v>
      </c>
      <c r="G94" s="13">
        <f t="shared" si="12"/>
        <v>0</v>
      </c>
      <c r="H94" s="13">
        <f t="shared" si="12"/>
        <v>0</v>
      </c>
      <c r="I94" s="13">
        <f t="shared" si="12"/>
        <v>0</v>
      </c>
      <c r="J94" s="47">
        <f t="shared" si="12"/>
        <v>0</v>
      </c>
      <c r="K94" s="22"/>
      <c r="L94" s="23"/>
      <c r="M94" s="24"/>
      <c r="N94" s="25"/>
      <c r="O94" s="25"/>
      <c r="P94" s="25"/>
    </row>
    <row r="95" spans="1:16" ht="22" thickBot="1" x14ac:dyDescent="0.3">
      <c r="A95" s="44"/>
      <c r="B95" s="53">
        <f>B51</f>
        <v>0</v>
      </c>
      <c r="C95" s="54">
        <f>C51</f>
        <v>0</v>
      </c>
      <c r="D95" s="55">
        <f t="shared" si="12"/>
        <v>0</v>
      </c>
      <c r="E95" s="55">
        <f t="shared" si="12"/>
        <v>0</v>
      </c>
      <c r="F95" s="55">
        <f t="shared" si="12"/>
        <v>0</v>
      </c>
      <c r="G95" s="55">
        <f t="shared" si="12"/>
        <v>0</v>
      </c>
      <c r="H95" s="55">
        <f t="shared" si="12"/>
        <v>0</v>
      </c>
      <c r="I95" s="55">
        <f t="shared" si="12"/>
        <v>0</v>
      </c>
      <c r="J95" s="56">
        <f t="shared" si="12"/>
        <v>0</v>
      </c>
      <c r="K95" s="57"/>
      <c r="L95" s="58"/>
      <c r="M95" s="59"/>
      <c r="N95" s="60"/>
      <c r="O95" s="60"/>
      <c r="P95" s="60"/>
    </row>
    <row r="96" spans="1:16" ht="22" thickBot="1" x14ac:dyDescent="0.3">
      <c r="A96" s="61"/>
      <c r="B96" s="62">
        <f>B52</f>
        <v>0</v>
      </c>
      <c r="C96" s="63">
        <f>C52</f>
        <v>0</v>
      </c>
      <c r="D96" s="64">
        <f t="shared" si="12"/>
        <v>0</v>
      </c>
      <c r="E96" s="64">
        <f t="shared" si="12"/>
        <v>0</v>
      </c>
      <c r="F96" s="64">
        <f t="shared" si="12"/>
        <v>0</v>
      </c>
      <c r="G96" s="64">
        <f t="shared" si="12"/>
        <v>0</v>
      </c>
      <c r="H96" s="64">
        <f t="shared" si="12"/>
        <v>0</v>
      </c>
      <c r="I96" s="64">
        <f t="shared" si="12"/>
        <v>0</v>
      </c>
      <c r="J96" s="64">
        <f t="shared" si="12"/>
        <v>0</v>
      </c>
      <c r="K96" s="65"/>
      <c r="L96" s="58"/>
      <c r="M96" s="59"/>
      <c r="N96" s="60"/>
      <c r="O96" s="60"/>
      <c r="P96" s="60"/>
    </row>
    <row r="97" spans="1:11" ht="19" x14ac:dyDescent="0.25">
      <c r="A97" s="82"/>
      <c r="B97" s="82"/>
      <c r="C97" s="82"/>
      <c r="D97" s="82"/>
      <c r="E97" s="82"/>
      <c r="F97" s="82"/>
      <c r="G97" s="82"/>
      <c r="H97" s="82"/>
      <c r="I97" s="82"/>
      <c r="J97" s="82"/>
    </row>
    <row r="98" spans="1:11" x14ac:dyDescent="0.2">
      <c r="A98" s="83"/>
      <c r="B98" s="83"/>
      <c r="C98" s="83"/>
      <c r="D98" s="83"/>
      <c r="E98" s="83"/>
      <c r="F98" s="83"/>
      <c r="G98" s="83"/>
      <c r="H98" s="83"/>
      <c r="I98" s="83"/>
      <c r="J98" s="83"/>
    </row>
    <row r="99" spans="1:11" ht="16" x14ac:dyDescent="0.2">
      <c r="B99" s="66"/>
      <c r="C99" s="66"/>
      <c r="D99" s="66"/>
      <c r="E99" s="66"/>
      <c r="F99" s="66"/>
      <c r="G99" s="66"/>
      <c r="H99" s="66"/>
      <c r="I99" s="66"/>
      <c r="J99" s="66"/>
      <c r="K99" s="66"/>
    </row>
    <row r="100" spans="1:11" ht="19" x14ac:dyDescent="0.25">
      <c r="A100" s="67"/>
    </row>
  </sheetData>
  <autoFilter ref="A10:A52" xr:uid="{00000000-0009-0000-0000-000000000000}"/>
  <dataConsolidate/>
  <mergeCells count="2">
    <mergeCell ref="A97:J97"/>
    <mergeCell ref="A98:J98"/>
  </mergeCells>
  <conditionalFormatting sqref="D11:J52">
    <cfRule type="cellIs" dxfId="11" priority="4" stopIfTrue="1" operator="lessThan">
      <formula>4</formula>
    </cfRule>
    <cfRule type="cellIs" dxfId="10" priority="5" stopIfTrue="1" operator="between">
      <formula>140</formula>
      <formula>15</formula>
    </cfRule>
    <cfRule type="cellIs" dxfId="9" priority="6" stopIfTrue="1" operator="between">
      <formula>5</formula>
      <formula>14</formula>
    </cfRule>
  </conditionalFormatting>
  <conditionalFormatting sqref="D55:J96">
    <cfRule type="cellIs" dxfId="8" priority="1" stopIfTrue="1" operator="lessThan">
      <formula>4</formula>
    </cfRule>
    <cfRule type="cellIs" dxfId="7" priority="2" stopIfTrue="1" operator="between">
      <formula>140</formula>
      <formula>15</formula>
    </cfRule>
    <cfRule type="cellIs" dxfId="6" priority="3" stopIfTrue="1" operator="between">
      <formula>5</formula>
      <formula>14</formula>
    </cfRule>
  </conditionalFormatting>
  <dataValidations count="1">
    <dataValidation type="list" allowBlank="1" showInputMessage="1" showErrorMessage="1" sqref="B55:B96 B11:B52" xr:uid="{4BD0102F-4803-4A48-9FC1-B18FAE92BF34}">
      <formula1>$C$2:$C$7</formula1>
    </dataValidation>
  </dataValidations>
  <printOptions horizontalCentered="1" verticalCentered="1"/>
  <pageMargins left="0.25" right="0.25" top="0.75" bottom="0.75" header="0.3" footer="0.3"/>
  <pageSetup paperSize="9" scale="63" orientation="landscape" horizontalDpi="4294967295" verticalDpi="4294967295" r:id="rId1"/>
  <headerFooter alignWithMargins="0">
    <oddHeader>&amp;C&amp;"Calibri,Gras"&amp;24&amp;UVOLUME JOURNALIER PAR MAGASIN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EFE5-1097-4999-99F1-E345E15905EC}">
  <dimension ref="A1:C10"/>
  <sheetViews>
    <sheetView workbookViewId="0">
      <selection activeCell="C3" sqref="C3:C10"/>
    </sheetView>
  </sheetViews>
  <sheetFormatPr baseColWidth="10" defaultRowHeight="14" x14ac:dyDescent="0.2"/>
  <cols>
    <col min="1" max="1" width="22.59765625" bestFit="1" customWidth="1"/>
    <col min="2" max="2" width="14.3984375" customWidth="1"/>
    <col min="3" max="3" width="15.796875" customWidth="1"/>
  </cols>
  <sheetData>
    <row r="1" spans="1:3" ht="21" x14ac:dyDescent="0.25">
      <c r="A1" s="85" t="s">
        <v>35</v>
      </c>
      <c r="B1" s="85"/>
      <c r="C1" s="85"/>
    </row>
    <row r="2" spans="1:3" ht="22" thickBot="1" x14ac:dyDescent="0.3">
      <c r="A2" s="86" t="s">
        <v>35</v>
      </c>
      <c r="B2" s="86" t="s">
        <v>0</v>
      </c>
      <c r="C2" s="87" t="s">
        <v>34</v>
      </c>
    </row>
    <row r="3" spans="1:3" ht="21" x14ac:dyDescent="0.25">
      <c r="A3" s="78" t="s">
        <v>36</v>
      </c>
      <c r="B3" s="78">
        <v>1</v>
      </c>
      <c r="C3" s="89">
        <v>21</v>
      </c>
    </row>
    <row r="4" spans="1:3" ht="21" x14ac:dyDescent="0.25">
      <c r="A4" s="79" t="s">
        <v>36</v>
      </c>
      <c r="B4" s="79">
        <v>2</v>
      </c>
      <c r="C4" s="90">
        <v>21</v>
      </c>
    </row>
    <row r="5" spans="1:3" ht="21" x14ac:dyDescent="0.25">
      <c r="A5" s="79" t="s">
        <v>36</v>
      </c>
      <c r="B5" s="79">
        <v>3</v>
      </c>
      <c r="C5" s="90">
        <v>21</v>
      </c>
    </row>
    <row r="6" spans="1:3" ht="21" x14ac:dyDescent="0.25">
      <c r="A6" s="79" t="s">
        <v>36</v>
      </c>
      <c r="B6" s="79">
        <v>4</v>
      </c>
      <c r="C6" s="90">
        <v>12</v>
      </c>
    </row>
    <row r="7" spans="1:3" ht="21" x14ac:dyDescent="0.25">
      <c r="A7" s="78" t="s">
        <v>37</v>
      </c>
      <c r="B7" s="78">
        <v>5</v>
      </c>
      <c r="C7" s="89">
        <v>21</v>
      </c>
    </row>
    <row r="8" spans="1:3" ht="21" x14ac:dyDescent="0.25">
      <c r="A8" s="79" t="s">
        <v>37</v>
      </c>
      <c r="B8" s="79">
        <v>6</v>
      </c>
      <c r="C8" s="90">
        <v>15</v>
      </c>
    </row>
    <row r="9" spans="1:3" ht="21" x14ac:dyDescent="0.25">
      <c r="A9" s="79" t="s">
        <v>37</v>
      </c>
      <c r="B9" s="79">
        <v>7</v>
      </c>
      <c r="C9" s="90">
        <v>20</v>
      </c>
    </row>
    <row r="10" spans="1:3" ht="21" x14ac:dyDescent="0.25">
      <c r="A10" s="88" t="s">
        <v>37</v>
      </c>
      <c r="B10" s="88">
        <v>8</v>
      </c>
      <c r="C10" s="91">
        <v>17</v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9BA6D-6F8A-4BCB-892E-FE300DDEC204}">
  <sheetPr>
    <tabColor indexed="53"/>
    <pageSetUpPr fitToPage="1"/>
  </sheetPr>
  <dimension ref="A5:U40"/>
  <sheetViews>
    <sheetView zoomScaleNormal="100" workbookViewId="0">
      <pane xSplit="1" topLeftCell="B1" activePane="topRight" state="frozen"/>
      <selection pane="topRight" activeCell="I40" sqref="I40"/>
    </sheetView>
  </sheetViews>
  <sheetFormatPr baseColWidth="10" defaultRowHeight="14" x14ac:dyDescent="0.2"/>
  <cols>
    <col min="1" max="1" width="18.796875" customWidth="1"/>
    <col min="2" max="5" width="15.796875" customWidth="1"/>
    <col min="6" max="6" width="16.59765625" customWidth="1"/>
    <col min="7" max="10" width="15.796875" customWidth="1"/>
    <col min="11" max="11" width="12.3984375" bestFit="1" customWidth="1"/>
  </cols>
  <sheetData>
    <row r="5" spans="1:9" x14ac:dyDescent="0.2">
      <c r="A5" s="68">
        <v>1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30</v>
      </c>
      <c r="H5" s="1"/>
      <c r="I5" s="1" t="s">
        <v>13</v>
      </c>
    </row>
    <row r="6" spans="1:9" ht="15" x14ac:dyDescent="0.2">
      <c r="A6" s="68"/>
      <c r="B6" s="69">
        <v>1.3888888888888888E-2</v>
      </c>
      <c r="C6" s="69">
        <v>1.0416666666666666E-2</v>
      </c>
      <c r="D6" s="69">
        <v>1.3888888888888888E-2</v>
      </c>
      <c r="E6" s="69">
        <v>6.9444444444444441E-3</v>
      </c>
      <c r="F6" s="69">
        <v>1.0416666666666666E-2</v>
      </c>
      <c r="G6" s="69">
        <v>6.9444444444444441E-3</v>
      </c>
      <c r="H6" s="69"/>
      <c r="I6" s="70">
        <f>SUM(B6:G6)</f>
        <v>6.2499999999999986E-2</v>
      </c>
    </row>
    <row r="7" spans="1:9" x14ac:dyDescent="0.2">
      <c r="A7" s="68"/>
      <c r="B7" s="1"/>
      <c r="C7" s="1"/>
      <c r="D7" s="1"/>
      <c r="E7" s="1"/>
      <c r="F7" s="1"/>
      <c r="G7" s="1"/>
      <c r="H7" s="1"/>
    </row>
    <row r="8" spans="1:9" x14ac:dyDescent="0.2">
      <c r="A8" s="68">
        <v>2</v>
      </c>
      <c r="B8" s="1" t="s">
        <v>28</v>
      </c>
      <c r="C8" s="1" t="s">
        <v>29</v>
      </c>
      <c r="D8" s="1" t="s">
        <v>30</v>
      </c>
      <c r="E8" s="1" t="s">
        <v>31</v>
      </c>
      <c r="F8" s="1" t="s">
        <v>32</v>
      </c>
      <c r="G8" s="1" t="s">
        <v>30</v>
      </c>
      <c r="H8" s="1"/>
      <c r="I8" s="1" t="s">
        <v>13</v>
      </c>
    </row>
    <row r="9" spans="1:9" ht="15" x14ac:dyDescent="0.2">
      <c r="A9" s="68"/>
      <c r="B9" s="69">
        <v>1.3888888888888888E-2</v>
      </c>
      <c r="C9" s="69">
        <v>6.9444444444444441E-3</v>
      </c>
      <c r="D9" s="69">
        <v>1.3888888888888888E-2</v>
      </c>
      <c r="E9" s="69">
        <v>6.9444444444444441E-3</v>
      </c>
      <c r="F9" s="69">
        <v>6.9444444444444441E-3</v>
      </c>
      <c r="G9" s="69">
        <v>6.9444444444444441E-3</v>
      </c>
      <c r="H9" s="69"/>
      <c r="I9" s="70">
        <f>SUM(B9:G9)</f>
        <v>5.5555555555555566E-2</v>
      </c>
    </row>
    <row r="10" spans="1:9" x14ac:dyDescent="0.2">
      <c r="A10" s="68"/>
      <c r="B10" s="1"/>
      <c r="C10" s="1"/>
      <c r="D10" s="1"/>
      <c r="E10" s="1"/>
      <c r="F10" s="1"/>
      <c r="G10" s="1"/>
      <c r="H10" s="1"/>
    </row>
    <row r="11" spans="1:9" x14ac:dyDescent="0.2">
      <c r="A11" s="68">
        <v>3</v>
      </c>
      <c r="B11" s="1" t="s">
        <v>28</v>
      </c>
      <c r="C11" s="1" t="s">
        <v>29</v>
      </c>
      <c r="D11" s="1" t="s">
        <v>30</v>
      </c>
      <c r="E11" s="1" t="s">
        <v>31</v>
      </c>
      <c r="F11" s="1" t="s">
        <v>32</v>
      </c>
      <c r="G11" s="1" t="s">
        <v>30</v>
      </c>
      <c r="H11" s="1"/>
      <c r="I11" s="1" t="s">
        <v>13</v>
      </c>
    </row>
    <row r="12" spans="1:9" ht="15" x14ac:dyDescent="0.2">
      <c r="A12" s="68"/>
      <c r="B12" s="69">
        <v>6.9444444444444441E-3</v>
      </c>
      <c r="C12" s="69">
        <v>1.3888888888888888E-2</v>
      </c>
      <c r="D12" s="69">
        <v>6.9444444444444441E-3</v>
      </c>
      <c r="E12" s="69">
        <v>3.472222222222222E-3</v>
      </c>
      <c r="F12" s="69">
        <v>1.3888888888888888E-2</v>
      </c>
      <c r="G12" s="69">
        <v>6.9444444444444441E-3</v>
      </c>
      <c r="H12" s="69"/>
      <c r="I12" s="70">
        <f>SUM(B12:G12)</f>
        <v>5.2083333333333329E-2</v>
      </c>
    </row>
    <row r="13" spans="1:9" x14ac:dyDescent="0.2">
      <c r="A13" s="68"/>
      <c r="B13" s="1"/>
      <c r="C13" s="1"/>
      <c r="D13" s="1"/>
      <c r="E13" s="1"/>
      <c r="F13" s="1"/>
      <c r="G13" s="1"/>
      <c r="H13" s="1"/>
    </row>
    <row r="14" spans="1:9" x14ac:dyDescent="0.2">
      <c r="A14" s="68">
        <v>4</v>
      </c>
      <c r="B14" s="1" t="s">
        <v>28</v>
      </c>
      <c r="C14" s="1" t="s">
        <v>29</v>
      </c>
      <c r="D14" s="1" t="s">
        <v>30</v>
      </c>
      <c r="E14" s="1" t="s">
        <v>31</v>
      </c>
      <c r="F14" s="1" t="s">
        <v>32</v>
      </c>
      <c r="G14" s="1" t="s">
        <v>30</v>
      </c>
      <c r="H14" s="1"/>
      <c r="I14" s="1" t="s">
        <v>13</v>
      </c>
    </row>
    <row r="15" spans="1:9" ht="15" x14ac:dyDescent="0.2">
      <c r="A15" s="68"/>
      <c r="B15" s="69">
        <v>1.3888888888888888E-2</v>
      </c>
      <c r="C15" s="69">
        <v>2.0833333333333332E-2</v>
      </c>
      <c r="D15" s="69">
        <v>1.3888888888888888E-2</v>
      </c>
      <c r="E15" s="69">
        <v>6.9444444444444441E-3</v>
      </c>
      <c r="F15" s="69">
        <v>2.0833333333333332E-2</v>
      </c>
      <c r="G15" s="69">
        <v>6.9444444444444441E-3</v>
      </c>
      <c r="H15" s="69"/>
      <c r="I15" s="70">
        <f>SUM(B15:G15)</f>
        <v>8.3333333333333329E-2</v>
      </c>
    </row>
    <row r="16" spans="1:9" x14ac:dyDescent="0.2">
      <c r="A16" s="68"/>
      <c r="B16" s="1"/>
      <c r="C16" s="1"/>
      <c r="D16" s="1"/>
      <c r="E16" s="1"/>
      <c r="F16" s="1"/>
      <c r="G16" s="1"/>
      <c r="H16" s="1"/>
    </row>
    <row r="17" spans="1:9" x14ac:dyDescent="0.2">
      <c r="A17" s="68">
        <v>5</v>
      </c>
      <c r="B17" s="1" t="s">
        <v>28</v>
      </c>
      <c r="C17" s="1" t="s">
        <v>29</v>
      </c>
      <c r="D17" s="1" t="s">
        <v>30</v>
      </c>
      <c r="E17" s="1" t="s">
        <v>31</v>
      </c>
      <c r="F17" s="1" t="s">
        <v>32</v>
      </c>
      <c r="G17" s="1" t="s">
        <v>30</v>
      </c>
      <c r="H17" s="1"/>
      <c r="I17" s="1" t="s">
        <v>13</v>
      </c>
    </row>
    <row r="18" spans="1:9" ht="15" x14ac:dyDescent="0.2">
      <c r="A18" s="68"/>
      <c r="B18" s="69">
        <v>1.3888888888888888E-2</v>
      </c>
      <c r="C18" s="69">
        <v>2.0833333333333332E-2</v>
      </c>
      <c r="D18" s="69">
        <v>3.125E-2</v>
      </c>
      <c r="E18" s="69">
        <v>6.9444444444444441E-3</v>
      </c>
      <c r="F18" s="69">
        <v>2.0833333333333332E-2</v>
      </c>
      <c r="G18" s="69">
        <v>6.9444444444444441E-3</v>
      </c>
      <c r="H18" s="69"/>
      <c r="I18" s="70">
        <f>SUM(B18:G18)</f>
        <v>0.10069444444444445</v>
      </c>
    </row>
    <row r="19" spans="1:9" x14ac:dyDescent="0.2">
      <c r="A19" s="68"/>
      <c r="B19" s="1"/>
      <c r="C19" s="1"/>
      <c r="D19" s="1"/>
      <c r="E19" s="1"/>
      <c r="F19" s="1"/>
      <c r="G19" s="1"/>
      <c r="H19" s="1"/>
    </row>
    <row r="20" spans="1:9" x14ac:dyDescent="0.2">
      <c r="A20" s="68">
        <v>6</v>
      </c>
      <c r="B20" s="1" t="s">
        <v>28</v>
      </c>
      <c r="C20" s="1" t="s">
        <v>29</v>
      </c>
      <c r="D20" s="1" t="s">
        <v>30</v>
      </c>
      <c r="E20" s="1" t="s">
        <v>31</v>
      </c>
      <c r="F20" s="1" t="s">
        <v>32</v>
      </c>
      <c r="G20" s="1" t="s">
        <v>30</v>
      </c>
      <c r="H20" s="1"/>
      <c r="I20" s="1" t="s">
        <v>13</v>
      </c>
    </row>
    <row r="21" spans="1:9" ht="15" x14ac:dyDescent="0.2">
      <c r="A21" s="68"/>
      <c r="B21" s="69">
        <v>1.3888888888888888E-2</v>
      </c>
      <c r="C21" s="69">
        <v>2.7777777777777776E-2</v>
      </c>
      <c r="D21" s="69">
        <v>1.3888888888888888E-2</v>
      </c>
      <c r="E21" s="69">
        <v>6.9444444444444441E-3</v>
      </c>
      <c r="F21" s="69">
        <v>2.7777777777777776E-2</v>
      </c>
      <c r="G21" s="69">
        <v>6.9444444444444441E-3</v>
      </c>
      <c r="H21" s="69"/>
      <c r="I21" s="70">
        <f>SUM(B21:G21)</f>
        <v>9.7222222222222224E-2</v>
      </c>
    </row>
    <row r="22" spans="1:9" x14ac:dyDescent="0.2">
      <c r="A22" s="68"/>
      <c r="B22" s="1"/>
      <c r="C22" s="1"/>
      <c r="D22" s="1"/>
      <c r="E22" s="1"/>
      <c r="F22" s="1"/>
      <c r="G22" s="1"/>
      <c r="H22" s="1"/>
    </row>
    <row r="23" spans="1:9" x14ac:dyDescent="0.2">
      <c r="A23" s="68">
        <v>7</v>
      </c>
      <c r="B23" s="1" t="s">
        <v>28</v>
      </c>
      <c r="C23" s="1" t="s">
        <v>29</v>
      </c>
      <c r="D23" s="1" t="s">
        <v>30</v>
      </c>
      <c r="E23" s="1" t="s">
        <v>31</v>
      </c>
      <c r="F23" s="1" t="s">
        <v>32</v>
      </c>
      <c r="G23" s="1" t="s">
        <v>30</v>
      </c>
      <c r="H23" s="1"/>
      <c r="I23" s="1" t="s">
        <v>13</v>
      </c>
    </row>
    <row r="24" spans="1:9" ht="15" x14ac:dyDescent="0.2">
      <c r="A24" s="68"/>
      <c r="B24" s="69">
        <v>1.3888888888888888E-2</v>
      </c>
      <c r="C24" s="69">
        <v>3.125E-2</v>
      </c>
      <c r="D24" s="69">
        <v>2.7777777777777776E-2</v>
      </c>
      <c r="E24" s="69">
        <v>6.9444444444444441E-3</v>
      </c>
      <c r="F24" s="69">
        <v>2.7777777777777776E-2</v>
      </c>
      <c r="G24" s="69">
        <v>6.9444444444444441E-3</v>
      </c>
      <c r="H24" s="69"/>
      <c r="I24" s="70">
        <f>SUM(B24:G24)</f>
        <v>0.11458333333333333</v>
      </c>
    </row>
    <row r="25" spans="1:9" x14ac:dyDescent="0.2">
      <c r="A25" s="68"/>
      <c r="B25" s="1"/>
      <c r="C25" s="1"/>
      <c r="D25" s="1"/>
      <c r="E25" s="1"/>
      <c r="F25" s="1"/>
      <c r="G25" s="1"/>
      <c r="H25" s="1"/>
    </row>
    <row r="26" spans="1:9" x14ac:dyDescent="0.2">
      <c r="A26" s="68">
        <v>8</v>
      </c>
      <c r="B26" s="1" t="s">
        <v>28</v>
      </c>
      <c r="C26" s="1" t="s">
        <v>29</v>
      </c>
      <c r="D26" s="1" t="s">
        <v>30</v>
      </c>
      <c r="E26" s="1" t="s">
        <v>31</v>
      </c>
      <c r="F26" s="1" t="s">
        <v>32</v>
      </c>
      <c r="G26" s="1" t="s">
        <v>30</v>
      </c>
      <c r="H26" s="1"/>
      <c r="I26" s="1" t="s">
        <v>13</v>
      </c>
    </row>
    <row r="27" spans="1:9" ht="15" x14ac:dyDescent="0.2">
      <c r="A27" s="68"/>
      <c r="B27" s="69">
        <v>1.3888888888888888E-2</v>
      </c>
      <c r="C27" s="69">
        <v>1.3888888888888888E-2</v>
      </c>
      <c r="D27" s="69">
        <v>1.3888888888888888E-2</v>
      </c>
      <c r="E27" s="69">
        <v>6.9444444444444441E-3</v>
      </c>
      <c r="F27" s="69">
        <v>1.3888888888888888E-2</v>
      </c>
      <c r="G27" s="69">
        <v>6.9444444444444441E-3</v>
      </c>
      <c r="H27" s="69"/>
      <c r="I27" s="70">
        <f>SUM(B27:G27)</f>
        <v>6.9444444444444434E-2</v>
      </c>
    </row>
    <row r="28" spans="1:9" x14ac:dyDescent="0.2">
      <c r="A28" s="68"/>
      <c r="B28" s="1"/>
      <c r="C28" s="1"/>
      <c r="D28" s="1"/>
      <c r="E28" s="1"/>
      <c r="F28" s="1"/>
      <c r="G28" s="1"/>
      <c r="H28" s="1"/>
    </row>
    <row r="29" spans="1:9" x14ac:dyDescent="0.2">
      <c r="A29" s="68">
        <v>9</v>
      </c>
      <c r="B29" s="1" t="s">
        <v>28</v>
      </c>
      <c r="C29" s="1" t="s">
        <v>29</v>
      </c>
      <c r="D29" s="1" t="s">
        <v>30</v>
      </c>
      <c r="E29" s="1" t="s">
        <v>31</v>
      </c>
      <c r="F29" s="1" t="s">
        <v>32</v>
      </c>
      <c r="G29" s="1" t="s">
        <v>30</v>
      </c>
      <c r="H29" s="1"/>
      <c r="I29" s="1" t="s">
        <v>13</v>
      </c>
    </row>
    <row r="30" spans="1:9" ht="15" x14ac:dyDescent="0.2">
      <c r="A30" s="68"/>
      <c r="B30" s="69">
        <v>6.9444444444444441E-3</v>
      </c>
      <c r="C30" s="69">
        <v>1.3888888888888888E-2</v>
      </c>
      <c r="D30" s="69">
        <v>6.9444444444444441E-3</v>
      </c>
      <c r="E30" s="69">
        <v>3.472222222222222E-3</v>
      </c>
      <c r="F30" s="69">
        <v>1.3888888888888888E-2</v>
      </c>
      <c r="G30" s="69">
        <v>6.9444444444444441E-3</v>
      </c>
      <c r="H30" s="69"/>
      <c r="I30" s="70">
        <f>SUM(B30:G30)</f>
        <v>5.2083333333333329E-2</v>
      </c>
    </row>
    <row r="31" spans="1:9" x14ac:dyDescent="0.2">
      <c r="A31" s="68"/>
      <c r="B31" s="1"/>
      <c r="C31" s="1"/>
      <c r="D31" s="1"/>
      <c r="E31" s="1"/>
      <c r="F31" s="1"/>
      <c r="G31" s="1"/>
      <c r="H31" s="1"/>
    </row>
    <row r="32" spans="1:9" x14ac:dyDescent="0.2">
      <c r="A32" s="68">
        <v>10</v>
      </c>
      <c r="B32" s="1" t="s">
        <v>28</v>
      </c>
      <c r="C32" s="1" t="s">
        <v>29</v>
      </c>
      <c r="D32" s="1" t="s">
        <v>30</v>
      </c>
      <c r="E32" s="1" t="s">
        <v>31</v>
      </c>
      <c r="F32" s="1" t="s">
        <v>32</v>
      </c>
      <c r="G32" s="1" t="s">
        <v>30</v>
      </c>
      <c r="H32" s="1"/>
      <c r="I32" s="1" t="s">
        <v>13</v>
      </c>
    </row>
    <row r="33" spans="1:21" ht="15" x14ac:dyDescent="0.2">
      <c r="A33" s="68"/>
      <c r="B33" s="69">
        <v>1.3888888888888888E-2</v>
      </c>
      <c r="C33" s="69">
        <v>2.7777777777777776E-2</v>
      </c>
      <c r="D33" s="69">
        <v>2.7777777777777776E-2</v>
      </c>
      <c r="E33" s="69">
        <v>6.9444444444444441E-3</v>
      </c>
      <c r="F33" s="69">
        <v>2.7777777777777776E-2</v>
      </c>
      <c r="G33" s="69">
        <v>6.9444444444444441E-3</v>
      </c>
      <c r="H33" s="69"/>
      <c r="I33" s="70">
        <f>SUM(B33:G33)</f>
        <v>0.11111111111111112</v>
      </c>
    </row>
    <row r="34" spans="1:21" x14ac:dyDescent="0.2">
      <c r="A34" s="68"/>
      <c r="B34" s="1"/>
      <c r="C34" s="1"/>
      <c r="D34" s="1"/>
      <c r="E34" s="1"/>
      <c r="F34" s="1"/>
      <c r="G34" s="1"/>
      <c r="H34" s="1"/>
    </row>
    <row r="35" spans="1:21" x14ac:dyDescent="0.2">
      <c r="A35" s="68">
        <v>11</v>
      </c>
      <c r="B35" s="1" t="s">
        <v>28</v>
      </c>
      <c r="C35" s="1" t="s">
        <v>29</v>
      </c>
      <c r="D35" s="1" t="s">
        <v>30</v>
      </c>
      <c r="E35" s="1" t="s">
        <v>31</v>
      </c>
      <c r="F35" s="1" t="s">
        <v>32</v>
      </c>
      <c r="G35" s="1" t="s">
        <v>30</v>
      </c>
      <c r="H35" s="1"/>
      <c r="I35" s="1" t="s">
        <v>13</v>
      </c>
    </row>
    <row r="36" spans="1:21" ht="15" x14ac:dyDescent="0.2">
      <c r="A36" s="1"/>
      <c r="B36" s="69">
        <v>1.3888888888888888E-2</v>
      </c>
      <c r="C36" s="69">
        <v>4.1666666666666664E-2</v>
      </c>
      <c r="D36" s="69">
        <v>2.7777777777777776E-2</v>
      </c>
      <c r="E36" s="69">
        <v>6.9444444444444441E-3</v>
      </c>
      <c r="F36" s="69">
        <v>4.1666666666666664E-2</v>
      </c>
      <c r="G36" s="69">
        <v>6.9444444444444441E-3</v>
      </c>
      <c r="H36" s="69"/>
      <c r="I36" s="70">
        <f>SUM(B36:G36)</f>
        <v>0.1388888888888889</v>
      </c>
    </row>
    <row r="37" spans="1:21" x14ac:dyDescent="0.2">
      <c r="A37" s="1"/>
      <c r="B37" s="1"/>
      <c r="C37" s="1"/>
      <c r="D37" s="1"/>
      <c r="E37" s="1"/>
      <c r="F37" s="1"/>
      <c r="G37" s="1"/>
      <c r="H37" s="1"/>
    </row>
    <row r="38" spans="1:21" x14ac:dyDescent="0.2">
      <c r="A38" s="1"/>
      <c r="B38" s="1"/>
      <c r="C38" s="1"/>
      <c r="D38" s="1"/>
      <c r="E38" s="1"/>
      <c r="F38" s="1"/>
      <c r="G38" s="1"/>
      <c r="H38" s="1"/>
    </row>
    <row r="39" spans="1:21" ht="15" thickBot="1" x14ac:dyDescent="0.25">
      <c r="A39" s="1"/>
      <c r="B39" s="1"/>
      <c r="C39" s="1"/>
      <c r="D39" s="1"/>
      <c r="E39" s="1"/>
      <c r="F39" s="1"/>
      <c r="G39" s="1"/>
      <c r="H39" s="1"/>
    </row>
    <row r="40" spans="1:21" ht="18.75" customHeight="1" x14ac:dyDescent="0.25">
      <c r="A40" s="71"/>
      <c r="B40" s="71"/>
      <c r="C40" s="71"/>
      <c r="D40" s="84" t="s">
        <v>33</v>
      </c>
      <c r="E40" s="84"/>
      <c r="F40" s="84"/>
      <c r="G40" s="84"/>
      <c r="H40" s="71"/>
      <c r="I40" s="72">
        <f>AVERAGE(I6,I9,I12,I15,I18,I21,I24,I27,I30,I33,I36)</f>
        <v>8.5227272727272721E-2</v>
      </c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</row>
  </sheetData>
  <mergeCells count="1">
    <mergeCell ref="D40:G40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&amp;C&amp;14TEMPS DE LIVRAISON PAR MAGASIN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Volume magasins</vt:lpstr>
      <vt:lpstr> </vt:lpstr>
      <vt:lpstr>Camion</vt:lpstr>
      <vt:lpstr>temps de livraison</vt:lpstr>
      <vt:lpstr>' '!Print_Area</vt:lpstr>
      <vt:lpstr>'temps de livraison'!Print_Area</vt:lpstr>
      <vt:lpstr>'Volume magasins'!Print_Area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Daniel Dumas</cp:lastModifiedBy>
  <dcterms:created xsi:type="dcterms:W3CDTF">2026-03-25T12:47:36Z</dcterms:created>
  <dcterms:modified xsi:type="dcterms:W3CDTF">2026-03-26T19:13:02Z</dcterms:modified>
</cp:coreProperties>
</file>