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16867714-59DC-2E45-AA44-9C48F0ADCCE6}" xr6:coauthVersionLast="47" xr6:coauthVersionMax="47" xr10:uidLastSave="{00000000-0000-0000-0000-000000000000}"/>
  <bookViews>
    <workbookView xWindow="-35860" yWindow="-1660" windowWidth="33820" windowHeight="186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I33" i="1"/>
  <c r="H33" i="1"/>
  <c r="I31" i="1"/>
  <c r="H31" i="1"/>
  <c r="C27" i="1"/>
  <c r="D27" i="1"/>
  <c r="E27" i="1"/>
  <c r="H27" i="1"/>
  <c r="I27" i="1"/>
  <c r="C29" i="1"/>
  <c r="D29" i="1"/>
  <c r="E29" i="1"/>
  <c r="H29" i="1"/>
  <c r="I29" i="1"/>
  <c r="C31" i="1"/>
  <c r="D31" i="1"/>
  <c r="E31" i="1"/>
  <c r="C33" i="1"/>
  <c r="D33" i="1"/>
  <c r="E33" i="1"/>
  <c r="C5" i="1"/>
  <c r="D5" i="1"/>
  <c r="E5" i="1"/>
  <c r="H5" i="1"/>
  <c r="I5" i="1"/>
  <c r="C7" i="1"/>
  <c r="D7" i="1"/>
  <c r="E7" i="1"/>
  <c r="H7" i="1"/>
  <c r="I7" i="1"/>
  <c r="C9" i="1"/>
  <c r="D9" i="1"/>
  <c r="E9" i="1"/>
  <c r="H9" i="1"/>
  <c r="I9" i="1"/>
  <c r="C11" i="1"/>
  <c r="D11" i="1"/>
  <c r="E11" i="1"/>
  <c r="H11" i="1"/>
  <c r="I11" i="1"/>
  <c r="C13" i="1"/>
  <c r="D13" i="1"/>
  <c r="E13" i="1"/>
  <c r="H13" i="1"/>
  <c r="I13" i="1"/>
  <c r="C15" i="1"/>
  <c r="D15" i="1"/>
  <c r="E15" i="1"/>
  <c r="H15" i="1"/>
  <c r="I15" i="1"/>
  <c r="C17" i="1"/>
  <c r="D17" i="1"/>
  <c r="E17" i="1"/>
  <c r="H17" i="1"/>
  <c r="I17" i="1"/>
  <c r="C19" i="1"/>
  <c r="D19" i="1"/>
  <c r="E19" i="1"/>
  <c r="H19" i="1"/>
  <c r="I19" i="1"/>
  <c r="C21" i="1"/>
  <c r="D21" i="1"/>
  <c r="E21" i="1"/>
  <c r="H21" i="1"/>
  <c r="I21" i="1"/>
  <c r="C23" i="1"/>
  <c r="D23" i="1"/>
  <c r="E23" i="1"/>
  <c r="H23" i="1"/>
  <c r="I23" i="1"/>
  <c r="C25" i="1"/>
  <c r="D25" i="1"/>
  <c r="E25" i="1"/>
  <c r="H25" i="1"/>
  <c r="I25" i="1"/>
  <c r="I3" i="1"/>
  <c r="E3" i="1"/>
  <c r="C3" i="1"/>
  <c r="D3" i="1"/>
</calcChain>
</file>

<file path=xl/sharedStrings.xml><?xml version="1.0" encoding="utf-8"?>
<sst xmlns="http://schemas.openxmlformats.org/spreadsheetml/2006/main" count="40" uniqueCount="28">
  <si>
    <t>Viande utilisée</t>
  </si>
  <si>
    <t>Assaisonnement</t>
  </si>
  <si>
    <t>Début de sèche</t>
  </si>
  <si>
    <t>65% du poids</t>
  </si>
  <si>
    <t>60% du poids</t>
  </si>
  <si>
    <t>Sel</t>
  </si>
  <si>
    <t>Sucre</t>
  </si>
  <si>
    <t>Poivre</t>
  </si>
  <si>
    <t>Filet ou échine</t>
  </si>
  <si>
    <t>Poids en g</t>
  </si>
  <si>
    <t>Curry Korma</t>
  </si>
  <si>
    <t>Paprika  + Espelette</t>
  </si>
  <si>
    <t>Epices cajun</t>
  </si>
  <si>
    <t>Poitine</t>
  </si>
  <si>
    <t>Poitrine</t>
  </si>
  <si>
    <t>Filet</t>
  </si>
  <si>
    <t>Echine</t>
  </si>
  <si>
    <t>Curry</t>
  </si>
  <si>
    <t>Paprika + Espelette</t>
  </si>
  <si>
    <t>Rouelle</t>
  </si>
  <si>
    <t>Cajun</t>
  </si>
  <si>
    <t>Paprika f + Espelette</t>
  </si>
  <si>
    <t>Poivre nbg, Cor, Pim, Baies roses</t>
  </si>
  <si>
    <t>Filet mignon</t>
  </si>
  <si>
    <t>Paprika f, Espelette, insert Comté</t>
  </si>
  <si>
    <t>Epice Yucatan + insert Comté</t>
  </si>
  <si>
    <t>Pesée inter</t>
  </si>
  <si>
    <t>Épices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</si>
</sst>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#,##0&quot;g&quot;"/>
    <numFmt numFmtId="166" formatCode="0.0&quot;g&quot;"/>
    <numFmt numFmtId="167" formatCode="General&quot;g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3" fontId="0" fillId="0" borderId="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1" fontId="0" fillId="0" borderId="19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20" xfId="0" applyBorder="1"/>
    <xf numFmtId="0" fontId="0" fillId="0" borderId="2" xfId="0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8" xfId="0" applyBorder="1" applyAlignment="1"/>
    <xf numFmtId="165" fontId="0" fillId="0" borderId="9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10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17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11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22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12" xfId="0" applyNumberFormat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/>
    </xf>
  </cellXfs>
  <cellStyles count="1">
    <cellStyle name="Normal" xfId="0" builtinId="0"/>
  </cellStyles>
  <dxfs count="19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0"/>
  <sheetViews>
    <sheetView tabSelected="1" zoomScale="140" zoomScaleNormal="140" workbookViewId="0">
      <pane ySplit="1" topLeftCell="A2" activePane="bottomLeft" state="frozen"/>
      <selection pane="bottomLeft" activeCell="K9" sqref="K9"/>
    </sheetView>
  </sheetViews>
  <sheetFormatPr baseColWidth="10" defaultRowHeight="15" x14ac:dyDescent="0.2"/>
  <cols>
    <col min="1" max="1" width="15.33203125" customWidth="1"/>
    <col min="2" max="2" width="11.5" style="3" customWidth="1"/>
    <col min="3" max="5" width="6.83203125" style="2" customWidth="1"/>
    <col min="6" max="6" width="30.6640625" style="1" customWidth="1"/>
    <col min="7" max="7" width="15.83203125" customWidth="1"/>
    <col min="8" max="8" width="11.5" style="4" customWidth="1"/>
    <col min="9" max="9" width="12" style="4" customWidth="1"/>
    <col min="10" max="10" width="10.83203125" style="1"/>
  </cols>
  <sheetData>
    <row r="1" spans="1:10" ht="16" thickBot="1" x14ac:dyDescent="0.25">
      <c r="A1" s="7" t="s">
        <v>0</v>
      </c>
      <c r="B1" s="8" t="s">
        <v>9</v>
      </c>
      <c r="C1" s="19" t="s">
        <v>5</v>
      </c>
      <c r="D1" s="20" t="s">
        <v>6</v>
      </c>
      <c r="E1" s="19" t="s">
        <v>27</v>
      </c>
      <c r="F1" s="18" t="s">
        <v>1</v>
      </c>
      <c r="G1" s="17" t="s">
        <v>2</v>
      </c>
      <c r="H1" s="16" t="s">
        <v>3</v>
      </c>
      <c r="I1" s="15" t="s">
        <v>4</v>
      </c>
      <c r="J1" s="18" t="s">
        <v>26</v>
      </c>
    </row>
    <row r="2" spans="1:10" x14ac:dyDescent="0.2">
      <c r="A2" s="21"/>
      <c r="B2" s="22"/>
      <c r="C2" s="26"/>
      <c r="D2" s="27"/>
      <c r="E2" s="27"/>
      <c r="F2" s="9"/>
      <c r="G2" s="10"/>
      <c r="H2" s="33"/>
      <c r="I2" s="34"/>
      <c r="J2" s="40"/>
    </row>
    <row r="3" spans="1:10" x14ac:dyDescent="0.2">
      <c r="A3" s="11" t="s">
        <v>8</v>
      </c>
      <c r="B3" s="23">
        <v>1014</v>
      </c>
      <c r="C3" s="28">
        <f>B3*4%</f>
        <v>40.56</v>
      </c>
      <c r="D3" s="29">
        <f>B3*2%</f>
        <v>20.28</v>
      </c>
      <c r="E3" s="29">
        <f>B3*1%</f>
        <v>10.14</v>
      </c>
      <c r="F3" s="5" t="s">
        <v>7</v>
      </c>
      <c r="G3" s="6"/>
      <c r="H3" s="35">
        <f>B3*65%</f>
        <v>659.1</v>
      </c>
      <c r="I3" s="36">
        <f>B3*60%</f>
        <v>608.4</v>
      </c>
      <c r="J3" s="41">
        <v>700</v>
      </c>
    </row>
    <row r="4" spans="1:10" x14ac:dyDescent="0.2">
      <c r="A4" s="11"/>
      <c r="B4" s="23"/>
      <c r="C4" s="28"/>
      <c r="D4" s="29"/>
      <c r="E4" s="29"/>
      <c r="F4" s="5"/>
      <c r="G4" s="6"/>
      <c r="H4" s="35"/>
      <c r="I4" s="36"/>
      <c r="J4" s="41"/>
    </row>
    <row r="5" spans="1:10" x14ac:dyDescent="0.2">
      <c r="A5" s="11" t="s">
        <v>8</v>
      </c>
      <c r="B5" s="23">
        <v>870</v>
      </c>
      <c r="C5" s="28">
        <f t="shared" ref="C5:C33" si="0">B5*4%</f>
        <v>34.800000000000004</v>
      </c>
      <c r="D5" s="29">
        <f t="shared" ref="D5:D25" si="1">B5*2%</f>
        <v>17.400000000000002</v>
      </c>
      <c r="E5" s="29">
        <f t="shared" ref="E5:E25" si="2">B5*1%</f>
        <v>8.7000000000000011</v>
      </c>
      <c r="F5" s="5" t="s">
        <v>10</v>
      </c>
      <c r="G5" s="6"/>
      <c r="H5" s="35">
        <f t="shared" ref="H5:H25" si="3">B5*65%</f>
        <v>565.5</v>
      </c>
      <c r="I5" s="36">
        <f t="shared" ref="I5:I25" si="4">B5*60%</f>
        <v>522</v>
      </c>
      <c r="J5" s="41">
        <v>500</v>
      </c>
    </row>
    <row r="6" spans="1:10" x14ac:dyDescent="0.2">
      <c r="A6" s="11"/>
      <c r="B6" s="23"/>
      <c r="C6" s="28"/>
      <c r="D6" s="29"/>
      <c r="E6" s="29"/>
      <c r="F6" s="5"/>
      <c r="G6" s="6"/>
      <c r="H6" s="35"/>
      <c r="I6" s="36"/>
      <c r="J6" s="41"/>
    </row>
    <row r="7" spans="1:10" x14ac:dyDescent="0.2">
      <c r="A7" s="11" t="s">
        <v>8</v>
      </c>
      <c r="B7" s="23">
        <v>1000</v>
      </c>
      <c r="C7" s="28">
        <f t="shared" si="0"/>
        <v>40</v>
      </c>
      <c r="D7" s="29">
        <f t="shared" si="1"/>
        <v>20</v>
      </c>
      <c r="E7" s="29">
        <f t="shared" si="2"/>
        <v>10</v>
      </c>
      <c r="F7" s="5" t="s">
        <v>11</v>
      </c>
      <c r="G7" s="6"/>
      <c r="H7" s="35">
        <f t="shared" si="3"/>
        <v>650</v>
      </c>
      <c r="I7" s="36">
        <f t="shared" si="4"/>
        <v>600</v>
      </c>
      <c r="J7" s="41">
        <v>650</v>
      </c>
    </row>
    <row r="8" spans="1:10" x14ac:dyDescent="0.2">
      <c r="A8" s="11"/>
      <c r="B8" s="23"/>
      <c r="C8" s="28"/>
      <c r="D8" s="29"/>
      <c r="E8" s="29"/>
      <c r="F8" s="5"/>
      <c r="G8" s="6"/>
      <c r="H8" s="35"/>
      <c r="I8" s="36"/>
      <c r="J8" s="41"/>
    </row>
    <row r="9" spans="1:10" x14ac:dyDescent="0.2">
      <c r="A9" s="11" t="s">
        <v>8</v>
      </c>
      <c r="B9" s="23">
        <v>691</v>
      </c>
      <c r="C9" s="28">
        <f t="shared" si="0"/>
        <v>27.64</v>
      </c>
      <c r="D9" s="29">
        <f t="shared" si="1"/>
        <v>13.82</v>
      </c>
      <c r="E9" s="29">
        <f t="shared" si="2"/>
        <v>6.91</v>
      </c>
      <c r="F9" s="5" t="s">
        <v>12</v>
      </c>
      <c r="G9" s="6"/>
      <c r="H9" s="35">
        <f t="shared" si="3"/>
        <v>449.15000000000003</v>
      </c>
      <c r="I9" s="36">
        <f t="shared" si="4"/>
        <v>414.59999999999997</v>
      </c>
      <c r="J9" s="41">
        <v>449.16</v>
      </c>
    </row>
    <row r="10" spans="1:10" x14ac:dyDescent="0.2">
      <c r="A10" s="11"/>
      <c r="B10" s="23"/>
      <c r="C10" s="28"/>
      <c r="D10" s="29"/>
      <c r="E10" s="29"/>
      <c r="F10" s="5"/>
      <c r="G10" s="6"/>
      <c r="H10" s="35"/>
      <c r="I10" s="36"/>
      <c r="J10" s="41"/>
    </row>
    <row r="11" spans="1:10" x14ac:dyDescent="0.2">
      <c r="A11" s="11" t="s">
        <v>13</v>
      </c>
      <c r="B11" s="23">
        <v>2400</v>
      </c>
      <c r="C11" s="28">
        <f t="shared" si="0"/>
        <v>96</v>
      </c>
      <c r="D11" s="29">
        <f t="shared" si="1"/>
        <v>48</v>
      </c>
      <c r="E11" s="29">
        <f t="shared" si="2"/>
        <v>24</v>
      </c>
      <c r="F11" s="5"/>
      <c r="G11" s="6"/>
      <c r="H11" s="35">
        <f t="shared" si="3"/>
        <v>1560</v>
      </c>
      <c r="I11" s="36">
        <f t="shared" si="4"/>
        <v>1440</v>
      </c>
      <c r="J11" s="41"/>
    </row>
    <row r="12" spans="1:10" x14ac:dyDescent="0.2">
      <c r="A12" s="11"/>
      <c r="B12" s="23"/>
      <c r="C12" s="28"/>
      <c r="D12" s="29"/>
      <c r="E12" s="29"/>
      <c r="F12" s="5"/>
      <c r="G12" s="6"/>
      <c r="H12" s="35"/>
      <c r="I12" s="36"/>
      <c r="J12" s="41"/>
    </row>
    <row r="13" spans="1:10" x14ac:dyDescent="0.2">
      <c r="A13" s="11" t="s">
        <v>14</v>
      </c>
      <c r="B13" s="23">
        <v>2000</v>
      </c>
      <c r="C13" s="28">
        <f t="shared" si="0"/>
        <v>80</v>
      </c>
      <c r="D13" s="29">
        <f t="shared" si="1"/>
        <v>40</v>
      </c>
      <c r="E13" s="29">
        <f t="shared" si="2"/>
        <v>20</v>
      </c>
      <c r="F13" s="5"/>
      <c r="G13" s="6"/>
      <c r="H13" s="35">
        <f t="shared" si="3"/>
        <v>1300</v>
      </c>
      <c r="I13" s="36">
        <f t="shared" si="4"/>
        <v>1200</v>
      </c>
      <c r="J13" s="41"/>
    </row>
    <row r="14" spans="1:10" x14ac:dyDescent="0.2">
      <c r="A14" s="11"/>
      <c r="B14" s="23"/>
      <c r="C14" s="28"/>
      <c r="D14" s="29"/>
      <c r="E14" s="29"/>
      <c r="F14" s="5"/>
      <c r="G14" s="6"/>
      <c r="H14" s="35"/>
      <c r="I14" s="36"/>
      <c r="J14" s="41"/>
    </row>
    <row r="15" spans="1:10" x14ac:dyDescent="0.2">
      <c r="A15" s="11" t="s">
        <v>15</v>
      </c>
      <c r="B15" s="23">
        <v>1358</v>
      </c>
      <c r="C15" s="28">
        <f t="shared" si="0"/>
        <v>54.32</v>
      </c>
      <c r="D15" s="29">
        <f t="shared" si="1"/>
        <v>27.16</v>
      </c>
      <c r="E15" s="29">
        <f t="shared" si="2"/>
        <v>13.58</v>
      </c>
      <c r="F15" s="5" t="s">
        <v>12</v>
      </c>
      <c r="G15" s="6"/>
      <c r="H15" s="35">
        <f t="shared" si="3"/>
        <v>882.7</v>
      </c>
      <c r="I15" s="36">
        <f t="shared" si="4"/>
        <v>814.8</v>
      </c>
      <c r="J15" s="41"/>
    </row>
    <row r="16" spans="1:10" x14ac:dyDescent="0.2">
      <c r="A16" s="11"/>
      <c r="B16" s="23"/>
      <c r="C16" s="28"/>
      <c r="D16" s="29"/>
      <c r="E16" s="29"/>
      <c r="F16" s="5"/>
      <c r="G16" s="6"/>
      <c r="H16" s="35"/>
      <c r="I16" s="36"/>
      <c r="J16" s="41"/>
    </row>
    <row r="17" spans="1:10" x14ac:dyDescent="0.2">
      <c r="A17" s="11" t="s">
        <v>16</v>
      </c>
      <c r="B17" s="23">
        <v>1372</v>
      </c>
      <c r="C17" s="28">
        <f t="shared" si="0"/>
        <v>54.88</v>
      </c>
      <c r="D17" s="29">
        <f t="shared" si="1"/>
        <v>27.44</v>
      </c>
      <c r="E17" s="29">
        <f t="shared" si="2"/>
        <v>13.72</v>
      </c>
      <c r="F17" s="5" t="s">
        <v>17</v>
      </c>
      <c r="G17" s="6"/>
      <c r="H17" s="35">
        <f t="shared" si="3"/>
        <v>891.80000000000007</v>
      </c>
      <c r="I17" s="36">
        <f t="shared" si="4"/>
        <v>823.19999999999993</v>
      </c>
      <c r="J17" s="41"/>
    </row>
    <row r="18" spans="1:10" x14ac:dyDescent="0.2">
      <c r="A18" s="11"/>
      <c r="B18" s="23"/>
      <c r="C18" s="28"/>
      <c r="D18" s="29"/>
      <c r="E18" s="29"/>
      <c r="F18" s="5"/>
      <c r="G18" s="6"/>
      <c r="H18" s="35"/>
      <c r="I18" s="36"/>
      <c r="J18" s="41"/>
    </row>
    <row r="19" spans="1:10" x14ac:dyDescent="0.2">
      <c r="A19" s="11" t="s">
        <v>15</v>
      </c>
      <c r="B19" s="23">
        <v>1402</v>
      </c>
      <c r="C19" s="28">
        <f t="shared" si="0"/>
        <v>56.08</v>
      </c>
      <c r="D19" s="29">
        <f t="shared" si="1"/>
        <v>28.04</v>
      </c>
      <c r="E19" s="29">
        <f t="shared" si="2"/>
        <v>14.02</v>
      </c>
      <c r="F19" s="5" t="s">
        <v>18</v>
      </c>
      <c r="G19" s="6"/>
      <c r="H19" s="35">
        <f t="shared" si="3"/>
        <v>911.30000000000007</v>
      </c>
      <c r="I19" s="36">
        <f t="shared" si="4"/>
        <v>841.19999999999993</v>
      </c>
      <c r="J19" s="41"/>
    </row>
    <row r="20" spans="1:10" x14ac:dyDescent="0.2">
      <c r="A20" s="11"/>
      <c r="B20" s="23"/>
      <c r="C20" s="28"/>
      <c r="D20" s="29"/>
      <c r="E20" s="29"/>
      <c r="F20" s="5"/>
      <c r="G20" s="6"/>
      <c r="H20" s="35"/>
      <c r="I20" s="36"/>
      <c r="J20" s="41"/>
    </row>
    <row r="21" spans="1:10" x14ac:dyDescent="0.2">
      <c r="A21" s="11" t="s">
        <v>19</v>
      </c>
      <c r="B21" s="23">
        <v>1220</v>
      </c>
      <c r="C21" s="28">
        <f t="shared" si="0"/>
        <v>48.800000000000004</v>
      </c>
      <c r="D21" s="29">
        <f t="shared" si="1"/>
        <v>24.400000000000002</v>
      </c>
      <c r="E21" s="29">
        <f t="shared" si="2"/>
        <v>12.200000000000001</v>
      </c>
      <c r="F21" s="5" t="s">
        <v>20</v>
      </c>
      <c r="G21" s="6"/>
      <c r="H21" s="35">
        <f t="shared" si="3"/>
        <v>793</v>
      </c>
      <c r="I21" s="36">
        <f t="shared" si="4"/>
        <v>732</v>
      </c>
      <c r="J21" s="41"/>
    </row>
    <row r="22" spans="1:10" x14ac:dyDescent="0.2">
      <c r="A22" s="11"/>
      <c r="B22" s="23"/>
      <c r="C22" s="28"/>
      <c r="D22" s="29"/>
      <c r="E22" s="29"/>
      <c r="F22" s="5"/>
      <c r="G22" s="6"/>
      <c r="H22" s="35"/>
      <c r="I22" s="36"/>
      <c r="J22" s="41"/>
    </row>
    <row r="23" spans="1:10" x14ac:dyDescent="0.2">
      <c r="A23" s="11" t="s">
        <v>19</v>
      </c>
      <c r="B23" s="23">
        <v>1100</v>
      </c>
      <c r="C23" s="28">
        <f t="shared" si="0"/>
        <v>44</v>
      </c>
      <c r="D23" s="29">
        <f t="shared" si="1"/>
        <v>22</v>
      </c>
      <c r="E23" s="29">
        <f t="shared" si="2"/>
        <v>11</v>
      </c>
      <c r="F23" s="5" t="s">
        <v>21</v>
      </c>
      <c r="G23" s="6"/>
      <c r="H23" s="35">
        <f t="shared" si="3"/>
        <v>715</v>
      </c>
      <c r="I23" s="36">
        <f t="shared" si="4"/>
        <v>660</v>
      </c>
      <c r="J23" s="41"/>
    </row>
    <row r="24" spans="1:10" x14ac:dyDescent="0.2">
      <c r="A24" s="11"/>
      <c r="B24" s="23"/>
      <c r="C24" s="28"/>
      <c r="D24" s="29"/>
      <c r="E24" s="29"/>
      <c r="F24" s="5"/>
      <c r="G24" s="6"/>
      <c r="H24" s="35"/>
      <c r="I24" s="36"/>
      <c r="J24" s="41"/>
    </row>
    <row r="25" spans="1:10" x14ac:dyDescent="0.2">
      <c r="A25" s="11" t="s">
        <v>16</v>
      </c>
      <c r="B25" s="23">
        <v>1560</v>
      </c>
      <c r="C25" s="28">
        <f t="shared" si="0"/>
        <v>62.4</v>
      </c>
      <c r="D25" s="29">
        <f t="shared" si="1"/>
        <v>31.2</v>
      </c>
      <c r="E25" s="29">
        <f t="shared" si="2"/>
        <v>15.6</v>
      </c>
      <c r="F25" s="5" t="s">
        <v>22</v>
      </c>
      <c r="G25" s="6"/>
      <c r="H25" s="35">
        <f t="shared" si="3"/>
        <v>1014</v>
      </c>
      <c r="I25" s="36">
        <f t="shared" si="4"/>
        <v>936</v>
      </c>
      <c r="J25" s="41"/>
    </row>
    <row r="26" spans="1:10" x14ac:dyDescent="0.2">
      <c r="A26" s="11"/>
      <c r="B26" s="23"/>
      <c r="C26" s="28"/>
      <c r="D26" s="29"/>
      <c r="E26" s="29"/>
      <c r="F26" s="5"/>
      <c r="G26" s="6"/>
      <c r="H26" s="35"/>
      <c r="I26" s="36"/>
      <c r="J26" s="41"/>
    </row>
    <row r="27" spans="1:10" x14ac:dyDescent="0.2">
      <c r="A27" s="11" t="s">
        <v>15</v>
      </c>
      <c r="B27" s="23">
        <v>1150</v>
      </c>
      <c r="C27" s="28">
        <f t="shared" si="0"/>
        <v>46</v>
      </c>
      <c r="D27" s="29">
        <f t="shared" ref="D27:D33" si="5">B27*2%</f>
        <v>23</v>
      </c>
      <c r="E27" s="29">
        <f t="shared" ref="E27:E33" si="6">B27*1%</f>
        <v>11.5</v>
      </c>
      <c r="F27" s="5" t="s">
        <v>22</v>
      </c>
      <c r="G27" s="6"/>
      <c r="H27" s="35">
        <f t="shared" ref="H27:H29" si="7">B27*65%</f>
        <v>747.5</v>
      </c>
      <c r="I27" s="36">
        <f t="shared" ref="I27:I29" si="8">B27*60%</f>
        <v>690</v>
      </c>
      <c r="J27" s="41"/>
    </row>
    <row r="28" spans="1:10" x14ac:dyDescent="0.2">
      <c r="A28" s="11"/>
      <c r="B28" s="23"/>
      <c r="C28" s="28"/>
      <c r="D28" s="29"/>
      <c r="E28" s="29"/>
      <c r="F28" s="5"/>
      <c r="G28" s="6"/>
      <c r="H28" s="35"/>
      <c r="I28" s="36"/>
      <c r="J28" s="41"/>
    </row>
    <row r="29" spans="1:10" x14ac:dyDescent="0.2">
      <c r="A29" s="11" t="s">
        <v>16</v>
      </c>
      <c r="B29" s="23">
        <v>1360</v>
      </c>
      <c r="C29" s="28">
        <f t="shared" si="0"/>
        <v>54.4</v>
      </c>
      <c r="D29" s="29">
        <f t="shared" si="5"/>
        <v>27.2</v>
      </c>
      <c r="E29" s="29">
        <f t="shared" si="6"/>
        <v>13.6</v>
      </c>
      <c r="F29" s="5" t="s">
        <v>12</v>
      </c>
      <c r="G29" s="6"/>
      <c r="H29" s="35">
        <f t="shared" si="7"/>
        <v>884</v>
      </c>
      <c r="I29" s="36">
        <f t="shared" si="8"/>
        <v>816</v>
      </c>
      <c r="J29" s="41"/>
    </row>
    <row r="30" spans="1:10" x14ac:dyDescent="0.2">
      <c r="A30" s="11"/>
      <c r="B30" s="23"/>
      <c r="C30" s="28"/>
      <c r="D30" s="29"/>
      <c r="E30" s="29"/>
      <c r="F30" s="5"/>
      <c r="G30" s="6"/>
      <c r="H30" s="35"/>
      <c r="I30" s="36"/>
      <c r="J30" s="41"/>
    </row>
    <row r="31" spans="1:10" x14ac:dyDescent="0.2">
      <c r="A31" s="11" t="s">
        <v>23</v>
      </c>
      <c r="B31" s="23">
        <v>500</v>
      </c>
      <c r="C31" s="28">
        <f t="shared" si="0"/>
        <v>20</v>
      </c>
      <c r="D31" s="29">
        <f t="shared" si="5"/>
        <v>10</v>
      </c>
      <c r="E31" s="29">
        <f t="shared" si="6"/>
        <v>5</v>
      </c>
      <c r="F31" s="5" t="s">
        <v>24</v>
      </c>
      <c r="G31" s="6"/>
      <c r="H31" s="35">
        <f>B31*65% + 27</f>
        <v>352</v>
      </c>
      <c r="I31" s="36">
        <f>B31*60%+27</f>
        <v>327</v>
      </c>
      <c r="J31" s="41"/>
    </row>
    <row r="32" spans="1:10" x14ac:dyDescent="0.2">
      <c r="A32" s="11"/>
      <c r="B32" s="23"/>
      <c r="C32" s="28"/>
      <c r="D32" s="29"/>
      <c r="E32" s="29"/>
      <c r="F32" s="5"/>
      <c r="G32" s="6"/>
      <c r="H32" s="35"/>
      <c r="I32" s="36"/>
      <c r="J32" s="41"/>
    </row>
    <row r="33" spans="1:10" ht="16" thickBot="1" x14ac:dyDescent="0.25">
      <c r="A33" s="12" t="s">
        <v>23</v>
      </c>
      <c r="B33" s="24">
        <v>563</v>
      </c>
      <c r="C33" s="30">
        <f t="shared" si="0"/>
        <v>22.52</v>
      </c>
      <c r="D33" s="31">
        <f t="shared" si="5"/>
        <v>11.26</v>
      </c>
      <c r="E33" s="31">
        <f t="shared" si="6"/>
        <v>5.63</v>
      </c>
      <c r="F33" s="13" t="s">
        <v>25</v>
      </c>
      <c r="G33" s="14"/>
      <c r="H33" s="37">
        <f>B33*65% + 65</f>
        <v>430.95</v>
      </c>
      <c r="I33" s="38">
        <f>B33*60% + 65</f>
        <v>402.8</v>
      </c>
      <c r="J33" s="42"/>
    </row>
    <row r="34" spans="1:10" x14ac:dyDescent="0.2">
      <c r="B34" s="25"/>
      <c r="C34" s="32"/>
      <c r="D34" s="32"/>
      <c r="E34" s="32"/>
      <c r="H34" s="39"/>
      <c r="I34" s="39"/>
      <c r="J34" s="39"/>
    </row>
    <row r="35" spans="1:10" x14ac:dyDescent="0.2">
      <c r="B35" s="25"/>
      <c r="C35" s="32"/>
      <c r="D35" s="32"/>
      <c r="E35" s="32"/>
      <c r="H35" s="39"/>
      <c r="I35" s="39"/>
      <c r="J35" s="39"/>
    </row>
    <row r="36" spans="1:10" x14ac:dyDescent="0.2">
      <c r="B36" s="25"/>
      <c r="C36" s="32"/>
      <c r="D36" s="32"/>
      <c r="E36" s="32"/>
      <c r="H36" s="39"/>
      <c r="I36" s="39"/>
      <c r="J36" s="39"/>
    </row>
    <row r="37" spans="1:10" x14ac:dyDescent="0.2">
      <c r="B37" s="25"/>
      <c r="C37" s="32"/>
      <c r="D37" s="32"/>
      <c r="E37" s="32"/>
      <c r="H37" s="39"/>
      <c r="I37" s="39"/>
      <c r="J37" s="39"/>
    </row>
    <row r="38" spans="1:10" x14ac:dyDescent="0.2">
      <c r="B38" s="25"/>
      <c r="C38" s="32"/>
      <c r="D38" s="32"/>
      <c r="E38" s="32"/>
      <c r="H38" s="39"/>
      <c r="I38" s="39"/>
      <c r="J38" s="39"/>
    </row>
    <row r="39" spans="1:10" x14ac:dyDescent="0.2">
      <c r="B39" s="25"/>
      <c r="C39" s="32"/>
      <c r="D39" s="32"/>
      <c r="E39" s="32"/>
      <c r="H39" s="39"/>
      <c r="I39" s="39"/>
      <c r="J39" s="39"/>
    </row>
    <row r="40" spans="1:10" x14ac:dyDescent="0.2">
      <c r="B40" s="25"/>
      <c r="C40" s="32"/>
      <c r="D40" s="32"/>
      <c r="E40" s="32"/>
      <c r="H40" s="39"/>
      <c r="I40" s="39"/>
      <c r="J40" s="39"/>
    </row>
    <row r="41" spans="1:10" x14ac:dyDescent="0.2">
      <c r="B41" s="25"/>
      <c r="C41" s="32"/>
      <c r="D41" s="32"/>
      <c r="E41" s="32"/>
      <c r="H41" s="39"/>
      <c r="I41" s="39"/>
      <c r="J41" s="39"/>
    </row>
    <row r="42" spans="1:10" x14ac:dyDescent="0.2">
      <c r="B42" s="25"/>
      <c r="C42" s="32"/>
      <c r="D42" s="32"/>
      <c r="E42" s="32"/>
      <c r="H42" s="39"/>
      <c r="I42" s="39"/>
      <c r="J42" s="39"/>
    </row>
    <row r="43" spans="1:10" x14ac:dyDescent="0.2">
      <c r="B43" s="25"/>
      <c r="C43" s="32"/>
      <c r="D43" s="32"/>
      <c r="E43" s="32"/>
      <c r="H43" s="39"/>
      <c r="I43" s="39"/>
      <c r="J43" s="39"/>
    </row>
    <row r="44" spans="1:10" x14ac:dyDescent="0.2">
      <c r="B44" s="25"/>
      <c r="C44" s="32"/>
      <c r="D44" s="32"/>
      <c r="E44" s="32"/>
      <c r="H44" s="39"/>
      <c r="I44" s="39"/>
      <c r="J44" s="39"/>
    </row>
    <row r="45" spans="1:10" x14ac:dyDescent="0.2">
      <c r="B45" s="25"/>
      <c r="C45" s="32"/>
      <c r="D45" s="32"/>
      <c r="E45" s="32"/>
      <c r="H45" s="39"/>
      <c r="I45" s="39"/>
      <c r="J45" s="39"/>
    </row>
    <row r="46" spans="1:10" x14ac:dyDescent="0.2">
      <c r="B46" s="25"/>
      <c r="C46" s="32"/>
      <c r="D46" s="32"/>
      <c r="E46" s="32"/>
      <c r="H46" s="39"/>
      <c r="I46" s="39"/>
      <c r="J46" s="39"/>
    </row>
    <row r="47" spans="1:10" x14ac:dyDescent="0.2">
      <c r="B47" s="25"/>
      <c r="C47" s="32"/>
      <c r="D47" s="32"/>
      <c r="E47" s="32"/>
      <c r="H47" s="39"/>
      <c r="I47" s="39"/>
      <c r="J47" s="39"/>
    </row>
    <row r="48" spans="1:10" x14ac:dyDescent="0.2">
      <c r="B48" s="25"/>
      <c r="C48" s="32"/>
      <c r="D48" s="32"/>
      <c r="E48" s="32"/>
      <c r="H48" s="39"/>
      <c r="I48" s="39"/>
      <c r="J48" s="39"/>
    </row>
    <row r="49" spans="2:10" x14ac:dyDescent="0.2">
      <c r="B49" s="25"/>
      <c r="C49" s="32"/>
      <c r="D49" s="32"/>
      <c r="E49" s="32"/>
      <c r="H49" s="39"/>
      <c r="I49" s="39"/>
      <c r="J49" s="39"/>
    </row>
    <row r="50" spans="2:10" x14ac:dyDescent="0.2">
      <c r="B50" s="25"/>
      <c r="C50" s="32"/>
      <c r="D50" s="32"/>
      <c r="E50" s="32"/>
      <c r="H50" s="39"/>
      <c r="I50" s="39"/>
      <c r="J50" s="39"/>
    </row>
    <row r="51" spans="2:10" x14ac:dyDescent="0.2">
      <c r="B51" s="25"/>
      <c r="C51" s="32"/>
      <c r="D51" s="32"/>
      <c r="E51" s="32"/>
      <c r="H51" s="39"/>
      <c r="I51" s="39"/>
      <c r="J51" s="39"/>
    </row>
    <row r="52" spans="2:10" x14ac:dyDescent="0.2">
      <c r="B52" s="25"/>
      <c r="C52" s="32"/>
      <c r="D52" s="32"/>
      <c r="E52" s="32"/>
      <c r="H52" s="39"/>
      <c r="I52" s="39"/>
      <c r="J52" s="39"/>
    </row>
    <row r="53" spans="2:10" x14ac:dyDescent="0.2">
      <c r="B53" s="25"/>
      <c r="C53" s="32"/>
      <c r="D53" s="32"/>
      <c r="E53" s="32"/>
      <c r="H53" s="39"/>
      <c r="I53" s="39"/>
      <c r="J53" s="39"/>
    </row>
    <row r="54" spans="2:10" x14ac:dyDescent="0.2">
      <c r="B54" s="25"/>
      <c r="C54" s="32"/>
      <c r="D54" s="32"/>
      <c r="E54" s="32"/>
      <c r="H54" s="39"/>
      <c r="I54" s="39"/>
      <c r="J54" s="39"/>
    </row>
    <row r="55" spans="2:10" x14ac:dyDescent="0.2">
      <c r="B55" s="25"/>
      <c r="C55" s="32"/>
      <c r="D55" s="32"/>
      <c r="E55" s="32"/>
      <c r="H55" s="39"/>
      <c r="I55" s="39"/>
      <c r="J55" s="39"/>
    </row>
    <row r="56" spans="2:10" x14ac:dyDescent="0.2">
      <c r="B56" s="25"/>
      <c r="C56" s="32"/>
      <c r="D56" s="32"/>
      <c r="E56" s="32"/>
      <c r="H56" s="39"/>
      <c r="I56" s="39"/>
      <c r="J56" s="39"/>
    </row>
    <row r="57" spans="2:10" x14ac:dyDescent="0.2">
      <c r="B57" s="25"/>
      <c r="C57" s="32"/>
      <c r="D57" s="32"/>
      <c r="E57" s="32"/>
      <c r="H57" s="39"/>
      <c r="I57" s="39"/>
      <c r="J57" s="39"/>
    </row>
    <row r="58" spans="2:10" x14ac:dyDescent="0.2">
      <c r="B58" s="25"/>
      <c r="C58" s="32"/>
      <c r="D58" s="32"/>
      <c r="E58" s="32"/>
      <c r="H58" s="39"/>
      <c r="I58" s="39"/>
      <c r="J58" s="39"/>
    </row>
    <row r="59" spans="2:10" x14ac:dyDescent="0.2">
      <c r="B59" s="25"/>
      <c r="C59" s="32"/>
      <c r="D59" s="32"/>
      <c r="E59" s="32"/>
      <c r="H59" s="39"/>
      <c r="I59" s="39"/>
      <c r="J59" s="39"/>
    </row>
    <row r="60" spans="2:10" x14ac:dyDescent="0.2">
      <c r="B60" s="25"/>
      <c r="C60" s="32"/>
      <c r="D60" s="32"/>
      <c r="E60" s="32"/>
      <c r="H60" s="39"/>
      <c r="I60" s="39"/>
      <c r="J60" s="39"/>
    </row>
    <row r="61" spans="2:10" x14ac:dyDescent="0.2">
      <c r="B61" s="25"/>
      <c r="C61" s="32"/>
      <c r="D61" s="32"/>
      <c r="E61" s="32"/>
      <c r="H61" s="39"/>
      <c r="I61" s="39"/>
      <c r="J61" s="39"/>
    </row>
    <row r="62" spans="2:10" x14ac:dyDescent="0.2">
      <c r="B62" s="25"/>
      <c r="C62" s="32"/>
      <c r="D62" s="32"/>
      <c r="E62" s="32"/>
      <c r="H62" s="39"/>
      <c r="I62" s="39"/>
      <c r="J62" s="39"/>
    </row>
    <row r="63" spans="2:10" x14ac:dyDescent="0.2">
      <c r="B63" s="25"/>
      <c r="C63" s="32"/>
      <c r="D63" s="32"/>
      <c r="E63" s="32"/>
      <c r="H63" s="39"/>
      <c r="I63" s="39"/>
      <c r="J63" s="39"/>
    </row>
    <row r="64" spans="2:10" x14ac:dyDescent="0.2">
      <c r="B64" s="25"/>
      <c r="C64" s="32"/>
      <c r="D64" s="32"/>
      <c r="E64" s="32"/>
      <c r="H64" s="39"/>
      <c r="I64" s="39"/>
      <c r="J64" s="39"/>
    </row>
    <row r="65" spans="2:10" x14ac:dyDescent="0.2">
      <c r="B65" s="25"/>
      <c r="C65" s="32"/>
      <c r="D65" s="32"/>
      <c r="E65" s="32"/>
      <c r="H65" s="39"/>
      <c r="I65" s="39"/>
      <c r="J65" s="39"/>
    </row>
    <row r="66" spans="2:10" x14ac:dyDescent="0.2">
      <c r="B66" s="25"/>
      <c r="C66" s="32"/>
      <c r="D66" s="32"/>
      <c r="E66" s="32"/>
      <c r="H66" s="39"/>
      <c r="I66" s="39"/>
      <c r="J66" s="39"/>
    </row>
    <row r="67" spans="2:10" x14ac:dyDescent="0.2">
      <c r="B67" s="25"/>
      <c r="C67" s="32"/>
      <c r="D67" s="32"/>
      <c r="E67" s="32"/>
      <c r="H67" s="39"/>
      <c r="I67" s="39"/>
      <c r="J67" s="39"/>
    </row>
    <row r="68" spans="2:10" x14ac:dyDescent="0.2">
      <c r="B68" s="25"/>
      <c r="C68" s="32"/>
      <c r="D68" s="32"/>
      <c r="E68" s="32"/>
      <c r="H68" s="39"/>
      <c r="I68" s="39"/>
      <c r="J68" s="39"/>
    </row>
    <row r="69" spans="2:10" x14ac:dyDescent="0.2">
      <c r="B69" s="25"/>
      <c r="C69" s="32"/>
      <c r="D69" s="32"/>
      <c r="E69" s="32"/>
      <c r="H69" s="39"/>
      <c r="I69" s="39"/>
      <c r="J69" s="39"/>
    </row>
    <row r="70" spans="2:10" x14ac:dyDescent="0.2">
      <c r="B70" s="25"/>
      <c r="C70" s="32"/>
      <c r="D70" s="32"/>
      <c r="E70" s="32"/>
      <c r="H70" s="39"/>
      <c r="I70" s="39"/>
      <c r="J70" s="39"/>
    </row>
    <row r="71" spans="2:10" x14ac:dyDescent="0.2">
      <c r="B71" s="25"/>
      <c r="C71" s="32"/>
      <c r="D71" s="32"/>
      <c r="E71" s="32"/>
      <c r="H71" s="39"/>
      <c r="I71" s="39"/>
      <c r="J71" s="39"/>
    </row>
    <row r="72" spans="2:10" x14ac:dyDescent="0.2">
      <c r="B72" s="25"/>
      <c r="C72" s="32"/>
      <c r="D72" s="32"/>
      <c r="E72" s="32"/>
      <c r="H72" s="39"/>
      <c r="I72" s="39"/>
      <c r="J72" s="39"/>
    </row>
    <row r="73" spans="2:10" x14ac:dyDescent="0.2">
      <c r="B73" s="25"/>
      <c r="C73" s="32"/>
      <c r="D73" s="32"/>
      <c r="E73" s="32"/>
      <c r="H73" s="39"/>
      <c r="I73" s="39"/>
      <c r="J73" s="39"/>
    </row>
    <row r="74" spans="2:10" x14ac:dyDescent="0.2">
      <c r="B74" s="25"/>
      <c r="C74" s="32"/>
      <c r="D74" s="32"/>
      <c r="E74" s="32"/>
      <c r="H74" s="39"/>
      <c r="I74" s="39"/>
      <c r="J74" s="39"/>
    </row>
    <row r="75" spans="2:10" x14ac:dyDescent="0.2">
      <c r="B75" s="25"/>
      <c r="C75" s="32"/>
      <c r="D75" s="32"/>
      <c r="E75" s="32"/>
      <c r="H75" s="39"/>
      <c r="I75" s="39"/>
      <c r="J75" s="39"/>
    </row>
    <row r="76" spans="2:10" x14ac:dyDescent="0.2">
      <c r="B76" s="25"/>
      <c r="C76" s="32"/>
      <c r="D76" s="32"/>
      <c r="E76" s="32"/>
      <c r="H76" s="39"/>
      <c r="I76" s="39"/>
      <c r="J76" s="39"/>
    </row>
    <row r="77" spans="2:10" x14ac:dyDescent="0.2">
      <c r="B77" s="25"/>
      <c r="C77" s="32"/>
      <c r="D77" s="32"/>
      <c r="E77" s="32"/>
      <c r="H77" s="39"/>
      <c r="I77" s="39"/>
      <c r="J77" s="39"/>
    </row>
    <row r="78" spans="2:10" x14ac:dyDescent="0.2">
      <c r="B78" s="25"/>
      <c r="C78" s="32"/>
      <c r="D78" s="32"/>
      <c r="E78" s="32"/>
      <c r="H78" s="39"/>
      <c r="I78" s="39"/>
      <c r="J78" s="39"/>
    </row>
    <row r="79" spans="2:10" x14ac:dyDescent="0.2">
      <c r="B79" s="25"/>
      <c r="C79" s="32"/>
      <c r="D79" s="32"/>
      <c r="E79" s="32"/>
      <c r="H79" s="39"/>
      <c r="I79" s="39"/>
      <c r="J79" s="39"/>
    </row>
    <row r="80" spans="2:10" x14ac:dyDescent="0.2">
      <c r="B80" s="25"/>
      <c r="C80" s="32"/>
      <c r="D80" s="32"/>
      <c r="E80" s="32"/>
      <c r="H80" s="39"/>
      <c r="I80" s="39"/>
      <c r="J80" s="39"/>
    </row>
    <row r="81" spans="2:10" x14ac:dyDescent="0.2">
      <c r="B81" s="25"/>
      <c r="C81" s="32"/>
      <c r="D81" s="32"/>
      <c r="E81" s="32"/>
      <c r="H81" s="39"/>
      <c r="I81" s="39"/>
      <c r="J81" s="39"/>
    </row>
    <row r="82" spans="2:10" x14ac:dyDescent="0.2">
      <c r="B82" s="25"/>
      <c r="C82" s="32"/>
      <c r="D82" s="32"/>
      <c r="E82" s="32"/>
      <c r="H82" s="39"/>
      <c r="I82" s="39"/>
      <c r="J82" s="39"/>
    </row>
    <row r="83" spans="2:10" x14ac:dyDescent="0.2">
      <c r="B83" s="25"/>
      <c r="C83" s="32"/>
      <c r="D83" s="32"/>
      <c r="E83" s="32"/>
      <c r="H83" s="39"/>
      <c r="I83" s="39"/>
      <c r="J83" s="39"/>
    </row>
    <row r="84" spans="2:10" x14ac:dyDescent="0.2">
      <c r="B84" s="25"/>
      <c r="C84" s="32"/>
      <c r="D84" s="32"/>
      <c r="E84" s="32"/>
      <c r="H84" s="39"/>
      <c r="I84" s="39"/>
      <c r="J84" s="39"/>
    </row>
    <row r="85" spans="2:10" x14ac:dyDescent="0.2">
      <c r="B85" s="25"/>
      <c r="C85" s="32"/>
      <c r="D85" s="32"/>
      <c r="E85" s="32"/>
      <c r="H85" s="39"/>
      <c r="I85" s="39"/>
      <c r="J85" s="39"/>
    </row>
    <row r="86" spans="2:10" x14ac:dyDescent="0.2">
      <c r="B86" s="25"/>
      <c r="C86" s="32"/>
      <c r="D86" s="32"/>
      <c r="E86" s="32"/>
      <c r="H86" s="39"/>
      <c r="I86" s="39"/>
      <c r="J86" s="39"/>
    </row>
    <row r="87" spans="2:10" x14ac:dyDescent="0.2">
      <c r="B87" s="25"/>
      <c r="C87" s="32"/>
      <c r="D87" s="32"/>
      <c r="E87" s="32"/>
      <c r="H87" s="39"/>
      <c r="I87" s="39"/>
      <c r="J87" s="39"/>
    </row>
    <row r="88" spans="2:10" x14ac:dyDescent="0.2">
      <c r="B88" s="25"/>
      <c r="C88" s="32"/>
      <c r="D88" s="32"/>
      <c r="E88" s="32"/>
      <c r="H88" s="39"/>
      <c r="I88" s="39"/>
      <c r="J88" s="39"/>
    </row>
    <row r="89" spans="2:10" x14ac:dyDescent="0.2">
      <c r="B89" s="25"/>
      <c r="C89" s="32"/>
      <c r="D89" s="32"/>
      <c r="E89" s="32"/>
      <c r="H89" s="39"/>
      <c r="I89" s="39"/>
      <c r="J89" s="39"/>
    </row>
    <row r="90" spans="2:10" x14ac:dyDescent="0.2">
      <c r="B90" s="25"/>
      <c r="C90" s="32"/>
      <c r="D90" s="32"/>
      <c r="E90" s="32"/>
      <c r="H90" s="39"/>
      <c r="I90" s="39"/>
      <c r="J90" s="39"/>
    </row>
    <row r="91" spans="2:10" x14ac:dyDescent="0.2">
      <c r="B91" s="25"/>
      <c r="C91" s="32"/>
      <c r="D91" s="32"/>
      <c r="E91" s="32"/>
      <c r="H91" s="39"/>
      <c r="I91" s="39"/>
      <c r="J91" s="39"/>
    </row>
    <row r="92" spans="2:10" x14ac:dyDescent="0.2">
      <c r="B92" s="25"/>
      <c r="C92" s="32"/>
      <c r="D92" s="32"/>
      <c r="E92" s="32"/>
      <c r="H92" s="39"/>
      <c r="I92" s="39"/>
      <c r="J92" s="39"/>
    </row>
    <row r="93" spans="2:10" x14ac:dyDescent="0.2">
      <c r="B93" s="25"/>
      <c r="C93" s="32"/>
      <c r="D93" s="32"/>
      <c r="E93" s="32"/>
      <c r="H93" s="39"/>
      <c r="I93" s="39"/>
      <c r="J93" s="39"/>
    </row>
    <row r="94" spans="2:10" x14ac:dyDescent="0.2">
      <c r="B94" s="25"/>
      <c r="C94" s="32"/>
      <c r="D94" s="32"/>
      <c r="E94" s="32"/>
      <c r="H94" s="39"/>
      <c r="I94" s="39"/>
      <c r="J94" s="39"/>
    </row>
    <row r="95" spans="2:10" x14ac:dyDescent="0.2">
      <c r="B95" s="25"/>
      <c r="C95" s="32"/>
      <c r="D95" s="32"/>
      <c r="E95" s="32"/>
      <c r="H95" s="39"/>
      <c r="I95" s="39"/>
      <c r="J95" s="39"/>
    </row>
    <row r="96" spans="2:10" x14ac:dyDescent="0.2">
      <c r="B96" s="25"/>
      <c r="C96" s="32"/>
      <c r="D96" s="32"/>
      <c r="E96" s="32"/>
      <c r="H96" s="39"/>
      <c r="I96" s="39"/>
      <c r="J96" s="39"/>
    </row>
    <row r="97" spans="2:10" x14ac:dyDescent="0.2">
      <c r="B97" s="25"/>
      <c r="C97" s="32"/>
      <c r="D97" s="32"/>
      <c r="E97" s="32"/>
      <c r="H97" s="39"/>
      <c r="I97" s="39"/>
      <c r="J97" s="39"/>
    </row>
    <row r="98" spans="2:10" x14ac:dyDescent="0.2">
      <c r="B98" s="25"/>
      <c r="C98" s="32"/>
      <c r="D98" s="32"/>
      <c r="E98" s="32"/>
      <c r="H98" s="39"/>
      <c r="I98" s="39"/>
      <c r="J98" s="39"/>
    </row>
    <row r="99" spans="2:10" x14ac:dyDescent="0.2">
      <c r="B99" s="25"/>
      <c r="C99" s="32"/>
      <c r="D99" s="32"/>
      <c r="E99" s="32"/>
      <c r="H99" s="39"/>
      <c r="I99" s="39"/>
      <c r="J99" s="39"/>
    </row>
    <row r="100" spans="2:10" x14ac:dyDescent="0.2">
      <c r="B100" s="25"/>
      <c r="C100" s="32"/>
      <c r="D100" s="32"/>
      <c r="E100" s="32"/>
      <c r="H100" s="39"/>
      <c r="I100" s="39"/>
      <c r="J100" s="39"/>
    </row>
    <row r="101" spans="2:10" x14ac:dyDescent="0.2">
      <c r="B101" s="25"/>
      <c r="C101" s="32"/>
      <c r="D101" s="32"/>
      <c r="E101" s="32"/>
      <c r="H101" s="39"/>
      <c r="I101" s="39"/>
      <c r="J101" s="39"/>
    </row>
    <row r="102" spans="2:10" x14ac:dyDescent="0.2">
      <c r="B102" s="25"/>
      <c r="C102" s="32"/>
      <c r="D102" s="32"/>
      <c r="E102" s="32"/>
      <c r="H102" s="39"/>
      <c r="I102" s="39"/>
      <c r="J102" s="39"/>
    </row>
    <row r="103" spans="2:10" x14ac:dyDescent="0.2">
      <c r="B103" s="25"/>
      <c r="C103" s="32"/>
      <c r="D103" s="32"/>
      <c r="E103" s="32"/>
      <c r="H103" s="39"/>
      <c r="I103" s="39"/>
      <c r="J103" s="39"/>
    </row>
    <row r="104" spans="2:10" x14ac:dyDescent="0.2">
      <c r="B104" s="25"/>
      <c r="C104" s="32"/>
      <c r="D104" s="32"/>
      <c r="E104" s="32"/>
      <c r="H104" s="39"/>
      <c r="I104" s="39"/>
      <c r="J104" s="39"/>
    </row>
    <row r="105" spans="2:10" x14ac:dyDescent="0.2">
      <c r="B105" s="25"/>
      <c r="C105" s="32"/>
      <c r="D105" s="32"/>
      <c r="E105" s="32"/>
      <c r="H105" s="39"/>
      <c r="I105" s="39"/>
      <c r="J105" s="39"/>
    </row>
    <row r="106" spans="2:10" x14ac:dyDescent="0.2">
      <c r="B106" s="25"/>
      <c r="C106" s="32"/>
      <c r="D106" s="32"/>
      <c r="E106" s="32"/>
      <c r="H106" s="39"/>
      <c r="I106" s="39"/>
      <c r="J106" s="39"/>
    </row>
    <row r="107" spans="2:10" x14ac:dyDescent="0.2">
      <c r="B107" s="25"/>
      <c r="C107" s="32"/>
      <c r="D107" s="32"/>
      <c r="E107" s="32"/>
      <c r="H107" s="39"/>
      <c r="I107" s="39"/>
      <c r="J107" s="39"/>
    </row>
    <row r="108" spans="2:10" x14ac:dyDescent="0.2">
      <c r="B108" s="25"/>
      <c r="C108" s="32"/>
      <c r="D108" s="32"/>
      <c r="E108" s="32"/>
      <c r="H108" s="39"/>
      <c r="I108" s="39"/>
      <c r="J108" s="39"/>
    </row>
    <row r="109" spans="2:10" x14ac:dyDescent="0.2">
      <c r="B109" s="25"/>
      <c r="C109" s="32"/>
      <c r="D109" s="32"/>
      <c r="E109" s="32"/>
      <c r="H109" s="39"/>
      <c r="I109" s="39"/>
      <c r="J109" s="39"/>
    </row>
    <row r="110" spans="2:10" x14ac:dyDescent="0.2">
      <c r="B110" s="25"/>
      <c r="C110" s="32"/>
      <c r="D110" s="32"/>
      <c r="E110" s="32"/>
      <c r="H110" s="39"/>
      <c r="I110" s="39"/>
      <c r="J110" s="39"/>
    </row>
    <row r="111" spans="2:10" x14ac:dyDescent="0.2">
      <c r="B111" s="25"/>
      <c r="C111" s="32"/>
      <c r="D111" s="32"/>
      <c r="E111" s="32"/>
      <c r="H111" s="39"/>
      <c r="I111" s="39"/>
      <c r="J111" s="39"/>
    </row>
    <row r="112" spans="2:10" x14ac:dyDescent="0.2">
      <c r="B112" s="25"/>
      <c r="C112" s="32"/>
      <c r="D112" s="32"/>
      <c r="E112" s="32"/>
      <c r="H112" s="39"/>
      <c r="I112" s="39"/>
      <c r="J112" s="39"/>
    </row>
    <row r="113" spans="2:10" x14ac:dyDescent="0.2">
      <c r="B113" s="25"/>
      <c r="C113" s="32"/>
      <c r="D113" s="32"/>
      <c r="E113" s="32"/>
      <c r="H113" s="39"/>
      <c r="I113" s="39"/>
      <c r="J113" s="39"/>
    </row>
    <row r="114" spans="2:10" x14ac:dyDescent="0.2">
      <c r="B114" s="25"/>
      <c r="C114" s="32"/>
      <c r="D114" s="32"/>
      <c r="E114" s="32"/>
      <c r="H114" s="39"/>
      <c r="I114" s="39"/>
      <c r="J114" s="39"/>
    </row>
    <row r="115" spans="2:10" x14ac:dyDescent="0.2">
      <c r="B115" s="25"/>
      <c r="C115" s="32"/>
      <c r="D115" s="32"/>
      <c r="E115" s="32"/>
      <c r="H115" s="39"/>
      <c r="I115" s="39"/>
      <c r="J115" s="39"/>
    </row>
    <row r="116" spans="2:10" x14ac:dyDescent="0.2">
      <c r="B116" s="25"/>
      <c r="C116" s="32"/>
      <c r="D116" s="32"/>
      <c r="E116" s="32"/>
      <c r="H116" s="39"/>
      <c r="I116" s="39"/>
      <c r="J116" s="39"/>
    </row>
    <row r="117" spans="2:10" x14ac:dyDescent="0.2">
      <c r="B117" s="25"/>
      <c r="C117" s="32"/>
      <c r="D117" s="32"/>
      <c r="E117" s="32"/>
      <c r="H117" s="39"/>
      <c r="I117" s="39"/>
      <c r="J117" s="39"/>
    </row>
    <row r="118" spans="2:10" x14ac:dyDescent="0.2">
      <c r="B118" s="25"/>
      <c r="C118" s="32"/>
      <c r="D118" s="32"/>
      <c r="E118" s="32"/>
      <c r="H118" s="39"/>
      <c r="I118" s="39"/>
      <c r="J118" s="39"/>
    </row>
    <row r="119" spans="2:10" x14ac:dyDescent="0.2">
      <c r="B119" s="25"/>
      <c r="C119" s="32"/>
      <c r="D119" s="32"/>
      <c r="E119" s="32"/>
      <c r="H119" s="39"/>
      <c r="I119" s="39"/>
      <c r="J119" s="39"/>
    </row>
    <row r="120" spans="2:10" x14ac:dyDescent="0.2">
      <c r="B120" s="25"/>
      <c r="C120" s="32"/>
      <c r="D120" s="32"/>
      <c r="E120" s="32"/>
      <c r="H120" s="39"/>
      <c r="I120" s="39"/>
      <c r="J120" s="39"/>
    </row>
  </sheetData>
  <conditionalFormatting sqref="J2:J20">
    <cfRule type="expression" dxfId="3" priority="2">
      <formula>AND(ISNUMBER($J2),$J2&lt;=$H2)</formula>
    </cfRule>
  </conditionalFormatting>
  <conditionalFormatting sqref="J2:J120">
    <cfRule type="expression" dxfId="2" priority="1" stopIfTrue="1">
      <formula>AND(ISNUMBER($J2),$J2&gt;$H2)</formula>
    </cfRule>
  </conditionalFormatting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Daniel Dumas</cp:lastModifiedBy>
  <cp:lastPrinted>2026-02-23T14:06:38Z</cp:lastPrinted>
  <dcterms:created xsi:type="dcterms:W3CDTF">2026-02-23T12:18:50Z</dcterms:created>
  <dcterms:modified xsi:type="dcterms:W3CDTF">2026-02-23T15:35:34Z</dcterms:modified>
</cp:coreProperties>
</file>