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0"/>
  <workbookPr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De Excel-Pratique/"/>
    </mc:Choice>
  </mc:AlternateContent>
  <xr:revisionPtr revIDLastSave="3" documentId="8_{5C95B21C-4807-DC48-A9F3-B13639CB28E1}" xr6:coauthVersionLast="47" xr6:coauthVersionMax="47" xr10:uidLastSave="{650AB1F4-25C2-9545-9C79-9A5008CD9C14}"/>
  <bookViews>
    <workbookView xWindow="-38400" yWindow="-1660" windowWidth="38400" windowHeight="21000" activeTab="4" xr2:uid="{00000000-000D-0000-FFFF-FFFF00000000}"/>
  </bookViews>
  <sheets>
    <sheet name="Projets" sheetId="1" r:id="rId1"/>
    <sheet name="Chefs_de_projet" sheetId="2" r:id="rId2"/>
    <sheet name="Personnel" sheetId="3" r:id="rId3"/>
    <sheet name="Planning" sheetId="4" r:id="rId4"/>
    <sheet name="Sheet1" sheetId="6" r:id="rId5"/>
    <sheet name="Calendrier" sheetId="5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6" l="1"/>
  <c r="F1" i="6" s="1"/>
  <c r="G1" i="6" s="1"/>
  <c r="H1" i="6" s="1"/>
  <c r="I1" i="6" s="1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D1" i="6"/>
  <c r="D11" i="6" s="1" a="1"/>
  <c r="D11" i="6" s="1"/>
  <c r="C1" i="6"/>
  <c r="C3" i="6" a="1"/>
  <c r="C3" i="6" s="1"/>
  <c r="C4" i="6" a="1"/>
  <c r="C4" i="6" s="1"/>
  <c r="C5" i="6" a="1"/>
  <c r="C5" i="6" s="1"/>
  <c r="C6" i="6" a="1"/>
  <c r="C6" i="6" s="1"/>
  <c r="C7" i="6" a="1"/>
  <c r="C7" i="6" s="1"/>
  <c r="C8" i="6" a="1"/>
  <c r="C8" i="6" s="1"/>
  <c r="C9" i="6" a="1"/>
  <c r="C9" i="6" s="1"/>
  <c r="C10" i="6" a="1"/>
  <c r="C10" i="6" s="1"/>
  <c r="C11" i="6" a="1"/>
  <c r="C11" i="6" s="1"/>
  <c r="C12" i="6" a="1"/>
  <c r="C12" i="6" s="1"/>
  <c r="C13" i="6" a="1"/>
  <c r="C13" i="6" s="1"/>
  <c r="C14" i="6" a="1"/>
  <c r="C14" i="6" s="1"/>
  <c r="C15" i="6" a="1"/>
  <c r="C15" i="6"/>
  <c r="C16" i="6" a="1"/>
  <c r="C16" i="6" s="1"/>
  <c r="C17" i="6" a="1"/>
  <c r="C17" i="6" s="1"/>
  <c r="C18" i="6" a="1"/>
  <c r="C18" i="6" s="1"/>
  <c r="C19" i="6" a="1"/>
  <c r="C19" i="6" s="1"/>
  <c r="C20" i="6" a="1"/>
  <c r="C20" i="6" s="1"/>
  <c r="C21" i="6" a="1"/>
  <c r="C21" i="6" s="1"/>
  <c r="C22" i="6" a="1"/>
  <c r="C22" i="6" s="1"/>
  <c r="C23" i="6" a="1"/>
  <c r="C23" i="6" s="1"/>
  <c r="C24" i="6" a="1"/>
  <c r="C24" i="6" s="1"/>
  <c r="C25" i="6" a="1"/>
  <c r="C25" i="6"/>
  <c r="C26" i="6" a="1"/>
  <c r="C26" i="6" s="1"/>
  <c r="C27" i="6" a="1"/>
  <c r="C27" i="6" s="1"/>
  <c r="C28" i="6" a="1"/>
  <c r="C28" i="6" s="1"/>
  <c r="C29" i="6" a="1"/>
  <c r="C29" i="6" s="1"/>
  <c r="C30" i="6" a="1"/>
  <c r="C30" i="6" s="1"/>
  <c r="C31" i="6" a="1"/>
  <c r="C31" i="6" s="1"/>
  <c r="C32" i="6" a="1"/>
  <c r="C32" i="6" s="1"/>
  <c r="C33" i="6" a="1"/>
  <c r="C33" i="6" s="1"/>
  <c r="C34" i="6" a="1"/>
  <c r="C34" i="6" s="1"/>
  <c r="C35" i="6" a="1"/>
  <c r="C35" i="6" s="1"/>
  <c r="C36" i="6" a="1"/>
  <c r="C36" i="6" s="1"/>
  <c r="C37" i="6" a="1"/>
  <c r="C37" i="6" s="1"/>
  <c r="C38" i="6" a="1"/>
  <c r="C38" i="6" s="1"/>
  <c r="C39" i="6" a="1"/>
  <c r="C39" i="6" s="1"/>
  <c r="C40" i="6" a="1"/>
  <c r="C40" i="6" s="1"/>
  <c r="C41" i="6" a="1"/>
  <c r="C41" i="6" s="1"/>
  <c r="C42" i="6" a="1"/>
  <c r="C42" i="6" s="1"/>
  <c r="C43" i="6" a="1"/>
  <c r="C43" i="6" s="1"/>
  <c r="C44" i="6" a="1"/>
  <c r="C44" i="6" s="1"/>
  <c r="C45" i="6" a="1"/>
  <c r="C45" i="6" s="1"/>
  <c r="C46" i="6" a="1"/>
  <c r="C46" i="6" s="1"/>
  <c r="C47" i="6" a="1"/>
  <c r="C47" i="6" s="1"/>
  <c r="C48" i="6" a="1"/>
  <c r="C48" i="6" s="1"/>
  <c r="C49" i="6" a="1"/>
  <c r="C49" i="6" s="1"/>
  <c r="C2" i="6" a="1"/>
  <c r="C2" i="6" s="1"/>
  <c r="B2" i="6" a="1"/>
  <c r="B2" i="6" s="1"/>
  <c r="A2" i="6" a="1"/>
  <c r="A2" i="6" s="1"/>
  <c r="D17" i="6" l="1" a="1"/>
  <c r="D17" i="6" s="1"/>
  <c r="D9" i="6" a="1"/>
  <c r="D9" i="6" s="1"/>
  <c r="D37" i="6" a="1"/>
  <c r="D37" i="6" s="1"/>
  <c r="D44" i="6" a="1"/>
  <c r="D44" i="6" s="1"/>
  <c r="D39" i="6" a="1"/>
  <c r="D39" i="6" s="1"/>
  <c r="D35" i="6" a="1"/>
  <c r="D35" i="6" s="1"/>
  <c r="D46" i="6" a="1"/>
  <c r="D46" i="6" s="1"/>
  <c r="D45" i="6" a="1"/>
  <c r="D45" i="6" s="1"/>
  <c r="D40" i="6" a="1"/>
  <c r="D40" i="6" s="1"/>
  <c r="D42" i="6" a="1"/>
  <c r="D42" i="6" s="1"/>
  <c r="D47" i="6" a="1"/>
  <c r="D47" i="6" s="1"/>
  <c r="D43" i="6" a="1"/>
  <c r="D43" i="6" s="1"/>
  <c r="D36" i="6" a="1"/>
  <c r="D36" i="6" s="1"/>
  <c r="D29" i="6" a="1"/>
  <c r="D29" i="6" s="1"/>
  <c r="D28" i="6" a="1"/>
  <c r="D28" i="6" s="1"/>
  <c r="D25" i="6" a="1"/>
  <c r="D25" i="6" s="1"/>
  <c r="D22" i="6" a="1"/>
  <c r="D22" i="6" s="1"/>
  <c r="D20" i="6" a="1"/>
  <c r="D20" i="6" s="1"/>
  <c r="D41" i="6" a="1"/>
  <c r="D41" i="6" s="1"/>
  <c r="D27" i="6" a="1"/>
  <c r="D27" i="6" s="1"/>
  <c r="D38" i="6" a="1"/>
  <c r="D38" i="6" s="1"/>
  <c r="D34" i="6" a="1"/>
  <c r="D34" i="6" s="1"/>
  <c r="D30" i="6" a="1"/>
  <c r="D30" i="6" s="1"/>
  <c r="D21" i="6" a="1"/>
  <c r="D21" i="6" s="1"/>
  <c r="D18" i="6" a="1"/>
  <c r="D18" i="6" s="1"/>
  <c r="D12" i="6" a="1"/>
  <c r="D12" i="6" s="1"/>
  <c r="D13" i="6" a="1"/>
  <c r="D13" i="6" s="1"/>
  <c r="D6" i="6" a="1"/>
  <c r="D6" i="6" s="1"/>
  <c r="D33" i="6" a="1"/>
  <c r="D33" i="6" s="1"/>
  <c r="D26" i="6" a="1"/>
  <c r="D26" i="6" s="1"/>
  <c r="D19" i="6" a="1"/>
  <c r="D19" i="6" s="1"/>
  <c r="D3" i="6" a="1"/>
  <c r="D3" i="6" s="1"/>
  <c r="D4" i="6" a="1"/>
  <c r="D4" i="6" s="1"/>
  <c r="D49" i="6" a="1"/>
  <c r="D49" i="6" s="1"/>
  <c r="D24" i="6" a="1"/>
  <c r="D24" i="6" s="1"/>
  <c r="D15" i="6" a="1"/>
  <c r="D15" i="6" s="1"/>
  <c r="D32" i="6" a="1"/>
  <c r="D32" i="6" s="1"/>
  <c r="D16" i="6" a="1"/>
  <c r="D16" i="6" s="1"/>
  <c r="D48" i="6" a="1"/>
  <c r="D48" i="6" s="1"/>
  <c r="D31" i="6" a="1"/>
  <c r="D31" i="6" s="1"/>
  <c r="D10" i="6" a="1"/>
  <c r="D10" i="6" s="1"/>
  <c r="D7" i="6" a="1"/>
  <c r="D7" i="6" s="1"/>
  <c r="D23" i="6" a="1"/>
  <c r="D23" i="6" s="1"/>
  <c r="D8" i="6" a="1"/>
  <c r="D8" i="6" s="1"/>
  <c r="D5" i="6" a="1"/>
  <c r="D5" i="6" s="1"/>
  <c r="D2" i="6" a="1"/>
  <c r="D2" i="6" s="1"/>
  <c r="D14" i="6" a="1"/>
  <c r="D14" i="6" s="1"/>
  <c r="E46" i="6" l="1" a="1"/>
  <c r="E46" i="6" s="1"/>
  <c r="E44" i="6" a="1"/>
  <c r="E44" i="6" s="1"/>
  <c r="E39" i="6" a="1"/>
  <c r="E39" i="6" s="1"/>
  <c r="E45" i="6" a="1"/>
  <c r="E45" i="6" s="1"/>
  <c r="E40" i="6" a="1"/>
  <c r="E40" i="6" s="1"/>
  <c r="E34" i="6" a="1"/>
  <c r="E34" i="6" s="1"/>
  <c r="E43" i="6" a="1"/>
  <c r="E43" i="6" s="1"/>
  <c r="E38" i="6" a="1"/>
  <c r="E38" i="6" s="1"/>
  <c r="E37" i="6" a="1"/>
  <c r="E37" i="6" s="1"/>
  <c r="E36" i="6" a="1"/>
  <c r="E36" i="6" s="1"/>
  <c r="E25" i="6" a="1"/>
  <c r="E25" i="6" s="1"/>
  <c r="E20" i="6" a="1"/>
  <c r="E20" i="6" s="1"/>
  <c r="E22" i="6" a="1"/>
  <c r="E22" i="6" s="1"/>
  <c r="E41" i="6" a="1"/>
  <c r="E41" i="6" s="1"/>
  <c r="E27" i="6" a="1"/>
  <c r="E27" i="6" s="1"/>
  <c r="E23" i="6" a="1"/>
  <c r="E23" i="6" s="1"/>
  <c r="E48" i="6" a="1"/>
  <c r="E48" i="6" s="1"/>
  <c r="E42" i="6" a="1"/>
  <c r="E42" i="6" s="1"/>
  <c r="E49" i="6" a="1"/>
  <c r="E49" i="6" s="1"/>
  <c r="E47" i="6" a="1"/>
  <c r="E47" i="6" s="1"/>
  <c r="E13" i="6" a="1"/>
  <c r="E13" i="6" s="1"/>
  <c r="E6" i="6" a="1"/>
  <c r="E6" i="6" s="1"/>
  <c r="E3" i="6" a="1"/>
  <c r="E3" i="6" s="1"/>
  <c r="E33" i="6" a="1"/>
  <c r="E33" i="6" s="1"/>
  <c r="E29" i="6" a="1"/>
  <c r="E29" i="6" s="1"/>
  <c r="E26" i="6" a="1"/>
  <c r="E26" i="6" s="1"/>
  <c r="E24" i="6" a="1"/>
  <c r="E24" i="6" s="1"/>
  <c r="E19" i="6" a="1"/>
  <c r="E19" i="6" s="1"/>
  <c r="E15" i="6" a="1"/>
  <c r="E15" i="6" s="1"/>
  <c r="E4" i="6" a="1"/>
  <c r="E4" i="6" s="1"/>
  <c r="E32" i="6" a="1"/>
  <c r="E32" i="6" s="1"/>
  <c r="E16" i="6" a="1"/>
  <c r="E16" i="6" s="1"/>
  <c r="E28" i="6" a="1"/>
  <c r="E28" i="6" s="1"/>
  <c r="E31" i="6" a="1"/>
  <c r="E31" i="6" s="1"/>
  <c r="E10" i="6" a="1"/>
  <c r="E10" i="6" s="1"/>
  <c r="E7" i="6" a="1"/>
  <c r="E7" i="6" s="1"/>
  <c r="E17" i="6" a="1"/>
  <c r="E17" i="6" s="1"/>
  <c r="E8" i="6" a="1"/>
  <c r="E8" i="6" s="1"/>
  <c r="E5" i="6" a="1"/>
  <c r="E5" i="6" s="1"/>
  <c r="E14" i="6" a="1"/>
  <c r="E14" i="6" s="1"/>
  <c r="E11" i="6" a="1"/>
  <c r="E11" i="6" s="1"/>
  <c r="E2" i="6" a="1"/>
  <c r="E2" i="6" s="1"/>
  <c r="E30" i="6" a="1"/>
  <c r="E30" i="6" s="1"/>
  <c r="E9" i="6" a="1"/>
  <c r="E9" i="6" s="1"/>
  <c r="E35" i="6" a="1"/>
  <c r="E35" i="6" s="1"/>
  <c r="E21" i="6" a="1"/>
  <c r="E21" i="6" s="1"/>
  <c r="E18" i="6" a="1"/>
  <c r="E18" i="6" s="1"/>
  <c r="E12" i="6" a="1"/>
  <c r="E12" i="6" s="1"/>
  <c r="F40" i="6" l="1" a="1"/>
  <c r="F40" i="6" s="1"/>
  <c r="F34" i="6" a="1"/>
  <c r="F34" i="6" s="1"/>
  <c r="F27" i="6" a="1"/>
  <c r="F27" i="6" s="1"/>
  <c r="F26" i="6" a="1"/>
  <c r="F26" i="6" s="1"/>
  <c r="F47" i="6" a="1"/>
  <c r="F47" i="6" s="1"/>
  <c r="F32" i="6" a="1"/>
  <c r="F32" i="6" s="1"/>
  <c r="F31" i="6" a="1"/>
  <c r="F31" i="6" s="1"/>
  <c r="F29" i="6" a="1"/>
  <c r="F29" i="6" s="1"/>
  <c r="F28" i="6" a="1"/>
  <c r="F28" i="6" s="1"/>
  <c r="F25" i="6" a="1"/>
  <c r="F25" i="6" s="1"/>
  <c r="F44" i="6" a="1"/>
  <c r="F44" i="6" s="1"/>
  <c r="F35" i="6" a="1"/>
  <c r="F35" i="6" s="1"/>
  <c r="F37" i="6" a="1"/>
  <c r="F37" i="6" s="1"/>
  <c r="F41" i="6" a="1"/>
  <c r="F41" i="6" s="1"/>
  <c r="F48" i="6" a="1"/>
  <c r="F48" i="6" s="1"/>
  <c r="F23" i="6" a="1"/>
  <c r="F23" i="6" s="1"/>
  <c r="F12" i="6" a="1"/>
  <c r="F12" i="6" s="1"/>
  <c r="F38" i="6" a="1"/>
  <c r="F38" i="6" s="1"/>
  <c r="F14" i="6" a="1"/>
  <c r="F14" i="6" s="1"/>
  <c r="F45" i="6" a="1"/>
  <c r="F45" i="6" s="1"/>
  <c r="F49" i="6" a="1"/>
  <c r="F49" i="6" s="1"/>
  <c r="F46" i="6" a="1"/>
  <c r="F46" i="6" s="1"/>
  <c r="F39" i="6" a="1"/>
  <c r="F39" i="6" s="1"/>
  <c r="F43" i="6" a="1"/>
  <c r="F43" i="6" s="1"/>
  <c r="F33" i="6" a="1"/>
  <c r="F33" i="6" s="1"/>
  <c r="F24" i="6" a="1"/>
  <c r="F24" i="6" s="1"/>
  <c r="F19" i="6" a="1"/>
  <c r="F19" i="6" s="1"/>
  <c r="F15" i="6" a="1"/>
  <c r="F15" i="6" s="1"/>
  <c r="F4" i="6" a="1"/>
  <c r="F4" i="6" s="1"/>
  <c r="F16" i="6" a="1"/>
  <c r="F16" i="6" s="1"/>
  <c r="F10" i="6" a="1"/>
  <c r="F10" i="6" s="1"/>
  <c r="F7" i="6" a="1"/>
  <c r="F7" i="6" s="1"/>
  <c r="F22" i="6" a="1"/>
  <c r="F22" i="6" s="1"/>
  <c r="F20" i="6" a="1"/>
  <c r="F20" i="6" s="1"/>
  <c r="F17" i="6" a="1"/>
  <c r="F17" i="6" s="1"/>
  <c r="F8" i="6" a="1"/>
  <c r="F8" i="6" s="1"/>
  <c r="F5" i="6" a="1"/>
  <c r="F5" i="6" s="1"/>
  <c r="F42" i="6" a="1"/>
  <c r="F42" i="6" s="1"/>
  <c r="F11" i="6" a="1"/>
  <c r="F11" i="6" s="1"/>
  <c r="F2" i="6" a="1"/>
  <c r="F2" i="6" s="1"/>
  <c r="F9" i="6" a="1"/>
  <c r="F9" i="6" s="1"/>
  <c r="F36" i="6" a="1"/>
  <c r="F36" i="6" s="1"/>
  <c r="F30" i="6" a="1"/>
  <c r="F30" i="6" s="1"/>
  <c r="F6" i="6" a="1"/>
  <c r="F6" i="6" s="1"/>
  <c r="F13" i="6" a="1"/>
  <c r="F13" i="6" s="1"/>
  <c r="F21" i="6" a="1"/>
  <c r="F21" i="6" s="1"/>
  <c r="F18" i="6" a="1"/>
  <c r="F18" i="6" s="1"/>
  <c r="F3" i="6" a="1"/>
  <c r="F3" i="6" s="1"/>
  <c r="G34" i="6" l="1" a="1"/>
  <c r="G34" i="6" s="1"/>
  <c r="G32" i="6" a="1"/>
  <c r="G32" i="6" s="1"/>
  <c r="G31" i="6" a="1"/>
  <c r="G31" i="6" s="1"/>
  <c r="G47" i="6" a="1"/>
  <c r="G47" i="6" s="1"/>
  <c r="G30" i="6" a="1"/>
  <c r="G30" i="6" s="1"/>
  <c r="G29" i="6" a="1"/>
  <c r="G29" i="6" s="1"/>
  <c r="G28" i="6" a="1"/>
  <c r="G28" i="6" s="1"/>
  <c r="G23" i="6" a="1"/>
  <c r="G23" i="6" s="1"/>
  <c r="G22" i="6" a="1"/>
  <c r="G22" i="6" s="1"/>
  <c r="G41" i="6" a="1"/>
  <c r="G41" i="6" s="1"/>
  <c r="G33" i="6" a="1"/>
  <c r="G33" i="6" s="1"/>
  <c r="G46" i="6" a="1"/>
  <c r="G46" i="6" s="1"/>
  <c r="G45" i="6" a="1"/>
  <c r="G45" i="6" s="1"/>
  <c r="G39" i="6" a="1"/>
  <c r="G39" i="6" s="1"/>
  <c r="G48" i="6" a="1"/>
  <c r="G48" i="6" s="1"/>
  <c r="G44" i="6" a="1"/>
  <c r="G44" i="6" s="1"/>
  <c r="G27" i="6" a="1"/>
  <c r="G27" i="6" s="1"/>
  <c r="G12" i="6" a="1"/>
  <c r="G12" i="6" s="1"/>
  <c r="G38" i="6" a="1"/>
  <c r="G38" i="6" s="1"/>
  <c r="G14" i="6" a="1"/>
  <c r="G14" i="6" s="1"/>
  <c r="G42" i="6" a="1"/>
  <c r="G42" i="6" s="1"/>
  <c r="G43" i="6" a="1"/>
  <c r="G43" i="6" s="1"/>
  <c r="G26" i="6" a="1"/>
  <c r="G26" i="6" s="1"/>
  <c r="G4" i="6" a="1"/>
  <c r="G4" i="6" s="1"/>
  <c r="G16" i="6" a="1"/>
  <c r="G16" i="6" s="1"/>
  <c r="G49" i="6" a="1"/>
  <c r="G49" i="6" s="1"/>
  <c r="G10" i="6" a="1"/>
  <c r="G10" i="6" s="1"/>
  <c r="G7" i="6" a="1"/>
  <c r="G7" i="6" s="1"/>
  <c r="G40" i="6" a="1"/>
  <c r="G40" i="6" s="1"/>
  <c r="G20" i="6" a="1"/>
  <c r="G20" i="6" s="1"/>
  <c r="G8" i="6" a="1"/>
  <c r="G8" i="6" s="1"/>
  <c r="G17" i="6" a="1"/>
  <c r="G17" i="6" s="1"/>
  <c r="G5" i="6" a="1"/>
  <c r="G5" i="6" s="1"/>
  <c r="G11" i="6" a="1"/>
  <c r="G11" i="6" s="1"/>
  <c r="G2" i="6" a="1"/>
  <c r="G2" i="6" s="1"/>
  <c r="G37" i="6" a="1"/>
  <c r="G37" i="6" s="1"/>
  <c r="G36" i="6" a="1"/>
  <c r="G36" i="6" s="1"/>
  <c r="G25" i="6" a="1"/>
  <c r="G25" i="6" s="1"/>
  <c r="G18" i="6" a="1"/>
  <c r="G18" i="6" s="1"/>
  <c r="G9" i="6" a="1"/>
  <c r="G9" i="6" s="1"/>
  <c r="G21" i="6" a="1"/>
  <c r="G21" i="6" s="1"/>
  <c r="G13" i="6" a="1"/>
  <c r="G13" i="6" s="1"/>
  <c r="G35" i="6" a="1"/>
  <c r="G35" i="6" s="1"/>
  <c r="G19" i="6" a="1"/>
  <c r="G19" i="6" s="1"/>
  <c r="G3" i="6" a="1"/>
  <c r="G3" i="6" s="1"/>
  <c r="G24" i="6" a="1"/>
  <c r="G24" i="6" s="1"/>
  <c r="G15" i="6" a="1"/>
  <c r="G15" i="6" s="1"/>
  <c r="G6" i="6" a="1"/>
  <c r="G6" i="6" s="1"/>
  <c r="H47" i="6" l="1" a="1"/>
  <c r="H47" i="6" s="1"/>
  <c r="H33" i="6" a="1"/>
  <c r="H33" i="6" s="1"/>
  <c r="H29" i="6" a="1"/>
  <c r="H29" i="6" s="1"/>
  <c r="H41" i="6" a="1"/>
  <c r="H41" i="6" s="1"/>
  <c r="H48" i="6" a="1"/>
  <c r="H48" i="6" s="1"/>
  <c r="H44" i="6" a="1"/>
  <c r="H44" i="6" s="1"/>
  <c r="H38" i="6" a="1"/>
  <c r="H38" i="6" s="1"/>
  <c r="H23" i="6" a="1"/>
  <c r="H23" i="6" s="1"/>
  <c r="H12" i="6" a="1"/>
  <c r="H12" i="6" s="1"/>
  <c r="H14" i="6" a="1"/>
  <c r="H14" i="6" s="1"/>
  <c r="H45" i="6" a="1"/>
  <c r="H45" i="6" s="1"/>
  <c r="H16" i="6" a="1"/>
  <c r="H16" i="6" s="1"/>
  <c r="H13" i="6" a="1"/>
  <c r="H13" i="6" s="1"/>
  <c r="H42" i="6" a="1"/>
  <c r="H42" i="6" s="1"/>
  <c r="H24" i="6" a="1"/>
  <c r="H24" i="6" s="1"/>
  <c r="H21" i="6" a="1"/>
  <c r="H21" i="6" s="1"/>
  <c r="H18" i="6" a="1"/>
  <c r="H18" i="6" s="1"/>
  <c r="H15" i="6" a="1"/>
  <c r="H15" i="6" s="1"/>
  <c r="H49" i="6" a="1"/>
  <c r="H49" i="6" s="1"/>
  <c r="H43" i="6" a="1"/>
  <c r="H43" i="6" s="1"/>
  <c r="H40" i="6" a="1"/>
  <c r="H40" i="6" s="1"/>
  <c r="H32" i="6" a="1"/>
  <c r="H32" i="6" s="1"/>
  <c r="H10" i="6" a="1"/>
  <c r="H10" i="6" s="1"/>
  <c r="H7" i="6" a="1"/>
  <c r="H7" i="6" s="1"/>
  <c r="H46" i="6" a="1"/>
  <c r="H46" i="6" s="1"/>
  <c r="H20" i="6" a="1"/>
  <c r="H20" i="6" s="1"/>
  <c r="H8" i="6" a="1"/>
  <c r="H8" i="6" s="1"/>
  <c r="H5" i="6" a="1"/>
  <c r="H5" i="6" s="1"/>
  <c r="H28" i="6" a="1"/>
  <c r="H28" i="6" s="1"/>
  <c r="H22" i="6" a="1"/>
  <c r="H22" i="6" s="1"/>
  <c r="H17" i="6" a="1"/>
  <c r="H17" i="6" s="1"/>
  <c r="H11" i="6" a="1"/>
  <c r="H11" i="6" s="1"/>
  <c r="H31" i="6" a="1"/>
  <c r="H31" i="6" s="1"/>
  <c r="H2" i="6" a="1"/>
  <c r="H2" i="6" s="1"/>
  <c r="H37" i="6" a="1"/>
  <c r="H37" i="6" s="1"/>
  <c r="H36" i="6" a="1"/>
  <c r="H36" i="6" s="1"/>
  <c r="H25" i="6" a="1"/>
  <c r="H25" i="6" s="1"/>
  <c r="H9" i="6" a="1"/>
  <c r="H9" i="6" s="1"/>
  <c r="H39" i="6" a="1"/>
  <c r="H39" i="6" s="1"/>
  <c r="H35" i="6" a="1"/>
  <c r="H35" i="6" s="1"/>
  <c r="H27" i="6" a="1"/>
  <c r="H27" i="6" s="1"/>
  <c r="H3" i="6" a="1"/>
  <c r="H3" i="6" s="1"/>
  <c r="H30" i="6" a="1"/>
  <c r="H30" i="6" s="1"/>
  <c r="H6" i="6" a="1"/>
  <c r="H6" i="6" s="1"/>
  <c r="H26" i="6" a="1"/>
  <c r="H26" i="6" s="1"/>
  <c r="H4" i="6" a="1"/>
  <c r="H4" i="6" s="1"/>
  <c r="H19" i="6" a="1"/>
  <c r="H19" i="6" s="1"/>
  <c r="H34" i="6" a="1"/>
  <c r="H34" i="6" s="1"/>
  <c r="I48" i="6" l="1" a="1"/>
  <c r="I48" i="6" s="1"/>
  <c r="I41" i="6" a="1"/>
  <c r="I41" i="6" s="1"/>
  <c r="I42" i="6" a="1"/>
  <c r="I42" i="6" s="1"/>
  <c r="I37" i="6" a="1"/>
  <c r="I37" i="6" s="1"/>
  <c r="I33" i="6" a="1"/>
  <c r="I33" i="6" s="1"/>
  <c r="I16" i="6" a="1"/>
  <c r="I16" i="6" s="1"/>
  <c r="I45" i="6" a="1"/>
  <c r="I45" i="6" s="1"/>
  <c r="I13" i="6" a="1"/>
  <c r="I13" i="6" s="1"/>
  <c r="I26" i="6" a="1"/>
  <c r="I26" i="6" s="1"/>
  <c r="I24" i="6" a="1"/>
  <c r="I24" i="6" s="1"/>
  <c r="I21" i="6" a="1"/>
  <c r="I21" i="6" s="1"/>
  <c r="I18" i="6" a="1"/>
  <c r="I18" i="6" s="1"/>
  <c r="I15" i="6" a="1"/>
  <c r="I15" i="6" s="1"/>
  <c r="I49" i="6" a="1"/>
  <c r="I49" i="6" s="1"/>
  <c r="I39" i="6" a="1"/>
  <c r="I39" i="6" s="1"/>
  <c r="I32" i="6" a="1"/>
  <c r="I32" i="6" s="1"/>
  <c r="I31" i="6" a="1"/>
  <c r="I31" i="6" s="1"/>
  <c r="I17" i="6" a="1"/>
  <c r="I17" i="6" s="1"/>
  <c r="I46" i="6" a="1"/>
  <c r="I46" i="6" s="1"/>
  <c r="I40" i="6" a="1"/>
  <c r="I40" i="6" s="1"/>
  <c r="I38" i="6" a="1"/>
  <c r="I38" i="6" s="1"/>
  <c r="I29" i="6" a="1"/>
  <c r="I29" i="6" s="1"/>
  <c r="I10" i="6" a="1"/>
  <c r="I10" i="6" s="1"/>
  <c r="I7" i="6" a="1"/>
  <c r="I7" i="6" s="1"/>
  <c r="I22" i="6" a="1"/>
  <c r="I22" i="6" s="1"/>
  <c r="I20" i="6" a="1"/>
  <c r="I20" i="6" s="1"/>
  <c r="I11" i="6" a="1"/>
  <c r="I11" i="6" s="1"/>
  <c r="I8" i="6" a="1"/>
  <c r="I8" i="6" s="1"/>
  <c r="I43" i="6" a="1"/>
  <c r="I43" i="6" s="1"/>
  <c r="I28" i="6" a="1"/>
  <c r="I28" i="6" s="1"/>
  <c r="I5" i="6" a="1"/>
  <c r="I5" i="6" s="1"/>
  <c r="I2" i="6" a="1"/>
  <c r="I2" i="6" s="1"/>
  <c r="I36" i="6" a="1"/>
  <c r="I36" i="6" s="1"/>
  <c r="I25" i="6" a="1"/>
  <c r="I25" i="6" s="1"/>
  <c r="I9" i="6" a="1"/>
  <c r="I9" i="6" s="1"/>
  <c r="I35" i="6" a="1"/>
  <c r="I35" i="6" s="1"/>
  <c r="I27" i="6" a="1"/>
  <c r="I27" i="6" s="1"/>
  <c r="I3" i="6" a="1"/>
  <c r="I3" i="6" s="1"/>
  <c r="I30" i="6" a="1"/>
  <c r="I30" i="6" s="1"/>
  <c r="I23" i="6" a="1"/>
  <c r="I23" i="6" s="1"/>
  <c r="I14" i="6" a="1"/>
  <c r="I14" i="6" s="1"/>
  <c r="I6" i="6" a="1"/>
  <c r="I6" i="6" s="1"/>
  <c r="I19" i="6" a="1"/>
  <c r="I19" i="6" s="1"/>
  <c r="I12" i="6" a="1"/>
  <c r="I12" i="6" s="1"/>
  <c r="I34" i="6" a="1"/>
  <c r="I34" i="6" s="1"/>
  <c r="I47" i="6" a="1"/>
  <c r="I47" i="6" s="1"/>
  <c r="I44" i="6" a="1"/>
  <c r="I44" i="6" s="1"/>
  <c r="I4" i="6" a="1"/>
  <c r="I4" i="6" s="1"/>
  <c r="J20" i="6" l="1" a="1"/>
  <c r="J20" i="6" s="1"/>
  <c r="J42" i="6" a="1"/>
  <c r="J42" i="6" s="1"/>
  <c r="J37" i="6" a="1"/>
  <c r="J37" i="6" s="1"/>
  <c r="J49" i="6" a="1"/>
  <c r="J49" i="6" s="1"/>
  <c r="J43" i="6" a="1"/>
  <c r="J43" i="6" s="1"/>
  <c r="J38" i="6" a="1"/>
  <c r="J38" i="6" s="1"/>
  <c r="J36" i="6" a="1"/>
  <c r="J36" i="6" s="1"/>
  <c r="J48" i="6" a="1"/>
  <c r="J48" i="6" s="1"/>
  <c r="J41" i="6" a="1"/>
  <c r="J41" i="6" s="1"/>
  <c r="J24" i="6" a="1"/>
  <c r="J24" i="6" s="1"/>
  <c r="J21" i="6" a="1"/>
  <c r="J21" i="6" s="1"/>
  <c r="J13" i="6" a="1"/>
  <c r="J13" i="6" s="1"/>
  <c r="J39" i="6" a="1"/>
  <c r="J39" i="6" s="1"/>
  <c r="J32" i="6" a="1"/>
  <c r="J32" i="6" s="1"/>
  <c r="J31" i="6" a="1"/>
  <c r="J31" i="6" s="1"/>
  <c r="J26" i="6" a="1"/>
  <c r="J26" i="6" s="1"/>
  <c r="J18" i="6" a="1"/>
  <c r="J18" i="6" s="1"/>
  <c r="J17" i="6" a="1"/>
  <c r="J17" i="6" s="1"/>
  <c r="J15" i="6" a="1"/>
  <c r="J15" i="6" s="1"/>
  <c r="J46" i="6" a="1"/>
  <c r="J46" i="6" s="1"/>
  <c r="J35" i="6" a="1"/>
  <c r="J35" i="6" s="1"/>
  <c r="J34" i="6" a="1"/>
  <c r="J34" i="6" s="1"/>
  <c r="J33" i="6" a="1"/>
  <c r="J33" i="6" s="1"/>
  <c r="J19" i="6" a="1"/>
  <c r="J19" i="6" s="1"/>
  <c r="J47" i="6" a="1"/>
  <c r="J47" i="6" s="1"/>
  <c r="J44" i="6" a="1"/>
  <c r="J44" i="6" s="1"/>
  <c r="J45" i="6" a="1"/>
  <c r="J45" i="6" s="1"/>
  <c r="J22" i="6" a="1"/>
  <c r="J22" i="6" s="1"/>
  <c r="J16" i="6" a="1"/>
  <c r="J16" i="6" s="1"/>
  <c r="J11" i="6" a="1"/>
  <c r="J11" i="6" s="1"/>
  <c r="J8" i="6" a="1"/>
  <c r="J8" i="6" s="1"/>
  <c r="J28" i="6" a="1"/>
  <c r="J28" i="6" s="1"/>
  <c r="J5" i="6" a="1"/>
  <c r="J5" i="6" s="1"/>
  <c r="J40" i="6" a="1"/>
  <c r="J40" i="6" s="1"/>
  <c r="J2" i="6" a="1"/>
  <c r="J2" i="6" s="1"/>
  <c r="J25" i="6" a="1"/>
  <c r="J25" i="6" s="1"/>
  <c r="J9" i="6" a="1"/>
  <c r="J9" i="6" s="1"/>
  <c r="J27" i="6" a="1"/>
  <c r="J27" i="6" s="1"/>
  <c r="J3" i="6" a="1"/>
  <c r="J3" i="6" s="1"/>
  <c r="J30" i="6" a="1"/>
  <c r="J30" i="6" s="1"/>
  <c r="J23" i="6" a="1"/>
  <c r="J23" i="6" s="1"/>
  <c r="J14" i="6" a="1"/>
  <c r="J14" i="6" s="1"/>
  <c r="J12" i="6" a="1"/>
  <c r="J12" i="6" s="1"/>
  <c r="J6" i="6" a="1"/>
  <c r="J6" i="6" s="1"/>
  <c r="J4" i="6" a="1"/>
  <c r="J4" i="6" s="1"/>
  <c r="J29" i="6" a="1"/>
  <c r="J29" i="6" s="1"/>
  <c r="J7" i="6" a="1"/>
  <c r="J7" i="6" s="1"/>
  <c r="J10" i="6" a="1"/>
  <c r="J10" i="6" s="1"/>
  <c r="K42" i="6" l="1" a="1"/>
  <c r="K42" i="6" s="1"/>
  <c r="K38" i="6" a="1"/>
  <c r="K38" i="6" s="1"/>
  <c r="K37" i="6" a="1"/>
  <c r="K37" i="6" s="1"/>
  <c r="K49" i="6" a="1"/>
  <c r="K49" i="6" s="1"/>
  <c r="K45" i="6" a="1"/>
  <c r="K45" i="6" s="1"/>
  <c r="K43" i="6" a="1"/>
  <c r="K43" i="6" s="1"/>
  <c r="K36" i="6" a="1"/>
  <c r="K36" i="6" s="1"/>
  <c r="K44" i="6" a="1"/>
  <c r="K44" i="6" s="1"/>
  <c r="K39" i="6" a="1"/>
  <c r="K39" i="6" s="1"/>
  <c r="K35" i="6" a="1"/>
  <c r="K35" i="6" s="1"/>
  <c r="K48" i="6" a="1"/>
  <c r="K48" i="6" s="1"/>
  <c r="K41" i="6" a="1"/>
  <c r="K41" i="6" s="1"/>
  <c r="K32" i="6" a="1"/>
  <c r="K32" i="6" s="1"/>
  <c r="K31" i="6" a="1"/>
  <c r="K31" i="6" s="1"/>
  <c r="K18" i="6" a="1"/>
  <c r="K18" i="6" s="1"/>
  <c r="K17" i="6" a="1"/>
  <c r="K17" i="6" s="1"/>
  <c r="K46" i="6" a="1"/>
  <c r="K46" i="6" s="1"/>
  <c r="K34" i="6" a="1"/>
  <c r="K34" i="6" s="1"/>
  <c r="K33" i="6" a="1"/>
  <c r="K33" i="6" s="1"/>
  <c r="K19" i="6" a="1"/>
  <c r="K19" i="6" s="1"/>
  <c r="K30" i="6" a="1"/>
  <c r="K30" i="6" s="1"/>
  <c r="K22" i="6" a="1"/>
  <c r="K22" i="6" s="1"/>
  <c r="K40" i="6" a="1"/>
  <c r="K40" i="6" s="1"/>
  <c r="K47" i="6" a="1"/>
  <c r="K47" i="6" s="1"/>
  <c r="K28" i="6" a="1"/>
  <c r="K28" i="6" s="1"/>
  <c r="K5" i="6" a="1"/>
  <c r="K5" i="6" s="1"/>
  <c r="K2" i="6" a="1"/>
  <c r="K2" i="6" s="1"/>
  <c r="K27" i="6" a="1"/>
  <c r="K27" i="6" s="1"/>
  <c r="K25" i="6" a="1"/>
  <c r="K25" i="6" s="1"/>
  <c r="K9" i="6" a="1"/>
  <c r="K9" i="6" s="1"/>
  <c r="K3" i="6" a="1"/>
  <c r="K3" i="6" s="1"/>
  <c r="K23" i="6" a="1"/>
  <c r="K23" i="6" s="1"/>
  <c r="K14" i="6" a="1"/>
  <c r="K14" i="6" s="1"/>
  <c r="K12" i="6" a="1"/>
  <c r="K12" i="6" s="1"/>
  <c r="K6" i="6" a="1"/>
  <c r="K6" i="6" s="1"/>
  <c r="K21" i="6" a="1"/>
  <c r="K21" i="6" s="1"/>
  <c r="K13" i="6" a="1"/>
  <c r="K13" i="6" s="1"/>
  <c r="K4" i="6" a="1"/>
  <c r="K4" i="6" s="1"/>
  <c r="K29" i="6" a="1"/>
  <c r="K29" i="6" s="1"/>
  <c r="K10" i="6" a="1"/>
  <c r="K10" i="6" s="1"/>
  <c r="K7" i="6" a="1"/>
  <c r="K7" i="6" s="1"/>
  <c r="K16" i="6" a="1"/>
  <c r="K16" i="6" s="1"/>
  <c r="K11" i="6" a="1"/>
  <c r="K11" i="6" s="1"/>
  <c r="K24" i="6" a="1"/>
  <c r="K24" i="6" s="1"/>
  <c r="K15" i="6" a="1"/>
  <c r="K15" i="6" s="1"/>
  <c r="K20" i="6" a="1"/>
  <c r="K20" i="6" s="1"/>
  <c r="K8" i="6" a="1"/>
  <c r="K8" i="6" s="1"/>
  <c r="K26" i="6" a="1"/>
  <c r="K26" i="6" s="1"/>
  <c r="L49" i="6" l="1" a="1"/>
  <c r="L49" i="6" s="1"/>
  <c r="L45" i="6" a="1"/>
  <c r="L45" i="6" s="1"/>
  <c r="L43" i="6" a="1"/>
  <c r="L43" i="6" s="1"/>
  <c r="L36" i="6" a="1"/>
  <c r="L36" i="6" s="1"/>
  <c r="L35" i="6" a="1"/>
  <c r="L35" i="6" s="1"/>
  <c r="L44" i="6" a="1"/>
  <c r="L44" i="6" s="1"/>
  <c r="L39" i="6" a="1"/>
  <c r="L39" i="6" s="1"/>
  <c r="L46" i="6" a="1"/>
  <c r="L46" i="6" s="1"/>
  <c r="L40" i="6" a="1"/>
  <c r="L40" i="6" s="1"/>
  <c r="L34" i="6" a="1"/>
  <c r="L34" i="6" s="1"/>
  <c r="L42" i="6" a="1"/>
  <c r="L42" i="6" s="1"/>
  <c r="L30" i="6" a="1"/>
  <c r="L30" i="6" s="1"/>
  <c r="L22" i="6" a="1"/>
  <c r="L22" i="6" s="1"/>
  <c r="L29" i="6" a="1"/>
  <c r="L29" i="6" s="1"/>
  <c r="L25" i="6" a="1"/>
  <c r="L25" i="6" s="1"/>
  <c r="L20" i="6" a="1"/>
  <c r="L20" i="6" s="1"/>
  <c r="L47" i="6" a="1"/>
  <c r="L47" i="6" s="1"/>
  <c r="L48" i="6" a="1"/>
  <c r="L48" i="6" s="1"/>
  <c r="L41" i="6" a="1"/>
  <c r="L41" i="6" s="1"/>
  <c r="L32" i="6" a="1"/>
  <c r="L32" i="6" s="1"/>
  <c r="L2" i="6" a="1"/>
  <c r="L2" i="6" s="1"/>
  <c r="L27" i="6" a="1"/>
  <c r="L27" i="6" s="1"/>
  <c r="L9" i="6" a="1"/>
  <c r="L9" i="6" s="1"/>
  <c r="L31" i="6" a="1"/>
  <c r="L31" i="6" s="1"/>
  <c r="L23" i="6" a="1"/>
  <c r="L23" i="6" s="1"/>
  <c r="L17" i="6" a="1"/>
  <c r="L17" i="6" s="1"/>
  <c r="L3" i="6" a="1"/>
  <c r="L3" i="6" s="1"/>
  <c r="L37" i="6" a="1"/>
  <c r="L37" i="6" s="1"/>
  <c r="L18" i="6" a="1"/>
  <c r="L18" i="6" s="1"/>
  <c r="L14" i="6" a="1"/>
  <c r="L14" i="6" s="1"/>
  <c r="L12" i="6" a="1"/>
  <c r="L12" i="6" s="1"/>
  <c r="L6" i="6" a="1"/>
  <c r="L6" i="6" s="1"/>
  <c r="L21" i="6" a="1"/>
  <c r="L21" i="6" s="1"/>
  <c r="L13" i="6" a="1"/>
  <c r="L13" i="6" s="1"/>
  <c r="L4" i="6" a="1"/>
  <c r="L4" i="6" s="1"/>
  <c r="L19" i="6" a="1"/>
  <c r="L19" i="6" s="1"/>
  <c r="L10" i="6" a="1"/>
  <c r="L10" i="6" s="1"/>
  <c r="L7" i="6" a="1"/>
  <c r="L7" i="6" s="1"/>
  <c r="L26" i="6" a="1"/>
  <c r="L26" i="6" s="1"/>
  <c r="L24" i="6" a="1"/>
  <c r="L24" i="6" s="1"/>
  <c r="L15" i="6" a="1"/>
  <c r="L15" i="6" s="1"/>
  <c r="L8" i="6" a="1"/>
  <c r="L8" i="6" s="1"/>
  <c r="L33" i="6" a="1"/>
  <c r="L33" i="6" s="1"/>
  <c r="L16" i="6" a="1"/>
  <c r="L16" i="6" s="1"/>
  <c r="L11" i="6" a="1"/>
  <c r="L11" i="6" s="1"/>
  <c r="L5" i="6" a="1"/>
  <c r="L5" i="6" s="1"/>
  <c r="L38" i="6" a="1"/>
  <c r="L38" i="6" s="1"/>
  <c r="L28" i="6" a="1"/>
  <c r="L28" i="6" s="1"/>
  <c r="M46" i="6" l="1" a="1"/>
  <c r="M46" i="6" s="1"/>
  <c r="M44" i="6" a="1"/>
  <c r="M44" i="6" s="1"/>
  <c r="M34" i="6" a="1"/>
  <c r="M34" i="6" s="1"/>
  <c r="M40" i="6" a="1"/>
  <c r="M40" i="6" s="1"/>
  <c r="M21" i="6" a="1"/>
  <c r="M21" i="6" s="1"/>
  <c r="M33" i="6" a="1"/>
  <c r="M33" i="6" s="1"/>
  <c r="M31" i="6" a="1"/>
  <c r="M31" i="6" s="1"/>
  <c r="M27" i="6" a="1"/>
  <c r="M27" i="6" s="1"/>
  <c r="M26" i="6" a="1"/>
  <c r="M26" i="6" s="1"/>
  <c r="M43" i="6" a="1"/>
  <c r="M43" i="6" s="1"/>
  <c r="M38" i="6" a="1"/>
  <c r="M38" i="6" s="1"/>
  <c r="M37" i="6" a="1"/>
  <c r="M37" i="6" s="1"/>
  <c r="M35" i="6" a="1"/>
  <c r="M35" i="6" s="1"/>
  <c r="M39" i="6" a="1"/>
  <c r="M39" i="6" s="1"/>
  <c r="M30" i="6" a="1"/>
  <c r="M30" i="6" s="1"/>
  <c r="M42" i="6" a="1"/>
  <c r="M42" i="6" s="1"/>
  <c r="M22" i="6" a="1"/>
  <c r="M22" i="6" s="1"/>
  <c r="M49" i="6" a="1"/>
  <c r="M49" i="6" s="1"/>
  <c r="M29" i="6" a="1"/>
  <c r="M29" i="6" s="1"/>
  <c r="M28" i="6" a="1"/>
  <c r="M28" i="6" s="1"/>
  <c r="M25" i="6" a="1"/>
  <c r="M25" i="6" s="1"/>
  <c r="M20" i="6" a="1"/>
  <c r="M20" i="6" s="1"/>
  <c r="M47" i="6" a="1"/>
  <c r="M47" i="6" s="1"/>
  <c r="M23" i="6" a="1"/>
  <c r="M23" i="6" s="1"/>
  <c r="M48" i="6" a="1"/>
  <c r="M48" i="6" s="1"/>
  <c r="M41" i="6" a="1"/>
  <c r="M41" i="6" s="1"/>
  <c r="M9" i="6" a="1"/>
  <c r="M9" i="6" s="1"/>
  <c r="M18" i="6" a="1"/>
  <c r="M18" i="6" s="1"/>
  <c r="M17" i="6" a="1"/>
  <c r="M17" i="6" s="1"/>
  <c r="M3" i="6" a="1"/>
  <c r="M3" i="6" s="1"/>
  <c r="M14" i="6" a="1"/>
  <c r="M14" i="6" s="1"/>
  <c r="M13" i="6" a="1"/>
  <c r="M13" i="6" s="1"/>
  <c r="M12" i="6" a="1"/>
  <c r="M12" i="6" s="1"/>
  <c r="M6" i="6" a="1"/>
  <c r="M6" i="6" s="1"/>
  <c r="M36" i="6" a="1"/>
  <c r="M36" i="6" s="1"/>
  <c r="M4" i="6" a="1"/>
  <c r="M4" i="6" s="1"/>
  <c r="M45" i="6" a="1"/>
  <c r="M45" i="6" s="1"/>
  <c r="M19" i="6" a="1"/>
  <c r="M19" i="6" s="1"/>
  <c r="M10" i="6" a="1"/>
  <c r="M10" i="6" s="1"/>
  <c r="M7" i="6" a="1"/>
  <c r="M7" i="6" s="1"/>
  <c r="M24" i="6" a="1"/>
  <c r="M24" i="6" s="1"/>
  <c r="M16" i="6" a="1"/>
  <c r="M16" i="6" s="1"/>
  <c r="M15" i="6" a="1"/>
  <c r="M15" i="6" s="1"/>
  <c r="M11" i="6" a="1"/>
  <c r="M11" i="6" s="1"/>
  <c r="M8" i="6" a="1"/>
  <c r="M8" i="6" s="1"/>
  <c r="M5" i="6" a="1"/>
  <c r="M5" i="6" s="1"/>
  <c r="M32" i="6" a="1"/>
  <c r="M32" i="6" s="1"/>
  <c r="M2" i="6" a="1"/>
  <c r="M2" i="6" s="1"/>
  <c r="N40" i="6" l="1" a="1"/>
  <c r="N40" i="6" s="1"/>
  <c r="N31" i="6" a="1"/>
  <c r="N31" i="6" s="1"/>
  <c r="N33" i="6" a="1"/>
  <c r="N33" i="6" s="1"/>
  <c r="N27" i="6" a="1"/>
  <c r="N27" i="6" s="1"/>
  <c r="N23" i="6" a="1"/>
  <c r="N23" i="6" s="1"/>
  <c r="N22" i="6" a="1"/>
  <c r="N22" i="6" s="1"/>
  <c r="N47" i="6" a="1"/>
  <c r="N47" i="6" s="1"/>
  <c r="N32" i="6" a="1"/>
  <c r="N32" i="6" s="1"/>
  <c r="N30" i="6" a="1"/>
  <c r="N30" i="6" s="1"/>
  <c r="N28" i="6" a="1"/>
  <c r="N28" i="6" s="1"/>
  <c r="N25" i="6" a="1"/>
  <c r="N25" i="6" s="1"/>
  <c r="N45" i="6" a="1"/>
  <c r="N45" i="6" s="1"/>
  <c r="N39" i="6" a="1"/>
  <c r="N39" i="6" s="1"/>
  <c r="N34" i="6" a="1"/>
  <c r="N34" i="6" s="1"/>
  <c r="N46" i="6" a="1"/>
  <c r="N46" i="6" s="1"/>
  <c r="N49" i="6" a="1"/>
  <c r="N49" i="6" s="1"/>
  <c r="N35" i="6" a="1"/>
  <c r="N35" i="6" s="1"/>
  <c r="N29" i="6" a="1"/>
  <c r="N29" i="6" s="1"/>
  <c r="N20" i="6" a="1"/>
  <c r="N20" i="6" s="1"/>
  <c r="N43" i="6" a="1"/>
  <c r="N43" i="6" s="1"/>
  <c r="N36" i="6" a="1"/>
  <c r="N36" i="6" s="1"/>
  <c r="N14" i="6" a="1"/>
  <c r="N14" i="6" s="1"/>
  <c r="N48" i="6" a="1"/>
  <c r="N48" i="6" s="1"/>
  <c r="N44" i="6" a="1"/>
  <c r="N44" i="6" s="1"/>
  <c r="N41" i="6" a="1"/>
  <c r="N41" i="6" s="1"/>
  <c r="N38" i="6" a="1"/>
  <c r="N38" i="6" s="1"/>
  <c r="N42" i="6" a="1"/>
  <c r="N42" i="6" s="1"/>
  <c r="N18" i="6" a="1"/>
  <c r="N18" i="6" s="1"/>
  <c r="N17" i="6" a="1"/>
  <c r="N17" i="6" s="1"/>
  <c r="N13" i="6" a="1"/>
  <c r="N13" i="6" s="1"/>
  <c r="N12" i="6" a="1"/>
  <c r="N12" i="6" s="1"/>
  <c r="N6" i="6" a="1"/>
  <c r="N6" i="6" s="1"/>
  <c r="N37" i="6" a="1"/>
  <c r="N37" i="6" s="1"/>
  <c r="N4" i="6" a="1"/>
  <c r="N4" i="6" s="1"/>
  <c r="N21" i="6" a="1"/>
  <c r="N21" i="6" s="1"/>
  <c r="N19" i="6" a="1"/>
  <c r="N19" i="6" s="1"/>
  <c r="N11" i="6" a="1"/>
  <c r="N11" i="6" s="1"/>
  <c r="N10" i="6" a="1"/>
  <c r="N10" i="6" s="1"/>
  <c r="N7" i="6" a="1"/>
  <c r="N7" i="6" s="1"/>
  <c r="N24" i="6" a="1"/>
  <c r="N24" i="6" s="1"/>
  <c r="N16" i="6" a="1"/>
  <c r="N16" i="6" s="1"/>
  <c r="N15" i="6" a="1"/>
  <c r="N15" i="6" s="1"/>
  <c r="N8" i="6" a="1"/>
  <c r="N8" i="6" s="1"/>
  <c r="N26" i="6" a="1"/>
  <c r="N26" i="6" s="1"/>
  <c r="N5" i="6" a="1"/>
  <c r="N5" i="6" s="1"/>
  <c r="N9" i="6" a="1"/>
  <c r="N9" i="6" s="1"/>
  <c r="N3" i="6" a="1"/>
  <c r="N3" i="6" s="1"/>
  <c r="N2" i="6" a="1"/>
  <c r="N2" i="6" s="1"/>
  <c r="O33" i="6" l="1" a="1"/>
  <c r="O33" i="6" s="1"/>
  <c r="O28" i="6" a="1"/>
  <c r="O28" i="6" s="1"/>
  <c r="O47" i="6" a="1"/>
  <c r="O47" i="6" s="1"/>
  <c r="O32" i="6" a="1"/>
  <c r="O32" i="6" s="1"/>
  <c r="O30" i="6" a="1"/>
  <c r="O30" i="6" s="1"/>
  <c r="O29" i="6" a="1"/>
  <c r="O29" i="6" s="1"/>
  <c r="O46" i="6" a="1"/>
  <c r="O46" i="6" s="1"/>
  <c r="O44" i="6" a="1"/>
  <c r="O44" i="6" s="1"/>
  <c r="O49" i="6" a="1"/>
  <c r="O49" i="6" s="1"/>
  <c r="O20" i="6" a="1"/>
  <c r="O20" i="6" s="1"/>
  <c r="O36" i="6" a="1"/>
  <c r="O36" i="6" s="1"/>
  <c r="O25" i="6" a="1"/>
  <c r="O25" i="6" s="1"/>
  <c r="O12" i="6" a="1"/>
  <c r="O12" i="6" s="1"/>
  <c r="O43" i="6" a="1"/>
  <c r="O43" i="6" s="1"/>
  <c r="O40" i="6" a="1"/>
  <c r="O40" i="6" s="1"/>
  <c r="O23" i="6" a="1"/>
  <c r="O23" i="6" s="1"/>
  <c r="O14" i="6" a="1"/>
  <c r="O14" i="6" s="1"/>
  <c r="O27" i="6" a="1"/>
  <c r="O27" i="6" s="1"/>
  <c r="O18" i="6" a="1"/>
  <c r="O18" i="6" s="1"/>
  <c r="O16" i="6" a="1"/>
  <c r="O16" i="6" s="1"/>
  <c r="O37" i="6" a="1"/>
  <c r="O37" i="6" s="1"/>
  <c r="O38" i="6" a="1"/>
  <c r="O38" i="6" s="1"/>
  <c r="O45" i="6" a="1"/>
  <c r="O45" i="6" s="1"/>
  <c r="O39" i="6" a="1"/>
  <c r="O39" i="6" s="1"/>
  <c r="O13" i="6" a="1"/>
  <c r="O13" i="6" s="1"/>
  <c r="O6" i="6" a="1"/>
  <c r="O6" i="6" s="1"/>
  <c r="O31" i="6" a="1"/>
  <c r="O31" i="6" s="1"/>
  <c r="O21" i="6" a="1"/>
  <c r="O21" i="6" s="1"/>
  <c r="O4" i="6" a="1"/>
  <c r="O4" i="6" s="1"/>
  <c r="O19" i="6" a="1"/>
  <c r="O19" i="6" s="1"/>
  <c r="O11" i="6" a="1"/>
  <c r="O11" i="6" s="1"/>
  <c r="O10" i="6" a="1"/>
  <c r="O10" i="6" s="1"/>
  <c r="O7" i="6" a="1"/>
  <c r="O7" i="6" s="1"/>
  <c r="O48" i="6" a="1"/>
  <c r="O48" i="6" s="1"/>
  <c r="O35" i="6" a="1"/>
  <c r="O35" i="6" s="1"/>
  <c r="O24" i="6" a="1"/>
  <c r="O24" i="6" s="1"/>
  <c r="O15" i="6" a="1"/>
  <c r="O15" i="6" s="1"/>
  <c r="O8" i="6" a="1"/>
  <c r="O8" i="6" s="1"/>
  <c r="O42" i="6" a="1"/>
  <c r="O42" i="6" s="1"/>
  <c r="O26" i="6" a="1"/>
  <c r="O26" i="6" s="1"/>
  <c r="O5" i="6" a="1"/>
  <c r="O5" i="6" s="1"/>
  <c r="O34" i="6" a="1"/>
  <c r="O34" i="6" s="1"/>
  <c r="O2" i="6" a="1"/>
  <c r="O2" i="6" s="1"/>
  <c r="O41" i="6" a="1"/>
  <c r="O41" i="6" s="1"/>
  <c r="O22" i="6" a="1"/>
  <c r="O22" i="6" s="1"/>
  <c r="O9" i="6" a="1"/>
  <c r="O9" i="6" s="1"/>
  <c r="O3" i="6" a="1"/>
  <c r="O3" i="6" s="1"/>
  <c r="O17" i="6" a="1"/>
  <c r="O17" i="6" s="1"/>
  <c r="P47" i="6" l="1" a="1"/>
  <c r="P47" i="6" s="1"/>
  <c r="P32" i="6" a="1"/>
  <c r="P32" i="6" s="1"/>
  <c r="P30" i="6" a="1"/>
  <c r="P30" i="6" s="1"/>
  <c r="P29" i="6" a="1"/>
  <c r="P29" i="6" s="1"/>
  <c r="P48" i="6" a="1"/>
  <c r="P48" i="6" s="1"/>
  <c r="P42" i="6" a="1"/>
  <c r="P42" i="6" s="1"/>
  <c r="P41" i="6" a="1"/>
  <c r="P41" i="6" s="1"/>
  <c r="P40" i="6" a="1"/>
  <c r="P40" i="6" s="1"/>
  <c r="P36" i="6" a="1"/>
  <c r="P36" i="6" s="1"/>
  <c r="P25" i="6" a="1"/>
  <c r="P25" i="6" s="1"/>
  <c r="P12" i="6" a="1"/>
  <c r="P12" i="6" s="1"/>
  <c r="P11" i="6" a="1"/>
  <c r="P11" i="6" s="1"/>
  <c r="P43" i="6" a="1"/>
  <c r="P43" i="6" s="1"/>
  <c r="P28" i="6" a="1"/>
  <c r="P28" i="6" s="1"/>
  <c r="P27" i="6" a="1"/>
  <c r="P27" i="6" s="1"/>
  <c r="P23" i="6" a="1"/>
  <c r="P23" i="6" s="1"/>
  <c r="P14" i="6" a="1"/>
  <c r="P14" i="6" s="1"/>
  <c r="P37" i="6" a="1"/>
  <c r="P37" i="6" s="1"/>
  <c r="P18" i="6" a="1"/>
  <c r="P18" i="6" s="1"/>
  <c r="P16" i="6" a="1"/>
  <c r="P16" i="6" s="1"/>
  <c r="P13" i="6" a="1"/>
  <c r="P13" i="6" s="1"/>
  <c r="P21" i="6" a="1"/>
  <c r="P21" i="6" s="1"/>
  <c r="P15" i="6" a="1"/>
  <c r="P15" i="6" s="1"/>
  <c r="P44" i="6" a="1"/>
  <c r="P44" i="6" s="1"/>
  <c r="P45" i="6" a="1"/>
  <c r="P45" i="6" s="1"/>
  <c r="P46" i="6" a="1"/>
  <c r="P46" i="6" s="1"/>
  <c r="P31" i="6" a="1"/>
  <c r="P31" i="6" s="1"/>
  <c r="P4" i="6" a="1"/>
  <c r="P4" i="6" s="1"/>
  <c r="P49" i="6" a="1"/>
  <c r="P49" i="6" s="1"/>
  <c r="P10" i="6" a="1"/>
  <c r="P10" i="6" s="1"/>
  <c r="P7" i="6" a="1"/>
  <c r="P7" i="6" s="1"/>
  <c r="P35" i="6" a="1"/>
  <c r="P35" i="6" s="1"/>
  <c r="P19" i="6" a="1"/>
  <c r="P19" i="6" s="1"/>
  <c r="P24" i="6" a="1"/>
  <c r="P24" i="6" s="1"/>
  <c r="P8" i="6" a="1"/>
  <c r="P8" i="6" s="1"/>
  <c r="P26" i="6" a="1"/>
  <c r="P26" i="6" s="1"/>
  <c r="P5" i="6" a="1"/>
  <c r="P5" i="6" s="1"/>
  <c r="P39" i="6" a="1"/>
  <c r="P39" i="6" s="1"/>
  <c r="P34" i="6" a="1"/>
  <c r="P34" i="6" s="1"/>
  <c r="P22" i="6" a="1"/>
  <c r="P22" i="6" s="1"/>
  <c r="P2" i="6" a="1"/>
  <c r="P2" i="6" s="1"/>
  <c r="P33" i="6" a="1"/>
  <c r="P33" i="6" s="1"/>
  <c r="P17" i="6" a="1"/>
  <c r="P17" i="6" s="1"/>
  <c r="P9" i="6" a="1"/>
  <c r="P9" i="6" s="1"/>
  <c r="P3" i="6" a="1"/>
  <c r="P3" i="6" s="1"/>
  <c r="P38" i="6" a="1"/>
  <c r="P38" i="6" s="1"/>
  <c r="P20" i="6" a="1"/>
  <c r="P20" i="6" s="1"/>
  <c r="P6" i="6" a="1"/>
  <c r="P6" i="6" s="1"/>
  <c r="Q48" i="6" l="1" a="1"/>
  <c r="Q48" i="6" s="1"/>
  <c r="Q41" i="6" a="1"/>
  <c r="Q41" i="6" s="1"/>
  <c r="Q42" i="6" a="1"/>
  <c r="Q42" i="6" s="1"/>
  <c r="Q37" i="6" a="1"/>
  <c r="Q37" i="6" s="1"/>
  <c r="Q36" i="6" a="1"/>
  <c r="Q36" i="6" s="1"/>
  <c r="Q35" i="6" a="1"/>
  <c r="Q35" i="6" s="1"/>
  <c r="Q33" i="6" a="1"/>
  <c r="Q33" i="6" s="1"/>
  <c r="Q43" i="6" a="1"/>
  <c r="Q43" i="6" s="1"/>
  <c r="Q28" i="6" a="1"/>
  <c r="Q28" i="6" s="1"/>
  <c r="Q27" i="6" a="1"/>
  <c r="Q27" i="6" s="1"/>
  <c r="Q23" i="6" a="1"/>
  <c r="Q23" i="6" s="1"/>
  <c r="Q14" i="6" a="1"/>
  <c r="Q14" i="6" s="1"/>
  <c r="Q13" i="6" a="1"/>
  <c r="Q13" i="6" s="1"/>
  <c r="Q40" i="6" a="1"/>
  <c r="Q40" i="6" s="1"/>
  <c r="Q18" i="6" a="1"/>
  <c r="Q18" i="6" s="1"/>
  <c r="Q16" i="6" a="1"/>
  <c r="Q16" i="6" s="1"/>
  <c r="Q15" i="6" a="1"/>
  <c r="Q15" i="6" s="1"/>
  <c r="Q47" i="6" a="1"/>
  <c r="Q47" i="6" s="1"/>
  <c r="Q21" i="6" a="1"/>
  <c r="Q21" i="6" s="1"/>
  <c r="Q44" i="6" a="1"/>
  <c r="Q44" i="6" s="1"/>
  <c r="Q24" i="6" a="1"/>
  <c r="Q24" i="6" s="1"/>
  <c r="Q19" i="6" a="1"/>
  <c r="Q19" i="6" s="1"/>
  <c r="Q17" i="6" a="1"/>
  <c r="Q17" i="6" s="1"/>
  <c r="Q45" i="6" a="1"/>
  <c r="Q45" i="6" s="1"/>
  <c r="Q38" i="6" a="1"/>
  <c r="Q38" i="6" s="1"/>
  <c r="Q49" i="6" a="1"/>
  <c r="Q49" i="6" s="1"/>
  <c r="Q39" i="6" a="1"/>
  <c r="Q39" i="6" s="1"/>
  <c r="Q12" i="6" a="1"/>
  <c r="Q12" i="6" s="1"/>
  <c r="Q10" i="6" a="1"/>
  <c r="Q10" i="6" s="1"/>
  <c r="Q7" i="6" a="1"/>
  <c r="Q7" i="6" s="1"/>
  <c r="Q46" i="6" a="1"/>
  <c r="Q46" i="6" s="1"/>
  <c r="Q8" i="6" a="1"/>
  <c r="Q8" i="6" s="1"/>
  <c r="Q11" i="6" a="1"/>
  <c r="Q11" i="6" s="1"/>
  <c r="Q30" i="6" a="1"/>
  <c r="Q30" i="6" s="1"/>
  <c r="Q26" i="6" a="1"/>
  <c r="Q26" i="6" s="1"/>
  <c r="Q5" i="6" a="1"/>
  <c r="Q5" i="6" s="1"/>
  <c r="Q34" i="6" a="1"/>
  <c r="Q34" i="6" s="1"/>
  <c r="Q2" i="6" a="1"/>
  <c r="Q2" i="6" s="1"/>
  <c r="Q22" i="6" a="1"/>
  <c r="Q22" i="6" s="1"/>
  <c r="Q29" i="6" a="1"/>
  <c r="Q29" i="6" s="1"/>
  <c r="Q9" i="6" a="1"/>
  <c r="Q9" i="6" s="1"/>
  <c r="Q3" i="6" a="1"/>
  <c r="Q3" i="6" s="1"/>
  <c r="Q20" i="6" a="1"/>
  <c r="Q20" i="6" s="1"/>
  <c r="Q32" i="6" a="1"/>
  <c r="Q32" i="6" s="1"/>
  <c r="Q31" i="6" a="1"/>
  <c r="Q31" i="6" s="1"/>
  <c r="Q25" i="6" a="1"/>
  <c r="Q25" i="6" s="1"/>
  <c r="Q6" i="6" a="1"/>
  <c r="Q6" i="6" s="1"/>
  <c r="Q4" i="6" a="1"/>
  <c r="Q4" i="6" s="1"/>
  <c r="R42" i="6" l="1" a="1"/>
  <c r="R42" i="6" s="1"/>
  <c r="R36" i="6" a="1"/>
  <c r="R36" i="6" s="1"/>
  <c r="R49" i="6" a="1"/>
  <c r="R49" i="6" s="1"/>
  <c r="R37" i="6" a="1"/>
  <c r="R37" i="6" s="1"/>
  <c r="R35" i="6" a="1"/>
  <c r="R35" i="6" s="1"/>
  <c r="R43" i="6" a="1"/>
  <c r="R43" i="6" s="1"/>
  <c r="R47" i="6" a="1"/>
  <c r="R47" i="6" s="1"/>
  <c r="R40" i="6" a="1"/>
  <c r="R40" i="6" s="1"/>
  <c r="R18" i="6" a="1"/>
  <c r="R18" i="6" s="1"/>
  <c r="R15" i="6" a="1"/>
  <c r="R15" i="6" s="1"/>
  <c r="R44" i="6" a="1"/>
  <c r="R44" i="6" s="1"/>
  <c r="R24" i="6" a="1"/>
  <c r="R24" i="6" s="1"/>
  <c r="R21" i="6" a="1"/>
  <c r="R21" i="6" s="1"/>
  <c r="R19" i="6" a="1"/>
  <c r="R19" i="6" s="1"/>
  <c r="R17" i="6" a="1"/>
  <c r="R17" i="6" s="1"/>
  <c r="R45" i="6" a="1"/>
  <c r="R45" i="6" s="1"/>
  <c r="R38" i="6" a="1"/>
  <c r="R38" i="6" s="1"/>
  <c r="R26" i="6" a="1"/>
  <c r="R26" i="6" s="1"/>
  <c r="R48" i="6" a="1"/>
  <c r="R48" i="6" s="1"/>
  <c r="R41" i="6" a="1"/>
  <c r="R41" i="6" s="1"/>
  <c r="R39" i="6" a="1"/>
  <c r="R39" i="6" s="1"/>
  <c r="R46" i="6" a="1"/>
  <c r="R46" i="6" s="1"/>
  <c r="R27" i="6" a="1"/>
  <c r="R27" i="6" s="1"/>
  <c r="R14" i="6" a="1"/>
  <c r="R14" i="6" s="1"/>
  <c r="R11" i="6" a="1"/>
  <c r="R11" i="6" s="1"/>
  <c r="R8" i="6" a="1"/>
  <c r="R8" i="6" s="1"/>
  <c r="R30" i="6" a="1"/>
  <c r="R30" i="6" s="1"/>
  <c r="R5" i="6" a="1"/>
  <c r="R5" i="6" s="1"/>
  <c r="R34" i="6" a="1"/>
  <c r="R34" i="6" s="1"/>
  <c r="R2" i="6" a="1"/>
  <c r="R2" i="6" s="1"/>
  <c r="R22" i="6" a="1"/>
  <c r="R22" i="6" s="1"/>
  <c r="R16" i="6" a="1"/>
  <c r="R16" i="6" s="1"/>
  <c r="R29" i="6" a="1"/>
  <c r="R29" i="6" s="1"/>
  <c r="R9" i="6" a="1"/>
  <c r="R9" i="6" s="1"/>
  <c r="R3" i="6" a="1"/>
  <c r="R3" i="6" s="1"/>
  <c r="R33" i="6" a="1"/>
  <c r="R33" i="6" s="1"/>
  <c r="R20" i="6" a="1"/>
  <c r="R20" i="6" s="1"/>
  <c r="R6" i="6" a="1"/>
  <c r="R6" i="6" s="1"/>
  <c r="R32" i="6" a="1"/>
  <c r="R32" i="6" s="1"/>
  <c r="R28" i="6" a="1"/>
  <c r="R28" i="6" s="1"/>
  <c r="R31" i="6" a="1"/>
  <c r="R31" i="6" s="1"/>
  <c r="R25" i="6" a="1"/>
  <c r="R25" i="6" s="1"/>
  <c r="R13" i="6" a="1"/>
  <c r="R13" i="6" s="1"/>
  <c r="R4" i="6" a="1"/>
  <c r="R4" i="6" s="1"/>
  <c r="R7" i="6" a="1"/>
  <c r="R7" i="6" s="1"/>
  <c r="R12" i="6" a="1"/>
  <c r="R12" i="6" s="1"/>
  <c r="R10" i="6" a="1"/>
  <c r="R10" i="6" s="1"/>
  <c r="R23" i="6" a="1"/>
  <c r="R23" i="6" s="1"/>
  <c r="S49" i="6" l="1" a="1"/>
  <c r="S49" i="6" s="1"/>
  <c r="S35" i="6" a="1"/>
  <c r="S35" i="6" s="1"/>
  <c r="S43" i="6" a="1"/>
  <c r="S43" i="6" s="1"/>
  <c r="S38" i="6" a="1"/>
  <c r="S38" i="6" s="1"/>
  <c r="S45" i="6" a="1"/>
  <c r="S45" i="6" s="1"/>
  <c r="S44" i="6" a="1"/>
  <c r="S44" i="6" s="1"/>
  <c r="S39" i="6" a="1"/>
  <c r="S39" i="6" s="1"/>
  <c r="S48" i="6" a="1"/>
  <c r="S48" i="6" s="1"/>
  <c r="S41" i="6" a="1"/>
  <c r="S41" i="6" s="1"/>
  <c r="S37" i="6" a="1"/>
  <c r="S37" i="6" s="1"/>
  <c r="S24" i="6" a="1"/>
  <c r="S24" i="6" s="1"/>
  <c r="S21" i="6" a="1"/>
  <c r="S21" i="6" s="1"/>
  <c r="S47" i="6" a="1"/>
  <c r="S47" i="6" s="1"/>
  <c r="S26" i="6" a="1"/>
  <c r="S26" i="6" s="1"/>
  <c r="S19" i="6" a="1"/>
  <c r="S19" i="6" s="1"/>
  <c r="S17" i="6" a="1"/>
  <c r="S17" i="6" s="1"/>
  <c r="S31" i="6" a="1"/>
  <c r="S31" i="6" s="1"/>
  <c r="S46" i="6" a="1"/>
  <c r="S46" i="6" s="1"/>
  <c r="S42" i="6" a="1"/>
  <c r="S42" i="6" s="1"/>
  <c r="S40" i="6" a="1"/>
  <c r="S40" i="6" s="1"/>
  <c r="S30" i="6" a="1"/>
  <c r="S30" i="6" s="1"/>
  <c r="S36" i="6" a="1"/>
  <c r="S36" i="6" s="1"/>
  <c r="S5" i="6" a="1"/>
  <c r="S5" i="6" s="1"/>
  <c r="S34" i="6" a="1"/>
  <c r="S34" i="6" s="1"/>
  <c r="S15" i="6" a="1"/>
  <c r="S15" i="6" s="1"/>
  <c r="S2" i="6" a="1"/>
  <c r="S2" i="6" s="1"/>
  <c r="S22" i="6" a="1"/>
  <c r="S22" i="6" s="1"/>
  <c r="S16" i="6" a="1"/>
  <c r="S16" i="6" s="1"/>
  <c r="S3" i="6" a="1"/>
  <c r="S3" i="6" s="1"/>
  <c r="S33" i="6" a="1"/>
  <c r="S33" i="6" s="1"/>
  <c r="S29" i="6" a="1"/>
  <c r="S29" i="6" s="1"/>
  <c r="S9" i="6" a="1"/>
  <c r="S9" i="6" s="1"/>
  <c r="S20" i="6" a="1"/>
  <c r="S20" i="6" s="1"/>
  <c r="S6" i="6" a="1"/>
  <c r="S6" i="6" s="1"/>
  <c r="S32" i="6" a="1"/>
  <c r="S32" i="6" s="1"/>
  <c r="S28" i="6" a="1"/>
  <c r="S28" i="6" s="1"/>
  <c r="S25" i="6" a="1"/>
  <c r="S25" i="6" s="1"/>
  <c r="S23" i="6" a="1"/>
  <c r="S23" i="6" s="1"/>
  <c r="S13" i="6" a="1"/>
  <c r="S13" i="6" s="1"/>
  <c r="S4" i="6" a="1"/>
  <c r="S4" i="6" s="1"/>
  <c r="S7" i="6" a="1"/>
  <c r="S7" i="6" s="1"/>
  <c r="S18" i="6" a="1"/>
  <c r="S18" i="6" s="1"/>
  <c r="S14" i="6" a="1"/>
  <c r="S14" i="6" s="1"/>
  <c r="S12" i="6" a="1"/>
  <c r="S12" i="6" s="1"/>
  <c r="S10" i="6" a="1"/>
  <c r="S10" i="6" s="1"/>
  <c r="S27" i="6" a="1"/>
  <c r="S27" i="6" s="1"/>
  <c r="S8" i="6" a="1"/>
  <c r="S8" i="6" s="1"/>
  <c r="S11" i="6" a="1"/>
  <c r="S11" i="6" s="1"/>
  <c r="T44" i="6" l="1" a="1"/>
  <c r="T44" i="6" s="1"/>
  <c r="T43" i="6" a="1"/>
  <c r="T43" i="6" s="1"/>
  <c r="T39" i="6" a="1"/>
  <c r="T39" i="6" s="1"/>
  <c r="T38" i="6" a="1"/>
  <c r="T38" i="6" s="1"/>
  <c r="T45" i="6" a="1"/>
  <c r="T45" i="6" s="1"/>
  <c r="T34" i="6" a="1"/>
  <c r="T34" i="6" s="1"/>
  <c r="T42" i="6" a="1"/>
  <c r="T42" i="6" s="1"/>
  <c r="T36" i="6" a="1"/>
  <c r="T36" i="6" s="1"/>
  <c r="T47" i="6" a="1"/>
  <c r="T47" i="6" s="1"/>
  <c r="T26" i="6" a="1"/>
  <c r="T26" i="6" s="1"/>
  <c r="T19" i="6" a="1"/>
  <c r="T19" i="6" s="1"/>
  <c r="T31" i="6" a="1"/>
  <c r="T31" i="6" s="1"/>
  <c r="T48" i="6" a="1"/>
  <c r="T48" i="6" s="1"/>
  <c r="T41" i="6" a="1"/>
  <c r="T41" i="6" s="1"/>
  <c r="T32" i="6" a="1"/>
  <c r="T32" i="6" s="1"/>
  <c r="T22" i="6" a="1"/>
  <c r="T22" i="6" s="1"/>
  <c r="T49" i="6" a="1"/>
  <c r="T49" i="6" s="1"/>
  <c r="T37" i="6" a="1"/>
  <c r="T37" i="6" s="1"/>
  <c r="T46" i="6" a="1"/>
  <c r="T46" i="6" s="1"/>
  <c r="T21" i="6" a="1"/>
  <c r="T21" i="6" s="1"/>
  <c r="T5" i="6" a="1"/>
  <c r="T5" i="6" s="1"/>
  <c r="T2" i="6" a="1"/>
  <c r="T2" i="6" s="1"/>
  <c r="T40" i="6" a="1"/>
  <c r="T40" i="6" s="1"/>
  <c r="T35" i="6" a="1"/>
  <c r="T35" i="6" s="1"/>
  <c r="T24" i="6" a="1"/>
  <c r="T24" i="6" s="1"/>
  <c r="T15" i="6" a="1"/>
  <c r="T15" i="6" s="1"/>
  <c r="T29" i="6" a="1"/>
  <c r="T29" i="6" s="1"/>
  <c r="T16" i="6" a="1"/>
  <c r="T16" i="6" s="1"/>
  <c r="T3" i="6" a="1"/>
  <c r="T3" i="6" s="1"/>
  <c r="T33" i="6" a="1"/>
  <c r="T33" i="6" s="1"/>
  <c r="T9" i="6" a="1"/>
  <c r="T9" i="6" s="1"/>
  <c r="T20" i="6" a="1"/>
  <c r="T20" i="6" s="1"/>
  <c r="T6" i="6" a="1"/>
  <c r="T6" i="6" s="1"/>
  <c r="T28" i="6" a="1"/>
  <c r="T28" i="6" s="1"/>
  <c r="T4" i="6" a="1"/>
  <c r="T4" i="6" s="1"/>
  <c r="T25" i="6" a="1"/>
  <c r="T25" i="6" s="1"/>
  <c r="T23" i="6" a="1"/>
  <c r="T23" i="6" s="1"/>
  <c r="T17" i="6" a="1"/>
  <c r="T17" i="6" s="1"/>
  <c r="T13" i="6" a="1"/>
  <c r="T13" i="6" s="1"/>
  <c r="T12" i="6" a="1"/>
  <c r="T12" i="6" s="1"/>
  <c r="T7" i="6" a="1"/>
  <c r="T7" i="6" s="1"/>
  <c r="T18" i="6" a="1"/>
  <c r="T18" i="6" s="1"/>
  <c r="T14" i="6" a="1"/>
  <c r="T14" i="6" s="1"/>
  <c r="T11" i="6" a="1"/>
  <c r="T11" i="6" s="1"/>
  <c r="T10" i="6" a="1"/>
  <c r="T10" i="6" s="1"/>
  <c r="T27" i="6" a="1"/>
  <c r="T27" i="6" s="1"/>
  <c r="T30" i="6" a="1"/>
  <c r="T30" i="6" s="1"/>
  <c r="T8" i="6" a="1"/>
  <c r="T8" i="6" s="1"/>
  <c r="U45" i="6" l="1" a="1"/>
  <c r="U45" i="6" s="1"/>
  <c r="U46" i="6" a="1"/>
  <c r="U46" i="6" s="1"/>
  <c r="U33" i="6" a="1"/>
  <c r="U33" i="6" s="1"/>
  <c r="U31" i="6" a="1"/>
  <c r="U31" i="6" s="1"/>
  <c r="U27" i="6" a="1"/>
  <c r="U27" i="6" s="1"/>
  <c r="U26" i="6" a="1"/>
  <c r="U26" i="6" s="1"/>
  <c r="U24" i="6" a="1"/>
  <c r="U24" i="6" s="1"/>
  <c r="U49" i="6" a="1"/>
  <c r="U49" i="6" s="1"/>
  <c r="U43" i="6" a="1"/>
  <c r="U43" i="6" s="1"/>
  <c r="U38" i="6" a="1"/>
  <c r="U38" i="6" s="1"/>
  <c r="U35" i="6" a="1"/>
  <c r="U35" i="6" s="1"/>
  <c r="U44" i="6" a="1"/>
  <c r="U44" i="6" s="1"/>
  <c r="U32" i="6" a="1"/>
  <c r="U32" i="6" s="1"/>
  <c r="U22" i="6" a="1"/>
  <c r="U22" i="6" s="1"/>
  <c r="U48" i="6" a="1"/>
  <c r="U48" i="6" s="1"/>
  <c r="U41" i="6" a="1"/>
  <c r="U41" i="6" s="1"/>
  <c r="U30" i="6" a="1"/>
  <c r="U30" i="6" s="1"/>
  <c r="U39" i="6" a="1"/>
  <c r="U39" i="6" s="1"/>
  <c r="U40" i="6" a="1"/>
  <c r="U40" i="6" s="1"/>
  <c r="U36" i="6" a="1"/>
  <c r="U36" i="6" s="1"/>
  <c r="U19" i="6" a="1"/>
  <c r="U19" i="6" s="1"/>
  <c r="U37" i="6" a="1"/>
  <c r="U37" i="6" s="1"/>
  <c r="U34" i="6" a="1"/>
  <c r="U34" i="6" s="1"/>
  <c r="U29" i="6" a="1"/>
  <c r="U29" i="6" s="1"/>
  <c r="U16" i="6" a="1"/>
  <c r="U16" i="6" s="1"/>
  <c r="U3" i="6" a="1"/>
  <c r="U3" i="6" s="1"/>
  <c r="U9" i="6" a="1"/>
  <c r="U9" i="6" s="1"/>
  <c r="U20" i="6" a="1"/>
  <c r="U20" i="6" s="1"/>
  <c r="U6" i="6" a="1"/>
  <c r="U6" i="6" s="1"/>
  <c r="U42" i="6" a="1"/>
  <c r="U42" i="6" s="1"/>
  <c r="U28" i="6" a="1"/>
  <c r="U28" i="6" s="1"/>
  <c r="U17" i="6" a="1"/>
  <c r="U17" i="6" s="1"/>
  <c r="U7" i="6" a="1"/>
  <c r="U7" i="6" s="1"/>
  <c r="U4" i="6" a="1"/>
  <c r="U4" i="6" s="1"/>
  <c r="U25" i="6" a="1"/>
  <c r="U25" i="6" s="1"/>
  <c r="U23" i="6" a="1"/>
  <c r="U23" i="6" s="1"/>
  <c r="U13" i="6" a="1"/>
  <c r="U13" i="6" s="1"/>
  <c r="U12" i="6" a="1"/>
  <c r="U12" i="6" s="1"/>
  <c r="U10" i="6" a="1"/>
  <c r="U10" i="6" s="1"/>
  <c r="U18" i="6" a="1"/>
  <c r="U18" i="6" s="1"/>
  <c r="U14" i="6" a="1"/>
  <c r="U14" i="6" s="1"/>
  <c r="U11" i="6" a="1"/>
  <c r="U11" i="6" s="1"/>
  <c r="U47" i="6" a="1"/>
  <c r="U47" i="6" s="1"/>
  <c r="U8" i="6" a="1"/>
  <c r="U8" i="6" s="1"/>
  <c r="U5" i="6" a="1"/>
  <c r="U5" i="6" s="1"/>
  <c r="U21" i="6" a="1"/>
  <c r="U21" i="6" s="1"/>
  <c r="U15" i="6" a="1"/>
  <c r="U15" i="6" s="1"/>
  <c r="U2" i="6" a="1"/>
  <c r="U2" i="6" s="1"/>
  <c r="V46" i="6" l="1" a="1"/>
  <c r="V46" i="6" s="1"/>
  <c r="V33" i="6" a="1"/>
  <c r="V33" i="6" s="1"/>
  <c r="V31" i="6" a="1"/>
  <c r="V31" i="6" s="1"/>
  <c r="V30" i="6" a="1"/>
  <c r="V30" i="6" s="1"/>
  <c r="V27" i="6" a="1"/>
  <c r="V27" i="6" s="1"/>
  <c r="V25" i="6" a="1"/>
  <c r="V25" i="6" s="1"/>
  <c r="V24" i="6" a="1"/>
  <c r="V24" i="6" s="1"/>
  <c r="V23" i="6" a="1"/>
  <c r="V23" i="6" s="1"/>
  <c r="V22" i="6" a="1"/>
  <c r="V22" i="6" s="1"/>
  <c r="V21" i="6" a="1"/>
  <c r="V21" i="6" s="1"/>
  <c r="V40" i="6" a="1"/>
  <c r="V40" i="6" s="1"/>
  <c r="V32" i="6" a="1"/>
  <c r="V32" i="6" s="1"/>
  <c r="V29" i="6" a="1"/>
  <c r="V29" i="6" s="1"/>
  <c r="V28" i="6" a="1"/>
  <c r="V28" i="6" s="1"/>
  <c r="V45" i="6" a="1"/>
  <c r="V45" i="6" s="1"/>
  <c r="V44" i="6" a="1"/>
  <c r="V44" i="6" s="1"/>
  <c r="V39" i="6" a="1"/>
  <c r="V39" i="6" s="1"/>
  <c r="V34" i="6" a="1"/>
  <c r="V34" i="6" s="1"/>
  <c r="V38" i="6" a="1"/>
  <c r="V38" i="6" s="1"/>
  <c r="V48" i="6" a="1"/>
  <c r="V48" i="6" s="1"/>
  <c r="V41" i="6" a="1"/>
  <c r="V41" i="6" s="1"/>
  <c r="V11" i="6" a="1"/>
  <c r="V11" i="6" s="1"/>
  <c r="V20" i="6" a="1"/>
  <c r="V20" i="6" s="1"/>
  <c r="V42" i="6" a="1"/>
  <c r="V42" i="6" s="1"/>
  <c r="V49" i="6" a="1"/>
  <c r="V49" i="6" s="1"/>
  <c r="V47" i="6" a="1"/>
  <c r="V47" i="6" s="1"/>
  <c r="V43" i="6" a="1"/>
  <c r="V43" i="6" s="1"/>
  <c r="V37" i="6" a="1"/>
  <c r="V37" i="6" s="1"/>
  <c r="V35" i="6" a="1"/>
  <c r="V35" i="6" s="1"/>
  <c r="V16" i="6" a="1"/>
  <c r="V16" i="6" s="1"/>
  <c r="V9" i="6" a="1"/>
  <c r="V9" i="6" s="1"/>
  <c r="V26" i="6" a="1"/>
  <c r="V26" i="6" s="1"/>
  <c r="V6" i="6" a="1"/>
  <c r="V6" i="6" s="1"/>
  <c r="V17" i="6" a="1"/>
  <c r="V17" i="6" s="1"/>
  <c r="V13" i="6" a="1"/>
  <c r="V13" i="6" s="1"/>
  <c r="V7" i="6" a="1"/>
  <c r="V7" i="6" s="1"/>
  <c r="V4" i="6" a="1"/>
  <c r="V4" i="6" s="1"/>
  <c r="V12" i="6" a="1"/>
  <c r="V12" i="6" s="1"/>
  <c r="V10" i="6" a="1"/>
  <c r="V10" i="6" s="1"/>
  <c r="V18" i="6" a="1"/>
  <c r="V18" i="6" s="1"/>
  <c r="V14" i="6" a="1"/>
  <c r="V14" i="6" s="1"/>
  <c r="V8" i="6" a="1"/>
  <c r="V8" i="6" s="1"/>
  <c r="V15" i="6" a="1"/>
  <c r="V15" i="6" s="1"/>
  <c r="V5" i="6" a="1"/>
  <c r="V5" i="6" s="1"/>
  <c r="V3" i="6" a="1"/>
  <c r="V3" i="6" s="1"/>
  <c r="V2" i="6" a="1"/>
  <c r="V2" i="6" s="1"/>
  <c r="V36" i="6" a="1"/>
  <c r="V36" i="6" s="1"/>
  <c r="V19" i="6" a="1"/>
  <c r="V19" i="6" s="1"/>
  <c r="W40" i="6" l="1" a="1"/>
  <c r="W40" i="6" s="1"/>
  <c r="W30" i="6" a="1"/>
  <c r="W30" i="6" s="1"/>
  <c r="W28" i="6" a="1"/>
  <c r="W28" i="6" s="1"/>
  <c r="W27" i="6" a="1"/>
  <c r="W27" i="6" s="1"/>
  <c r="W32" i="6" a="1"/>
  <c r="W32" i="6" s="1"/>
  <c r="W29" i="6" a="1"/>
  <c r="W29" i="6" s="1"/>
  <c r="W47" i="6" a="1"/>
  <c r="W47" i="6" s="1"/>
  <c r="W33" i="6" a="1"/>
  <c r="W33" i="6" s="1"/>
  <c r="W48" i="6" a="1"/>
  <c r="W48" i="6" s="1"/>
  <c r="W41" i="6" a="1"/>
  <c r="W41" i="6" s="1"/>
  <c r="W11" i="6" a="1"/>
  <c r="W11" i="6" s="1"/>
  <c r="W45" i="6" a="1"/>
  <c r="W45" i="6" s="1"/>
  <c r="W31" i="6" a="1"/>
  <c r="W31" i="6" s="1"/>
  <c r="W13" i="6" a="1"/>
  <c r="W13" i="6" s="1"/>
  <c r="W25" i="6" a="1"/>
  <c r="W25" i="6" s="1"/>
  <c r="W23" i="6" a="1"/>
  <c r="W23" i="6" s="1"/>
  <c r="W20" i="6" a="1"/>
  <c r="W20" i="6" s="1"/>
  <c r="W12" i="6" a="1"/>
  <c r="W12" i="6" s="1"/>
  <c r="W42" i="6" a="1"/>
  <c r="W42" i="6" s="1"/>
  <c r="W39" i="6" a="1"/>
  <c r="W39" i="6" s="1"/>
  <c r="W35" i="6" a="1"/>
  <c r="W35" i="6" s="1"/>
  <c r="W34" i="6" a="1"/>
  <c r="W34" i="6" s="1"/>
  <c r="W16" i="6" a="1"/>
  <c r="W16" i="6" s="1"/>
  <c r="W15" i="6" a="1"/>
  <c r="W15" i="6" s="1"/>
  <c r="W14" i="6" a="1"/>
  <c r="W14" i="6" s="1"/>
  <c r="W49" i="6" a="1"/>
  <c r="W49" i="6" s="1"/>
  <c r="W46" i="6" a="1"/>
  <c r="W46" i="6" s="1"/>
  <c r="W43" i="6" a="1"/>
  <c r="W43" i="6" s="1"/>
  <c r="W37" i="6" a="1"/>
  <c r="W37" i="6" s="1"/>
  <c r="W38" i="6" a="1"/>
  <c r="W38" i="6" s="1"/>
  <c r="W24" i="6" a="1"/>
  <c r="W24" i="6" s="1"/>
  <c r="W9" i="6" a="1"/>
  <c r="W9" i="6" s="1"/>
  <c r="W26" i="6" a="1"/>
  <c r="W26" i="6" s="1"/>
  <c r="W6" i="6" a="1"/>
  <c r="W6" i="6" s="1"/>
  <c r="W22" i="6" a="1"/>
  <c r="W22" i="6" s="1"/>
  <c r="W17" i="6" a="1"/>
  <c r="W17" i="6" s="1"/>
  <c r="W7" i="6" a="1"/>
  <c r="W7" i="6" s="1"/>
  <c r="W4" i="6" a="1"/>
  <c r="W4" i="6" s="1"/>
  <c r="W18" i="6" a="1"/>
  <c r="W18" i="6" s="1"/>
  <c r="W10" i="6" a="1"/>
  <c r="W10" i="6" s="1"/>
  <c r="W8" i="6" a="1"/>
  <c r="W8" i="6" s="1"/>
  <c r="W5" i="6" a="1"/>
  <c r="W5" i="6" s="1"/>
  <c r="W44" i="6" a="1"/>
  <c r="W44" i="6" s="1"/>
  <c r="W19" i="6" a="1"/>
  <c r="W19" i="6" s="1"/>
  <c r="W2" i="6" a="1"/>
  <c r="W2" i="6" s="1"/>
  <c r="W36" i="6" a="1"/>
  <c r="W36" i="6" s="1"/>
  <c r="W3" i="6" a="1"/>
  <c r="W3" i="6" s="1"/>
  <c r="W21" i="6" a="1"/>
  <c r="W21" i="6" s="1"/>
  <c r="X29" i="6" l="1" a="1"/>
  <c r="X29" i="6" s="1"/>
  <c r="X47" i="6" a="1"/>
  <c r="X47" i="6" s="1"/>
  <c r="X41" i="6" a="1"/>
  <c r="X41" i="6" s="1"/>
  <c r="X45" i="6" a="1"/>
  <c r="X45" i="6" s="1"/>
  <c r="X32" i="6" a="1"/>
  <c r="X32" i="6" s="1"/>
  <c r="X31" i="6" a="1"/>
  <c r="X31" i="6" s="1"/>
  <c r="X13" i="6" a="1"/>
  <c r="X13" i="6" s="1"/>
  <c r="X39" i="6" a="1"/>
  <c r="X39" i="6" s="1"/>
  <c r="X34" i="6" a="1"/>
  <c r="X34" i="6" s="1"/>
  <c r="X33" i="6" a="1"/>
  <c r="X33" i="6" s="1"/>
  <c r="X25" i="6" a="1"/>
  <c r="X25" i="6" s="1"/>
  <c r="X23" i="6" a="1"/>
  <c r="X23" i="6" s="1"/>
  <c r="X20" i="6" a="1"/>
  <c r="X20" i="6" s="1"/>
  <c r="X14" i="6" a="1"/>
  <c r="X14" i="6" s="1"/>
  <c r="X12" i="6" a="1"/>
  <c r="X12" i="6" s="1"/>
  <c r="X42" i="6" a="1"/>
  <c r="X42" i="6" s="1"/>
  <c r="X35" i="6" a="1"/>
  <c r="X35" i="6" s="1"/>
  <c r="X30" i="6" a="1"/>
  <c r="X30" i="6" s="1"/>
  <c r="X16" i="6" a="1"/>
  <c r="X16" i="6" s="1"/>
  <c r="X15" i="6" a="1"/>
  <c r="X15" i="6" s="1"/>
  <c r="X49" i="6" a="1"/>
  <c r="X49" i="6" s="1"/>
  <c r="X46" i="6" a="1"/>
  <c r="X46" i="6" s="1"/>
  <c r="X18" i="6" a="1"/>
  <c r="X18" i="6" s="1"/>
  <c r="X43" i="6" a="1"/>
  <c r="X43" i="6" s="1"/>
  <c r="X40" i="6" a="1"/>
  <c r="X40" i="6" s="1"/>
  <c r="X44" i="6" a="1"/>
  <c r="X44" i="6" s="1"/>
  <c r="X48" i="6" a="1"/>
  <c r="X48" i="6" s="1"/>
  <c r="X37" i="6" a="1"/>
  <c r="X37" i="6" s="1"/>
  <c r="X4" i="6" a="1"/>
  <c r="X4" i="6" s="1"/>
  <c r="X22" i="6" a="1"/>
  <c r="X22" i="6" s="1"/>
  <c r="X17" i="6" a="1"/>
  <c r="X17" i="6" s="1"/>
  <c r="X7" i="6" a="1"/>
  <c r="X7" i="6" s="1"/>
  <c r="X10" i="6" a="1"/>
  <c r="X10" i="6" s="1"/>
  <c r="X28" i="6" a="1"/>
  <c r="X28" i="6" s="1"/>
  <c r="X11" i="6" a="1"/>
  <c r="X11" i="6" s="1"/>
  <c r="X8" i="6" a="1"/>
  <c r="X8" i="6" s="1"/>
  <c r="X5" i="6" a="1"/>
  <c r="X5" i="6" s="1"/>
  <c r="X27" i="6" a="1"/>
  <c r="X27" i="6" s="1"/>
  <c r="X19" i="6" a="1"/>
  <c r="X19" i="6" s="1"/>
  <c r="X2" i="6" a="1"/>
  <c r="X2" i="6" s="1"/>
  <c r="X38" i="6" a="1"/>
  <c r="X38" i="6" s="1"/>
  <c r="X36" i="6" a="1"/>
  <c r="X36" i="6" s="1"/>
  <c r="X21" i="6" a="1"/>
  <c r="X21" i="6" s="1"/>
  <c r="X3" i="6" a="1"/>
  <c r="X3" i="6" s="1"/>
  <c r="X9" i="6" a="1"/>
  <c r="X9" i="6" s="1"/>
  <c r="X24" i="6" a="1"/>
  <c r="X24" i="6" s="1"/>
  <c r="X6" i="6" a="1"/>
  <c r="X6" i="6" s="1"/>
  <c r="X26" i="6" a="1"/>
  <c r="X26" i="6" s="1"/>
  <c r="Y41" i="6" l="1" a="1"/>
  <c r="Y41" i="6" s="1"/>
  <c r="Y48" i="6" a="1"/>
  <c r="Y48" i="6" s="1"/>
  <c r="Y42" i="6" a="1"/>
  <c r="Y42" i="6" s="1"/>
  <c r="Y37" i="6" a="1"/>
  <c r="Y37" i="6" s="1"/>
  <c r="Y36" i="6" a="1"/>
  <c r="Y36" i="6" s="1"/>
  <c r="Y32" i="6" a="1"/>
  <c r="Y32" i="6" s="1"/>
  <c r="Y39" i="6" a="1"/>
  <c r="Y39" i="6" s="1"/>
  <c r="Y33" i="6" a="1"/>
  <c r="Y33" i="6" s="1"/>
  <c r="Y30" i="6" a="1"/>
  <c r="Y30" i="6" s="1"/>
  <c r="Y25" i="6" a="1"/>
  <c r="Y25" i="6" s="1"/>
  <c r="Y23" i="6" a="1"/>
  <c r="Y23" i="6" s="1"/>
  <c r="Y20" i="6" a="1"/>
  <c r="Y20" i="6" s="1"/>
  <c r="Y14" i="6" a="1"/>
  <c r="Y14" i="6" s="1"/>
  <c r="Y49" i="6" a="1"/>
  <c r="Y49" i="6" s="1"/>
  <c r="Y35" i="6" a="1"/>
  <c r="Y35" i="6" s="1"/>
  <c r="Y16" i="6" a="1"/>
  <c r="Y16" i="6" s="1"/>
  <c r="Y15" i="6" a="1"/>
  <c r="Y15" i="6" s="1"/>
  <c r="Y46" i="6" a="1"/>
  <c r="Y46" i="6" s="1"/>
  <c r="Y29" i="6" a="1"/>
  <c r="Y29" i="6" s="1"/>
  <c r="Y18" i="6" a="1"/>
  <c r="Y18" i="6" s="1"/>
  <c r="Y17" i="6" a="1"/>
  <c r="Y17" i="6" s="1"/>
  <c r="Y43" i="6" a="1"/>
  <c r="Y43" i="6" s="1"/>
  <c r="Y28" i="6" a="1"/>
  <c r="Y28" i="6" s="1"/>
  <c r="Y47" i="6" a="1"/>
  <c r="Y47" i="6" s="1"/>
  <c r="Y44" i="6" a="1"/>
  <c r="Y44" i="6" s="1"/>
  <c r="Y38" i="6" a="1"/>
  <c r="Y38" i="6" s="1"/>
  <c r="Y40" i="6" a="1"/>
  <c r="Y40" i="6" s="1"/>
  <c r="Y34" i="6" a="1"/>
  <c r="Y34" i="6" s="1"/>
  <c r="Y22" i="6" a="1"/>
  <c r="Y22" i="6" s="1"/>
  <c r="Y10" i="6" a="1"/>
  <c r="Y10" i="6" s="1"/>
  <c r="Y13" i="6" a="1"/>
  <c r="Y13" i="6" s="1"/>
  <c r="Y11" i="6" a="1"/>
  <c r="Y11" i="6" s="1"/>
  <c r="Y8" i="6" a="1"/>
  <c r="Y8" i="6" s="1"/>
  <c r="Y45" i="6" a="1"/>
  <c r="Y45" i="6" s="1"/>
  <c r="Y12" i="6" a="1"/>
  <c r="Y12" i="6" s="1"/>
  <c r="Y5" i="6" a="1"/>
  <c r="Y5" i="6" s="1"/>
  <c r="Y27" i="6" a="1"/>
  <c r="Y27" i="6" s="1"/>
  <c r="Y19" i="6" a="1"/>
  <c r="Y19" i="6" s="1"/>
  <c r="Y3" i="6" a="1"/>
  <c r="Y3" i="6" s="1"/>
  <c r="Y2" i="6" a="1"/>
  <c r="Y2" i="6" s="1"/>
  <c r="Y31" i="6" a="1"/>
  <c r="Y31" i="6" s="1"/>
  <c r="Y21" i="6" a="1"/>
  <c r="Y21" i="6" s="1"/>
  <c r="Y24" i="6" a="1"/>
  <c r="Y24" i="6" s="1"/>
  <c r="Y7" i="6" a="1"/>
  <c r="Y7" i="6" s="1"/>
  <c r="Y26" i="6" a="1"/>
  <c r="Y26" i="6" s="1"/>
  <c r="Y6" i="6" a="1"/>
  <c r="Y6" i="6" s="1"/>
  <c r="Y4" i="6" a="1"/>
  <c r="Y4" i="6" s="1"/>
  <c r="Y9" i="6" a="1"/>
  <c r="Y9" i="6" s="1"/>
  <c r="Z48" i="6" l="1" a="1"/>
  <c r="Z48" i="6" s="1"/>
  <c r="Z42" i="6" a="1"/>
  <c r="Z42" i="6" s="1"/>
  <c r="Z37" i="6" a="1"/>
  <c r="Z37" i="6" s="1"/>
  <c r="Z36" i="6" a="1"/>
  <c r="Z36" i="6" s="1"/>
  <c r="Z35" i="6" a="1"/>
  <c r="Z35" i="6" s="1"/>
  <c r="Z49" i="6" a="1"/>
  <c r="Z49" i="6" s="1"/>
  <c r="Z43" i="6" a="1"/>
  <c r="Z43" i="6" s="1"/>
  <c r="Z38" i="6" a="1"/>
  <c r="Z38" i="6" s="1"/>
  <c r="Z34" i="6" a="1"/>
  <c r="Z34" i="6" s="1"/>
  <c r="Z47" i="6" a="1"/>
  <c r="Z47" i="6" s="1"/>
  <c r="Z29" i="6" a="1"/>
  <c r="Z29" i="6" s="1"/>
  <c r="Z18" i="6" a="1"/>
  <c r="Z18" i="6" s="1"/>
  <c r="Z17" i="6" a="1"/>
  <c r="Z17" i="6" s="1"/>
  <c r="Z16" i="6" a="1"/>
  <c r="Z16" i="6" s="1"/>
  <c r="Z46" i="6" a="1"/>
  <c r="Z46" i="6" s="1"/>
  <c r="Z28" i="6" a="1"/>
  <c r="Z28" i="6" s="1"/>
  <c r="Z27" i="6" a="1"/>
  <c r="Z27" i="6" s="1"/>
  <c r="Z24" i="6" a="1"/>
  <c r="Z24" i="6" s="1"/>
  <c r="Z21" i="6" a="1"/>
  <c r="Z21" i="6" s="1"/>
  <c r="Z19" i="6" a="1"/>
  <c r="Z19" i="6" s="1"/>
  <c r="Z40" i="6" a="1"/>
  <c r="Z40" i="6" s="1"/>
  <c r="Z45" i="6" a="1"/>
  <c r="Z45" i="6" s="1"/>
  <c r="Z39" i="6" a="1"/>
  <c r="Z39" i="6" s="1"/>
  <c r="Z33" i="6" a="1"/>
  <c r="Z33" i="6" s="1"/>
  <c r="Z13" i="6" a="1"/>
  <c r="Z13" i="6" s="1"/>
  <c r="Z11" i="6" a="1"/>
  <c r="Z11" i="6" s="1"/>
  <c r="Z8" i="6" a="1"/>
  <c r="Z8" i="6" s="1"/>
  <c r="Z20" i="6" a="1"/>
  <c r="Z20" i="6" s="1"/>
  <c r="Z12" i="6" a="1"/>
  <c r="Z12" i="6" s="1"/>
  <c r="Z5" i="6" a="1"/>
  <c r="Z5" i="6" s="1"/>
  <c r="Z2" i="6" a="1"/>
  <c r="Z2" i="6" s="1"/>
  <c r="Z32" i="6" a="1"/>
  <c r="Z32" i="6" s="1"/>
  <c r="Z25" i="6" a="1"/>
  <c r="Z25" i="6" s="1"/>
  <c r="Z23" i="6" a="1"/>
  <c r="Z23" i="6" s="1"/>
  <c r="Z14" i="6" a="1"/>
  <c r="Z14" i="6" s="1"/>
  <c r="Z3" i="6" a="1"/>
  <c r="Z3" i="6" s="1"/>
  <c r="Z31" i="6" a="1"/>
  <c r="Z31" i="6" s="1"/>
  <c r="Z44" i="6" a="1"/>
  <c r="Z44" i="6" s="1"/>
  <c r="Z15" i="6" a="1"/>
  <c r="Z15" i="6" s="1"/>
  <c r="Z41" i="6" a="1"/>
  <c r="Z41" i="6" s="1"/>
  <c r="Z26" i="6" a="1"/>
  <c r="Z26" i="6" s="1"/>
  <c r="Z9" i="6" a="1"/>
  <c r="Z9" i="6" s="1"/>
  <c r="Z6" i="6" a="1"/>
  <c r="Z6" i="6" s="1"/>
  <c r="Z30" i="6" a="1"/>
  <c r="Z30" i="6" s="1"/>
  <c r="Z10" i="6" a="1"/>
  <c r="Z10" i="6" s="1"/>
  <c r="Z4" i="6" a="1"/>
  <c r="Z4" i="6" s="1"/>
  <c r="Z22" i="6" a="1"/>
  <c r="Z22" i="6" s="1"/>
  <c r="Z7" i="6" a="1"/>
  <c r="Z7" i="6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<sst xmlns="http://schemas.openxmlformats.org/spreadsheetml/2006/main" count="119" uniqueCount="33">
  <si>
    <t>Nom_Projet</t>
  </si>
  <si>
    <t>Alpha</t>
  </si>
  <si>
    <t>Beta</t>
  </si>
  <si>
    <t>Gama</t>
  </si>
  <si>
    <t>Nom_Chef</t>
  </si>
  <si>
    <t>Nom_Personnel</t>
  </si>
  <si>
    <t>Projet</t>
  </si>
  <si>
    <t>Phase</t>
  </si>
  <si>
    <t>Date_Debut</t>
  </si>
  <si>
    <t>Date_Fin</t>
  </si>
  <si>
    <t>Chef_de_projet</t>
  </si>
  <si>
    <t>Personnel</t>
  </si>
  <si>
    <t>Wahib</t>
  </si>
  <si>
    <t>Pascal</t>
  </si>
  <si>
    <t>Abdel</t>
  </si>
  <si>
    <t>Rachid</t>
  </si>
  <si>
    <t>Romain</t>
  </si>
  <si>
    <t>Bernard</t>
  </si>
  <si>
    <t>Emilie</t>
  </si>
  <si>
    <t>Laurent</t>
  </si>
  <si>
    <t>Gaelle</t>
  </si>
  <si>
    <t>Emmanuel</t>
  </si>
  <si>
    <t>yacine</t>
  </si>
  <si>
    <t>Delta</t>
  </si>
  <si>
    <t>MONTAGE</t>
  </si>
  <si>
    <t>DEMONTAGE</t>
  </si>
  <si>
    <t>alpha</t>
  </si>
  <si>
    <t>Collaborateur</t>
  </si>
  <si>
    <t>Fonction</t>
  </si>
  <si>
    <t>Chef de projet</t>
  </si>
  <si>
    <t>personnel</t>
  </si>
  <si>
    <t>beta</t>
  </si>
  <si>
    <t>Yacine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</si>
</sst>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" fontId="0" fillId="0" borderId="0" xfId="0" applyNumberFormat="1"/>
    <xf numFmtId="0" fontId="0" fillId="0" borderId="0" xfId="0" applyAlignment="1">
      <alignment vertical="center" wrapText="1"/>
    </xf>
    <xf numFmtId="16" fontId="0" fillId="0" borderId="0" xfId="0" applyNumberFormat="1" applyAlignment="1">
      <alignment vertical="center" wrapText="1"/>
    </xf>
    <xf numFmtId="0" fontId="1" fillId="0" borderId="0" xfId="0" applyFont="1"/>
    <xf numFmtId="0" fontId="0" fillId="2" borderId="0" xfId="0" applyFill="1"/>
    <xf numFmtId="0" fontId="1" fillId="0" borderId="0" xfId="0" applyFont="1" applyAlignment="1">
      <alignment vertical="center" wrapText="1"/>
    </xf>
    <xf numFmtId="16" fontId="1" fillId="0" borderId="0" xfId="0" applyNumberFormat="1" applyFont="1" applyAlignment="1">
      <alignment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solid">
          <fgColor rgb="FFFFC7CE"/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A6E875-38F2-C14E-B361-A6D9A1F93D23}" name="Table2" displayName="Table2" ref="A1:B13" totalsRowShown="0" headerRowDxfId="0">
  <autoFilter ref="A1:B13" xr:uid="{51A6E875-38F2-C14E-B361-A6D9A1F93D23}"/>
  <tableColumns count="2">
    <tableColumn id="1" xr3:uid="{2DAB0D77-C671-294B-B135-F5DFB2B0F6E6}" name="Nom_Personnel"/>
    <tableColumn id="2" xr3:uid="{56C7649E-418E-5C41-BCCE-F1A2B7A3097F}" name="Fonctio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64A98A-0FF0-FD42-8D6D-9D8189A7E85C}" name="Table1" displayName="Table1" ref="A1:F6" totalsRowShown="0">
  <autoFilter ref="A1:F6" xr:uid="{9964A98A-0FF0-FD42-8D6D-9D8189A7E85C}"/>
  <tableColumns count="6">
    <tableColumn id="1" xr3:uid="{3A30169D-D919-5B4F-9F98-DC40910671AE}" name="Projet"/>
    <tableColumn id="2" xr3:uid="{78F017A0-CFFF-4D46-8600-FDE6F8B76AD2}" name="Phase"/>
    <tableColumn id="3" xr3:uid="{DF0A7BEA-D5E7-B64E-B329-22A0149D45D2}" name="Date_Debut"/>
    <tableColumn id="4" xr3:uid="{426D220B-0C6D-AD41-A428-548DFEBCE125}" name="Date_Fin"/>
    <tableColumn id="5" xr3:uid="{D41D3AE5-DE75-8D42-814F-013EB3B27D2F}" name="Chef_de_projet"/>
    <tableColumn id="6" xr3:uid="{CCA499F5-6B94-3047-A2F8-63446F56308A}" name="Personne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5"/>
  <sheetViews>
    <sheetView zoomScale="160" zoomScaleNormal="160" workbookViewId="0"/>
  </sheetViews>
  <sheetFormatPr baseColWidth="10" defaultColWidth="8.83203125" defaultRowHeight="15" x14ac:dyDescent="0.2"/>
  <sheetData>
    <row r="1" spans="1:1" x14ac:dyDescent="0.2">
      <c r="A1" s="4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23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zoomScale="140" zoomScaleNormal="140" workbookViewId="0">
      <selection activeCell="A2" sqref="A2:A6"/>
    </sheetView>
  </sheetViews>
  <sheetFormatPr baseColWidth="10" defaultColWidth="8.83203125" defaultRowHeight="15" x14ac:dyDescent="0.2"/>
  <sheetData>
    <row r="1" spans="1:1" x14ac:dyDescent="0.2">
      <c r="A1" s="4" t="s">
        <v>4</v>
      </c>
    </row>
    <row r="2" spans="1:1" x14ac:dyDescent="0.2">
      <c r="A2" t="s">
        <v>18</v>
      </c>
    </row>
    <row r="3" spans="1:1" x14ac:dyDescent="0.2">
      <c r="A3" t="s">
        <v>19</v>
      </c>
    </row>
    <row r="4" spans="1:1" x14ac:dyDescent="0.2">
      <c r="A4" t="s">
        <v>20</v>
      </c>
    </row>
    <row r="5" spans="1:1" x14ac:dyDescent="0.2">
      <c r="A5" t="s">
        <v>21</v>
      </c>
    </row>
    <row r="6" spans="1:1" x14ac:dyDescent="0.2">
      <c r="A6" t="s">
        <v>22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2"/>
  <sheetViews>
    <sheetView zoomScale="160" zoomScaleNormal="160" workbookViewId="0">
      <selection activeCell="B20" sqref="B20"/>
    </sheetView>
  </sheetViews>
  <sheetFormatPr baseColWidth="10" defaultColWidth="8.83203125" defaultRowHeight="15" x14ac:dyDescent="0.2"/>
  <cols>
    <col min="1" max="1" width="15.33203125" customWidth="1"/>
    <col min="2" max="2" width="11.6640625" bestFit="1" customWidth="1"/>
  </cols>
  <sheetData>
    <row r="1" spans="1:2" x14ac:dyDescent="0.2">
      <c r="A1" s="4" t="s">
        <v>5</v>
      </c>
      <c r="B1" s="4" t="s">
        <v>28</v>
      </c>
    </row>
    <row r="2" spans="1:2" x14ac:dyDescent="0.2">
      <c r="A2" t="s">
        <v>12</v>
      </c>
      <c r="B2" t="s">
        <v>11</v>
      </c>
    </row>
    <row r="3" spans="1:2" x14ac:dyDescent="0.2">
      <c r="A3" t="s">
        <v>13</v>
      </c>
      <c r="B3" t="s">
        <v>11</v>
      </c>
    </row>
    <row r="4" spans="1:2" x14ac:dyDescent="0.2">
      <c r="A4" t="s">
        <v>14</v>
      </c>
      <c r="B4" t="s">
        <v>11</v>
      </c>
    </row>
    <row r="5" spans="1:2" x14ac:dyDescent="0.2">
      <c r="A5" t="s">
        <v>15</v>
      </c>
      <c r="B5" t="s">
        <v>11</v>
      </c>
    </row>
    <row r="6" spans="1:2" x14ac:dyDescent="0.2">
      <c r="A6" t="s">
        <v>16</v>
      </c>
      <c r="B6" t="s">
        <v>11</v>
      </c>
    </row>
    <row r="7" spans="1:2" x14ac:dyDescent="0.2">
      <c r="A7" t="s">
        <v>17</v>
      </c>
      <c r="B7" t="s">
        <v>11</v>
      </c>
    </row>
    <row r="8" spans="1:2" x14ac:dyDescent="0.2">
      <c r="A8" t="s">
        <v>18</v>
      </c>
      <c r="B8" t="s">
        <v>29</v>
      </c>
    </row>
    <row r="9" spans="1:2" x14ac:dyDescent="0.2">
      <c r="A9" t="s">
        <v>19</v>
      </c>
      <c r="B9" t="s">
        <v>29</v>
      </c>
    </row>
    <row r="10" spans="1:2" x14ac:dyDescent="0.2">
      <c r="A10" t="s">
        <v>20</v>
      </c>
      <c r="B10" t="s">
        <v>29</v>
      </c>
    </row>
    <row r="11" spans="1:2" x14ac:dyDescent="0.2">
      <c r="A11" t="s">
        <v>21</v>
      </c>
      <c r="B11" t="s">
        <v>29</v>
      </c>
    </row>
    <row r="12" spans="1:2" x14ac:dyDescent="0.2">
      <c r="A12" t="s">
        <v>32</v>
      </c>
      <c r="B12" t="s">
        <v>29</v>
      </c>
    </row>
  </sheetData>
  <pageMargins left="0.75" right="0.75" top="1" bottom="1" header="0.5" footer="0.5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zoomScale="160" zoomScaleNormal="160" workbookViewId="0">
      <selection activeCell="F2" sqref="F2"/>
    </sheetView>
  </sheetViews>
  <sheetFormatPr baseColWidth="10" defaultColWidth="8.83203125" defaultRowHeight="15" x14ac:dyDescent="0.2"/>
  <cols>
    <col min="2" max="2" width="12.1640625" customWidth="1"/>
    <col min="3" max="3" width="12" customWidth="1"/>
    <col min="4" max="4" width="9.33203125" customWidth="1"/>
    <col min="5" max="5" width="16.1640625" customWidth="1"/>
    <col min="6" max="6" width="10.33203125" customWidth="1"/>
  </cols>
  <sheetData>
    <row r="1" spans="1:6" x14ac:dyDescent="0.2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</row>
    <row r="2" spans="1:6" x14ac:dyDescent="0.2">
      <c r="A2" t="s">
        <v>1</v>
      </c>
      <c r="B2" t="s">
        <v>24</v>
      </c>
      <c r="C2" s="1">
        <v>46281</v>
      </c>
      <c r="D2" s="1">
        <v>46283</v>
      </c>
      <c r="E2" t="s">
        <v>18</v>
      </c>
      <c r="F2" t="s">
        <v>13</v>
      </c>
    </row>
    <row r="3" spans="1:6" x14ac:dyDescent="0.2">
      <c r="A3" t="s">
        <v>1</v>
      </c>
      <c r="B3" t="s">
        <v>25</v>
      </c>
      <c r="C3" s="1">
        <v>46285</v>
      </c>
      <c r="D3" s="1">
        <v>46287</v>
      </c>
      <c r="E3" t="s">
        <v>18</v>
      </c>
      <c r="F3" t="s">
        <v>12</v>
      </c>
    </row>
    <row r="4" spans="1:6" x14ac:dyDescent="0.2">
      <c r="A4" t="s">
        <v>2</v>
      </c>
      <c r="B4" t="s">
        <v>24</v>
      </c>
      <c r="C4" s="1">
        <v>46280</v>
      </c>
      <c r="D4" s="1">
        <v>46286</v>
      </c>
      <c r="E4" t="s">
        <v>19</v>
      </c>
      <c r="F4" t="s">
        <v>14</v>
      </c>
    </row>
    <row r="5" spans="1:6" x14ac:dyDescent="0.2">
      <c r="A5" t="s">
        <v>2</v>
      </c>
      <c r="B5" t="s">
        <v>25</v>
      </c>
      <c r="C5" s="1">
        <v>46290</v>
      </c>
      <c r="D5" s="1">
        <v>46295</v>
      </c>
      <c r="E5" t="s">
        <v>19</v>
      </c>
      <c r="F5" t="s">
        <v>14</v>
      </c>
    </row>
  </sheetData>
  <conditionalFormatting sqref="E2:E500 F4:F5">
    <cfRule type="expression" dxfId="1" priority="1">
      <formula>COUNTIFS($E:$E,E2,$C:$C,"&lt;="&amp;D2,$D:$D,"&gt;="&amp;C2)&gt;1</formula>
    </cfRule>
  </conditionalFormatting>
  <dataValidations count="2">
    <dataValidation type="list" sqref="B2:B500" xr:uid="{00000000-0002-0000-0300-000001000000}">
      <formula1>"MONTAGE,DEMONTAGE"</formula1>
    </dataValidation>
    <dataValidation type="custom" showErrorMessage="1" errorTitle="Personnel indisponible" error="Ce personnel est déjà affecté sur une période chevauchante." sqref="F2:F500" xr:uid="{00000000-0002-0000-0300-000004000000}">
      <formula1>COUNTIFS($F:$F,F2,$C:$C,"&lt;="&amp;D2,$D:$D,"&gt;="&amp;C2)&lt;=1</formula1>
    </dataValidation>
  </dataValidations>
  <pageMargins left="0.75" right="0.75" top="1" bottom="1" header="0.5" footer="0.5"/>
  <ignoredErrors>
    <ignoredError sqref="A6:F12" listDataValidation="1"/>
  </ignoredErrors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xr:uid="{00000000-0002-0000-0300-000000000000}">
          <x14:formula1>
            <xm:f>Projets!$A$2:$A$100</xm:f>
          </x14:formula1>
          <xm:sqref>A2:A500</xm:sqref>
        </x14:dataValidation>
        <x14:dataValidation type="list" xr:uid="{00000000-0002-0000-0300-000002000000}">
          <x14:formula1>
            <xm:f>Chefs_de_projet!$A$2:$A$100</xm:f>
          </x14:formula1>
          <xm:sqref>E2:E500</xm:sqref>
        </x14:dataValidation>
        <x14:dataValidation type="list" xr:uid="{00000000-0002-0000-0300-000003000000}">
          <x14:formula1>
            <xm:f>Personnel!$A$2:$A$100</xm:f>
          </x14:formula1>
          <xm:sqref>F2:F500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0C14A-DA3C-CD49-B6E3-1CFBDD6D2156}">
  <dimension ref="A1:AA50"/>
  <sheetViews>
    <sheetView tabSelected="1" zoomScale="140" zoomScaleNormal="14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P1" sqref="P1"/>
    </sheetView>
  </sheetViews>
  <sheetFormatPr baseColWidth="10" defaultRowHeight="15" x14ac:dyDescent="0.2"/>
  <cols>
    <col min="1" max="1" width="15.33203125" customWidth="1"/>
    <col min="2" max="2" width="11.5" customWidth="1"/>
    <col min="3" max="26" width="7.83203125" customWidth="1"/>
    <col min="27" max="27" width="1.83203125" customWidth="1"/>
  </cols>
  <sheetData>
    <row r="1" spans="1:27" ht="16" x14ac:dyDescent="0.2">
      <c r="A1" s="6" t="s">
        <v>27</v>
      </c>
      <c r="B1" s="6" t="s">
        <v>28</v>
      </c>
      <c r="C1" s="7">
        <f>MIN(Table1[Date_Debut])</f>
        <v>46280</v>
      </c>
      <c r="D1" s="7">
        <f>IF(C1="","",IF(WORKDAY(C1,1)&gt;MAX(Table1[Date_Fin]),"",WORKDAY(C1,1)))</f>
        <v>46281</v>
      </c>
      <c r="E1" s="7">
        <f>IF(D1="","",IF(WORKDAY(D1,1)&gt;MAX(Table1[Date_Fin]),"",WORKDAY(D1,1)))</f>
        <v>46282</v>
      </c>
      <c r="F1" s="7">
        <f>IF(E1="","",IF(WORKDAY(E1,1)&gt;MAX(Table1[Date_Fin]),"",WORKDAY(E1,1)))</f>
        <v>46283</v>
      </c>
      <c r="G1" s="7">
        <f>IF(F1="","",IF(WORKDAY(F1,1)&gt;MAX(Table1[Date_Fin]),"",WORKDAY(F1,1)))</f>
        <v>46286</v>
      </c>
      <c r="H1" s="7">
        <f>IF(G1="","",IF(WORKDAY(G1,1)&gt;MAX(Table1[Date_Fin]),"",WORKDAY(G1,1)))</f>
        <v>46287</v>
      </c>
      <c r="I1" s="7">
        <f>IF(H1="","",IF(WORKDAY(H1,1)&gt;MAX(Table1[Date_Fin]),"",WORKDAY(H1,1)))</f>
        <v>46288</v>
      </c>
      <c r="J1" s="7">
        <f>IF(I1="","",IF(WORKDAY(I1,1)&gt;MAX(Table1[Date_Fin]),"",WORKDAY(I1,1)))</f>
        <v>46289</v>
      </c>
      <c r="K1" s="7">
        <f>IF(J1="","",IF(WORKDAY(J1,1)&gt;MAX(Table1[Date_Fin]),"",WORKDAY(J1,1)))</f>
        <v>46290</v>
      </c>
      <c r="L1" s="7">
        <f>IF(K1="","",IF(WORKDAY(K1,1)&gt;MAX(Table1[Date_Fin]),"",WORKDAY(K1,1)))</f>
        <v>46293</v>
      </c>
      <c r="M1" s="7">
        <f>IF(L1="","",IF(WORKDAY(L1,1)&gt;MAX(Table1[Date_Fin]),"",WORKDAY(L1,1)))</f>
        <v>46294</v>
      </c>
      <c r="N1" s="7">
        <f>IF(M1="","",IF(WORKDAY(M1,1)&gt;MAX(Table1[Date_Fin]),"",WORKDAY(M1,1)))</f>
        <v>46295</v>
      </c>
      <c r="O1" s="7" t="str">
        <f>IF(N1="","",IF(WORKDAY(N1,1)&gt;MAX(Table1[Date_Fin]),"",WORKDAY(N1,1)))</f>
        <v/>
      </c>
      <c r="P1" s="7" t="str">
        <f>IF(O1="","",IF(WORKDAY(O1,1)&gt;MAX(Table1[Date_Fin]),"",WORKDAY(O1,1)))</f>
        <v/>
      </c>
      <c r="Q1" s="7" t="str">
        <f>IF(P1="","",IF(WORKDAY(P1,1)&gt;MAX(Table1[Date_Fin]),"",WORKDAY(P1,1)))</f>
        <v/>
      </c>
      <c r="R1" s="7" t="str">
        <f>IF(Q1="","",IF(WORKDAY(Q1,1)&gt;MAX(Table1[Date_Fin]),"",WORKDAY(Q1,1)))</f>
        <v/>
      </c>
      <c r="S1" s="7" t="str">
        <f>IF(R1="","",IF(WORKDAY(R1,1)&gt;MAX(Table1[Date_Fin]),"",WORKDAY(R1,1)))</f>
        <v/>
      </c>
      <c r="T1" s="7" t="str">
        <f>IF(S1="","",IF(WORKDAY(S1,1)&gt;MAX(Table1[Date_Fin]),"",WORKDAY(S1,1)))</f>
        <v/>
      </c>
      <c r="U1" s="7" t="str">
        <f>IF(T1="","",IF(WORKDAY(T1,1)&gt;MAX(Table1[Date_Fin]),"",WORKDAY(T1,1)))</f>
        <v/>
      </c>
      <c r="V1" s="7" t="str">
        <f>IF(U1="","",IF(WORKDAY(U1,1)&gt;MAX(Table1[Date_Fin]),"",WORKDAY(U1,1)))</f>
        <v/>
      </c>
      <c r="W1" s="7" t="str">
        <f>IF(V1="","",IF(WORKDAY(V1,1)&gt;MAX(Table1[Date_Fin]),"",WORKDAY(V1,1)))</f>
        <v/>
      </c>
      <c r="X1" s="7" t="str">
        <f>IF(W1="","",IF(WORKDAY(W1,1)&gt;MAX(Table1[Date_Fin]),"",WORKDAY(W1,1)))</f>
        <v/>
      </c>
      <c r="Y1" s="7" t="str">
        <f>IF(X1="","",IF(WORKDAY(X1,1)&gt;MAX(Table1[Date_Fin]),"",WORKDAY(X1,1)))</f>
        <v/>
      </c>
      <c r="Z1" s="7" t="str">
        <f>IF(Y1="","",IF(WORKDAY(Y1,1)&gt;MAX(Table1[Date_Fin]),"",WORKDAY(Y1,1)))</f>
        <v/>
      </c>
      <c r="AA1" s="5"/>
    </row>
    <row r="2" spans="1:27" x14ac:dyDescent="0.2">
      <c r="A2" t="str" cm="1">
        <f t="array" ref="A2:A6">_xlfn.VSTACK(_xlfn.CHOOSECOLS(_xlfn.UNIQUE(_xlfn.CHOOSECOLS(_xlfn._xlws.FILTER(Table1[],Table1[Projet]&lt;&gt;""),1,5),FALSE,FALSE),2),_xlfn.CHOOSECOLS(_xlfn.UNIQUE(_xlfn.CHOOSECOLS(_xlfn._xlws.FILTER(Table1[],Table1[Projet]&lt;&gt;""),1,6),FALSE,FALSE),2))</f>
        <v>Emilie</v>
      </c>
      <c r="B2" t="str" cm="1">
        <f t="array" ref="B2:B6">_xlfn.XLOOKUP(_xlfn.ANCHORARRAY(A2),Table2[Nom_Personnel],Table2[Fonction],"Personne non défini",0,1)</f>
        <v>Chef de projet</v>
      </c>
      <c r="C2" s="8" t="str" cm="1">
        <f t="array" ref="C2">IF(AND(C$1&lt;&gt;"",$A2&lt;&gt;""),IF($B2="Chef de projet",_xlfn.XLOOKUP(1,(Table1[Chef_de_projet]=$A2)*(Table1[Date_Debut]&lt;=C$1)*(Table1[Date_Fin]&gt;=C$1),Table1[Projet],"",0,1),
_xlfn.XLOOKUP(1,(Table1[Personnel]=$A2)*(Table1[Date_Debut]&lt;=C$1)*(Table1[Date_Fin]&gt;=C$1),Table1[Projet],"",0,1)),
"")</f>
        <v/>
      </c>
      <c r="D2" s="8" t="str" cm="1">
        <f t="array" ref="D2">IF(AND(D$1&lt;&gt;"",$A2&lt;&gt;""),IF($B2="Chef de projet",_xlfn.XLOOKUP(1,(Table1[Chef_de_projet]=$A2)*(Table1[Date_Debut]&lt;=D$1)*(Table1[Date_Fin]&gt;=D$1),Table1[Projet],"",0,1),
_xlfn.XLOOKUP(1,(Table1[Personnel]=$A2)*(Table1[Date_Debut]&lt;=D$1)*(Table1[Date_Fin]&gt;=D$1),Table1[Projet],"",0,1)),
"")</f>
        <v>Alpha</v>
      </c>
      <c r="E2" s="8" t="str" cm="1">
        <f t="array" ref="E2">IF(AND(E$1&lt;&gt;"",$A2&lt;&gt;""),IF($B2="Chef de projet",_xlfn.XLOOKUP(1,(Table1[Chef_de_projet]=$A2)*(Table1[Date_Debut]&lt;=E$1)*(Table1[Date_Fin]&gt;=E$1),Table1[Projet],"",0,1),
_xlfn.XLOOKUP(1,(Table1[Personnel]=$A2)*(Table1[Date_Debut]&lt;=E$1)*(Table1[Date_Fin]&gt;=E$1),Table1[Projet],"",0,1)),
"")</f>
        <v>Alpha</v>
      </c>
      <c r="F2" s="8" t="str" cm="1">
        <f t="array" ref="F2">IF(AND(F$1&lt;&gt;"",$A2&lt;&gt;""),IF($B2="Chef de projet",_xlfn.XLOOKUP(1,(Table1[Chef_de_projet]=$A2)*(Table1[Date_Debut]&lt;=F$1)*(Table1[Date_Fin]&gt;=F$1),Table1[Projet],"",0,1),
_xlfn.XLOOKUP(1,(Table1[Personnel]=$A2)*(Table1[Date_Debut]&lt;=F$1)*(Table1[Date_Fin]&gt;=F$1),Table1[Projet],"",0,1)),
"")</f>
        <v>Alpha</v>
      </c>
      <c r="G2" s="8" t="str" cm="1">
        <f t="array" ref="G2">IF(AND(G$1&lt;&gt;"",$A2&lt;&gt;""),IF($B2="Chef de projet",_xlfn.XLOOKUP(1,(Table1[Chef_de_projet]=$A2)*(Table1[Date_Debut]&lt;=G$1)*(Table1[Date_Fin]&gt;=G$1),Table1[Projet],"",0,1),
_xlfn.XLOOKUP(1,(Table1[Personnel]=$A2)*(Table1[Date_Debut]&lt;=G$1)*(Table1[Date_Fin]&gt;=G$1),Table1[Projet],"",0,1)),
"")</f>
        <v>Alpha</v>
      </c>
      <c r="H2" s="8" t="str" cm="1">
        <f t="array" ref="H2">IF(AND(H$1&lt;&gt;"",$A2&lt;&gt;""),IF($B2="Chef de projet",_xlfn.XLOOKUP(1,(Table1[Chef_de_projet]=$A2)*(Table1[Date_Debut]&lt;=H$1)*(Table1[Date_Fin]&gt;=H$1),Table1[Projet],"",0,1),
_xlfn.XLOOKUP(1,(Table1[Personnel]=$A2)*(Table1[Date_Debut]&lt;=H$1)*(Table1[Date_Fin]&gt;=H$1),Table1[Projet],"",0,1)),
"")</f>
        <v>Alpha</v>
      </c>
      <c r="I2" s="8" t="str" cm="1">
        <f t="array" ref="I2">IF(AND(I$1&lt;&gt;"",$A2&lt;&gt;""),IF($B2="Chef de projet",_xlfn.XLOOKUP(1,(Table1[Chef_de_projet]=$A2)*(Table1[Date_Debut]&lt;=I$1)*(Table1[Date_Fin]&gt;=I$1),Table1[Projet],"",0,1),
_xlfn.XLOOKUP(1,(Table1[Personnel]=$A2)*(Table1[Date_Debut]&lt;=I$1)*(Table1[Date_Fin]&gt;=I$1),Table1[Projet],"",0,1)),
"")</f>
        <v/>
      </c>
      <c r="J2" s="8" t="str" cm="1">
        <f t="array" ref="J2">IF(AND(J$1&lt;&gt;"",$A2&lt;&gt;""),IF($B2="Chef de projet",_xlfn.XLOOKUP(1,(Table1[Chef_de_projet]=$A2)*(Table1[Date_Debut]&lt;=J$1)*(Table1[Date_Fin]&gt;=J$1),Table1[Projet],"",0,1),
_xlfn.XLOOKUP(1,(Table1[Personnel]=$A2)*(Table1[Date_Debut]&lt;=J$1)*(Table1[Date_Fin]&gt;=J$1),Table1[Projet],"",0,1)),
"")</f>
        <v/>
      </c>
      <c r="K2" s="8" t="str" cm="1">
        <f t="array" ref="K2">IF(AND(K$1&lt;&gt;"",$A2&lt;&gt;""),IF($B2="Chef de projet",_xlfn.XLOOKUP(1,(Table1[Chef_de_projet]=$A2)*(Table1[Date_Debut]&lt;=K$1)*(Table1[Date_Fin]&gt;=K$1),Table1[Projet],"",0,1),
_xlfn.XLOOKUP(1,(Table1[Personnel]=$A2)*(Table1[Date_Debut]&lt;=K$1)*(Table1[Date_Fin]&gt;=K$1),Table1[Projet],"",0,1)),
"")</f>
        <v/>
      </c>
      <c r="L2" s="8" t="str" cm="1">
        <f t="array" ref="L2">IF(AND(L$1&lt;&gt;"",$A2&lt;&gt;""),IF($B2="Chef de projet",_xlfn.XLOOKUP(1,(Table1[Chef_de_projet]=$A2)*(Table1[Date_Debut]&lt;=L$1)*(Table1[Date_Fin]&gt;=L$1),Table1[Projet],"",0,1),
_xlfn.XLOOKUP(1,(Table1[Personnel]=$A2)*(Table1[Date_Debut]&lt;=L$1)*(Table1[Date_Fin]&gt;=L$1),Table1[Projet],"",0,1)),
"")</f>
        <v/>
      </c>
      <c r="M2" s="8" t="str" cm="1">
        <f t="array" ref="M2">IF(AND(M$1&lt;&gt;"",$A2&lt;&gt;""),IF($B2="Chef de projet",_xlfn.XLOOKUP(1,(Table1[Chef_de_projet]=$A2)*(Table1[Date_Debut]&lt;=M$1)*(Table1[Date_Fin]&gt;=M$1),Table1[Projet],"",0,1),
_xlfn.XLOOKUP(1,(Table1[Personnel]=$A2)*(Table1[Date_Debut]&lt;=M$1)*(Table1[Date_Fin]&gt;=M$1),Table1[Projet],"",0,1)),
"")</f>
        <v/>
      </c>
      <c r="N2" s="8" t="str" cm="1">
        <f t="array" ref="N2">IF(AND(N$1&lt;&gt;"",$A2&lt;&gt;""),IF($B2="Chef de projet",_xlfn.XLOOKUP(1,(Table1[Chef_de_projet]=$A2)*(Table1[Date_Debut]&lt;=N$1)*(Table1[Date_Fin]&gt;=N$1),Table1[Projet],"",0,1),
_xlfn.XLOOKUP(1,(Table1[Personnel]=$A2)*(Table1[Date_Debut]&lt;=N$1)*(Table1[Date_Fin]&gt;=N$1),Table1[Projet],"",0,1)),
"")</f>
        <v/>
      </c>
      <c r="O2" s="8" t="str" cm="1">
        <f t="array" ref="O2">IF(AND(O$1&lt;&gt;"",$A2&lt;&gt;""),IF($B2="Chef de projet",_xlfn.XLOOKUP(1,(Table1[Chef_de_projet]=$A2)*(Table1[Date_Debut]&lt;=O$1)*(Table1[Date_Fin]&gt;=O$1),Table1[Projet],"",0,1),
_xlfn.XLOOKUP(1,(Table1[Personnel]=$A2)*(Table1[Date_Debut]&lt;=O$1)*(Table1[Date_Fin]&gt;=O$1),Table1[Projet],"",0,1)),
"")</f>
        <v/>
      </c>
      <c r="P2" s="8" t="str" cm="1">
        <f t="array" ref="P2">IF(AND(P$1&lt;&gt;"",$A2&lt;&gt;""),IF($B2="Chef de projet",_xlfn.XLOOKUP(1,(Table1[Chef_de_projet]=$A2)*(Table1[Date_Debut]&lt;=P$1)*(Table1[Date_Fin]&gt;=P$1),Table1[Projet],"",0,1),
_xlfn.XLOOKUP(1,(Table1[Personnel]=$A2)*(Table1[Date_Debut]&lt;=P$1)*(Table1[Date_Fin]&gt;=P$1),Table1[Projet],"",0,1)),
"")</f>
        <v/>
      </c>
      <c r="Q2" s="8" t="str" cm="1">
        <f t="array" ref="Q2">IF(AND(Q$1&lt;&gt;"",$A2&lt;&gt;""),IF($B2="Chef de projet",_xlfn.XLOOKUP(1,(Table1[Chef_de_projet]=$A2)*(Table1[Date_Debut]&lt;=Q$1)*(Table1[Date_Fin]&gt;=Q$1),Table1[Projet],"",0,1),
_xlfn.XLOOKUP(1,(Table1[Personnel]=$A2)*(Table1[Date_Debut]&lt;=Q$1)*(Table1[Date_Fin]&gt;=Q$1),Table1[Projet],"",0,1)),
"")</f>
        <v/>
      </c>
      <c r="R2" s="8" t="str" cm="1">
        <f t="array" ref="R2">IF(AND(R$1&lt;&gt;"",$A2&lt;&gt;""),IF($B2="Chef de projet",_xlfn.XLOOKUP(1,(Table1[Chef_de_projet]=$A2)*(Table1[Date_Debut]&lt;=R$1)*(Table1[Date_Fin]&gt;=R$1),Table1[Projet],"",0,1),
_xlfn.XLOOKUP(1,(Table1[Personnel]=$A2)*(Table1[Date_Debut]&lt;=R$1)*(Table1[Date_Fin]&gt;=R$1),Table1[Projet],"",0,1)),
"")</f>
        <v/>
      </c>
      <c r="S2" s="8" t="str" cm="1">
        <f t="array" ref="S2">IF(AND(S$1&lt;&gt;"",$A2&lt;&gt;""),IF($B2="Chef de projet",_xlfn.XLOOKUP(1,(Table1[Chef_de_projet]=$A2)*(Table1[Date_Debut]&lt;=S$1)*(Table1[Date_Fin]&gt;=S$1),Table1[Projet],"",0,1),
_xlfn.XLOOKUP(1,(Table1[Personnel]=$A2)*(Table1[Date_Debut]&lt;=S$1)*(Table1[Date_Fin]&gt;=S$1),Table1[Projet],"",0,1)),
"")</f>
        <v/>
      </c>
      <c r="T2" s="8" t="str" cm="1">
        <f t="array" ref="T2">IF(AND(T$1&lt;&gt;"",$A2&lt;&gt;""),IF($B2="Chef de projet",_xlfn.XLOOKUP(1,(Table1[Chef_de_projet]=$A2)*(Table1[Date_Debut]&lt;=T$1)*(Table1[Date_Fin]&gt;=T$1),Table1[Projet],"",0,1),
_xlfn.XLOOKUP(1,(Table1[Personnel]=$A2)*(Table1[Date_Debut]&lt;=T$1)*(Table1[Date_Fin]&gt;=T$1),Table1[Projet],"",0,1)),
"")</f>
        <v/>
      </c>
      <c r="U2" s="8" t="str" cm="1">
        <f t="array" ref="U2">IF(AND(U$1&lt;&gt;"",$A2&lt;&gt;""),IF($B2="Chef de projet",_xlfn.XLOOKUP(1,(Table1[Chef_de_projet]=$A2)*(Table1[Date_Debut]&lt;=U$1)*(Table1[Date_Fin]&gt;=U$1),Table1[Projet],"",0,1),
_xlfn.XLOOKUP(1,(Table1[Personnel]=$A2)*(Table1[Date_Debut]&lt;=U$1)*(Table1[Date_Fin]&gt;=U$1),Table1[Projet],"",0,1)),
"")</f>
        <v/>
      </c>
      <c r="V2" s="8" t="str" cm="1">
        <f t="array" ref="V2">IF(AND(V$1&lt;&gt;"",$A2&lt;&gt;""),IF($B2="Chef de projet",_xlfn.XLOOKUP(1,(Table1[Chef_de_projet]=$A2)*(Table1[Date_Debut]&lt;=V$1)*(Table1[Date_Fin]&gt;=V$1),Table1[Projet],"",0,1),
_xlfn.XLOOKUP(1,(Table1[Personnel]=$A2)*(Table1[Date_Debut]&lt;=V$1)*(Table1[Date_Fin]&gt;=V$1),Table1[Projet],"",0,1)),
"")</f>
        <v/>
      </c>
      <c r="W2" s="8" t="str" cm="1">
        <f t="array" ref="W2">IF(AND(W$1&lt;&gt;"",$A2&lt;&gt;""),IF($B2="Chef de projet",_xlfn.XLOOKUP(1,(Table1[Chef_de_projet]=$A2)*(Table1[Date_Debut]&lt;=W$1)*(Table1[Date_Fin]&gt;=W$1),Table1[Projet],"",0,1),
_xlfn.XLOOKUP(1,(Table1[Personnel]=$A2)*(Table1[Date_Debut]&lt;=W$1)*(Table1[Date_Fin]&gt;=W$1),Table1[Projet],"",0,1)),
"")</f>
        <v/>
      </c>
      <c r="X2" s="8" t="str" cm="1">
        <f t="array" ref="X2">IF(AND(X$1&lt;&gt;"",$A2&lt;&gt;""),IF($B2="Chef de projet",_xlfn.XLOOKUP(1,(Table1[Chef_de_projet]=$A2)*(Table1[Date_Debut]&lt;=X$1)*(Table1[Date_Fin]&gt;=X$1),Table1[Projet],"",0,1),
_xlfn.XLOOKUP(1,(Table1[Personnel]=$A2)*(Table1[Date_Debut]&lt;=X$1)*(Table1[Date_Fin]&gt;=X$1),Table1[Projet],"",0,1)),
"")</f>
        <v/>
      </c>
      <c r="Y2" s="8" t="str" cm="1">
        <f t="array" ref="Y2">IF(AND(Y$1&lt;&gt;"",$A2&lt;&gt;""),IF($B2="Chef de projet",_xlfn.XLOOKUP(1,(Table1[Chef_de_projet]=$A2)*(Table1[Date_Debut]&lt;=Y$1)*(Table1[Date_Fin]&gt;=Y$1),Table1[Projet],"",0,1),
_xlfn.XLOOKUP(1,(Table1[Personnel]=$A2)*(Table1[Date_Debut]&lt;=Y$1)*(Table1[Date_Fin]&gt;=Y$1),Table1[Projet],"",0,1)),
"")</f>
        <v/>
      </c>
      <c r="Z2" s="8" t="str" cm="1">
        <f t="array" ref="Z2">IF(AND(Z$1&lt;&gt;"",$A2&lt;&gt;""),IF($B2="Chef de projet",_xlfn.XLOOKUP(1,(Table1[Chef_de_projet]=$A2)*(Table1[Date_Debut]&lt;=Z$1)*(Table1[Date_Fin]&gt;=Z$1),Table1[Projet],"",0,1),
_xlfn.XLOOKUP(1,(Table1[Personnel]=$A2)*(Table1[Date_Debut]&lt;=Z$1)*(Table1[Date_Fin]&gt;=Z$1),Table1[Projet],"",0,1)),
"")</f>
        <v/>
      </c>
      <c r="AA2" s="5"/>
    </row>
    <row r="3" spans="1:27" x14ac:dyDescent="0.2">
      <c r="A3" t="str">
        <v>Laurent</v>
      </c>
      <c r="B3" t="str">
        <v>Chef de projet</v>
      </c>
      <c r="C3" s="8" t="str" cm="1">
        <f t="array" ref="C3">IF(AND(C$1&lt;&gt;"",$A3&lt;&gt;""),IF($B3="Chef de projet",_xlfn.XLOOKUP(1,(Table1[Chef_de_projet]=$A3)*(Table1[Date_Debut]&lt;=C$1)*(Table1[Date_Fin]&gt;=C$1),Table1[Projet],"",0,1),
_xlfn.XLOOKUP(1,(Table1[Personnel]=$A3)*(Table1[Date_Debut]&lt;=C$1)*(Table1[Date_Fin]&gt;=C$1),Table1[Projet],"",0,1)),
"")</f>
        <v>Beta</v>
      </c>
      <c r="D3" s="8" t="str" cm="1">
        <f t="array" ref="D3">IF(AND(D$1&lt;&gt;"",$A3&lt;&gt;""),IF($B3="Chef de projet",_xlfn.XLOOKUP(1,(Table1[Chef_de_projet]=$A3)*(Table1[Date_Debut]&lt;=D$1)*(Table1[Date_Fin]&gt;=D$1),Table1[Projet],"",0,1),
_xlfn.XLOOKUP(1,(Table1[Personnel]=$A3)*(Table1[Date_Debut]&lt;=D$1)*(Table1[Date_Fin]&gt;=D$1),Table1[Projet],"",0,1)),
"")</f>
        <v>Beta</v>
      </c>
      <c r="E3" s="8" t="str" cm="1">
        <f t="array" ref="E3">IF(AND(E$1&lt;&gt;"",$A3&lt;&gt;""),IF($B3="Chef de projet",_xlfn.XLOOKUP(1,(Table1[Chef_de_projet]=$A3)*(Table1[Date_Debut]&lt;=E$1)*(Table1[Date_Fin]&gt;=E$1),Table1[Projet],"",0,1),
_xlfn.XLOOKUP(1,(Table1[Personnel]=$A3)*(Table1[Date_Debut]&lt;=E$1)*(Table1[Date_Fin]&gt;=E$1),Table1[Projet],"",0,1)),
"")</f>
        <v>Beta</v>
      </c>
      <c r="F3" s="8" t="str" cm="1">
        <f t="array" ref="F3">IF(AND(F$1&lt;&gt;"",$A3&lt;&gt;""),IF($B3="Chef de projet",_xlfn.XLOOKUP(1,(Table1[Chef_de_projet]=$A3)*(Table1[Date_Debut]&lt;=F$1)*(Table1[Date_Fin]&gt;=F$1),Table1[Projet],"",0,1),
_xlfn.XLOOKUP(1,(Table1[Personnel]=$A3)*(Table1[Date_Debut]&lt;=F$1)*(Table1[Date_Fin]&gt;=F$1),Table1[Projet],"",0,1)),
"")</f>
        <v>Beta</v>
      </c>
      <c r="G3" s="8" t="str" cm="1">
        <f t="array" ref="G3">IF(AND(G$1&lt;&gt;"",$A3&lt;&gt;""),IF($B3="Chef de projet",_xlfn.XLOOKUP(1,(Table1[Chef_de_projet]=$A3)*(Table1[Date_Debut]&lt;=G$1)*(Table1[Date_Fin]&gt;=G$1),Table1[Projet],"",0,1),
_xlfn.XLOOKUP(1,(Table1[Personnel]=$A3)*(Table1[Date_Debut]&lt;=G$1)*(Table1[Date_Fin]&gt;=G$1),Table1[Projet],"",0,1)),
"")</f>
        <v>Beta</v>
      </c>
      <c r="H3" s="8" t="str" cm="1">
        <f t="array" ref="H3">IF(AND(H$1&lt;&gt;"",$A3&lt;&gt;""),IF($B3="Chef de projet",_xlfn.XLOOKUP(1,(Table1[Chef_de_projet]=$A3)*(Table1[Date_Debut]&lt;=H$1)*(Table1[Date_Fin]&gt;=H$1),Table1[Projet],"",0,1),
_xlfn.XLOOKUP(1,(Table1[Personnel]=$A3)*(Table1[Date_Debut]&lt;=H$1)*(Table1[Date_Fin]&gt;=H$1),Table1[Projet],"",0,1)),
"")</f>
        <v/>
      </c>
      <c r="I3" s="8" t="str" cm="1">
        <f t="array" ref="I3">IF(AND(I$1&lt;&gt;"",$A3&lt;&gt;""),IF($B3="Chef de projet",_xlfn.XLOOKUP(1,(Table1[Chef_de_projet]=$A3)*(Table1[Date_Debut]&lt;=I$1)*(Table1[Date_Fin]&gt;=I$1),Table1[Projet],"",0,1),
_xlfn.XLOOKUP(1,(Table1[Personnel]=$A3)*(Table1[Date_Debut]&lt;=I$1)*(Table1[Date_Fin]&gt;=I$1),Table1[Projet],"",0,1)),
"")</f>
        <v/>
      </c>
      <c r="J3" s="8" t="str" cm="1">
        <f t="array" ref="J3">IF(AND(J$1&lt;&gt;"",$A3&lt;&gt;""),IF($B3="Chef de projet",_xlfn.XLOOKUP(1,(Table1[Chef_de_projet]=$A3)*(Table1[Date_Debut]&lt;=J$1)*(Table1[Date_Fin]&gt;=J$1),Table1[Projet],"",0,1),
_xlfn.XLOOKUP(1,(Table1[Personnel]=$A3)*(Table1[Date_Debut]&lt;=J$1)*(Table1[Date_Fin]&gt;=J$1),Table1[Projet],"",0,1)),
"")</f>
        <v/>
      </c>
      <c r="K3" s="8" t="str" cm="1">
        <f t="array" ref="K3">IF(AND(K$1&lt;&gt;"",$A3&lt;&gt;""),IF($B3="Chef de projet",_xlfn.XLOOKUP(1,(Table1[Chef_de_projet]=$A3)*(Table1[Date_Debut]&lt;=K$1)*(Table1[Date_Fin]&gt;=K$1),Table1[Projet],"",0,1),
_xlfn.XLOOKUP(1,(Table1[Personnel]=$A3)*(Table1[Date_Debut]&lt;=K$1)*(Table1[Date_Fin]&gt;=K$1),Table1[Projet],"",0,1)),
"")</f>
        <v>Beta</v>
      </c>
      <c r="L3" s="8" t="str" cm="1">
        <f t="array" ref="L3">IF(AND(L$1&lt;&gt;"",$A3&lt;&gt;""),IF($B3="Chef de projet",_xlfn.XLOOKUP(1,(Table1[Chef_de_projet]=$A3)*(Table1[Date_Debut]&lt;=L$1)*(Table1[Date_Fin]&gt;=L$1),Table1[Projet],"",0,1),
_xlfn.XLOOKUP(1,(Table1[Personnel]=$A3)*(Table1[Date_Debut]&lt;=L$1)*(Table1[Date_Fin]&gt;=L$1),Table1[Projet],"",0,1)),
"")</f>
        <v>Beta</v>
      </c>
      <c r="M3" s="8" t="str" cm="1">
        <f t="array" ref="M3">IF(AND(M$1&lt;&gt;"",$A3&lt;&gt;""),IF($B3="Chef de projet",_xlfn.XLOOKUP(1,(Table1[Chef_de_projet]=$A3)*(Table1[Date_Debut]&lt;=M$1)*(Table1[Date_Fin]&gt;=M$1),Table1[Projet],"",0,1),
_xlfn.XLOOKUP(1,(Table1[Personnel]=$A3)*(Table1[Date_Debut]&lt;=M$1)*(Table1[Date_Fin]&gt;=M$1),Table1[Projet],"",0,1)),
"")</f>
        <v>Beta</v>
      </c>
      <c r="N3" s="8" t="str" cm="1">
        <f t="array" ref="N3">IF(AND(N$1&lt;&gt;"",$A3&lt;&gt;""),IF($B3="Chef de projet",_xlfn.XLOOKUP(1,(Table1[Chef_de_projet]=$A3)*(Table1[Date_Debut]&lt;=N$1)*(Table1[Date_Fin]&gt;=N$1),Table1[Projet],"",0,1),
_xlfn.XLOOKUP(1,(Table1[Personnel]=$A3)*(Table1[Date_Debut]&lt;=N$1)*(Table1[Date_Fin]&gt;=N$1),Table1[Projet],"",0,1)),
"")</f>
        <v>Beta</v>
      </c>
      <c r="O3" s="8" t="str" cm="1">
        <f t="array" ref="O3">IF(AND(O$1&lt;&gt;"",$A3&lt;&gt;""),IF($B3="Chef de projet",_xlfn.XLOOKUP(1,(Table1[Chef_de_projet]=$A3)*(Table1[Date_Debut]&lt;=O$1)*(Table1[Date_Fin]&gt;=O$1),Table1[Projet],"",0,1),
_xlfn.XLOOKUP(1,(Table1[Personnel]=$A3)*(Table1[Date_Debut]&lt;=O$1)*(Table1[Date_Fin]&gt;=O$1),Table1[Projet],"",0,1)),
"")</f>
        <v/>
      </c>
      <c r="P3" s="8" t="str" cm="1">
        <f t="array" ref="P3">IF(AND(P$1&lt;&gt;"",$A3&lt;&gt;""),IF($B3="Chef de projet",_xlfn.XLOOKUP(1,(Table1[Chef_de_projet]=$A3)*(Table1[Date_Debut]&lt;=P$1)*(Table1[Date_Fin]&gt;=P$1),Table1[Projet],"",0,1),
_xlfn.XLOOKUP(1,(Table1[Personnel]=$A3)*(Table1[Date_Debut]&lt;=P$1)*(Table1[Date_Fin]&gt;=P$1),Table1[Projet],"",0,1)),
"")</f>
        <v/>
      </c>
      <c r="Q3" s="8" t="str" cm="1">
        <f t="array" ref="Q3">IF(AND(Q$1&lt;&gt;"",$A3&lt;&gt;""),IF($B3="Chef de projet",_xlfn.XLOOKUP(1,(Table1[Chef_de_projet]=$A3)*(Table1[Date_Debut]&lt;=Q$1)*(Table1[Date_Fin]&gt;=Q$1),Table1[Projet],"",0,1),
_xlfn.XLOOKUP(1,(Table1[Personnel]=$A3)*(Table1[Date_Debut]&lt;=Q$1)*(Table1[Date_Fin]&gt;=Q$1),Table1[Projet],"",0,1)),
"")</f>
        <v/>
      </c>
      <c r="R3" s="8" t="str" cm="1">
        <f t="array" ref="R3">IF(AND(R$1&lt;&gt;"",$A3&lt;&gt;""),IF($B3="Chef de projet",_xlfn.XLOOKUP(1,(Table1[Chef_de_projet]=$A3)*(Table1[Date_Debut]&lt;=R$1)*(Table1[Date_Fin]&gt;=R$1),Table1[Projet],"",0,1),
_xlfn.XLOOKUP(1,(Table1[Personnel]=$A3)*(Table1[Date_Debut]&lt;=R$1)*(Table1[Date_Fin]&gt;=R$1),Table1[Projet],"",0,1)),
"")</f>
        <v/>
      </c>
      <c r="S3" s="8" t="str" cm="1">
        <f t="array" ref="S3">IF(AND(S$1&lt;&gt;"",$A3&lt;&gt;""),IF($B3="Chef de projet",_xlfn.XLOOKUP(1,(Table1[Chef_de_projet]=$A3)*(Table1[Date_Debut]&lt;=S$1)*(Table1[Date_Fin]&gt;=S$1),Table1[Projet],"",0,1),
_xlfn.XLOOKUP(1,(Table1[Personnel]=$A3)*(Table1[Date_Debut]&lt;=S$1)*(Table1[Date_Fin]&gt;=S$1),Table1[Projet],"",0,1)),
"")</f>
        <v/>
      </c>
      <c r="T3" s="8" t="str" cm="1">
        <f t="array" ref="T3">IF(AND(T$1&lt;&gt;"",$A3&lt;&gt;""),IF($B3="Chef de projet",_xlfn.XLOOKUP(1,(Table1[Chef_de_projet]=$A3)*(Table1[Date_Debut]&lt;=T$1)*(Table1[Date_Fin]&gt;=T$1),Table1[Projet],"",0,1),
_xlfn.XLOOKUP(1,(Table1[Personnel]=$A3)*(Table1[Date_Debut]&lt;=T$1)*(Table1[Date_Fin]&gt;=T$1),Table1[Projet],"",0,1)),
"")</f>
        <v/>
      </c>
      <c r="U3" s="8" t="str" cm="1">
        <f t="array" ref="U3">IF(AND(U$1&lt;&gt;"",$A3&lt;&gt;""),IF($B3="Chef de projet",_xlfn.XLOOKUP(1,(Table1[Chef_de_projet]=$A3)*(Table1[Date_Debut]&lt;=U$1)*(Table1[Date_Fin]&gt;=U$1),Table1[Projet],"",0,1),
_xlfn.XLOOKUP(1,(Table1[Personnel]=$A3)*(Table1[Date_Debut]&lt;=U$1)*(Table1[Date_Fin]&gt;=U$1),Table1[Projet],"",0,1)),
"")</f>
        <v/>
      </c>
      <c r="V3" s="8" t="str" cm="1">
        <f t="array" ref="V3">IF(AND(V$1&lt;&gt;"",$A3&lt;&gt;""),IF($B3="Chef de projet",_xlfn.XLOOKUP(1,(Table1[Chef_de_projet]=$A3)*(Table1[Date_Debut]&lt;=V$1)*(Table1[Date_Fin]&gt;=V$1),Table1[Projet],"",0,1),
_xlfn.XLOOKUP(1,(Table1[Personnel]=$A3)*(Table1[Date_Debut]&lt;=V$1)*(Table1[Date_Fin]&gt;=V$1),Table1[Projet],"",0,1)),
"")</f>
        <v/>
      </c>
      <c r="W3" s="8" t="str" cm="1">
        <f t="array" ref="W3">IF(AND(W$1&lt;&gt;"",$A3&lt;&gt;""),IF($B3="Chef de projet",_xlfn.XLOOKUP(1,(Table1[Chef_de_projet]=$A3)*(Table1[Date_Debut]&lt;=W$1)*(Table1[Date_Fin]&gt;=W$1),Table1[Projet],"",0,1),
_xlfn.XLOOKUP(1,(Table1[Personnel]=$A3)*(Table1[Date_Debut]&lt;=W$1)*(Table1[Date_Fin]&gt;=W$1),Table1[Projet],"",0,1)),
"")</f>
        <v/>
      </c>
      <c r="X3" s="8" t="str" cm="1">
        <f t="array" ref="X3">IF(AND(X$1&lt;&gt;"",$A3&lt;&gt;""),IF($B3="Chef de projet",_xlfn.XLOOKUP(1,(Table1[Chef_de_projet]=$A3)*(Table1[Date_Debut]&lt;=X$1)*(Table1[Date_Fin]&gt;=X$1),Table1[Projet],"",0,1),
_xlfn.XLOOKUP(1,(Table1[Personnel]=$A3)*(Table1[Date_Debut]&lt;=X$1)*(Table1[Date_Fin]&gt;=X$1),Table1[Projet],"",0,1)),
"")</f>
        <v/>
      </c>
      <c r="Y3" s="8" t="str" cm="1">
        <f t="array" ref="Y3">IF(AND(Y$1&lt;&gt;"",$A3&lt;&gt;""),IF($B3="Chef de projet",_xlfn.XLOOKUP(1,(Table1[Chef_de_projet]=$A3)*(Table1[Date_Debut]&lt;=Y$1)*(Table1[Date_Fin]&gt;=Y$1),Table1[Projet],"",0,1),
_xlfn.XLOOKUP(1,(Table1[Personnel]=$A3)*(Table1[Date_Debut]&lt;=Y$1)*(Table1[Date_Fin]&gt;=Y$1),Table1[Projet],"",0,1)),
"")</f>
        <v/>
      </c>
      <c r="Z3" s="8" t="str" cm="1">
        <f t="array" ref="Z3">IF(AND(Z$1&lt;&gt;"",$A3&lt;&gt;""),IF($B3="Chef de projet",_xlfn.XLOOKUP(1,(Table1[Chef_de_projet]=$A3)*(Table1[Date_Debut]&lt;=Z$1)*(Table1[Date_Fin]&gt;=Z$1),Table1[Projet],"",0,1),
_xlfn.XLOOKUP(1,(Table1[Personnel]=$A3)*(Table1[Date_Debut]&lt;=Z$1)*(Table1[Date_Fin]&gt;=Z$1),Table1[Projet],"",0,1)),
"")</f>
        <v/>
      </c>
      <c r="AA3" s="5"/>
    </row>
    <row r="4" spans="1:27" x14ac:dyDescent="0.2">
      <c r="A4" t="str">
        <v>Pascal</v>
      </c>
      <c r="B4" t="str">
        <v>Personnel</v>
      </c>
      <c r="C4" s="8" t="str" cm="1">
        <f t="array" ref="C4">IF(AND(C$1&lt;&gt;"",$A4&lt;&gt;""),IF($B4="Chef de projet",_xlfn.XLOOKUP(1,(Table1[Chef_de_projet]=$A4)*(Table1[Date_Debut]&lt;=C$1)*(Table1[Date_Fin]&gt;=C$1),Table1[Projet],"",0,1),
_xlfn.XLOOKUP(1,(Table1[Personnel]=$A4)*(Table1[Date_Debut]&lt;=C$1)*(Table1[Date_Fin]&gt;=C$1),Table1[Projet],"",0,1)),
"")</f>
        <v/>
      </c>
      <c r="D4" s="8" t="str" cm="1">
        <f t="array" ref="D4">IF(AND(D$1&lt;&gt;"",$A4&lt;&gt;""),IF($B4="Chef de projet",_xlfn.XLOOKUP(1,(Table1[Chef_de_projet]=$A4)*(Table1[Date_Debut]&lt;=D$1)*(Table1[Date_Fin]&gt;=D$1),Table1[Projet],"",0,1),
_xlfn.XLOOKUP(1,(Table1[Personnel]=$A4)*(Table1[Date_Debut]&lt;=D$1)*(Table1[Date_Fin]&gt;=D$1),Table1[Projet],"",0,1)),
"")</f>
        <v>Alpha</v>
      </c>
      <c r="E4" s="8" t="str" cm="1">
        <f t="array" ref="E4">IF(AND(E$1&lt;&gt;"",$A4&lt;&gt;""),IF($B4="Chef de projet",_xlfn.XLOOKUP(1,(Table1[Chef_de_projet]=$A4)*(Table1[Date_Debut]&lt;=E$1)*(Table1[Date_Fin]&gt;=E$1),Table1[Projet],"",0,1),
_xlfn.XLOOKUP(1,(Table1[Personnel]=$A4)*(Table1[Date_Debut]&lt;=E$1)*(Table1[Date_Fin]&gt;=E$1),Table1[Projet],"",0,1)),
"")</f>
        <v>Alpha</v>
      </c>
      <c r="F4" s="8" t="str" cm="1">
        <f t="array" ref="F4">IF(AND(F$1&lt;&gt;"",$A4&lt;&gt;""),IF($B4="Chef de projet",_xlfn.XLOOKUP(1,(Table1[Chef_de_projet]=$A4)*(Table1[Date_Debut]&lt;=F$1)*(Table1[Date_Fin]&gt;=F$1),Table1[Projet],"",0,1),
_xlfn.XLOOKUP(1,(Table1[Personnel]=$A4)*(Table1[Date_Debut]&lt;=F$1)*(Table1[Date_Fin]&gt;=F$1),Table1[Projet],"",0,1)),
"")</f>
        <v>Alpha</v>
      </c>
      <c r="G4" s="8" t="str" cm="1">
        <f t="array" ref="G4">IF(AND(G$1&lt;&gt;"",$A4&lt;&gt;""),IF($B4="Chef de projet",_xlfn.XLOOKUP(1,(Table1[Chef_de_projet]=$A4)*(Table1[Date_Debut]&lt;=G$1)*(Table1[Date_Fin]&gt;=G$1),Table1[Projet],"",0,1),
_xlfn.XLOOKUP(1,(Table1[Personnel]=$A4)*(Table1[Date_Debut]&lt;=G$1)*(Table1[Date_Fin]&gt;=G$1),Table1[Projet],"",0,1)),
"")</f>
        <v/>
      </c>
      <c r="H4" s="8" t="str" cm="1">
        <f t="array" ref="H4">IF(AND(H$1&lt;&gt;"",$A4&lt;&gt;""),IF($B4="Chef de projet",_xlfn.XLOOKUP(1,(Table1[Chef_de_projet]=$A4)*(Table1[Date_Debut]&lt;=H$1)*(Table1[Date_Fin]&gt;=H$1),Table1[Projet],"",0,1),
_xlfn.XLOOKUP(1,(Table1[Personnel]=$A4)*(Table1[Date_Debut]&lt;=H$1)*(Table1[Date_Fin]&gt;=H$1),Table1[Projet],"",0,1)),
"")</f>
        <v/>
      </c>
      <c r="I4" s="8" t="str" cm="1">
        <f t="array" ref="I4">IF(AND(I$1&lt;&gt;"",$A4&lt;&gt;""),IF($B4="Chef de projet",_xlfn.XLOOKUP(1,(Table1[Chef_de_projet]=$A4)*(Table1[Date_Debut]&lt;=I$1)*(Table1[Date_Fin]&gt;=I$1),Table1[Projet],"",0,1),
_xlfn.XLOOKUP(1,(Table1[Personnel]=$A4)*(Table1[Date_Debut]&lt;=I$1)*(Table1[Date_Fin]&gt;=I$1),Table1[Projet],"",0,1)),
"")</f>
        <v/>
      </c>
      <c r="J4" s="8" t="str" cm="1">
        <f t="array" ref="J4">IF(AND(J$1&lt;&gt;"",$A4&lt;&gt;""),IF($B4="Chef de projet",_xlfn.XLOOKUP(1,(Table1[Chef_de_projet]=$A4)*(Table1[Date_Debut]&lt;=J$1)*(Table1[Date_Fin]&gt;=J$1),Table1[Projet],"",0,1),
_xlfn.XLOOKUP(1,(Table1[Personnel]=$A4)*(Table1[Date_Debut]&lt;=J$1)*(Table1[Date_Fin]&gt;=J$1),Table1[Projet],"",0,1)),
"")</f>
        <v/>
      </c>
      <c r="K4" s="8" t="str" cm="1">
        <f t="array" ref="K4">IF(AND(K$1&lt;&gt;"",$A4&lt;&gt;""),IF($B4="Chef de projet",_xlfn.XLOOKUP(1,(Table1[Chef_de_projet]=$A4)*(Table1[Date_Debut]&lt;=K$1)*(Table1[Date_Fin]&gt;=K$1),Table1[Projet],"",0,1),
_xlfn.XLOOKUP(1,(Table1[Personnel]=$A4)*(Table1[Date_Debut]&lt;=K$1)*(Table1[Date_Fin]&gt;=K$1),Table1[Projet],"",0,1)),
"")</f>
        <v/>
      </c>
      <c r="L4" s="8" t="str" cm="1">
        <f t="array" ref="L4">IF(AND(L$1&lt;&gt;"",$A4&lt;&gt;""),IF($B4="Chef de projet",_xlfn.XLOOKUP(1,(Table1[Chef_de_projet]=$A4)*(Table1[Date_Debut]&lt;=L$1)*(Table1[Date_Fin]&gt;=L$1),Table1[Projet],"",0,1),
_xlfn.XLOOKUP(1,(Table1[Personnel]=$A4)*(Table1[Date_Debut]&lt;=L$1)*(Table1[Date_Fin]&gt;=L$1),Table1[Projet],"",0,1)),
"")</f>
        <v/>
      </c>
      <c r="M4" s="8" t="str" cm="1">
        <f t="array" ref="M4">IF(AND(M$1&lt;&gt;"",$A4&lt;&gt;""),IF($B4="Chef de projet",_xlfn.XLOOKUP(1,(Table1[Chef_de_projet]=$A4)*(Table1[Date_Debut]&lt;=M$1)*(Table1[Date_Fin]&gt;=M$1),Table1[Projet],"",0,1),
_xlfn.XLOOKUP(1,(Table1[Personnel]=$A4)*(Table1[Date_Debut]&lt;=M$1)*(Table1[Date_Fin]&gt;=M$1),Table1[Projet],"",0,1)),
"")</f>
        <v/>
      </c>
      <c r="N4" s="8" t="str" cm="1">
        <f t="array" ref="N4">IF(AND(N$1&lt;&gt;"",$A4&lt;&gt;""),IF($B4="Chef de projet",_xlfn.XLOOKUP(1,(Table1[Chef_de_projet]=$A4)*(Table1[Date_Debut]&lt;=N$1)*(Table1[Date_Fin]&gt;=N$1),Table1[Projet],"",0,1),
_xlfn.XLOOKUP(1,(Table1[Personnel]=$A4)*(Table1[Date_Debut]&lt;=N$1)*(Table1[Date_Fin]&gt;=N$1),Table1[Projet],"",0,1)),
"")</f>
        <v/>
      </c>
      <c r="O4" s="8" t="str" cm="1">
        <f t="array" ref="O4">IF(AND(O$1&lt;&gt;"",$A4&lt;&gt;""),IF($B4="Chef de projet",_xlfn.XLOOKUP(1,(Table1[Chef_de_projet]=$A4)*(Table1[Date_Debut]&lt;=O$1)*(Table1[Date_Fin]&gt;=O$1),Table1[Projet],"",0,1),
_xlfn.XLOOKUP(1,(Table1[Personnel]=$A4)*(Table1[Date_Debut]&lt;=O$1)*(Table1[Date_Fin]&gt;=O$1),Table1[Projet],"",0,1)),
"")</f>
        <v/>
      </c>
      <c r="P4" s="8" t="str" cm="1">
        <f t="array" ref="P4">IF(AND(P$1&lt;&gt;"",$A4&lt;&gt;""),IF($B4="Chef de projet",_xlfn.XLOOKUP(1,(Table1[Chef_de_projet]=$A4)*(Table1[Date_Debut]&lt;=P$1)*(Table1[Date_Fin]&gt;=P$1),Table1[Projet],"",0,1),
_xlfn.XLOOKUP(1,(Table1[Personnel]=$A4)*(Table1[Date_Debut]&lt;=P$1)*(Table1[Date_Fin]&gt;=P$1),Table1[Projet],"",0,1)),
"")</f>
        <v/>
      </c>
      <c r="Q4" s="8" t="str" cm="1">
        <f t="array" ref="Q4">IF(AND(Q$1&lt;&gt;"",$A4&lt;&gt;""),IF($B4="Chef de projet",_xlfn.XLOOKUP(1,(Table1[Chef_de_projet]=$A4)*(Table1[Date_Debut]&lt;=Q$1)*(Table1[Date_Fin]&gt;=Q$1),Table1[Projet],"",0,1),
_xlfn.XLOOKUP(1,(Table1[Personnel]=$A4)*(Table1[Date_Debut]&lt;=Q$1)*(Table1[Date_Fin]&gt;=Q$1),Table1[Projet],"",0,1)),
"")</f>
        <v/>
      </c>
      <c r="R4" s="8" t="str" cm="1">
        <f t="array" ref="R4">IF(AND(R$1&lt;&gt;"",$A4&lt;&gt;""),IF($B4="Chef de projet",_xlfn.XLOOKUP(1,(Table1[Chef_de_projet]=$A4)*(Table1[Date_Debut]&lt;=R$1)*(Table1[Date_Fin]&gt;=R$1),Table1[Projet],"",0,1),
_xlfn.XLOOKUP(1,(Table1[Personnel]=$A4)*(Table1[Date_Debut]&lt;=R$1)*(Table1[Date_Fin]&gt;=R$1),Table1[Projet],"",0,1)),
"")</f>
        <v/>
      </c>
      <c r="S4" s="8" t="str" cm="1">
        <f t="array" ref="S4">IF(AND(S$1&lt;&gt;"",$A4&lt;&gt;""),IF($B4="Chef de projet",_xlfn.XLOOKUP(1,(Table1[Chef_de_projet]=$A4)*(Table1[Date_Debut]&lt;=S$1)*(Table1[Date_Fin]&gt;=S$1),Table1[Projet],"",0,1),
_xlfn.XLOOKUP(1,(Table1[Personnel]=$A4)*(Table1[Date_Debut]&lt;=S$1)*(Table1[Date_Fin]&gt;=S$1),Table1[Projet],"",0,1)),
"")</f>
        <v/>
      </c>
      <c r="T4" s="8" t="str" cm="1">
        <f t="array" ref="T4">IF(AND(T$1&lt;&gt;"",$A4&lt;&gt;""),IF($B4="Chef de projet",_xlfn.XLOOKUP(1,(Table1[Chef_de_projet]=$A4)*(Table1[Date_Debut]&lt;=T$1)*(Table1[Date_Fin]&gt;=T$1),Table1[Projet],"",0,1),
_xlfn.XLOOKUP(1,(Table1[Personnel]=$A4)*(Table1[Date_Debut]&lt;=T$1)*(Table1[Date_Fin]&gt;=T$1),Table1[Projet],"",0,1)),
"")</f>
        <v/>
      </c>
      <c r="U4" s="8" t="str" cm="1">
        <f t="array" ref="U4">IF(AND(U$1&lt;&gt;"",$A4&lt;&gt;""),IF($B4="Chef de projet",_xlfn.XLOOKUP(1,(Table1[Chef_de_projet]=$A4)*(Table1[Date_Debut]&lt;=U$1)*(Table1[Date_Fin]&gt;=U$1),Table1[Projet],"",0,1),
_xlfn.XLOOKUP(1,(Table1[Personnel]=$A4)*(Table1[Date_Debut]&lt;=U$1)*(Table1[Date_Fin]&gt;=U$1),Table1[Projet],"",0,1)),
"")</f>
        <v/>
      </c>
      <c r="V4" s="8" t="str" cm="1">
        <f t="array" ref="V4">IF(AND(V$1&lt;&gt;"",$A4&lt;&gt;""),IF($B4="Chef de projet",_xlfn.XLOOKUP(1,(Table1[Chef_de_projet]=$A4)*(Table1[Date_Debut]&lt;=V$1)*(Table1[Date_Fin]&gt;=V$1),Table1[Projet],"",0,1),
_xlfn.XLOOKUP(1,(Table1[Personnel]=$A4)*(Table1[Date_Debut]&lt;=V$1)*(Table1[Date_Fin]&gt;=V$1),Table1[Projet],"",0,1)),
"")</f>
        <v/>
      </c>
      <c r="W4" s="8" t="str" cm="1">
        <f t="array" ref="W4">IF(AND(W$1&lt;&gt;"",$A4&lt;&gt;""),IF($B4="Chef de projet",_xlfn.XLOOKUP(1,(Table1[Chef_de_projet]=$A4)*(Table1[Date_Debut]&lt;=W$1)*(Table1[Date_Fin]&gt;=W$1),Table1[Projet],"",0,1),
_xlfn.XLOOKUP(1,(Table1[Personnel]=$A4)*(Table1[Date_Debut]&lt;=W$1)*(Table1[Date_Fin]&gt;=W$1),Table1[Projet],"",0,1)),
"")</f>
        <v/>
      </c>
      <c r="X4" s="8" t="str" cm="1">
        <f t="array" ref="X4">IF(AND(X$1&lt;&gt;"",$A4&lt;&gt;""),IF($B4="Chef de projet",_xlfn.XLOOKUP(1,(Table1[Chef_de_projet]=$A4)*(Table1[Date_Debut]&lt;=X$1)*(Table1[Date_Fin]&gt;=X$1),Table1[Projet],"",0,1),
_xlfn.XLOOKUP(1,(Table1[Personnel]=$A4)*(Table1[Date_Debut]&lt;=X$1)*(Table1[Date_Fin]&gt;=X$1),Table1[Projet],"",0,1)),
"")</f>
        <v/>
      </c>
      <c r="Y4" s="8" t="str" cm="1">
        <f t="array" ref="Y4">IF(AND(Y$1&lt;&gt;"",$A4&lt;&gt;""),IF($B4="Chef de projet",_xlfn.XLOOKUP(1,(Table1[Chef_de_projet]=$A4)*(Table1[Date_Debut]&lt;=Y$1)*(Table1[Date_Fin]&gt;=Y$1),Table1[Projet],"",0,1),
_xlfn.XLOOKUP(1,(Table1[Personnel]=$A4)*(Table1[Date_Debut]&lt;=Y$1)*(Table1[Date_Fin]&gt;=Y$1),Table1[Projet],"",0,1)),
"")</f>
        <v/>
      </c>
      <c r="Z4" s="8" t="str" cm="1">
        <f t="array" ref="Z4">IF(AND(Z$1&lt;&gt;"",$A4&lt;&gt;""),IF($B4="Chef de projet",_xlfn.XLOOKUP(1,(Table1[Chef_de_projet]=$A4)*(Table1[Date_Debut]&lt;=Z$1)*(Table1[Date_Fin]&gt;=Z$1),Table1[Projet],"",0,1),
_xlfn.XLOOKUP(1,(Table1[Personnel]=$A4)*(Table1[Date_Debut]&lt;=Z$1)*(Table1[Date_Fin]&gt;=Z$1),Table1[Projet],"",0,1)),
"")</f>
        <v/>
      </c>
      <c r="AA4" s="5"/>
    </row>
    <row r="5" spans="1:27" x14ac:dyDescent="0.2">
      <c r="A5" t="str">
        <v>Wahib</v>
      </c>
      <c r="B5" t="str">
        <v>Personnel</v>
      </c>
      <c r="C5" s="8" t="str" cm="1">
        <f t="array" ref="C5">IF(AND(C$1&lt;&gt;"",$A5&lt;&gt;""),IF($B5="Chef de projet",_xlfn.XLOOKUP(1,(Table1[Chef_de_projet]=$A5)*(Table1[Date_Debut]&lt;=C$1)*(Table1[Date_Fin]&gt;=C$1),Table1[Projet],"",0,1),
_xlfn.XLOOKUP(1,(Table1[Personnel]=$A5)*(Table1[Date_Debut]&lt;=C$1)*(Table1[Date_Fin]&gt;=C$1),Table1[Projet],"",0,1)),
"")</f>
        <v/>
      </c>
      <c r="D5" s="8" t="str" cm="1">
        <f t="array" ref="D5">IF(AND(D$1&lt;&gt;"",$A5&lt;&gt;""),IF($B5="Chef de projet",_xlfn.XLOOKUP(1,(Table1[Chef_de_projet]=$A5)*(Table1[Date_Debut]&lt;=D$1)*(Table1[Date_Fin]&gt;=D$1),Table1[Projet],"",0,1),
_xlfn.XLOOKUP(1,(Table1[Personnel]=$A5)*(Table1[Date_Debut]&lt;=D$1)*(Table1[Date_Fin]&gt;=D$1),Table1[Projet],"",0,1)),
"")</f>
        <v/>
      </c>
      <c r="E5" s="8" t="str" cm="1">
        <f t="array" ref="E5">IF(AND(E$1&lt;&gt;"",$A5&lt;&gt;""),IF($B5="Chef de projet",_xlfn.XLOOKUP(1,(Table1[Chef_de_projet]=$A5)*(Table1[Date_Debut]&lt;=E$1)*(Table1[Date_Fin]&gt;=E$1),Table1[Projet],"",0,1),
_xlfn.XLOOKUP(1,(Table1[Personnel]=$A5)*(Table1[Date_Debut]&lt;=E$1)*(Table1[Date_Fin]&gt;=E$1),Table1[Projet],"",0,1)),
"")</f>
        <v/>
      </c>
      <c r="F5" s="8" t="str" cm="1">
        <f t="array" ref="F5">IF(AND(F$1&lt;&gt;"",$A5&lt;&gt;""),IF($B5="Chef de projet",_xlfn.XLOOKUP(1,(Table1[Chef_de_projet]=$A5)*(Table1[Date_Debut]&lt;=F$1)*(Table1[Date_Fin]&gt;=F$1),Table1[Projet],"",0,1),
_xlfn.XLOOKUP(1,(Table1[Personnel]=$A5)*(Table1[Date_Debut]&lt;=F$1)*(Table1[Date_Fin]&gt;=F$1),Table1[Projet],"",0,1)),
"")</f>
        <v/>
      </c>
      <c r="G5" s="8" t="str" cm="1">
        <f t="array" ref="G5">IF(AND(G$1&lt;&gt;"",$A5&lt;&gt;""),IF($B5="Chef de projet",_xlfn.XLOOKUP(1,(Table1[Chef_de_projet]=$A5)*(Table1[Date_Debut]&lt;=G$1)*(Table1[Date_Fin]&gt;=G$1),Table1[Projet],"",0,1),
_xlfn.XLOOKUP(1,(Table1[Personnel]=$A5)*(Table1[Date_Debut]&lt;=G$1)*(Table1[Date_Fin]&gt;=G$1),Table1[Projet],"",0,1)),
"")</f>
        <v>Alpha</v>
      </c>
      <c r="H5" s="8" t="str" cm="1">
        <f t="array" ref="H5">IF(AND(H$1&lt;&gt;"",$A5&lt;&gt;""),IF($B5="Chef de projet",_xlfn.XLOOKUP(1,(Table1[Chef_de_projet]=$A5)*(Table1[Date_Debut]&lt;=H$1)*(Table1[Date_Fin]&gt;=H$1),Table1[Projet],"",0,1),
_xlfn.XLOOKUP(1,(Table1[Personnel]=$A5)*(Table1[Date_Debut]&lt;=H$1)*(Table1[Date_Fin]&gt;=H$1),Table1[Projet],"",0,1)),
"")</f>
        <v>Alpha</v>
      </c>
      <c r="I5" s="8" t="str" cm="1">
        <f t="array" ref="I5">IF(AND(I$1&lt;&gt;"",$A5&lt;&gt;""),IF($B5="Chef de projet",_xlfn.XLOOKUP(1,(Table1[Chef_de_projet]=$A5)*(Table1[Date_Debut]&lt;=I$1)*(Table1[Date_Fin]&gt;=I$1),Table1[Projet],"",0,1),
_xlfn.XLOOKUP(1,(Table1[Personnel]=$A5)*(Table1[Date_Debut]&lt;=I$1)*(Table1[Date_Fin]&gt;=I$1),Table1[Projet],"",0,1)),
"")</f>
        <v/>
      </c>
      <c r="J5" s="8" t="str" cm="1">
        <f t="array" ref="J5">IF(AND(J$1&lt;&gt;"",$A5&lt;&gt;""),IF($B5="Chef de projet",_xlfn.XLOOKUP(1,(Table1[Chef_de_projet]=$A5)*(Table1[Date_Debut]&lt;=J$1)*(Table1[Date_Fin]&gt;=J$1),Table1[Projet],"",0,1),
_xlfn.XLOOKUP(1,(Table1[Personnel]=$A5)*(Table1[Date_Debut]&lt;=J$1)*(Table1[Date_Fin]&gt;=J$1),Table1[Projet],"",0,1)),
"")</f>
        <v/>
      </c>
      <c r="K5" s="8" t="str" cm="1">
        <f t="array" ref="K5">IF(AND(K$1&lt;&gt;"",$A5&lt;&gt;""),IF($B5="Chef de projet",_xlfn.XLOOKUP(1,(Table1[Chef_de_projet]=$A5)*(Table1[Date_Debut]&lt;=K$1)*(Table1[Date_Fin]&gt;=K$1),Table1[Projet],"",0,1),
_xlfn.XLOOKUP(1,(Table1[Personnel]=$A5)*(Table1[Date_Debut]&lt;=K$1)*(Table1[Date_Fin]&gt;=K$1),Table1[Projet],"",0,1)),
"")</f>
        <v/>
      </c>
      <c r="L5" s="8" t="str" cm="1">
        <f t="array" ref="L5">IF(AND(L$1&lt;&gt;"",$A5&lt;&gt;""),IF($B5="Chef de projet",_xlfn.XLOOKUP(1,(Table1[Chef_de_projet]=$A5)*(Table1[Date_Debut]&lt;=L$1)*(Table1[Date_Fin]&gt;=L$1),Table1[Projet],"",0,1),
_xlfn.XLOOKUP(1,(Table1[Personnel]=$A5)*(Table1[Date_Debut]&lt;=L$1)*(Table1[Date_Fin]&gt;=L$1),Table1[Projet],"",0,1)),
"")</f>
        <v/>
      </c>
      <c r="M5" s="8" t="str" cm="1">
        <f t="array" ref="M5">IF(AND(M$1&lt;&gt;"",$A5&lt;&gt;""),IF($B5="Chef de projet",_xlfn.XLOOKUP(1,(Table1[Chef_de_projet]=$A5)*(Table1[Date_Debut]&lt;=M$1)*(Table1[Date_Fin]&gt;=M$1),Table1[Projet],"",0,1),
_xlfn.XLOOKUP(1,(Table1[Personnel]=$A5)*(Table1[Date_Debut]&lt;=M$1)*(Table1[Date_Fin]&gt;=M$1),Table1[Projet],"",0,1)),
"")</f>
        <v/>
      </c>
      <c r="N5" s="8" t="str" cm="1">
        <f t="array" ref="N5">IF(AND(N$1&lt;&gt;"",$A5&lt;&gt;""),IF($B5="Chef de projet",_xlfn.XLOOKUP(1,(Table1[Chef_de_projet]=$A5)*(Table1[Date_Debut]&lt;=N$1)*(Table1[Date_Fin]&gt;=N$1),Table1[Projet],"",0,1),
_xlfn.XLOOKUP(1,(Table1[Personnel]=$A5)*(Table1[Date_Debut]&lt;=N$1)*(Table1[Date_Fin]&gt;=N$1),Table1[Projet],"",0,1)),
"")</f>
        <v/>
      </c>
      <c r="O5" s="8" t="str" cm="1">
        <f t="array" ref="O5">IF(AND(O$1&lt;&gt;"",$A5&lt;&gt;""),IF($B5="Chef de projet",_xlfn.XLOOKUP(1,(Table1[Chef_de_projet]=$A5)*(Table1[Date_Debut]&lt;=O$1)*(Table1[Date_Fin]&gt;=O$1),Table1[Projet],"",0,1),
_xlfn.XLOOKUP(1,(Table1[Personnel]=$A5)*(Table1[Date_Debut]&lt;=O$1)*(Table1[Date_Fin]&gt;=O$1),Table1[Projet],"",0,1)),
"")</f>
        <v/>
      </c>
      <c r="P5" s="8" t="str" cm="1">
        <f t="array" ref="P5">IF(AND(P$1&lt;&gt;"",$A5&lt;&gt;""),IF($B5="Chef de projet",_xlfn.XLOOKUP(1,(Table1[Chef_de_projet]=$A5)*(Table1[Date_Debut]&lt;=P$1)*(Table1[Date_Fin]&gt;=P$1),Table1[Projet],"",0,1),
_xlfn.XLOOKUP(1,(Table1[Personnel]=$A5)*(Table1[Date_Debut]&lt;=P$1)*(Table1[Date_Fin]&gt;=P$1),Table1[Projet],"",0,1)),
"")</f>
        <v/>
      </c>
      <c r="Q5" s="8" t="str" cm="1">
        <f t="array" ref="Q5">IF(AND(Q$1&lt;&gt;"",$A5&lt;&gt;""),IF($B5="Chef de projet",_xlfn.XLOOKUP(1,(Table1[Chef_de_projet]=$A5)*(Table1[Date_Debut]&lt;=Q$1)*(Table1[Date_Fin]&gt;=Q$1),Table1[Projet],"",0,1),
_xlfn.XLOOKUP(1,(Table1[Personnel]=$A5)*(Table1[Date_Debut]&lt;=Q$1)*(Table1[Date_Fin]&gt;=Q$1),Table1[Projet],"",0,1)),
"")</f>
        <v/>
      </c>
      <c r="R5" s="8" t="str" cm="1">
        <f t="array" ref="R5">IF(AND(R$1&lt;&gt;"",$A5&lt;&gt;""),IF($B5="Chef de projet",_xlfn.XLOOKUP(1,(Table1[Chef_de_projet]=$A5)*(Table1[Date_Debut]&lt;=R$1)*(Table1[Date_Fin]&gt;=R$1),Table1[Projet],"",0,1),
_xlfn.XLOOKUP(1,(Table1[Personnel]=$A5)*(Table1[Date_Debut]&lt;=R$1)*(Table1[Date_Fin]&gt;=R$1),Table1[Projet],"",0,1)),
"")</f>
        <v/>
      </c>
      <c r="S5" s="8" t="str" cm="1">
        <f t="array" ref="S5">IF(AND(S$1&lt;&gt;"",$A5&lt;&gt;""),IF($B5="Chef de projet",_xlfn.XLOOKUP(1,(Table1[Chef_de_projet]=$A5)*(Table1[Date_Debut]&lt;=S$1)*(Table1[Date_Fin]&gt;=S$1),Table1[Projet],"",0,1),
_xlfn.XLOOKUP(1,(Table1[Personnel]=$A5)*(Table1[Date_Debut]&lt;=S$1)*(Table1[Date_Fin]&gt;=S$1),Table1[Projet],"",0,1)),
"")</f>
        <v/>
      </c>
      <c r="T5" s="8" t="str" cm="1">
        <f t="array" ref="T5">IF(AND(T$1&lt;&gt;"",$A5&lt;&gt;""),IF($B5="Chef de projet",_xlfn.XLOOKUP(1,(Table1[Chef_de_projet]=$A5)*(Table1[Date_Debut]&lt;=T$1)*(Table1[Date_Fin]&gt;=T$1),Table1[Projet],"",0,1),
_xlfn.XLOOKUP(1,(Table1[Personnel]=$A5)*(Table1[Date_Debut]&lt;=T$1)*(Table1[Date_Fin]&gt;=T$1),Table1[Projet],"",0,1)),
"")</f>
        <v/>
      </c>
      <c r="U5" s="8" t="str" cm="1">
        <f t="array" ref="U5">IF(AND(U$1&lt;&gt;"",$A5&lt;&gt;""),IF($B5="Chef de projet",_xlfn.XLOOKUP(1,(Table1[Chef_de_projet]=$A5)*(Table1[Date_Debut]&lt;=U$1)*(Table1[Date_Fin]&gt;=U$1),Table1[Projet],"",0,1),
_xlfn.XLOOKUP(1,(Table1[Personnel]=$A5)*(Table1[Date_Debut]&lt;=U$1)*(Table1[Date_Fin]&gt;=U$1),Table1[Projet],"",0,1)),
"")</f>
        <v/>
      </c>
      <c r="V5" s="8" t="str" cm="1">
        <f t="array" ref="V5">IF(AND(V$1&lt;&gt;"",$A5&lt;&gt;""),IF($B5="Chef de projet",_xlfn.XLOOKUP(1,(Table1[Chef_de_projet]=$A5)*(Table1[Date_Debut]&lt;=V$1)*(Table1[Date_Fin]&gt;=V$1),Table1[Projet],"",0,1),
_xlfn.XLOOKUP(1,(Table1[Personnel]=$A5)*(Table1[Date_Debut]&lt;=V$1)*(Table1[Date_Fin]&gt;=V$1),Table1[Projet],"",0,1)),
"")</f>
        <v/>
      </c>
      <c r="W5" s="8" t="str" cm="1">
        <f t="array" ref="W5">IF(AND(W$1&lt;&gt;"",$A5&lt;&gt;""),IF($B5="Chef de projet",_xlfn.XLOOKUP(1,(Table1[Chef_de_projet]=$A5)*(Table1[Date_Debut]&lt;=W$1)*(Table1[Date_Fin]&gt;=W$1),Table1[Projet],"",0,1),
_xlfn.XLOOKUP(1,(Table1[Personnel]=$A5)*(Table1[Date_Debut]&lt;=W$1)*(Table1[Date_Fin]&gt;=W$1),Table1[Projet],"",0,1)),
"")</f>
        <v/>
      </c>
      <c r="X5" s="8" t="str" cm="1">
        <f t="array" ref="X5">IF(AND(X$1&lt;&gt;"",$A5&lt;&gt;""),IF($B5="Chef de projet",_xlfn.XLOOKUP(1,(Table1[Chef_de_projet]=$A5)*(Table1[Date_Debut]&lt;=X$1)*(Table1[Date_Fin]&gt;=X$1),Table1[Projet],"",0,1),
_xlfn.XLOOKUP(1,(Table1[Personnel]=$A5)*(Table1[Date_Debut]&lt;=X$1)*(Table1[Date_Fin]&gt;=X$1),Table1[Projet],"",0,1)),
"")</f>
        <v/>
      </c>
      <c r="Y5" s="8" t="str" cm="1">
        <f t="array" ref="Y5">IF(AND(Y$1&lt;&gt;"",$A5&lt;&gt;""),IF($B5="Chef de projet",_xlfn.XLOOKUP(1,(Table1[Chef_de_projet]=$A5)*(Table1[Date_Debut]&lt;=Y$1)*(Table1[Date_Fin]&gt;=Y$1),Table1[Projet],"",0,1),
_xlfn.XLOOKUP(1,(Table1[Personnel]=$A5)*(Table1[Date_Debut]&lt;=Y$1)*(Table1[Date_Fin]&gt;=Y$1),Table1[Projet],"",0,1)),
"")</f>
        <v/>
      </c>
      <c r="Z5" s="8" t="str" cm="1">
        <f t="array" ref="Z5">IF(AND(Z$1&lt;&gt;"",$A5&lt;&gt;""),IF($B5="Chef de projet",_xlfn.XLOOKUP(1,(Table1[Chef_de_projet]=$A5)*(Table1[Date_Debut]&lt;=Z$1)*(Table1[Date_Fin]&gt;=Z$1),Table1[Projet],"",0,1),
_xlfn.XLOOKUP(1,(Table1[Personnel]=$A5)*(Table1[Date_Debut]&lt;=Z$1)*(Table1[Date_Fin]&gt;=Z$1),Table1[Projet],"",0,1)),
"")</f>
        <v/>
      </c>
      <c r="AA5" s="5"/>
    </row>
    <row r="6" spans="1:27" x14ac:dyDescent="0.2">
      <c r="A6" t="str">
        <v>Abdel</v>
      </c>
      <c r="B6" t="str">
        <v>Personnel</v>
      </c>
      <c r="C6" s="8" t="str" cm="1">
        <f t="array" ref="C6">IF(AND(C$1&lt;&gt;"",$A6&lt;&gt;""),IF($B6="Chef de projet",_xlfn.XLOOKUP(1,(Table1[Chef_de_projet]=$A6)*(Table1[Date_Debut]&lt;=C$1)*(Table1[Date_Fin]&gt;=C$1),Table1[Projet],"",0,1),
_xlfn.XLOOKUP(1,(Table1[Personnel]=$A6)*(Table1[Date_Debut]&lt;=C$1)*(Table1[Date_Fin]&gt;=C$1),Table1[Projet],"",0,1)),
"")</f>
        <v>Beta</v>
      </c>
      <c r="D6" s="8" t="str" cm="1">
        <f t="array" ref="D6">IF(AND(D$1&lt;&gt;"",$A6&lt;&gt;""),IF($B6="Chef de projet",_xlfn.XLOOKUP(1,(Table1[Chef_de_projet]=$A6)*(Table1[Date_Debut]&lt;=D$1)*(Table1[Date_Fin]&gt;=D$1),Table1[Projet],"",0,1),
_xlfn.XLOOKUP(1,(Table1[Personnel]=$A6)*(Table1[Date_Debut]&lt;=D$1)*(Table1[Date_Fin]&gt;=D$1),Table1[Projet],"",0,1)),
"")</f>
        <v>Beta</v>
      </c>
      <c r="E6" s="8" t="str" cm="1">
        <f t="array" ref="E6">IF(AND(E$1&lt;&gt;"",$A6&lt;&gt;""),IF($B6="Chef de projet",_xlfn.XLOOKUP(1,(Table1[Chef_de_projet]=$A6)*(Table1[Date_Debut]&lt;=E$1)*(Table1[Date_Fin]&gt;=E$1),Table1[Projet],"",0,1),
_xlfn.XLOOKUP(1,(Table1[Personnel]=$A6)*(Table1[Date_Debut]&lt;=E$1)*(Table1[Date_Fin]&gt;=E$1),Table1[Projet],"",0,1)),
"")</f>
        <v>Beta</v>
      </c>
      <c r="F6" s="8" t="str" cm="1">
        <f t="array" ref="F6">IF(AND(F$1&lt;&gt;"",$A6&lt;&gt;""),IF($B6="Chef de projet",_xlfn.XLOOKUP(1,(Table1[Chef_de_projet]=$A6)*(Table1[Date_Debut]&lt;=F$1)*(Table1[Date_Fin]&gt;=F$1),Table1[Projet],"",0,1),
_xlfn.XLOOKUP(1,(Table1[Personnel]=$A6)*(Table1[Date_Debut]&lt;=F$1)*(Table1[Date_Fin]&gt;=F$1),Table1[Projet],"",0,1)),
"")</f>
        <v>Beta</v>
      </c>
      <c r="G6" s="8" t="str" cm="1">
        <f t="array" ref="G6">IF(AND(G$1&lt;&gt;"",$A6&lt;&gt;""),IF($B6="Chef de projet",_xlfn.XLOOKUP(1,(Table1[Chef_de_projet]=$A6)*(Table1[Date_Debut]&lt;=G$1)*(Table1[Date_Fin]&gt;=G$1),Table1[Projet],"",0,1),
_xlfn.XLOOKUP(1,(Table1[Personnel]=$A6)*(Table1[Date_Debut]&lt;=G$1)*(Table1[Date_Fin]&gt;=G$1),Table1[Projet],"",0,1)),
"")</f>
        <v>Beta</v>
      </c>
      <c r="H6" s="8" t="str" cm="1">
        <f t="array" ref="H6">IF(AND(H$1&lt;&gt;"",$A6&lt;&gt;""),IF($B6="Chef de projet",_xlfn.XLOOKUP(1,(Table1[Chef_de_projet]=$A6)*(Table1[Date_Debut]&lt;=H$1)*(Table1[Date_Fin]&gt;=H$1),Table1[Projet],"",0,1),
_xlfn.XLOOKUP(1,(Table1[Personnel]=$A6)*(Table1[Date_Debut]&lt;=H$1)*(Table1[Date_Fin]&gt;=H$1),Table1[Projet],"",0,1)),
"")</f>
        <v/>
      </c>
      <c r="I6" s="8" t="str" cm="1">
        <f t="array" ref="I6">IF(AND(I$1&lt;&gt;"",$A6&lt;&gt;""),IF($B6="Chef de projet",_xlfn.XLOOKUP(1,(Table1[Chef_de_projet]=$A6)*(Table1[Date_Debut]&lt;=I$1)*(Table1[Date_Fin]&gt;=I$1),Table1[Projet],"",0,1),
_xlfn.XLOOKUP(1,(Table1[Personnel]=$A6)*(Table1[Date_Debut]&lt;=I$1)*(Table1[Date_Fin]&gt;=I$1),Table1[Projet],"",0,1)),
"")</f>
        <v/>
      </c>
      <c r="J6" s="8" t="str" cm="1">
        <f t="array" ref="J6">IF(AND(J$1&lt;&gt;"",$A6&lt;&gt;""),IF($B6="Chef de projet",_xlfn.XLOOKUP(1,(Table1[Chef_de_projet]=$A6)*(Table1[Date_Debut]&lt;=J$1)*(Table1[Date_Fin]&gt;=J$1),Table1[Projet],"",0,1),
_xlfn.XLOOKUP(1,(Table1[Personnel]=$A6)*(Table1[Date_Debut]&lt;=J$1)*(Table1[Date_Fin]&gt;=J$1),Table1[Projet],"",0,1)),
"")</f>
        <v/>
      </c>
      <c r="K6" s="8" t="str" cm="1">
        <f t="array" ref="K6">IF(AND(K$1&lt;&gt;"",$A6&lt;&gt;""),IF($B6="Chef de projet",_xlfn.XLOOKUP(1,(Table1[Chef_de_projet]=$A6)*(Table1[Date_Debut]&lt;=K$1)*(Table1[Date_Fin]&gt;=K$1),Table1[Projet],"",0,1),
_xlfn.XLOOKUP(1,(Table1[Personnel]=$A6)*(Table1[Date_Debut]&lt;=K$1)*(Table1[Date_Fin]&gt;=K$1),Table1[Projet],"",0,1)),
"")</f>
        <v>Beta</v>
      </c>
      <c r="L6" s="8" t="str" cm="1">
        <f t="array" ref="L6">IF(AND(L$1&lt;&gt;"",$A6&lt;&gt;""),IF($B6="Chef de projet",_xlfn.XLOOKUP(1,(Table1[Chef_de_projet]=$A6)*(Table1[Date_Debut]&lt;=L$1)*(Table1[Date_Fin]&gt;=L$1),Table1[Projet],"",0,1),
_xlfn.XLOOKUP(1,(Table1[Personnel]=$A6)*(Table1[Date_Debut]&lt;=L$1)*(Table1[Date_Fin]&gt;=L$1),Table1[Projet],"",0,1)),
"")</f>
        <v>Beta</v>
      </c>
      <c r="M6" s="8" t="str" cm="1">
        <f t="array" ref="M6">IF(AND(M$1&lt;&gt;"",$A6&lt;&gt;""),IF($B6="Chef de projet",_xlfn.XLOOKUP(1,(Table1[Chef_de_projet]=$A6)*(Table1[Date_Debut]&lt;=M$1)*(Table1[Date_Fin]&gt;=M$1),Table1[Projet],"",0,1),
_xlfn.XLOOKUP(1,(Table1[Personnel]=$A6)*(Table1[Date_Debut]&lt;=M$1)*(Table1[Date_Fin]&gt;=M$1),Table1[Projet],"",0,1)),
"")</f>
        <v>Beta</v>
      </c>
      <c r="N6" s="8" t="str" cm="1">
        <f t="array" ref="N6">IF(AND(N$1&lt;&gt;"",$A6&lt;&gt;""),IF($B6="Chef de projet",_xlfn.XLOOKUP(1,(Table1[Chef_de_projet]=$A6)*(Table1[Date_Debut]&lt;=N$1)*(Table1[Date_Fin]&gt;=N$1),Table1[Projet],"",0,1),
_xlfn.XLOOKUP(1,(Table1[Personnel]=$A6)*(Table1[Date_Debut]&lt;=N$1)*(Table1[Date_Fin]&gt;=N$1),Table1[Projet],"",0,1)),
"")</f>
        <v>Beta</v>
      </c>
      <c r="O6" s="8" t="str" cm="1">
        <f t="array" ref="O6">IF(AND(O$1&lt;&gt;"",$A6&lt;&gt;""),IF($B6="Chef de projet",_xlfn.XLOOKUP(1,(Table1[Chef_de_projet]=$A6)*(Table1[Date_Debut]&lt;=O$1)*(Table1[Date_Fin]&gt;=O$1),Table1[Projet],"",0,1),
_xlfn.XLOOKUP(1,(Table1[Personnel]=$A6)*(Table1[Date_Debut]&lt;=O$1)*(Table1[Date_Fin]&gt;=O$1),Table1[Projet],"",0,1)),
"")</f>
        <v/>
      </c>
      <c r="P6" s="8" t="str" cm="1">
        <f t="array" ref="P6">IF(AND(P$1&lt;&gt;"",$A6&lt;&gt;""),IF($B6="Chef de projet",_xlfn.XLOOKUP(1,(Table1[Chef_de_projet]=$A6)*(Table1[Date_Debut]&lt;=P$1)*(Table1[Date_Fin]&gt;=P$1),Table1[Projet],"",0,1),
_xlfn.XLOOKUP(1,(Table1[Personnel]=$A6)*(Table1[Date_Debut]&lt;=P$1)*(Table1[Date_Fin]&gt;=P$1),Table1[Projet],"",0,1)),
"")</f>
        <v/>
      </c>
      <c r="Q6" s="8" t="str" cm="1">
        <f t="array" ref="Q6">IF(AND(Q$1&lt;&gt;"",$A6&lt;&gt;""),IF($B6="Chef de projet",_xlfn.XLOOKUP(1,(Table1[Chef_de_projet]=$A6)*(Table1[Date_Debut]&lt;=Q$1)*(Table1[Date_Fin]&gt;=Q$1),Table1[Projet],"",0,1),
_xlfn.XLOOKUP(1,(Table1[Personnel]=$A6)*(Table1[Date_Debut]&lt;=Q$1)*(Table1[Date_Fin]&gt;=Q$1),Table1[Projet],"",0,1)),
"")</f>
        <v/>
      </c>
      <c r="R6" s="8" t="str" cm="1">
        <f t="array" ref="R6">IF(AND(R$1&lt;&gt;"",$A6&lt;&gt;""),IF($B6="Chef de projet",_xlfn.XLOOKUP(1,(Table1[Chef_de_projet]=$A6)*(Table1[Date_Debut]&lt;=R$1)*(Table1[Date_Fin]&gt;=R$1),Table1[Projet],"",0,1),
_xlfn.XLOOKUP(1,(Table1[Personnel]=$A6)*(Table1[Date_Debut]&lt;=R$1)*(Table1[Date_Fin]&gt;=R$1),Table1[Projet],"",0,1)),
"")</f>
        <v/>
      </c>
      <c r="S6" s="8" t="str" cm="1">
        <f t="array" ref="S6">IF(AND(S$1&lt;&gt;"",$A6&lt;&gt;""),IF($B6="Chef de projet",_xlfn.XLOOKUP(1,(Table1[Chef_de_projet]=$A6)*(Table1[Date_Debut]&lt;=S$1)*(Table1[Date_Fin]&gt;=S$1),Table1[Projet],"",0,1),
_xlfn.XLOOKUP(1,(Table1[Personnel]=$A6)*(Table1[Date_Debut]&lt;=S$1)*(Table1[Date_Fin]&gt;=S$1),Table1[Projet],"",0,1)),
"")</f>
        <v/>
      </c>
      <c r="T6" s="8" t="str" cm="1">
        <f t="array" ref="T6">IF(AND(T$1&lt;&gt;"",$A6&lt;&gt;""),IF($B6="Chef de projet",_xlfn.XLOOKUP(1,(Table1[Chef_de_projet]=$A6)*(Table1[Date_Debut]&lt;=T$1)*(Table1[Date_Fin]&gt;=T$1),Table1[Projet],"",0,1),
_xlfn.XLOOKUP(1,(Table1[Personnel]=$A6)*(Table1[Date_Debut]&lt;=T$1)*(Table1[Date_Fin]&gt;=T$1),Table1[Projet],"",0,1)),
"")</f>
        <v/>
      </c>
      <c r="U6" s="8" t="str" cm="1">
        <f t="array" ref="U6">IF(AND(U$1&lt;&gt;"",$A6&lt;&gt;""),IF($B6="Chef de projet",_xlfn.XLOOKUP(1,(Table1[Chef_de_projet]=$A6)*(Table1[Date_Debut]&lt;=U$1)*(Table1[Date_Fin]&gt;=U$1),Table1[Projet],"",0,1),
_xlfn.XLOOKUP(1,(Table1[Personnel]=$A6)*(Table1[Date_Debut]&lt;=U$1)*(Table1[Date_Fin]&gt;=U$1),Table1[Projet],"",0,1)),
"")</f>
        <v/>
      </c>
      <c r="V6" s="8" t="str" cm="1">
        <f t="array" ref="V6">IF(AND(V$1&lt;&gt;"",$A6&lt;&gt;""),IF($B6="Chef de projet",_xlfn.XLOOKUP(1,(Table1[Chef_de_projet]=$A6)*(Table1[Date_Debut]&lt;=V$1)*(Table1[Date_Fin]&gt;=V$1),Table1[Projet],"",0,1),
_xlfn.XLOOKUP(1,(Table1[Personnel]=$A6)*(Table1[Date_Debut]&lt;=V$1)*(Table1[Date_Fin]&gt;=V$1),Table1[Projet],"",0,1)),
"")</f>
        <v/>
      </c>
      <c r="W6" s="8" t="str" cm="1">
        <f t="array" ref="W6">IF(AND(W$1&lt;&gt;"",$A6&lt;&gt;""),IF($B6="Chef de projet",_xlfn.XLOOKUP(1,(Table1[Chef_de_projet]=$A6)*(Table1[Date_Debut]&lt;=W$1)*(Table1[Date_Fin]&gt;=W$1),Table1[Projet],"",0,1),
_xlfn.XLOOKUP(1,(Table1[Personnel]=$A6)*(Table1[Date_Debut]&lt;=W$1)*(Table1[Date_Fin]&gt;=W$1),Table1[Projet],"",0,1)),
"")</f>
        <v/>
      </c>
      <c r="X6" s="8" t="str" cm="1">
        <f t="array" ref="X6">IF(AND(X$1&lt;&gt;"",$A6&lt;&gt;""),IF($B6="Chef de projet",_xlfn.XLOOKUP(1,(Table1[Chef_de_projet]=$A6)*(Table1[Date_Debut]&lt;=X$1)*(Table1[Date_Fin]&gt;=X$1),Table1[Projet],"",0,1),
_xlfn.XLOOKUP(1,(Table1[Personnel]=$A6)*(Table1[Date_Debut]&lt;=X$1)*(Table1[Date_Fin]&gt;=X$1),Table1[Projet],"",0,1)),
"")</f>
        <v/>
      </c>
      <c r="Y6" s="8" t="str" cm="1">
        <f t="array" ref="Y6">IF(AND(Y$1&lt;&gt;"",$A6&lt;&gt;""),IF($B6="Chef de projet",_xlfn.XLOOKUP(1,(Table1[Chef_de_projet]=$A6)*(Table1[Date_Debut]&lt;=Y$1)*(Table1[Date_Fin]&gt;=Y$1),Table1[Projet],"",0,1),
_xlfn.XLOOKUP(1,(Table1[Personnel]=$A6)*(Table1[Date_Debut]&lt;=Y$1)*(Table1[Date_Fin]&gt;=Y$1),Table1[Projet],"",0,1)),
"")</f>
        <v/>
      </c>
      <c r="Z6" s="8" t="str" cm="1">
        <f t="array" ref="Z6">IF(AND(Z$1&lt;&gt;"",$A6&lt;&gt;""),IF($B6="Chef de projet",_xlfn.XLOOKUP(1,(Table1[Chef_de_projet]=$A6)*(Table1[Date_Debut]&lt;=Z$1)*(Table1[Date_Fin]&gt;=Z$1),Table1[Projet],"",0,1),
_xlfn.XLOOKUP(1,(Table1[Personnel]=$A6)*(Table1[Date_Debut]&lt;=Z$1)*(Table1[Date_Fin]&gt;=Z$1),Table1[Projet],"",0,1)),
"")</f>
        <v/>
      </c>
      <c r="AA6" s="5"/>
    </row>
    <row r="7" spans="1:27" x14ac:dyDescent="0.2">
      <c r="C7" s="8" t="str" cm="1">
        <f t="array" ref="C7">IF(AND(C$1&lt;&gt;"",$A7&lt;&gt;""),IF($B7="Chef de projet",_xlfn.XLOOKUP(1,(Table1[Chef_de_projet]=$A7)*(Table1[Date_Debut]&lt;=C$1)*(Table1[Date_Fin]&gt;=C$1),Table1[Projet],"",0,1),
_xlfn.XLOOKUP(1,(Table1[Personnel]=$A7)*(Table1[Date_Debut]&lt;=C$1)*(Table1[Date_Fin]&gt;=C$1),Table1[Projet],"",0,1)),
"")</f>
        <v/>
      </c>
      <c r="D7" s="8" t="str" cm="1">
        <f t="array" ref="D7">IF(AND(D$1&lt;&gt;"",$A7&lt;&gt;""),IF($B7="Chef de projet",_xlfn.XLOOKUP(1,(Table1[Chef_de_projet]=$A7)*(Table1[Date_Debut]&lt;=D$1)*(Table1[Date_Fin]&gt;=D$1),Table1[Projet],"",0,1),
_xlfn.XLOOKUP(1,(Table1[Personnel]=$A7)*(Table1[Date_Debut]&lt;=D$1)*(Table1[Date_Fin]&gt;=D$1),Table1[Projet],"",0,1)),
"")</f>
        <v/>
      </c>
      <c r="E7" s="8" t="str" cm="1">
        <f t="array" ref="E7">IF(AND(E$1&lt;&gt;"",$A7&lt;&gt;""),IF($B7="Chef de projet",_xlfn.XLOOKUP(1,(Table1[Chef_de_projet]=$A7)*(Table1[Date_Debut]&lt;=E$1)*(Table1[Date_Fin]&gt;=E$1),Table1[Projet],"",0,1),
_xlfn.XLOOKUP(1,(Table1[Personnel]=$A7)*(Table1[Date_Debut]&lt;=E$1)*(Table1[Date_Fin]&gt;=E$1),Table1[Projet],"",0,1)),
"")</f>
        <v/>
      </c>
      <c r="F7" s="8" t="str" cm="1">
        <f t="array" ref="F7">IF(AND(F$1&lt;&gt;"",$A7&lt;&gt;""),IF($B7="Chef de projet",_xlfn.XLOOKUP(1,(Table1[Chef_de_projet]=$A7)*(Table1[Date_Debut]&lt;=F$1)*(Table1[Date_Fin]&gt;=F$1),Table1[Projet],"",0,1),
_xlfn.XLOOKUP(1,(Table1[Personnel]=$A7)*(Table1[Date_Debut]&lt;=F$1)*(Table1[Date_Fin]&gt;=F$1),Table1[Projet],"",0,1)),
"")</f>
        <v/>
      </c>
      <c r="G7" s="8" t="str" cm="1">
        <f t="array" ref="G7">IF(AND(G$1&lt;&gt;"",$A7&lt;&gt;""),IF($B7="Chef de projet",_xlfn.XLOOKUP(1,(Table1[Chef_de_projet]=$A7)*(Table1[Date_Debut]&lt;=G$1)*(Table1[Date_Fin]&gt;=G$1),Table1[Projet],"",0,1),
_xlfn.XLOOKUP(1,(Table1[Personnel]=$A7)*(Table1[Date_Debut]&lt;=G$1)*(Table1[Date_Fin]&gt;=G$1),Table1[Projet],"",0,1)),
"")</f>
        <v/>
      </c>
      <c r="H7" s="8" t="str" cm="1">
        <f t="array" ref="H7">IF(AND(H$1&lt;&gt;"",$A7&lt;&gt;""),IF($B7="Chef de projet",_xlfn.XLOOKUP(1,(Table1[Chef_de_projet]=$A7)*(Table1[Date_Debut]&lt;=H$1)*(Table1[Date_Fin]&gt;=H$1),Table1[Projet],"",0,1),
_xlfn.XLOOKUP(1,(Table1[Personnel]=$A7)*(Table1[Date_Debut]&lt;=H$1)*(Table1[Date_Fin]&gt;=H$1),Table1[Projet],"",0,1)),
"")</f>
        <v/>
      </c>
      <c r="I7" s="8" t="str" cm="1">
        <f t="array" ref="I7">IF(AND(I$1&lt;&gt;"",$A7&lt;&gt;""),IF($B7="Chef de projet",_xlfn.XLOOKUP(1,(Table1[Chef_de_projet]=$A7)*(Table1[Date_Debut]&lt;=I$1)*(Table1[Date_Fin]&gt;=I$1),Table1[Projet],"",0,1),
_xlfn.XLOOKUP(1,(Table1[Personnel]=$A7)*(Table1[Date_Debut]&lt;=I$1)*(Table1[Date_Fin]&gt;=I$1),Table1[Projet],"",0,1)),
"")</f>
        <v/>
      </c>
      <c r="J7" s="8" t="str" cm="1">
        <f t="array" ref="J7">IF(AND(J$1&lt;&gt;"",$A7&lt;&gt;""),IF($B7="Chef de projet",_xlfn.XLOOKUP(1,(Table1[Chef_de_projet]=$A7)*(Table1[Date_Debut]&lt;=J$1)*(Table1[Date_Fin]&gt;=J$1),Table1[Projet],"",0,1),
_xlfn.XLOOKUP(1,(Table1[Personnel]=$A7)*(Table1[Date_Debut]&lt;=J$1)*(Table1[Date_Fin]&gt;=J$1),Table1[Projet],"",0,1)),
"")</f>
        <v/>
      </c>
      <c r="K7" s="8" t="str" cm="1">
        <f t="array" ref="K7">IF(AND(K$1&lt;&gt;"",$A7&lt;&gt;""),IF($B7="Chef de projet",_xlfn.XLOOKUP(1,(Table1[Chef_de_projet]=$A7)*(Table1[Date_Debut]&lt;=K$1)*(Table1[Date_Fin]&gt;=K$1),Table1[Projet],"",0,1),
_xlfn.XLOOKUP(1,(Table1[Personnel]=$A7)*(Table1[Date_Debut]&lt;=K$1)*(Table1[Date_Fin]&gt;=K$1),Table1[Projet],"",0,1)),
"")</f>
        <v/>
      </c>
      <c r="L7" s="8" t="str" cm="1">
        <f t="array" ref="L7">IF(AND(L$1&lt;&gt;"",$A7&lt;&gt;""),IF($B7="Chef de projet",_xlfn.XLOOKUP(1,(Table1[Chef_de_projet]=$A7)*(Table1[Date_Debut]&lt;=L$1)*(Table1[Date_Fin]&gt;=L$1),Table1[Projet],"",0,1),
_xlfn.XLOOKUP(1,(Table1[Personnel]=$A7)*(Table1[Date_Debut]&lt;=L$1)*(Table1[Date_Fin]&gt;=L$1),Table1[Projet],"",0,1)),
"")</f>
        <v/>
      </c>
      <c r="M7" s="8" t="str" cm="1">
        <f t="array" ref="M7">IF(AND(M$1&lt;&gt;"",$A7&lt;&gt;""),IF($B7="Chef de projet",_xlfn.XLOOKUP(1,(Table1[Chef_de_projet]=$A7)*(Table1[Date_Debut]&lt;=M$1)*(Table1[Date_Fin]&gt;=M$1),Table1[Projet],"",0,1),
_xlfn.XLOOKUP(1,(Table1[Personnel]=$A7)*(Table1[Date_Debut]&lt;=M$1)*(Table1[Date_Fin]&gt;=M$1),Table1[Projet],"",0,1)),
"")</f>
        <v/>
      </c>
      <c r="N7" s="8" t="str" cm="1">
        <f t="array" ref="N7">IF(AND(N$1&lt;&gt;"",$A7&lt;&gt;""),IF($B7="Chef de projet",_xlfn.XLOOKUP(1,(Table1[Chef_de_projet]=$A7)*(Table1[Date_Debut]&lt;=N$1)*(Table1[Date_Fin]&gt;=N$1),Table1[Projet],"",0,1),
_xlfn.XLOOKUP(1,(Table1[Personnel]=$A7)*(Table1[Date_Debut]&lt;=N$1)*(Table1[Date_Fin]&gt;=N$1),Table1[Projet],"",0,1)),
"")</f>
        <v/>
      </c>
      <c r="O7" s="8" t="str" cm="1">
        <f t="array" ref="O7">IF(AND(O$1&lt;&gt;"",$A7&lt;&gt;""),IF($B7="Chef de projet",_xlfn.XLOOKUP(1,(Table1[Chef_de_projet]=$A7)*(Table1[Date_Debut]&lt;=O$1)*(Table1[Date_Fin]&gt;=O$1),Table1[Projet],"",0,1),
_xlfn.XLOOKUP(1,(Table1[Personnel]=$A7)*(Table1[Date_Debut]&lt;=O$1)*(Table1[Date_Fin]&gt;=O$1),Table1[Projet],"",0,1)),
"")</f>
        <v/>
      </c>
      <c r="P7" s="8" t="str" cm="1">
        <f t="array" ref="P7">IF(AND(P$1&lt;&gt;"",$A7&lt;&gt;""),IF($B7="Chef de projet",_xlfn.XLOOKUP(1,(Table1[Chef_de_projet]=$A7)*(Table1[Date_Debut]&lt;=P$1)*(Table1[Date_Fin]&gt;=P$1),Table1[Projet],"",0,1),
_xlfn.XLOOKUP(1,(Table1[Personnel]=$A7)*(Table1[Date_Debut]&lt;=P$1)*(Table1[Date_Fin]&gt;=P$1),Table1[Projet],"",0,1)),
"")</f>
        <v/>
      </c>
      <c r="Q7" s="8" t="str" cm="1">
        <f t="array" ref="Q7">IF(AND(Q$1&lt;&gt;"",$A7&lt;&gt;""),IF($B7="Chef de projet",_xlfn.XLOOKUP(1,(Table1[Chef_de_projet]=$A7)*(Table1[Date_Debut]&lt;=Q$1)*(Table1[Date_Fin]&gt;=Q$1),Table1[Projet],"",0,1),
_xlfn.XLOOKUP(1,(Table1[Personnel]=$A7)*(Table1[Date_Debut]&lt;=Q$1)*(Table1[Date_Fin]&gt;=Q$1),Table1[Projet],"",0,1)),
"")</f>
        <v/>
      </c>
      <c r="R7" s="8" t="str" cm="1">
        <f t="array" ref="R7">IF(AND(R$1&lt;&gt;"",$A7&lt;&gt;""),IF($B7="Chef de projet",_xlfn.XLOOKUP(1,(Table1[Chef_de_projet]=$A7)*(Table1[Date_Debut]&lt;=R$1)*(Table1[Date_Fin]&gt;=R$1),Table1[Projet],"",0,1),
_xlfn.XLOOKUP(1,(Table1[Personnel]=$A7)*(Table1[Date_Debut]&lt;=R$1)*(Table1[Date_Fin]&gt;=R$1),Table1[Projet],"",0,1)),
"")</f>
        <v/>
      </c>
      <c r="S7" s="8" t="str" cm="1">
        <f t="array" ref="S7">IF(AND(S$1&lt;&gt;"",$A7&lt;&gt;""),IF($B7="Chef de projet",_xlfn.XLOOKUP(1,(Table1[Chef_de_projet]=$A7)*(Table1[Date_Debut]&lt;=S$1)*(Table1[Date_Fin]&gt;=S$1),Table1[Projet],"",0,1),
_xlfn.XLOOKUP(1,(Table1[Personnel]=$A7)*(Table1[Date_Debut]&lt;=S$1)*(Table1[Date_Fin]&gt;=S$1),Table1[Projet],"",0,1)),
"")</f>
        <v/>
      </c>
      <c r="T7" s="8" t="str" cm="1">
        <f t="array" ref="T7">IF(AND(T$1&lt;&gt;"",$A7&lt;&gt;""),IF($B7="Chef de projet",_xlfn.XLOOKUP(1,(Table1[Chef_de_projet]=$A7)*(Table1[Date_Debut]&lt;=T$1)*(Table1[Date_Fin]&gt;=T$1),Table1[Projet],"",0,1),
_xlfn.XLOOKUP(1,(Table1[Personnel]=$A7)*(Table1[Date_Debut]&lt;=T$1)*(Table1[Date_Fin]&gt;=T$1),Table1[Projet],"",0,1)),
"")</f>
        <v/>
      </c>
      <c r="U7" s="8" t="str" cm="1">
        <f t="array" ref="U7">IF(AND(U$1&lt;&gt;"",$A7&lt;&gt;""),IF($B7="Chef de projet",_xlfn.XLOOKUP(1,(Table1[Chef_de_projet]=$A7)*(Table1[Date_Debut]&lt;=U$1)*(Table1[Date_Fin]&gt;=U$1),Table1[Projet],"",0,1),
_xlfn.XLOOKUP(1,(Table1[Personnel]=$A7)*(Table1[Date_Debut]&lt;=U$1)*(Table1[Date_Fin]&gt;=U$1),Table1[Projet],"",0,1)),
"")</f>
        <v/>
      </c>
      <c r="V7" s="8" t="str" cm="1">
        <f t="array" ref="V7">IF(AND(V$1&lt;&gt;"",$A7&lt;&gt;""),IF($B7="Chef de projet",_xlfn.XLOOKUP(1,(Table1[Chef_de_projet]=$A7)*(Table1[Date_Debut]&lt;=V$1)*(Table1[Date_Fin]&gt;=V$1),Table1[Projet],"",0,1),
_xlfn.XLOOKUP(1,(Table1[Personnel]=$A7)*(Table1[Date_Debut]&lt;=V$1)*(Table1[Date_Fin]&gt;=V$1),Table1[Projet],"",0,1)),
"")</f>
        <v/>
      </c>
      <c r="W7" s="8" t="str" cm="1">
        <f t="array" ref="W7">IF(AND(W$1&lt;&gt;"",$A7&lt;&gt;""),IF($B7="Chef de projet",_xlfn.XLOOKUP(1,(Table1[Chef_de_projet]=$A7)*(Table1[Date_Debut]&lt;=W$1)*(Table1[Date_Fin]&gt;=W$1),Table1[Projet],"",0,1),
_xlfn.XLOOKUP(1,(Table1[Personnel]=$A7)*(Table1[Date_Debut]&lt;=W$1)*(Table1[Date_Fin]&gt;=W$1),Table1[Projet],"",0,1)),
"")</f>
        <v/>
      </c>
      <c r="X7" s="8" t="str" cm="1">
        <f t="array" ref="X7">IF(AND(X$1&lt;&gt;"",$A7&lt;&gt;""),IF($B7="Chef de projet",_xlfn.XLOOKUP(1,(Table1[Chef_de_projet]=$A7)*(Table1[Date_Debut]&lt;=X$1)*(Table1[Date_Fin]&gt;=X$1),Table1[Projet],"",0,1),
_xlfn.XLOOKUP(1,(Table1[Personnel]=$A7)*(Table1[Date_Debut]&lt;=X$1)*(Table1[Date_Fin]&gt;=X$1),Table1[Projet],"",0,1)),
"")</f>
        <v/>
      </c>
      <c r="Y7" s="8" t="str" cm="1">
        <f t="array" ref="Y7">IF(AND(Y$1&lt;&gt;"",$A7&lt;&gt;""),IF($B7="Chef de projet",_xlfn.XLOOKUP(1,(Table1[Chef_de_projet]=$A7)*(Table1[Date_Debut]&lt;=Y$1)*(Table1[Date_Fin]&gt;=Y$1),Table1[Projet],"",0,1),
_xlfn.XLOOKUP(1,(Table1[Personnel]=$A7)*(Table1[Date_Debut]&lt;=Y$1)*(Table1[Date_Fin]&gt;=Y$1),Table1[Projet],"",0,1)),
"")</f>
        <v/>
      </c>
      <c r="Z7" s="8" t="str" cm="1">
        <f t="array" ref="Z7">IF(AND(Z$1&lt;&gt;"",$A7&lt;&gt;""),IF($B7="Chef de projet",_xlfn.XLOOKUP(1,(Table1[Chef_de_projet]=$A7)*(Table1[Date_Debut]&lt;=Z$1)*(Table1[Date_Fin]&gt;=Z$1),Table1[Projet],"",0,1),
_xlfn.XLOOKUP(1,(Table1[Personnel]=$A7)*(Table1[Date_Debut]&lt;=Z$1)*(Table1[Date_Fin]&gt;=Z$1),Table1[Projet],"",0,1)),
"")</f>
        <v/>
      </c>
      <c r="AA7" s="5"/>
    </row>
    <row r="8" spans="1:27" x14ac:dyDescent="0.2">
      <c r="C8" s="8" t="str" cm="1">
        <f t="array" ref="C8">IF(AND(C$1&lt;&gt;"",$A8&lt;&gt;""),IF($B8="Chef de projet",_xlfn.XLOOKUP(1,(Table1[Chef_de_projet]=$A8)*(Table1[Date_Debut]&lt;=C$1)*(Table1[Date_Fin]&gt;=C$1),Table1[Projet],"",0,1),
_xlfn.XLOOKUP(1,(Table1[Personnel]=$A8)*(Table1[Date_Debut]&lt;=C$1)*(Table1[Date_Fin]&gt;=C$1),Table1[Projet],"",0,1)),
"")</f>
        <v/>
      </c>
      <c r="D8" s="8" t="str" cm="1">
        <f t="array" ref="D8">IF(AND(D$1&lt;&gt;"",$A8&lt;&gt;""),IF($B8="Chef de projet",_xlfn.XLOOKUP(1,(Table1[Chef_de_projet]=$A8)*(Table1[Date_Debut]&lt;=D$1)*(Table1[Date_Fin]&gt;=D$1),Table1[Projet],"",0,1),
_xlfn.XLOOKUP(1,(Table1[Personnel]=$A8)*(Table1[Date_Debut]&lt;=D$1)*(Table1[Date_Fin]&gt;=D$1),Table1[Projet],"",0,1)),
"")</f>
        <v/>
      </c>
      <c r="E8" s="8" t="str" cm="1">
        <f t="array" ref="E8">IF(AND(E$1&lt;&gt;"",$A8&lt;&gt;""),IF($B8="Chef de projet",_xlfn.XLOOKUP(1,(Table1[Chef_de_projet]=$A8)*(Table1[Date_Debut]&lt;=E$1)*(Table1[Date_Fin]&gt;=E$1),Table1[Projet],"",0,1),
_xlfn.XLOOKUP(1,(Table1[Personnel]=$A8)*(Table1[Date_Debut]&lt;=E$1)*(Table1[Date_Fin]&gt;=E$1),Table1[Projet],"",0,1)),
"")</f>
        <v/>
      </c>
      <c r="F8" s="8" t="str" cm="1">
        <f t="array" ref="F8">IF(AND(F$1&lt;&gt;"",$A8&lt;&gt;""),IF($B8="Chef de projet",_xlfn.XLOOKUP(1,(Table1[Chef_de_projet]=$A8)*(Table1[Date_Debut]&lt;=F$1)*(Table1[Date_Fin]&gt;=F$1),Table1[Projet],"",0,1),
_xlfn.XLOOKUP(1,(Table1[Personnel]=$A8)*(Table1[Date_Debut]&lt;=F$1)*(Table1[Date_Fin]&gt;=F$1),Table1[Projet],"",0,1)),
"")</f>
        <v/>
      </c>
      <c r="G8" s="8" t="str" cm="1">
        <f t="array" ref="G8">IF(AND(G$1&lt;&gt;"",$A8&lt;&gt;""),IF($B8="Chef de projet",_xlfn.XLOOKUP(1,(Table1[Chef_de_projet]=$A8)*(Table1[Date_Debut]&lt;=G$1)*(Table1[Date_Fin]&gt;=G$1),Table1[Projet],"",0,1),
_xlfn.XLOOKUP(1,(Table1[Personnel]=$A8)*(Table1[Date_Debut]&lt;=G$1)*(Table1[Date_Fin]&gt;=G$1),Table1[Projet],"",0,1)),
"")</f>
        <v/>
      </c>
      <c r="H8" s="8" t="str" cm="1">
        <f t="array" ref="H8">IF(AND(H$1&lt;&gt;"",$A8&lt;&gt;""),IF($B8="Chef de projet",_xlfn.XLOOKUP(1,(Table1[Chef_de_projet]=$A8)*(Table1[Date_Debut]&lt;=H$1)*(Table1[Date_Fin]&gt;=H$1),Table1[Projet],"",0,1),
_xlfn.XLOOKUP(1,(Table1[Personnel]=$A8)*(Table1[Date_Debut]&lt;=H$1)*(Table1[Date_Fin]&gt;=H$1),Table1[Projet],"",0,1)),
"")</f>
        <v/>
      </c>
      <c r="I8" s="8" t="str" cm="1">
        <f t="array" ref="I8">IF(AND(I$1&lt;&gt;"",$A8&lt;&gt;""),IF($B8="Chef de projet",_xlfn.XLOOKUP(1,(Table1[Chef_de_projet]=$A8)*(Table1[Date_Debut]&lt;=I$1)*(Table1[Date_Fin]&gt;=I$1),Table1[Projet],"",0,1),
_xlfn.XLOOKUP(1,(Table1[Personnel]=$A8)*(Table1[Date_Debut]&lt;=I$1)*(Table1[Date_Fin]&gt;=I$1),Table1[Projet],"",0,1)),
"")</f>
        <v/>
      </c>
      <c r="J8" s="8" t="str" cm="1">
        <f t="array" ref="J8">IF(AND(J$1&lt;&gt;"",$A8&lt;&gt;""),IF($B8="Chef de projet",_xlfn.XLOOKUP(1,(Table1[Chef_de_projet]=$A8)*(Table1[Date_Debut]&lt;=J$1)*(Table1[Date_Fin]&gt;=J$1),Table1[Projet],"",0,1),
_xlfn.XLOOKUP(1,(Table1[Personnel]=$A8)*(Table1[Date_Debut]&lt;=J$1)*(Table1[Date_Fin]&gt;=J$1),Table1[Projet],"",0,1)),
"")</f>
        <v/>
      </c>
      <c r="K8" s="8" t="str" cm="1">
        <f t="array" ref="K8">IF(AND(K$1&lt;&gt;"",$A8&lt;&gt;""),IF($B8="Chef de projet",_xlfn.XLOOKUP(1,(Table1[Chef_de_projet]=$A8)*(Table1[Date_Debut]&lt;=K$1)*(Table1[Date_Fin]&gt;=K$1),Table1[Projet],"",0,1),
_xlfn.XLOOKUP(1,(Table1[Personnel]=$A8)*(Table1[Date_Debut]&lt;=K$1)*(Table1[Date_Fin]&gt;=K$1),Table1[Projet],"",0,1)),
"")</f>
        <v/>
      </c>
      <c r="L8" s="8" t="str" cm="1">
        <f t="array" ref="L8">IF(AND(L$1&lt;&gt;"",$A8&lt;&gt;""),IF($B8="Chef de projet",_xlfn.XLOOKUP(1,(Table1[Chef_de_projet]=$A8)*(Table1[Date_Debut]&lt;=L$1)*(Table1[Date_Fin]&gt;=L$1),Table1[Projet],"",0,1),
_xlfn.XLOOKUP(1,(Table1[Personnel]=$A8)*(Table1[Date_Debut]&lt;=L$1)*(Table1[Date_Fin]&gt;=L$1),Table1[Projet],"",0,1)),
"")</f>
        <v/>
      </c>
      <c r="M8" s="8" t="str" cm="1">
        <f t="array" ref="M8">IF(AND(M$1&lt;&gt;"",$A8&lt;&gt;""),IF($B8="Chef de projet",_xlfn.XLOOKUP(1,(Table1[Chef_de_projet]=$A8)*(Table1[Date_Debut]&lt;=M$1)*(Table1[Date_Fin]&gt;=M$1),Table1[Projet],"",0,1),
_xlfn.XLOOKUP(1,(Table1[Personnel]=$A8)*(Table1[Date_Debut]&lt;=M$1)*(Table1[Date_Fin]&gt;=M$1),Table1[Projet],"",0,1)),
"")</f>
        <v/>
      </c>
      <c r="N8" s="8" t="str" cm="1">
        <f t="array" ref="N8">IF(AND(N$1&lt;&gt;"",$A8&lt;&gt;""),IF($B8="Chef de projet",_xlfn.XLOOKUP(1,(Table1[Chef_de_projet]=$A8)*(Table1[Date_Debut]&lt;=N$1)*(Table1[Date_Fin]&gt;=N$1),Table1[Projet],"",0,1),
_xlfn.XLOOKUP(1,(Table1[Personnel]=$A8)*(Table1[Date_Debut]&lt;=N$1)*(Table1[Date_Fin]&gt;=N$1),Table1[Projet],"",0,1)),
"")</f>
        <v/>
      </c>
      <c r="O8" s="8" t="str" cm="1">
        <f t="array" ref="O8">IF(AND(O$1&lt;&gt;"",$A8&lt;&gt;""),IF($B8="Chef de projet",_xlfn.XLOOKUP(1,(Table1[Chef_de_projet]=$A8)*(Table1[Date_Debut]&lt;=O$1)*(Table1[Date_Fin]&gt;=O$1),Table1[Projet],"",0,1),
_xlfn.XLOOKUP(1,(Table1[Personnel]=$A8)*(Table1[Date_Debut]&lt;=O$1)*(Table1[Date_Fin]&gt;=O$1),Table1[Projet],"",0,1)),
"")</f>
        <v/>
      </c>
      <c r="P8" s="8" t="str" cm="1">
        <f t="array" ref="P8">IF(AND(P$1&lt;&gt;"",$A8&lt;&gt;""),IF($B8="Chef de projet",_xlfn.XLOOKUP(1,(Table1[Chef_de_projet]=$A8)*(Table1[Date_Debut]&lt;=P$1)*(Table1[Date_Fin]&gt;=P$1),Table1[Projet],"",0,1),
_xlfn.XLOOKUP(1,(Table1[Personnel]=$A8)*(Table1[Date_Debut]&lt;=P$1)*(Table1[Date_Fin]&gt;=P$1),Table1[Projet],"",0,1)),
"")</f>
        <v/>
      </c>
      <c r="Q8" s="8" t="str" cm="1">
        <f t="array" ref="Q8">IF(AND(Q$1&lt;&gt;"",$A8&lt;&gt;""),IF($B8="Chef de projet",_xlfn.XLOOKUP(1,(Table1[Chef_de_projet]=$A8)*(Table1[Date_Debut]&lt;=Q$1)*(Table1[Date_Fin]&gt;=Q$1),Table1[Projet],"",0,1),
_xlfn.XLOOKUP(1,(Table1[Personnel]=$A8)*(Table1[Date_Debut]&lt;=Q$1)*(Table1[Date_Fin]&gt;=Q$1),Table1[Projet],"",0,1)),
"")</f>
        <v/>
      </c>
      <c r="R8" s="8" t="str" cm="1">
        <f t="array" ref="R8">IF(AND(R$1&lt;&gt;"",$A8&lt;&gt;""),IF($B8="Chef de projet",_xlfn.XLOOKUP(1,(Table1[Chef_de_projet]=$A8)*(Table1[Date_Debut]&lt;=R$1)*(Table1[Date_Fin]&gt;=R$1),Table1[Projet],"",0,1),
_xlfn.XLOOKUP(1,(Table1[Personnel]=$A8)*(Table1[Date_Debut]&lt;=R$1)*(Table1[Date_Fin]&gt;=R$1),Table1[Projet],"",0,1)),
"")</f>
        <v/>
      </c>
      <c r="S8" s="8" t="str" cm="1">
        <f t="array" ref="S8">IF(AND(S$1&lt;&gt;"",$A8&lt;&gt;""),IF($B8="Chef de projet",_xlfn.XLOOKUP(1,(Table1[Chef_de_projet]=$A8)*(Table1[Date_Debut]&lt;=S$1)*(Table1[Date_Fin]&gt;=S$1),Table1[Projet],"",0,1),
_xlfn.XLOOKUP(1,(Table1[Personnel]=$A8)*(Table1[Date_Debut]&lt;=S$1)*(Table1[Date_Fin]&gt;=S$1),Table1[Projet],"",0,1)),
"")</f>
        <v/>
      </c>
      <c r="T8" s="8" t="str" cm="1">
        <f t="array" ref="T8">IF(AND(T$1&lt;&gt;"",$A8&lt;&gt;""),IF($B8="Chef de projet",_xlfn.XLOOKUP(1,(Table1[Chef_de_projet]=$A8)*(Table1[Date_Debut]&lt;=T$1)*(Table1[Date_Fin]&gt;=T$1),Table1[Projet],"",0,1),
_xlfn.XLOOKUP(1,(Table1[Personnel]=$A8)*(Table1[Date_Debut]&lt;=T$1)*(Table1[Date_Fin]&gt;=T$1),Table1[Projet],"",0,1)),
"")</f>
        <v/>
      </c>
      <c r="U8" s="8" t="str" cm="1">
        <f t="array" ref="U8">IF(AND(U$1&lt;&gt;"",$A8&lt;&gt;""),IF($B8="Chef de projet",_xlfn.XLOOKUP(1,(Table1[Chef_de_projet]=$A8)*(Table1[Date_Debut]&lt;=U$1)*(Table1[Date_Fin]&gt;=U$1),Table1[Projet],"",0,1),
_xlfn.XLOOKUP(1,(Table1[Personnel]=$A8)*(Table1[Date_Debut]&lt;=U$1)*(Table1[Date_Fin]&gt;=U$1),Table1[Projet],"",0,1)),
"")</f>
        <v/>
      </c>
      <c r="V8" s="8" t="str" cm="1">
        <f t="array" ref="V8">IF(AND(V$1&lt;&gt;"",$A8&lt;&gt;""),IF($B8="Chef de projet",_xlfn.XLOOKUP(1,(Table1[Chef_de_projet]=$A8)*(Table1[Date_Debut]&lt;=V$1)*(Table1[Date_Fin]&gt;=V$1),Table1[Projet],"",0,1),
_xlfn.XLOOKUP(1,(Table1[Personnel]=$A8)*(Table1[Date_Debut]&lt;=V$1)*(Table1[Date_Fin]&gt;=V$1),Table1[Projet],"",0,1)),
"")</f>
        <v/>
      </c>
      <c r="W8" s="8" t="str" cm="1">
        <f t="array" ref="W8">IF(AND(W$1&lt;&gt;"",$A8&lt;&gt;""),IF($B8="Chef de projet",_xlfn.XLOOKUP(1,(Table1[Chef_de_projet]=$A8)*(Table1[Date_Debut]&lt;=W$1)*(Table1[Date_Fin]&gt;=W$1),Table1[Projet],"",0,1),
_xlfn.XLOOKUP(1,(Table1[Personnel]=$A8)*(Table1[Date_Debut]&lt;=W$1)*(Table1[Date_Fin]&gt;=W$1),Table1[Projet],"",0,1)),
"")</f>
        <v/>
      </c>
      <c r="X8" s="8" t="str" cm="1">
        <f t="array" ref="X8">IF(AND(X$1&lt;&gt;"",$A8&lt;&gt;""),IF($B8="Chef de projet",_xlfn.XLOOKUP(1,(Table1[Chef_de_projet]=$A8)*(Table1[Date_Debut]&lt;=X$1)*(Table1[Date_Fin]&gt;=X$1),Table1[Projet],"",0,1),
_xlfn.XLOOKUP(1,(Table1[Personnel]=$A8)*(Table1[Date_Debut]&lt;=X$1)*(Table1[Date_Fin]&gt;=X$1),Table1[Projet],"",0,1)),
"")</f>
        <v/>
      </c>
      <c r="Y8" s="8" t="str" cm="1">
        <f t="array" ref="Y8">IF(AND(Y$1&lt;&gt;"",$A8&lt;&gt;""),IF($B8="Chef de projet",_xlfn.XLOOKUP(1,(Table1[Chef_de_projet]=$A8)*(Table1[Date_Debut]&lt;=Y$1)*(Table1[Date_Fin]&gt;=Y$1),Table1[Projet],"",0,1),
_xlfn.XLOOKUP(1,(Table1[Personnel]=$A8)*(Table1[Date_Debut]&lt;=Y$1)*(Table1[Date_Fin]&gt;=Y$1),Table1[Projet],"",0,1)),
"")</f>
        <v/>
      </c>
      <c r="Z8" s="8" t="str" cm="1">
        <f t="array" ref="Z8">IF(AND(Z$1&lt;&gt;"",$A8&lt;&gt;""),IF($B8="Chef de projet",_xlfn.XLOOKUP(1,(Table1[Chef_de_projet]=$A8)*(Table1[Date_Debut]&lt;=Z$1)*(Table1[Date_Fin]&gt;=Z$1),Table1[Projet],"",0,1),
_xlfn.XLOOKUP(1,(Table1[Personnel]=$A8)*(Table1[Date_Debut]&lt;=Z$1)*(Table1[Date_Fin]&gt;=Z$1),Table1[Projet],"",0,1)),
"")</f>
        <v/>
      </c>
      <c r="AA8" s="5"/>
    </row>
    <row r="9" spans="1:27" x14ac:dyDescent="0.2">
      <c r="C9" s="8" t="str" cm="1">
        <f t="array" ref="C9">IF(AND(C$1&lt;&gt;"",$A9&lt;&gt;""),IF($B9="Chef de projet",_xlfn.XLOOKUP(1,(Table1[Chef_de_projet]=$A9)*(Table1[Date_Debut]&lt;=C$1)*(Table1[Date_Fin]&gt;=C$1),Table1[Projet],"",0,1),
_xlfn.XLOOKUP(1,(Table1[Personnel]=$A9)*(Table1[Date_Debut]&lt;=C$1)*(Table1[Date_Fin]&gt;=C$1),Table1[Projet],"",0,1)),
"")</f>
        <v/>
      </c>
      <c r="D9" s="8" t="str" cm="1">
        <f t="array" ref="D9">IF(AND(D$1&lt;&gt;"",$A9&lt;&gt;""),IF($B9="Chef de projet",_xlfn.XLOOKUP(1,(Table1[Chef_de_projet]=$A9)*(Table1[Date_Debut]&lt;=D$1)*(Table1[Date_Fin]&gt;=D$1),Table1[Projet],"",0,1),
_xlfn.XLOOKUP(1,(Table1[Personnel]=$A9)*(Table1[Date_Debut]&lt;=D$1)*(Table1[Date_Fin]&gt;=D$1),Table1[Projet],"",0,1)),
"")</f>
        <v/>
      </c>
      <c r="E9" s="8" t="str" cm="1">
        <f t="array" ref="E9">IF(AND(E$1&lt;&gt;"",$A9&lt;&gt;""),IF($B9="Chef de projet",_xlfn.XLOOKUP(1,(Table1[Chef_de_projet]=$A9)*(Table1[Date_Debut]&lt;=E$1)*(Table1[Date_Fin]&gt;=E$1),Table1[Projet],"",0,1),
_xlfn.XLOOKUP(1,(Table1[Personnel]=$A9)*(Table1[Date_Debut]&lt;=E$1)*(Table1[Date_Fin]&gt;=E$1),Table1[Projet],"",0,1)),
"")</f>
        <v/>
      </c>
      <c r="F9" s="8" t="str" cm="1">
        <f t="array" ref="F9">IF(AND(F$1&lt;&gt;"",$A9&lt;&gt;""),IF($B9="Chef de projet",_xlfn.XLOOKUP(1,(Table1[Chef_de_projet]=$A9)*(Table1[Date_Debut]&lt;=F$1)*(Table1[Date_Fin]&gt;=F$1),Table1[Projet],"",0,1),
_xlfn.XLOOKUP(1,(Table1[Personnel]=$A9)*(Table1[Date_Debut]&lt;=F$1)*(Table1[Date_Fin]&gt;=F$1),Table1[Projet],"",0,1)),
"")</f>
        <v/>
      </c>
      <c r="G9" s="8" t="str" cm="1">
        <f t="array" ref="G9">IF(AND(G$1&lt;&gt;"",$A9&lt;&gt;""),IF($B9="Chef de projet",_xlfn.XLOOKUP(1,(Table1[Chef_de_projet]=$A9)*(Table1[Date_Debut]&lt;=G$1)*(Table1[Date_Fin]&gt;=G$1),Table1[Projet],"",0,1),
_xlfn.XLOOKUP(1,(Table1[Personnel]=$A9)*(Table1[Date_Debut]&lt;=G$1)*(Table1[Date_Fin]&gt;=G$1),Table1[Projet],"",0,1)),
"")</f>
        <v/>
      </c>
      <c r="H9" s="8" t="str" cm="1">
        <f t="array" ref="H9">IF(AND(H$1&lt;&gt;"",$A9&lt;&gt;""),IF($B9="Chef de projet",_xlfn.XLOOKUP(1,(Table1[Chef_de_projet]=$A9)*(Table1[Date_Debut]&lt;=H$1)*(Table1[Date_Fin]&gt;=H$1),Table1[Projet],"",0,1),
_xlfn.XLOOKUP(1,(Table1[Personnel]=$A9)*(Table1[Date_Debut]&lt;=H$1)*(Table1[Date_Fin]&gt;=H$1),Table1[Projet],"",0,1)),
"")</f>
        <v/>
      </c>
      <c r="I9" s="8" t="str" cm="1">
        <f t="array" ref="I9">IF(AND(I$1&lt;&gt;"",$A9&lt;&gt;""),IF($B9="Chef de projet",_xlfn.XLOOKUP(1,(Table1[Chef_de_projet]=$A9)*(Table1[Date_Debut]&lt;=I$1)*(Table1[Date_Fin]&gt;=I$1),Table1[Projet],"",0,1),
_xlfn.XLOOKUP(1,(Table1[Personnel]=$A9)*(Table1[Date_Debut]&lt;=I$1)*(Table1[Date_Fin]&gt;=I$1),Table1[Projet],"",0,1)),
"")</f>
        <v/>
      </c>
      <c r="J9" s="8" t="str" cm="1">
        <f t="array" ref="J9">IF(AND(J$1&lt;&gt;"",$A9&lt;&gt;""),IF($B9="Chef de projet",_xlfn.XLOOKUP(1,(Table1[Chef_de_projet]=$A9)*(Table1[Date_Debut]&lt;=J$1)*(Table1[Date_Fin]&gt;=J$1),Table1[Projet],"",0,1),
_xlfn.XLOOKUP(1,(Table1[Personnel]=$A9)*(Table1[Date_Debut]&lt;=J$1)*(Table1[Date_Fin]&gt;=J$1),Table1[Projet],"",0,1)),
"")</f>
        <v/>
      </c>
      <c r="K9" s="8" t="str" cm="1">
        <f t="array" ref="K9">IF(AND(K$1&lt;&gt;"",$A9&lt;&gt;""),IF($B9="Chef de projet",_xlfn.XLOOKUP(1,(Table1[Chef_de_projet]=$A9)*(Table1[Date_Debut]&lt;=K$1)*(Table1[Date_Fin]&gt;=K$1),Table1[Projet],"",0,1),
_xlfn.XLOOKUP(1,(Table1[Personnel]=$A9)*(Table1[Date_Debut]&lt;=K$1)*(Table1[Date_Fin]&gt;=K$1),Table1[Projet],"",0,1)),
"")</f>
        <v/>
      </c>
      <c r="L9" s="8" t="str" cm="1">
        <f t="array" ref="L9">IF(AND(L$1&lt;&gt;"",$A9&lt;&gt;""),IF($B9="Chef de projet",_xlfn.XLOOKUP(1,(Table1[Chef_de_projet]=$A9)*(Table1[Date_Debut]&lt;=L$1)*(Table1[Date_Fin]&gt;=L$1),Table1[Projet],"",0,1),
_xlfn.XLOOKUP(1,(Table1[Personnel]=$A9)*(Table1[Date_Debut]&lt;=L$1)*(Table1[Date_Fin]&gt;=L$1),Table1[Projet],"",0,1)),
"")</f>
        <v/>
      </c>
      <c r="M9" s="8" t="str" cm="1">
        <f t="array" ref="M9">IF(AND(M$1&lt;&gt;"",$A9&lt;&gt;""),IF($B9="Chef de projet",_xlfn.XLOOKUP(1,(Table1[Chef_de_projet]=$A9)*(Table1[Date_Debut]&lt;=M$1)*(Table1[Date_Fin]&gt;=M$1),Table1[Projet],"",0,1),
_xlfn.XLOOKUP(1,(Table1[Personnel]=$A9)*(Table1[Date_Debut]&lt;=M$1)*(Table1[Date_Fin]&gt;=M$1),Table1[Projet],"",0,1)),
"")</f>
        <v/>
      </c>
      <c r="N9" s="8" t="str" cm="1">
        <f t="array" ref="N9">IF(AND(N$1&lt;&gt;"",$A9&lt;&gt;""),IF($B9="Chef de projet",_xlfn.XLOOKUP(1,(Table1[Chef_de_projet]=$A9)*(Table1[Date_Debut]&lt;=N$1)*(Table1[Date_Fin]&gt;=N$1),Table1[Projet],"",0,1),
_xlfn.XLOOKUP(1,(Table1[Personnel]=$A9)*(Table1[Date_Debut]&lt;=N$1)*(Table1[Date_Fin]&gt;=N$1),Table1[Projet],"",0,1)),
"")</f>
        <v/>
      </c>
      <c r="O9" s="8" t="str" cm="1">
        <f t="array" ref="O9">IF(AND(O$1&lt;&gt;"",$A9&lt;&gt;""),IF($B9="Chef de projet",_xlfn.XLOOKUP(1,(Table1[Chef_de_projet]=$A9)*(Table1[Date_Debut]&lt;=O$1)*(Table1[Date_Fin]&gt;=O$1),Table1[Projet],"",0,1),
_xlfn.XLOOKUP(1,(Table1[Personnel]=$A9)*(Table1[Date_Debut]&lt;=O$1)*(Table1[Date_Fin]&gt;=O$1),Table1[Projet],"",0,1)),
"")</f>
        <v/>
      </c>
      <c r="P9" s="8" t="str" cm="1">
        <f t="array" ref="P9">IF(AND(P$1&lt;&gt;"",$A9&lt;&gt;""),IF($B9="Chef de projet",_xlfn.XLOOKUP(1,(Table1[Chef_de_projet]=$A9)*(Table1[Date_Debut]&lt;=P$1)*(Table1[Date_Fin]&gt;=P$1),Table1[Projet],"",0,1),
_xlfn.XLOOKUP(1,(Table1[Personnel]=$A9)*(Table1[Date_Debut]&lt;=P$1)*(Table1[Date_Fin]&gt;=P$1),Table1[Projet],"",0,1)),
"")</f>
        <v/>
      </c>
      <c r="Q9" s="8" t="str" cm="1">
        <f t="array" ref="Q9">IF(AND(Q$1&lt;&gt;"",$A9&lt;&gt;""),IF($B9="Chef de projet",_xlfn.XLOOKUP(1,(Table1[Chef_de_projet]=$A9)*(Table1[Date_Debut]&lt;=Q$1)*(Table1[Date_Fin]&gt;=Q$1),Table1[Projet],"",0,1),
_xlfn.XLOOKUP(1,(Table1[Personnel]=$A9)*(Table1[Date_Debut]&lt;=Q$1)*(Table1[Date_Fin]&gt;=Q$1),Table1[Projet],"",0,1)),
"")</f>
        <v/>
      </c>
      <c r="R9" s="8" t="str" cm="1">
        <f t="array" ref="R9">IF(AND(R$1&lt;&gt;"",$A9&lt;&gt;""),IF($B9="Chef de projet",_xlfn.XLOOKUP(1,(Table1[Chef_de_projet]=$A9)*(Table1[Date_Debut]&lt;=R$1)*(Table1[Date_Fin]&gt;=R$1),Table1[Projet],"",0,1),
_xlfn.XLOOKUP(1,(Table1[Personnel]=$A9)*(Table1[Date_Debut]&lt;=R$1)*(Table1[Date_Fin]&gt;=R$1),Table1[Projet],"",0,1)),
"")</f>
        <v/>
      </c>
      <c r="S9" s="8" t="str" cm="1">
        <f t="array" ref="S9">IF(AND(S$1&lt;&gt;"",$A9&lt;&gt;""),IF($B9="Chef de projet",_xlfn.XLOOKUP(1,(Table1[Chef_de_projet]=$A9)*(Table1[Date_Debut]&lt;=S$1)*(Table1[Date_Fin]&gt;=S$1),Table1[Projet],"",0,1),
_xlfn.XLOOKUP(1,(Table1[Personnel]=$A9)*(Table1[Date_Debut]&lt;=S$1)*(Table1[Date_Fin]&gt;=S$1),Table1[Projet],"",0,1)),
"")</f>
        <v/>
      </c>
      <c r="T9" s="8" t="str" cm="1">
        <f t="array" ref="T9">IF(AND(T$1&lt;&gt;"",$A9&lt;&gt;""),IF($B9="Chef de projet",_xlfn.XLOOKUP(1,(Table1[Chef_de_projet]=$A9)*(Table1[Date_Debut]&lt;=T$1)*(Table1[Date_Fin]&gt;=T$1),Table1[Projet],"",0,1),
_xlfn.XLOOKUP(1,(Table1[Personnel]=$A9)*(Table1[Date_Debut]&lt;=T$1)*(Table1[Date_Fin]&gt;=T$1),Table1[Projet],"",0,1)),
"")</f>
        <v/>
      </c>
      <c r="U9" s="8" t="str" cm="1">
        <f t="array" ref="U9">IF(AND(U$1&lt;&gt;"",$A9&lt;&gt;""),IF($B9="Chef de projet",_xlfn.XLOOKUP(1,(Table1[Chef_de_projet]=$A9)*(Table1[Date_Debut]&lt;=U$1)*(Table1[Date_Fin]&gt;=U$1),Table1[Projet],"",0,1),
_xlfn.XLOOKUP(1,(Table1[Personnel]=$A9)*(Table1[Date_Debut]&lt;=U$1)*(Table1[Date_Fin]&gt;=U$1),Table1[Projet],"",0,1)),
"")</f>
        <v/>
      </c>
      <c r="V9" s="8" t="str" cm="1">
        <f t="array" ref="V9">IF(AND(V$1&lt;&gt;"",$A9&lt;&gt;""),IF($B9="Chef de projet",_xlfn.XLOOKUP(1,(Table1[Chef_de_projet]=$A9)*(Table1[Date_Debut]&lt;=V$1)*(Table1[Date_Fin]&gt;=V$1),Table1[Projet],"",0,1),
_xlfn.XLOOKUP(1,(Table1[Personnel]=$A9)*(Table1[Date_Debut]&lt;=V$1)*(Table1[Date_Fin]&gt;=V$1),Table1[Projet],"",0,1)),
"")</f>
        <v/>
      </c>
      <c r="W9" s="8" t="str" cm="1">
        <f t="array" ref="W9">IF(AND(W$1&lt;&gt;"",$A9&lt;&gt;""),IF($B9="Chef de projet",_xlfn.XLOOKUP(1,(Table1[Chef_de_projet]=$A9)*(Table1[Date_Debut]&lt;=W$1)*(Table1[Date_Fin]&gt;=W$1),Table1[Projet],"",0,1),
_xlfn.XLOOKUP(1,(Table1[Personnel]=$A9)*(Table1[Date_Debut]&lt;=W$1)*(Table1[Date_Fin]&gt;=W$1),Table1[Projet],"",0,1)),
"")</f>
        <v/>
      </c>
      <c r="X9" s="8" t="str" cm="1">
        <f t="array" ref="X9">IF(AND(X$1&lt;&gt;"",$A9&lt;&gt;""),IF($B9="Chef de projet",_xlfn.XLOOKUP(1,(Table1[Chef_de_projet]=$A9)*(Table1[Date_Debut]&lt;=X$1)*(Table1[Date_Fin]&gt;=X$1),Table1[Projet],"",0,1),
_xlfn.XLOOKUP(1,(Table1[Personnel]=$A9)*(Table1[Date_Debut]&lt;=X$1)*(Table1[Date_Fin]&gt;=X$1),Table1[Projet],"",0,1)),
"")</f>
        <v/>
      </c>
      <c r="Y9" s="8" t="str" cm="1">
        <f t="array" ref="Y9">IF(AND(Y$1&lt;&gt;"",$A9&lt;&gt;""),IF($B9="Chef de projet",_xlfn.XLOOKUP(1,(Table1[Chef_de_projet]=$A9)*(Table1[Date_Debut]&lt;=Y$1)*(Table1[Date_Fin]&gt;=Y$1),Table1[Projet],"",0,1),
_xlfn.XLOOKUP(1,(Table1[Personnel]=$A9)*(Table1[Date_Debut]&lt;=Y$1)*(Table1[Date_Fin]&gt;=Y$1),Table1[Projet],"",0,1)),
"")</f>
        <v/>
      </c>
      <c r="Z9" s="8" t="str" cm="1">
        <f t="array" ref="Z9">IF(AND(Z$1&lt;&gt;"",$A9&lt;&gt;""),IF($B9="Chef de projet",_xlfn.XLOOKUP(1,(Table1[Chef_de_projet]=$A9)*(Table1[Date_Debut]&lt;=Z$1)*(Table1[Date_Fin]&gt;=Z$1),Table1[Projet],"",0,1),
_xlfn.XLOOKUP(1,(Table1[Personnel]=$A9)*(Table1[Date_Debut]&lt;=Z$1)*(Table1[Date_Fin]&gt;=Z$1),Table1[Projet],"",0,1)),
"")</f>
        <v/>
      </c>
      <c r="AA9" s="5"/>
    </row>
    <row r="10" spans="1:27" x14ac:dyDescent="0.2">
      <c r="C10" s="8" t="str" cm="1">
        <f t="array" ref="C10">IF(AND(C$1&lt;&gt;"",$A10&lt;&gt;""),IF($B10="Chef de projet",_xlfn.XLOOKUP(1,(Table1[Chef_de_projet]=$A10)*(Table1[Date_Debut]&lt;=C$1)*(Table1[Date_Fin]&gt;=C$1),Table1[Projet],"",0,1),
_xlfn.XLOOKUP(1,(Table1[Personnel]=$A10)*(Table1[Date_Debut]&lt;=C$1)*(Table1[Date_Fin]&gt;=C$1),Table1[Projet],"",0,1)),
"")</f>
        <v/>
      </c>
      <c r="D10" s="8" t="str" cm="1">
        <f t="array" ref="D10">IF(AND(D$1&lt;&gt;"",$A10&lt;&gt;""),IF($B10="Chef de projet",_xlfn.XLOOKUP(1,(Table1[Chef_de_projet]=$A10)*(Table1[Date_Debut]&lt;=D$1)*(Table1[Date_Fin]&gt;=D$1),Table1[Projet],"",0,1),
_xlfn.XLOOKUP(1,(Table1[Personnel]=$A10)*(Table1[Date_Debut]&lt;=D$1)*(Table1[Date_Fin]&gt;=D$1),Table1[Projet],"",0,1)),
"")</f>
        <v/>
      </c>
      <c r="E10" s="8" t="str" cm="1">
        <f t="array" ref="E10">IF(AND(E$1&lt;&gt;"",$A10&lt;&gt;""),IF($B10="Chef de projet",_xlfn.XLOOKUP(1,(Table1[Chef_de_projet]=$A10)*(Table1[Date_Debut]&lt;=E$1)*(Table1[Date_Fin]&gt;=E$1),Table1[Projet],"",0,1),
_xlfn.XLOOKUP(1,(Table1[Personnel]=$A10)*(Table1[Date_Debut]&lt;=E$1)*(Table1[Date_Fin]&gt;=E$1),Table1[Projet],"",0,1)),
"")</f>
        <v/>
      </c>
      <c r="F10" s="8" t="str" cm="1">
        <f t="array" ref="F10">IF(AND(F$1&lt;&gt;"",$A10&lt;&gt;""),IF($B10="Chef de projet",_xlfn.XLOOKUP(1,(Table1[Chef_de_projet]=$A10)*(Table1[Date_Debut]&lt;=F$1)*(Table1[Date_Fin]&gt;=F$1),Table1[Projet],"",0,1),
_xlfn.XLOOKUP(1,(Table1[Personnel]=$A10)*(Table1[Date_Debut]&lt;=F$1)*(Table1[Date_Fin]&gt;=F$1),Table1[Projet],"",0,1)),
"")</f>
        <v/>
      </c>
      <c r="G10" s="8" t="str" cm="1">
        <f t="array" ref="G10">IF(AND(G$1&lt;&gt;"",$A10&lt;&gt;""),IF($B10="Chef de projet",_xlfn.XLOOKUP(1,(Table1[Chef_de_projet]=$A10)*(Table1[Date_Debut]&lt;=G$1)*(Table1[Date_Fin]&gt;=G$1),Table1[Projet],"",0,1),
_xlfn.XLOOKUP(1,(Table1[Personnel]=$A10)*(Table1[Date_Debut]&lt;=G$1)*(Table1[Date_Fin]&gt;=G$1),Table1[Projet],"",0,1)),
"")</f>
        <v/>
      </c>
      <c r="H10" s="8" t="str" cm="1">
        <f t="array" ref="H10">IF(AND(H$1&lt;&gt;"",$A10&lt;&gt;""),IF($B10="Chef de projet",_xlfn.XLOOKUP(1,(Table1[Chef_de_projet]=$A10)*(Table1[Date_Debut]&lt;=H$1)*(Table1[Date_Fin]&gt;=H$1),Table1[Projet],"",0,1),
_xlfn.XLOOKUP(1,(Table1[Personnel]=$A10)*(Table1[Date_Debut]&lt;=H$1)*(Table1[Date_Fin]&gt;=H$1),Table1[Projet],"",0,1)),
"")</f>
        <v/>
      </c>
      <c r="I10" s="8" t="str" cm="1">
        <f t="array" ref="I10">IF(AND(I$1&lt;&gt;"",$A10&lt;&gt;""),IF($B10="Chef de projet",_xlfn.XLOOKUP(1,(Table1[Chef_de_projet]=$A10)*(Table1[Date_Debut]&lt;=I$1)*(Table1[Date_Fin]&gt;=I$1),Table1[Projet],"",0,1),
_xlfn.XLOOKUP(1,(Table1[Personnel]=$A10)*(Table1[Date_Debut]&lt;=I$1)*(Table1[Date_Fin]&gt;=I$1),Table1[Projet],"",0,1)),
"")</f>
        <v/>
      </c>
      <c r="J10" s="8" t="str" cm="1">
        <f t="array" ref="J10">IF(AND(J$1&lt;&gt;"",$A10&lt;&gt;""),IF($B10="Chef de projet",_xlfn.XLOOKUP(1,(Table1[Chef_de_projet]=$A10)*(Table1[Date_Debut]&lt;=J$1)*(Table1[Date_Fin]&gt;=J$1),Table1[Projet],"",0,1),
_xlfn.XLOOKUP(1,(Table1[Personnel]=$A10)*(Table1[Date_Debut]&lt;=J$1)*(Table1[Date_Fin]&gt;=J$1),Table1[Projet],"",0,1)),
"")</f>
        <v/>
      </c>
      <c r="K10" s="8" t="str" cm="1">
        <f t="array" ref="K10">IF(AND(K$1&lt;&gt;"",$A10&lt;&gt;""),IF($B10="Chef de projet",_xlfn.XLOOKUP(1,(Table1[Chef_de_projet]=$A10)*(Table1[Date_Debut]&lt;=K$1)*(Table1[Date_Fin]&gt;=K$1),Table1[Projet],"",0,1),
_xlfn.XLOOKUP(1,(Table1[Personnel]=$A10)*(Table1[Date_Debut]&lt;=K$1)*(Table1[Date_Fin]&gt;=K$1),Table1[Projet],"",0,1)),
"")</f>
        <v/>
      </c>
      <c r="L10" s="8" t="str" cm="1">
        <f t="array" ref="L10">IF(AND(L$1&lt;&gt;"",$A10&lt;&gt;""),IF($B10="Chef de projet",_xlfn.XLOOKUP(1,(Table1[Chef_de_projet]=$A10)*(Table1[Date_Debut]&lt;=L$1)*(Table1[Date_Fin]&gt;=L$1),Table1[Projet],"",0,1),
_xlfn.XLOOKUP(1,(Table1[Personnel]=$A10)*(Table1[Date_Debut]&lt;=L$1)*(Table1[Date_Fin]&gt;=L$1),Table1[Projet],"",0,1)),
"")</f>
        <v/>
      </c>
      <c r="M10" s="8" t="str" cm="1">
        <f t="array" ref="M10">IF(AND(M$1&lt;&gt;"",$A10&lt;&gt;""),IF($B10="Chef de projet",_xlfn.XLOOKUP(1,(Table1[Chef_de_projet]=$A10)*(Table1[Date_Debut]&lt;=M$1)*(Table1[Date_Fin]&gt;=M$1),Table1[Projet],"",0,1),
_xlfn.XLOOKUP(1,(Table1[Personnel]=$A10)*(Table1[Date_Debut]&lt;=M$1)*(Table1[Date_Fin]&gt;=M$1),Table1[Projet],"",0,1)),
"")</f>
        <v/>
      </c>
      <c r="N10" s="8" t="str" cm="1">
        <f t="array" ref="N10">IF(AND(N$1&lt;&gt;"",$A10&lt;&gt;""),IF($B10="Chef de projet",_xlfn.XLOOKUP(1,(Table1[Chef_de_projet]=$A10)*(Table1[Date_Debut]&lt;=N$1)*(Table1[Date_Fin]&gt;=N$1),Table1[Projet],"",0,1),
_xlfn.XLOOKUP(1,(Table1[Personnel]=$A10)*(Table1[Date_Debut]&lt;=N$1)*(Table1[Date_Fin]&gt;=N$1),Table1[Projet],"",0,1)),
"")</f>
        <v/>
      </c>
      <c r="O10" s="8" t="str" cm="1">
        <f t="array" ref="O10">IF(AND(O$1&lt;&gt;"",$A10&lt;&gt;""),IF($B10="Chef de projet",_xlfn.XLOOKUP(1,(Table1[Chef_de_projet]=$A10)*(Table1[Date_Debut]&lt;=O$1)*(Table1[Date_Fin]&gt;=O$1),Table1[Projet],"",0,1),
_xlfn.XLOOKUP(1,(Table1[Personnel]=$A10)*(Table1[Date_Debut]&lt;=O$1)*(Table1[Date_Fin]&gt;=O$1),Table1[Projet],"",0,1)),
"")</f>
        <v/>
      </c>
      <c r="P10" s="8" t="str" cm="1">
        <f t="array" ref="P10">IF(AND(P$1&lt;&gt;"",$A10&lt;&gt;""),IF($B10="Chef de projet",_xlfn.XLOOKUP(1,(Table1[Chef_de_projet]=$A10)*(Table1[Date_Debut]&lt;=P$1)*(Table1[Date_Fin]&gt;=P$1),Table1[Projet],"",0,1),
_xlfn.XLOOKUP(1,(Table1[Personnel]=$A10)*(Table1[Date_Debut]&lt;=P$1)*(Table1[Date_Fin]&gt;=P$1),Table1[Projet],"",0,1)),
"")</f>
        <v/>
      </c>
      <c r="Q10" s="8" t="str" cm="1">
        <f t="array" ref="Q10">IF(AND(Q$1&lt;&gt;"",$A10&lt;&gt;""),IF($B10="Chef de projet",_xlfn.XLOOKUP(1,(Table1[Chef_de_projet]=$A10)*(Table1[Date_Debut]&lt;=Q$1)*(Table1[Date_Fin]&gt;=Q$1),Table1[Projet],"",0,1),
_xlfn.XLOOKUP(1,(Table1[Personnel]=$A10)*(Table1[Date_Debut]&lt;=Q$1)*(Table1[Date_Fin]&gt;=Q$1),Table1[Projet],"",0,1)),
"")</f>
        <v/>
      </c>
      <c r="R10" s="8" t="str" cm="1">
        <f t="array" ref="R10">IF(AND(R$1&lt;&gt;"",$A10&lt;&gt;""),IF($B10="Chef de projet",_xlfn.XLOOKUP(1,(Table1[Chef_de_projet]=$A10)*(Table1[Date_Debut]&lt;=R$1)*(Table1[Date_Fin]&gt;=R$1),Table1[Projet],"",0,1),
_xlfn.XLOOKUP(1,(Table1[Personnel]=$A10)*(Table1[Date_Debut]&lt;=R$1)*(Table1[Date_Fin]&gt;=R$1),Table1[Projet],"",0,1)),
"")</f>
        <v/>
      </c>
      <c r="S10" s="8" t="str" cm="1">
        <f t="array" ref="S10">IF(AND(S$1&lt;&gt;"",$A10&lt;&gt;""),IF($B10="Chef de projet",_xlfn.XLOOKUP(1,(Table1[Chef_de_projet]=$A10)*(Table1[Date_Debut]&lt;=S$1)*(Table1[Date_Fin]&gt;=S$1),Table1[Projet],"",0,1),
_xlfn.XLOOKUP(1,(Table1[Personnel]=$A10)*(Table1[Date_Debut]&lt;=S$1)*(Table1[Date_Fin]&gt;=S$1),Table1[Projet],"",0,1)),
"")</f>
        <v/>
      </c>
      <c r="T10" s="8" t="str" cm="1">
        <f t="array" ref="T10">IF(AND(T$1&lt;&gt;"",$A10&lt;&gt;""),IF($B10="Chef de projet",_xlfn.XLOOKUP(1,(Table1[Chef_de_projet]=$A10)*(Table1[Date_Debut]&lt;=T$1)*(Table1[Date_Fin]&gt;=T$1),Table1[Projet],"",0,1),
_xlfn.XLOOKUP(1,(Table1[Personnel]=$A10)*(Table1[Date_Debut]&lt;=T$1)*(Table1[Date_Fin]&gt;=T$1),Table1[Projet],"",0,1)),
"")</f>
        <v/>
      </c>
      <c r="U10" s="8" t="str" cm="1">
        <f t="array" ref="U10">IF(AND(U$1&lt;&gt;"",$A10&lt;&gt;""),IF($B10="Chef de projet",_xlfn.XLOOKUP(1,(Table1[Chef_de_projet]=$A10)*(Table1[Date_Debut]&lt;=U$1)*(Table1[Date_Fin]&gt;=U$1),Table1[Projet],"",0,1),
_xlfn.XLOOKUP(1,(Table1[Personnel]=$A10)*(Table1[Date_Debut]&lt;=U$1)*(Table1[Date_Fin]&gt;=U$1),Table1[Projet],"",0,1)),
"")</f>
        <v/>
      </c>
      <c r="V10" s="8" t="str" cm="1">
        <f t="array" ref="V10">IF(AND(V$1&lt;&gt;"",$A10&lt;&gt;""),IF($B10="Chef de projet",_xlfn.XLOOKUP(1,(Table1[Chef_de_projet]=$A10)*(Table1[Date_Debut]&lt;=V$1)*(Table1[Date_Fin]&gt;=V$1),Table1[Projet],"",0,1),
_xlfn.XLOOKUP(1,(Table1[Personnel]=$A10)*(Table1[Date_Debut]&lt;=V$1)*(Table1[Date_Fin]&gt;=V$1),Table1[Projet],"",0,1)),
"")</f>
        <v/>
      </c>
      <c r="W10" s="8" t="str" cm="1">
        <f t="array" ref="W10">IF(AND(W$1&lt;&gt;"",$A10&lt;&gt;""),IF($B10="Chef de projet",_xlfn.XLOOKUP(1,(Table1[Chef_de_projet]=$A10)*(Table1[Date_Debut]&lt;=W$1)*(Table1[Date_Fin]&gt;=W$1),Table1[Projet],"",0,1),
_xlfn.XLOOKUP(1,(Table1[Personnel]=$A10)*(Table1[Date_Debut]&lt;=W$1)*(Table1[Date_Fin]&gt;=W$1),Table1[Projet],"",0,1)),
"")</f>
        <v/>
      </c>
      <c r="X10" s="8" t="str" cm="1">
        <f t="array" ref="X10">IF(AND(X$1&lt;&gt;"",$A10&lt;&gt;""),IF($B10="Chef de projet",_xlfn.XLOOKUP(1,(Table1[Chef_de_projet]=$A10)*(Table1[Date_Debut]&lt;=X$1)*(Table1[Date_Fin]&gt;=X$1),Table1[Projet],"",0,1),
_xlfn.XLOOKUP(1,(Table1[Personnel]=$A10)*(Table1[Date_Debut]&lt;=X$1)*(Table1[Date_Fin]&gt;=X$1),Table1[Projet],"",0,1)),
"")</f>
        <v/>
      </c>
      <c r="Y10" s="8" t="str" cm="1">
        <f t="array" ref="Y10">IF(AND(Y$1&lt;&gt;"",$A10&lt;&gt;""),IF($B10="Chef de projet",_xlfn.XLOOKUP(1,(Table1[Chef_de_projet]=$A10)*(Table1[Date_Debut]&lt;=Y$1)*(Table1[Date_Fin]&gt;=Y$1),Table1[Projet],"",0,1),
_xlfn.XLOOKUP(1,(Table1[Personnel]=$A10)*(Table1[Date_Debut]&lt;=Y$1)*(Table1[Date_Fin]&gt;=Y$1),Table1[Projet],"",0,1)),
"")</f>
        <v/>
      </c>
      <c r="Z10" s="8" t="str" cm="1">
        <f t="array" ref="Z10">IF(AND(Z$1&lt;&gt;"",$A10&lt;&gt;""),IF($B10="Chef de projet",_xlfn.XLOOKUP(1,(Table1[Chef_de_projet]=$A10)*(Table1[Date_Debut]&lt;=Z$1)*(Table1[Date_Fin]&gt;=Z$1),Table1[Projet],"",0,1),
_xlfn.XLOOKUP(1,(Table1[Personnel]=$A10)*(Table1[Date_Debut]&lt;=Z$1)*(Table1[Date_Fin]&gt;=Z$1),Table1[Projet],"",0,1)),
"")</f>
        <v/>
      </c>
      <c r="AA10" s="5"/>
    </row>
    <row r="11" spans="1:27" x14ac:dyDescent="0.2">
      <c r="C11" s="8" t="str" cm="1">
        <f t="array" ref="C11">IF(AND(C$1&lt;&gt;"",$A11&lt;&gt;""),IF($B11="Chef de projet",_xlfn.XLOOKUP(1,(Table1[Chef_de_projet]=$A11)*(Table1[Date_Debut]&lt;=C$1)*(Table1[Date_Fin]&gt;=C$1),Table1[Projet],"",0,1),
_xlfn.XLOOKUP(1,(Table1[Personnel]=$A11)*(Table1[Date_Debut]&lt;=C$1)*(Table1[Date_Fin]&gt;=C$1),Table1[Projet],"",0,1)),
"")</f>
        <v/>
      </c>
      <c r="D11" s="8" t="str" cm="1">
        <f t="array" ref="D11">IF(AND(D$1&lt;&gt;"",$A11&lt;&gt;""),IF($B11="Chef de projet",_xlfn.XLOOKUP(1,(Table1[Chef_de_projet]=$A11)*(Table1[Date_Debut]&lt;=D$1)*(Table1[Date_Fin]&gt;=D$1),Table1[Projet],"",0,1),
_xlfn.XLOOKUP(1,(Table1[Personnel]=$A11)*(Table1[Date_Debut]&lt;=D$1)*(Table1[Date_Fin]&gt;=D$1),Table1[Projet],"",0,1)),
"")</f>
        <v/>
      </c>
      <c r="E11" s="8" t="str" cm="1">
        <f t="array" ref="E11">IF(AND(E$1&lt;&gt;"",$A11&lt;&gt;""),IF($B11="Chef de projet",_xlfn.XLOOKUP(1,(Table1[Chef_de_projet]=$A11)*(Table1[Date_Debut]&lt;=E$1)*(Table1[Date_Fin]&gt;=E$1),Table1[Projet],"",0,1),
_xlfn.XLOOKUP(1,(Table1[Personnel]=$A11)*(Table1[Date_Debut]&lt;=E$1)*(Table1[Date_Fin]&gt;=E$1),Table1[Projet],"",0,1)),
"")</f>
        <v/>
      </c>
      <c r="F11" s="8" t="str" cm="1">
        <f t="array" ref="F11">IF(AND(F$1&lt;&gt;"",$A11&lt;&gt;""),IF($B11="Chef de projet",_xlfn.XLOOKUP(1,(Table1[Chef_de_projet]=$A11)*(Table1[Date_Debut]&lt;=F$1)*(Table1[Date_Fin]&gt;=F$1),Table1[Projet],"",0,1),
_xlfn.XLOOKUP(1,(Table1[Personnel]=$A11)*(Table1[Date_Debut]&lt;=F$1)*(Table1[Date_Fin]&gt;=F$1),Table1[Projet],"",0,1)),
"")</f>
        <v/>
      </c>
      <c r="G11" s="8" t="str" cm="1">
        <f t="array" ref="G11">IF(AND(G$1&lt;&gt;"",$A11&lt;&gt;""),IF($B11="Chef de projet",_xlfn.XLOOKUP(1,(Table1[Chef_de_projet]=$A11)*(Table1[Date_Debut]&lt;=G$1)*(Table1[Date_Fin]&gt;=G$1),Table1[Projet],"",0,1),
_xlfn.XLOOKUP(1,(Table1[Personnel]=$A11)*(Table1[Date_Debut]&lt;=G$1)*(Table1[Date_Fin]&gt;=G$1),Table1[Projet],"",0,1)),
"")</f>
        <v/>
      </c>
      <c r="H11" s="8" t="str" cm="1">
        <f t="array" ref="H11">IF(AND(H$1&lt;&gt;"",$A11&lt;&gt;""),IF($B11="Chef de projet",_xlfn.XLOOKUP(1,(Table1[Chef_de_projet]=$A11)*(Table1[Date_Debut]&lt;=H$1)*(Table1[Date_Fin]&gt;=H$1),Table1[Projet],"",0,1),
_xlfn.XLOOKUP(1,(Table1[Personnel]=$A11)*(Table1[Date_Debut]&lt;=H$1)*(Table1[Date_Fin]&gt;=H$1),Table1[Projet],"",0,1)),
"")</f>
        <v/>
      </c>
      <c r="I11" s="8" t="str" cm="1">
        <f t="array" ref="I11">IF(AND(I$1&lt;&gt;"",$A11&lt;&gt;""),IF($B11="Chef de projet",_xlfn.XLOOKUP(1,(Table1[Chef_de_projet]=$A11)*(Table1[Date_Debut]&lt;=I$1)*(Table1[Date_Fin]&gt;=I$1),Table1[Projet],"",0,1),
_xlfn.XLOOKUP(1,(Table1[Personnel]=$A11)*(Table1[Date_Debut]&lt;=I$1)*(Table1[Date_Fin]&gt;=I$1),Table1[Projet],"",0,1)),
"")</f>
        <v/>
      </c>
      <c r="J11" s="8" t="str" cm="1">
        <f t="array" ref="J11">IF(AND(J$1&lt;&gt;"",$A11&lt;&gt;""),IF($B11="Chef de projet",_xlfn.XLOOKUP(1,(Table1[Chef_de_projet]=$A11)*(Table1[Date_Debut]&lt;=J$1)*(Table1[Date_Fin]&gt;=J$1),Table1[Projet],"",0,1),
_xlfn.XLOOKUP(1,(Table1[Personnel]=$A11)*(Table1[Date_Debut]&lt;=J$1)*(Table1[Date_Fin]&gt;=J$1),Table1[Projet],"",0,1)),
"")</f>
        <v/>
      </c>
      <c r="K11" s="8" t="str" cm="1">
        <f t="array" ref="K11">IF(AND(K$1&lt;&gt;"",$A11&lt;&gt;""),IF($B11="Chef de projet",_xlfn.XLOOKUP(1,(Table1[Chef_de_projet]=$A11)*(Table1[Date_Debut]&lt;=K$1)*(Table1[Date_Fin]&gt;=K$1),Table1[Projet],"",0,1),
_xlfn.XLOOKUP(1,(Table1[Personnel]=$A11)*(Table1[Date_Debut]&lt;=K$1)*(Table1[Date_Fin]&gt;=K$1),Table1[Projet],"",0,1)),
"")</f>
        <v/>
      </c>
      <c r="L11" s="8" t="str" cm="1">
        <f t="array" ref="L11">IF(AND(L$1&lt;&gt;"",$A11&lt;&gt;""),IF($B11="Chef de projet",_xlfn.XLOOKUP(1,(Table1[Chef_de_projet]=$A11)*(Table1[Date_Debut]&lt;=L$1)*(Table1[Date_Fin]&gt;=L$1),Table1[Projet],"",0,1),
_xlfn.XLOOKUP(1,(Table1[Personnel]=$A11)*(Table1[Date_Debut]&lt;=L$1)*(Table1[Date_Fin]&gt;=L$1),Table1[Projet],"",0,1)),
"")</f>
        <v/>
      </c>
      <c r="M11" s="8" t="str" cm="1">
        <f t="array" ref="M11">IF(AND(M$1&lt;&gt;"",$A11&lt;&gt;""),IF($B11="Chef de projet",_xlfn.XLOOKUP(1,(Table1[Chef_de_projet]=$A11)*(Table1[Date_Debut]&lt;=M$1)*(Table1[Date_Fin]&gt;=M$1),Table1[Projet],"",0,1),
_xlfn.XLOOKUP(1,(Table1[Personnel]=$A11)*(Table1[Date_Debut]&lt;=M$1)*(Table1[Date_Fin]&gt;=M$1),Table1[Projet],"",0,1)),
"")</f>
        <v/>
      </c>
      <c r="N11" s="8" t="str" cm="1">
        <f t="array" ref="N11">IF(AND(N$1&lt;&gt;"",$A11&lt;&gt;""),IF($B11="Chef de projet",_xlfn.XLOOKUP(1,(Table1[Chef_de_projet]=$A11)*(Table1[Date_Debut]&lt;=N$1)*(Table1[Date_Fin]&gt;=N$1),Table1[Projet],"",0,1),
_xlfn.XLOOKUP(1,(Table1[Personnel]=$A11)*(Table1[Date_Debut]&lt;=N$1)*(Table1[Date_Fin]&gt;=N$1),Table1[Projet],"",0,1)),
"")</f>
        <v/>
      </c>
      <c r="O11" s="8" t="str" cm="1">
        <f t="array" ref="O11">IF(AND(O$1&lt;&gt;"",$A11&lt;&gt;""),IF($B11="Chef de projet",_xlfn.XLOOKUP(1,(Table1[Chef_de_projet]=$A11)*(Table1[Date_Debut]&lt;=O$1)*(Table1[Date_Fin]&gt;=O$1),Table1[Projet],"",0,1),
_xlfn.XLOOKUP(1,(Table1[Personnel]=$A11)*(Table1[Date_Debut]&lt;=O$1)*(Table1[Date_Fin]&gt;=O$1),Table1[Projet],"",0,1)),
"")</f>
        <v/>
      </c>
      <c r="P11" s="8" t="str" cm="1">
        <f t="array" ref="P11">IF(AND(P$1&lt;&gt;"",$A11&lt;&gt;""),IF($B11="Chef de projet",_xlfn.XLOOKUP(1,(Table1[Chef_de_projet]=$A11)*(Table1[Date_Debut]&lt;=P$1)*(Table1[Date_Fin]&gt;=P$1),Table1[Projet],"",0,1),
_xlfn.XLOOKUP(1,(Table1[Personnel]=$A11)*(Table1[Date_Debut]&lt;=P$1)*(Table1[Date_Fin]&gt;=P$1),Table1[Projet],"",0,1)),
"")</f>
        <v/>
      </c>
      <c r="Q11" s="8" t="str" cm="1">
        <f t="array" ref="Q11">IF(AND(Q$1&lt;&gt;"",$A11&lt;&gt;""),IF($B11="Chef de projet",_xlfn.XLOOKUP(1,(Table1[Chef_de_projet]=$A11)*(Table1[Date_Debut]&lt;=Q$1)*(Table1[Date_Fin]&gt;=Q$1),Table1[Projet],"",0,1),
_xlfn.XLOOKUP(1,(Table1[Personnel]=$A11)*(Table1[Date_Debut]&lt;=Q$1)*(Table1[Date_Fin]&gt;=Q$1),Table1[Projet],"",0,1)),
"")</f>
        <v/>
      </c>
      <c r="R11" s="8" t="str" cm="1">
        <f t="array" ref="R11">IF(AND(R$1&lt;&gt;"",$A11&lt;&gt;""),IF($B11="Chef de projet",_xlfn.XLOOKUP(1,(Table1[Chef_de_projet]=$A11)*(Table1[Date_Debut]&lt;=R$1)*(Table1[Date_Fin]&gt;=R$1),Table1[Projet],"",0,1),
_xlfn.XLOOKUP(1,(Table1[Personnel]=$A11)*(Table1[Date_Debut]&lt;=R$1)*(Table1[Date_Fin]&gt;=R$1),Table1[Projet],"",0,1)),
"")</f>
        <v/>
      </c>
      <c r="S11" s="8" t="str" cm="1">
        <f t="array" ref="S11">IF(AND(S$1&lt;&gt;"",$A11&lt;&gt;""),IF($B11="Chef de projet",_xlfn.XLOOKUP(1,(Table1[Chef_de_projet]=$A11)*(Table1[Date_Debut]&lt;=S$1)*(Table1[Date_Fin]&gt;=S$1),Table1[Projet],"",0,1),
_xlfn.XLOOKUP(1,(Table1[Personnel]=$A11)*(Table1[Date_Debut]&lt;=S$1)*(Table1[Date_Fin]&gt;=S$1),Table1[Projet],"",0,1)),
"")</f>
        <v/>
      </c>
      <c r="T11" s="8" t="str" cm="1">
        <f t="array" ref="T11">IF(AND(T$1&lt;&gt;"",$A11&lt;&gt;""),IF($B11="Chef de projet",_xlfn.XLOOKUP(1,(Table1[Chef_de_projet]=$A11)*(Table1[Date_Debut]&lt;=T$1)*(Table1[Date_Fin]&gt;=T$1),Table1[Projet],"",0,1),
_xlfn.XLOOKUP(1,(Table1[Personnel]=$A11)*(Table1[Date_Debut]&lt;=T$1)*(Table1[Date_Fin]&gt;=T$1),Table1[Projet],"",0,1)),
"")</f>
        <v/>
      </c>
      <c r="U11" s="8" t="str" cm="1">
        <f t="array" ref="U11">IF(AND(U$1&lt;&gt;"",$A11&lt;&gt;""),IF($B11="Chef de projet",_xlfn.XLOOKUP(1,(Table1[Chef_de_projet]=$A11)*(Table1[Date_Debut]&lt;=U$1)*(Table1[Date_Fin]&gt;=U$1),Table1[Projet],"",0,1),
_xlfn.XLOOKUP(1,(Table1[Personnel]=$A11)*(Table1[Date_Debut]&lt;=U$1)*(Table1[Date_Fin]&gt;=U$1),Table1[Projet],"",0,1)),
"")</f>
        <v/>
      </c>
      <c r="V11" s="8" t="str" cm="1">
        <f t="array" ref="V11">IF(AND(V$1&lt;&gt;"",$A11&lt;&gt;""),IF($B11="Chef de projet",_xlfn.XLOOKUP(1,(Table1[Chef_de_projet]=$A11)*(Table1[Date_Debut]&lt;=V$1)*(Table1[Date_Fin]&gt;=V$1),Table1[Projet],"",0,1),
_xlfn.XLOOKUP(1,(Table1[Personnel]=$A11)*(Table1[Date_Debut]&lt;=V$1)*(Table1[Date_Fin]&gt;=V$1),Table1[Projet],"",0,1)),
"")</f>
        <v/>
      </c>
      <c r="W11" s="8" t="str" cm="1">
        <f t="array" ref="W11">IF(AND(W$1&lt;&gt;"",$A11&lt;&gt;""),IF($B11="Chef de projet",_xlfn.XLOOKUP(1,(Table1[Chef_de_projet]=$A11)*(Table1[Date_Debut]&lt;=W$1)*(Table1[Date_Fin]&gt;=W$1),Table1[Projet],"",0,1),
_xlfn.XLOOKUP(1,(Table1[Personnel]=$A11)*(Table1[Date_Debut]&lt;=W$1)*(Table1[Date_Fin]&gt;=W$1),Table1[Projet],"",0,1)),
"")</f>
        <v/>
      </c>
      <c r="X11" s="8" t="str" cm="1">
        <f t="array" ref="X11">IF(AND(X$1&lt;&gt;"",$A11&lt;&gt;""),IF($B11="Chef de projet",_xlfn.XLOOKUP(1,(Table1[Chef_de_projet]=$A11)*(Table1[Date_Debut]&lt;=X$1)*(Table1[Date_Fin]&gt;=X$1),Table1[Projet],"",0,1),
_xlfn.XLOOKUP(1,(Table1[Personnel]=$A11)*(Table1[Date_Debut]&lt;=X$1)*(Table1[Date_Fin]&gt;=X$1),Table1[Projet],"",0,1)),
"")</f>
        <v/>
      </c>
      <c r="Y11" s="8" t="str" cm="1">
        <f t="array" ref="Y11">IF(AND(Y$1&lt;&gt;"",$A11&lt;&gt;""),IF($B11="Chef de projet",_xlfn.XLOOKUP(1,(Table1[Chef_de_projet]=$A11)*(Table1[Date_Debut]&lt;=Y$1)*(Table1[Date_Fin]&gt;=Y$1),Table1[Projet],"",0,1),
_xlfn.XLOOKUP(1,(Table1[Personnel]=$A11)*(Table1[Date_Debut]&lt;=Y$1)*(Table1[Date_Fin]&gt;=Y$1),Table1[Projet],"",0,1)),
"")</f>
        <v/>
      </c>
      <c r="Z11" s="8" t="str" cm="1">
        <f t="array" ref="Z11">IF(AND(Z$1&lt;&gt;"",$A11&lt;&gt;""),IF($B11="Chef de projet",_xlfn.XLOOKUP(1,(Table1[Chef_de_projet]=$A11)*(Table1[Date_Debut]&lt;=Z$1)*(Table1[Date_Fin]&gt;=Z$1),Table1[Projet],"",0,1),
_xlfn.XLOOKUP(1,(Table1[Personnel]=$A11)*(Table1[Date_Debut]&lt;=Z$1)*(Table1[Date_Fin]&gt;=Z$1),Table1[Projet],"",0,1)),
"")</f>
        <v/>
      </c>
      <c r="AA11" s="5"/>
    </row>
    <row r="12" spans="1:27" x14ac:dyDescent="0.2">
      <c r="C12" s="8" t="str" cm="1">
        <f t="array" ref="C12">IF(AND(C$1&lt;&gt;"",$A12&lt;&gt;""),IF($B12="Chef de projet",_xlfn.XLOOKUP(1,(Table1[Chef_de_projet]=$A12)*(Table1[Date_Debut]&lt;=C$1)*(Table1[Date_Fin]&gt;=C$1),Table1[Projet],"",0,1),
_xlfn.XLOOKUP(1,(Table1[Personnel]=$A12)*(Table1[Date_Debut]&lt;=C$1)*(Table1[Date_Fin]&gt;=C$1),Table1[Projet],"",0,1)),
"")</f>
        <v/>
      </c>
      <c r="D12" s="8" t="str" cm="1">
        <f t="array" ref="D12">IF(AND(D$1&lt;&gt;"",$A12&lt;&gt;""),IF($B12="Chef de projet",_xlfn.XLOOKUP(1,(Table1[Chef_de_projet]=$A12)*(Table1[Date_Debut]&lt;=D$1)*(Table1[Date_Fin]&gt;=D$1),Table1[Projet],"",0,1),
_xlfn.XLOOKUP(1,(Table1[Personnel]=$A12)*(Table1[Date_Debut]&lt;=D$1)*(Table1[Date_Fin]&gt;=D$1),Table1[Projet],"",0,1)),
"")</f>
        <v/>
      </c>
      <c r="E12" s="8" t="str" cm="1">
        <f t="array" ref="E12">IF(AND(E$1&lt;&gt;"",$A12&lt;&gt;""),IF($B12="Chef de projet",_xlfn.XLOOKUP(1,(Table1[Chef_de_projet]=$A12)*(Table1[Date_Debut]&lt;=E$1)*(Table1[Date_Fin]&gt;=E$1),Table1[Projet],"",0,1),
_xlfn.XLOOKUP(1,(Table1[Personnel]=$A12)*(Table1[Date_Debut]&lt;=E$1)*(Table1[Date_Fin]&gt;=E$1),Table1[Projet],"",0,1)),
"")</f>
        <v/>
      </c>
      <c r="F12" s="8" t="str" cm="1">
        <f t="array" ref="F12">IF(AND(F$1&lt;&gt;"",$A12&lt;&gt;""),IF($B12="Chef de projet",_xlfn.XLOOKUP(1,(Table1[Chef_de_projet]=$A12)*(Table1[Date_Debut]&lt;=F$1)*(Table1[Date_Fin]&gt;=F$1),Table1[Projet],"",0,1),
_xlfn.XLOOKUP(1,(Table1[Personnel]=$A12)*(Table1[Date_Debut]&lt;=F$1)*(Table1[Date_Fin]&gt;=F$1),Table1[Projet],"",0,1)),
"")</f>
        <v/>
      </c>
      <c r="G12" s="8" t="str" cm="1">
        <f t="array" ref="G12">IF(AND(G$1&lt;&gt;"",$A12&lt;&gt;""),IF($B12="Chef de projet",_xlfn.XLOOKUP(1,(Table1[Chef_de_projet]=$A12)*(Table1[Date_Debut]&lt;=G$1)*(Table1[Date_Fin]&gt;=G$1),Table1[Projet],"",0,1),
_xlfn.XLOOKUP(1,(Table1[Personnel]=$A12)*(Table1[Date_Debut]&lt;=G$1)*(Table1[Date_Fin]&gt;=G$1),Table1[Projet],"",0,1)),
"")</f>
        <v/>
      </c>
      <c r="H12" s="8" t="str" cm="1">
        <f t="array" ref="H12">IF(AND(H$1&lt;&gt;"",$A12&lt;&gt;""),IF($B12="Chef de projet",_xlfn.XLOOKUP(1,(Table1[Chef_de_projet]=$A12)*(Table1[Date_Debut]&lt;=H$1)*(Table1[Date_Fin]&gt;=H$1),Table1[Projet],"",0,1),
_xlfn.XLOOKUP(1,(Table1[Personnel]=$A12)*(Table1[Date_Debut]&lt;=H$1)*(Table1[Date_Fin]&gt;=H$1),Table1[Projet],"",0,1)),
"")</f>
        <v/>
      </c>
      <c r="I12" s="8" t="str" cm="1">
        <f t="array" ref="I12">IF(AND(I$1&lt;&gt;"",$A12&lt;&gt;""),IF($B12="Chef de projet",_xlfn.XLOOKUP(1,(Table1[Chef_de_projet]=$A12)*(Table1[Date_Debut]&lt;=I$1)*(Table1[Date_Fin]&gt;=I$1),Table1[Projet],"",0,1),
_xlfn.XLOOKUP(1,(Table1[Personnel]=$A12)*(Table1[Date_Debut]&lt;=I$1)*(Table1[Date_Fin]&gt;=I$1),Table1[Projet],"",0,1)),
"")</f>
        <v/>
      </c>
      <c r="J12" s="8" t="str" cm="1">
        <f t="array" ref="J12">IF(AND(J$1&lt;&gt;"",$A12&lt;&gt;""),IF($B12="Chef de projet",_xlfn.XLOOKUP(1,(Table1[Chef_de_projet]=$A12)*(Table1[Date_Debut]&lt;=J$1)*(Table1[Date_Fin]&gt;=J$1),Table1[Projet],"",0,1),
_xlfn.XLOOKUP(1,(Table1[Personnel]=$A12)*(Table1[Date_Debut]&lt;=J$1)*(Table1[Date_Fin]&gt;=J$1),Table1[Projet],"",0,1)),
"")</f>
        <v/>
      </c>
      <c r="K12" s="8" t="str" cm="1">
        <f t="array" ref="K12">IF(AND(K$1&lt;&gt;"",$A12&lt;&gt;""),IF($B12="Chef de projet",_xlfn.XLOOKUP(1,(Table1[Chef_de_projet]=$A12)*(Table1[Date_Debut]&lt;=K$1)*(Table1[Date_Fin]&gt;=K$1),Table1[Projet],"",0,1),
_xlfn.XLOOKUP(1,(Table1[Personnel]=$A12)*(Table1[Date_Debut]&lt;=K$1)*(Table1[Date_Fin]&gt;=K$1),Table1[Projet],"",0,1)),
"")</f>
        <v/>
      </c>
      <c r="L12" s="8" t="str" cm="1">
        <f t="array" ref="L12">IF(AND(L$1&lt;&gt;"",$A12&lt;&gt;""),IF($B12="Chef de projet",_xlfn.XLOOKUP(1,(Table1[Chef_de_projet]=$A12)*(Table1[Date_Debut]&lt;=L$1)*(Table1[Date_Fin]&gt;=L$1),Table1[Projet],"",0,1),
_xlfn.XLOOKUP(1,(Table1[Personnel]=$A12)*(Table1[Date_Debut]&lt;=L$1)*(Table1[Date_Fin]&gt;=L$1),Table1[Projet],"",0,1)),
"")</f>
        <v/>
      </c>
      <c r="M12" s="8" t="str" cm="1">
        <f t="array" ref="M12">IF(AND(M$1&lt;&gt;"",$A12&lt;&gt;""),IF($B12="Chef de projet",_xlfn.XLOOKUP(1,(Table1[Chef_de_projet]=$A12)*(Table1[Date_Debut]&lt;=M$1)*(Table1[Date_Fin]&gt;=M$1),Table1[Projet],"",0,1),
_xlfn.XLOOKUP(1,(Table1[Personnel]=$A12)*(Table1[Date_Debut]&lt;=M$1)*(Table1[Date_Fin]&gt;=M$1),Table1[Projet],"",0,1)),
"")</f>
        <v/>
      </c>
      <c r="N12" s="8" t="str" cm="1">
        <f t="array" ref="N12">IF(AND(N$1&lt;&gt;"",$A12&lt;&gt;""),IF($B12="Chef de projet",_xlfn.XLOOKUP(1,(Table1[Chef_de_projet]=$A12)*(Table1[Date_Debut]&lt;=N$1)*(Table1[Date_Fin]&gt;=N$1),Table1[Projet],"",0,1),
_xlfn.XLOOKUP(1,(Table1[Personnel]=$A12)*(Table1[Date_Debut]&lt;=N$1)*(Table1[Date_Fin]&gt;=N$1),Table1[Projet],"",0,1)),
"")</f>
        <v/>
      </c>
      <c r="O12" s="8" t="str" cm="1">
        <f t="array" ref="O12">IF(AND(O$1&lt;&gt;"",$A12&lt;&gt;""),IF($B12="Chef de projet",_xlfn.XLOOKUP(1,(Table1[Chef_de_projet]=$A12)*(Table1[Date_Debut]&lt;=O$1)*(Table1[Date_Fin]&gt;=O$1),Table1[Projet],"",0,1),
_xlfn.XLOOKUP(1,(Table1[Personnel]=$A12)*(Table1[Date_Debut]&lt;=O$1)*(Table1[Date_Fin]&gt;=O$1),Table1[Projet],"",0,1)),
"")</f>
        <v/>
      </c>
      <c r="P12" s="8" t="str" cm="1">
        <f t="array" ref="P12">IF(AND(P$1&lt;&gt;"",$A12&lt;&gt;""),IF($B12="Chef de projet",_xlfn.XLOOKUP(1,(Table1[Chef_de_projet]=$A12)*(Table1[Date_Debut]&lt;=P$1)*(Table1[Date_Fin]&gt;=P$1),Table1[Projet],"",0,1),
_xlfn.XLOOKUP(1,(Table1[Personnel]=$A12)*(Table1[Date_Debut]&lt;=P$1)*(Table1[Date_Fin]&gt;=P$1),Table1[Projet],"",0,1)),
"")</f>
        <v/>
      </c>
      <c r="Q12" s="8" t="str" cm="1">
        <f t="array" ref="Q12">IF(AND(Q$1&lt;&gt;"",$A12&lt;&gt;""),IF($B12="Chef de projet",_xlfn.XLOOKUP(1,(Table1[Chef_de_projet]=$A12)*(Table1[Date_Debut]&lt;=Q$1)*(Table1[Date_Fin]&gt;=Q$1),Table1[Projet],"",0,1),
_xlfn.XLOOKUP(1,(Table1[Personnel]=$A12)*(Table1[Date_Debut]&lt;=Q$1)*(Table1[Date_Fin]&gt;=Q$1),Table1[Projet],"",0,1)),
"")</f>
        <v/>
      </c>
      <c r="R12" s="8" t="str" cm="1">
        <f t="array" ref="R12">IF(AND(R$1&lt;&gt;"",$A12&lt;&gt;""),IF($B12="Chef de projet",_xlfn.XLOOKUP(1,(Table1[Chef_de_projet]=$A12)*(Table1[Date_Debut]&lt;=R$1)*(Table1[Date_Fin]&gt;=R$1),Table1[Projet],"",0,1),
_xlfn.XLOOKUP(1,(Table1[Personnel]=$A12)*(Table1[Date_Debut]&lt;=R$1)*(Table1[Date_Fin]&gt;=R$1),Table1[Projet],"",0,1)),
"")</f>
        <v/>
      </c>
      <c r="S12" s="8" t="str" cm="1">
        <f t="array" ref="S12">IF(AND(S$1&lt;&gt;"",$A12&lt;&gt;""),IF($B12="Chef de projet",_xlfn.XLOOKUP(1,(Table1[Chef_de_projet]=$A12)*(Table1[Date_Debut]&lt;=S$1)*(Table1[Date_Fin]&gt;=S$1),Table1[Projet],"",0,1),
_xlfn.XLOOKUP(1,(Table1[Personnel]=$A12)*(Table1[Date_Debut]&lt;=S$1)*(Table1[Date_Fin]&gt;=S$1),Table1[Projet],"",0,1)),
"")</f>
        <v/>
      </c>
      <c r="T12" s="8" t="str" cm="1">
        <f t="array" ref="T12">IF(AND(T$1&lt;&gt;"",$A12&lt;&gt;""),IF($B12="Chef de projet",_xlfn.XLOOKUP(1,(Table1[Chef_de_projet]=$A12)*(Table1[Date_Debut]&lt;=T$1)*(Table1[Date_Fin]&gt;=T$1),Table1[Projet],"",0,1),
_xlfn.XLOOKUP(1,(Table1[Personnel]=$A12)*(Table1[Date_Debut]&lt;=T$1)*(Table1[Date_Fin]&gt;=T$1),Table1[Projet],"",0,1)),
"")</f>
        <v/>
      </c>
      <c r="U12" s="8" t="str" cm="1">
        <f t="array" ref="U12">IF(AND(U$1&lt;&gt;"",$A12&lt;&gt;""),IF($B12="Chef de projet",_xlfn.XLOOKUP(1,(Table1[Chef_de_projet]=$A12)*(Table1[Date_Debut]&lt;=U$1)*(Table1[Date_Fin]&gt;=U$1),Table1[Projet],"",0,1),
_xlfn.XLOOKUP(1,(Table1[Personnel]=$A12)*(Table1[Date_Debut]&lt;=U$1)*(Table1[Date_Fin]&gt;=U$1),Table1[Projet],"",0,1)),
"")</f>
        <v/>
      </c>
      <c r="V12" s="8" t="str" cm="1">
        <f t="array" ref="V12">IF(AND(V$1&lt;&gt;"",$A12&lt;&gt;""),IF($B12="Chef de projet",_xlfn.XLOOKUP(1,(Table1[Chef_de_projet]=$A12)*(Table1[Date_Debut]&lt;=V$1)*(Table1[Date_Fin]&gt;=V$1),Table1[Projet],"",0,1),
_xlfn.XLOOKUP(1,(Table1[Personnel]=$A12)*(Table1[Date_Debut]&lt;=V$1)*(Table1[Date_Fin]&gt;=V$1),Table1[Projet],"",0,1)),
"")</f>
        <v/>
      </c>
      <c r="W12" s="8" t="str" cm="1">
        <f t="array" ref="W12">IF(AND(W$1&lt;&gt;"",$A12&lt;&gt;""),IF($B12="Chef de projet",_xlfn.XLOOKUP(1,(Table1[Chef_de_projet]=$A12)*(Table1[Date_Debut]&lt;=W$1)*(Table1[Date_Fin]&gt;=W$1),Table1[Projet],"",0,1),
_xlfn.XLOOKUP(1,(Table1[Personnel]=$A12)*(Table1[Date_Debut]&lt;=W$1)*(Table1[Date_Fin]&gt;=W$1),Table1[Projet],"",0,1)),
"")</f>
        <v/>
      </c>
      <c r="X12" s="8" t="str" cm="1">
        <f t="array" ref="X12">IF(AND(X$1&lt;&gt;"",$A12&lt;&gt;""),IF($B12="Chef de projet",_xlfn.XLOOKUP(1,(Table1[Chef_de_projet]=$A12)*(Table1[Date_Debut]&lt;=X$1)*(Table1[Date_Fin]&gt;=X$1),Table1[Projet],"",0,1),
_xlfn.XLOOKUP(1,(Table1[Personnel]=$A12)*(Table1[Date_Debut]&lt;=X$1)*(Table1[Date_Fin]&gt;=X$1),Table1[Projet],"",0,1)),
"")</f>
        <v/>
      </c>
      <c r="Y12" s="8" t="str" cm="1">
        <f t="array" ref="Y12">IF(AND(Y$1&lt;&gt;"",$A12&lt;&gt;""),IF($B12="Chef de projet",_xlfn.XLOOKUP(1,(Table1[Chef_de_projet]=$A12)*(Table1[Date_Debut]&lt;=Y$1)*(Table1[Date_Fin]&gt;=Y$1),Table1[Projet],"",0,1),
_xlfn.XLOOKUP(1,(Table1[Personnel]=$A12)*(Table1[Date_Debut]&lt;=Y$1)*(Table1[Date_Fin]&gt;=Y$1),Table1[Projet],"",0,1)),
"")</f>
        <v/>
      </c>
      <c r="Z12" s="8" t="str" cm="1">
        <f t="array" ref="Z12">IF(AND(Z$1&lt;&gt;"",$A12&lt;&gt;""),IF($B12="Chef de projet",_xlfn.XLOOKUP(1,(Table1[Chef_de_projet]=$A12)*(Table1[Date_Debut]&lt;=Z$1)*(Table1[Date_Fin]&gt;=Z$1),Table1[Projet],"",0,1),
_xlfn.XLOOKUP(1,(Table1[Personnel]=$A12)*(Table1[Date_Debut]&lt;=Z$1)*(Table1[Date_Fin]&gt;=Z$1),Table1[Projet],"",0,1)),
"")</f>
        <v/>
      </c>
      <c r="AA12" s="5"/>
    </row>
    <row r="13" spans="1:27" x14ac:dyDescent="0.2">
      <c r="C13" s="8" t="str" cm="1">
        <f t="array" ref="C13">IF(AND(C$1&lt;&gt;"",$A13&lt;&gt;""),IF($B13="Chef de projet",_xlfn.XLOOKUP(1,(Table1[Chef_de_projet]=$A13)*(Table1[Date_Debut]&lt;=C$1)*(Table1[Date_Fin]&gt;=C$1),Table1[Projet],"",0,1),
_xlfn.XLOOKUP(1,(Table1[Personnel]=$A13)*(Table1[Date_Debut]&lt;=C$1)*(Table1[Date_Fin]&gt;=C$1),Table1[Projet],"",0,1)),
"")</f>
        <v/>
      </c>
      <c r="D13" s="8" t="str" cm="1">
        <f t="array" ref="D13">IF(AND(D$1&lt;&gt;"",$A13&lt;&gt;""),IF($B13="Chef de projet",_xlfn.XLOOKUP(1,(Table1[Chef_de_projet]=$A13)*(Table1[Date_Debut]&lt;=D$1)*(Table1[Date_Fin]&gt;=D$1),Table1[Projet],"",0,1),
_xlfn.XLOOKUP(1,(Table1[Personnel]=$A13)*(Table1[Date_Debut]&lt;=D$1)*(Table1[Date_Fin]&gt;=D$1),Table1[Projet],"",0,1)),
"")</f>
        <v/>
      </c>
      <c r="E13" s="8" t="str" cm="1">
        <f t="array" ref="E13">IF(AND(E$1&lt;&gt;"",$A13&lt;&gt;""),IF($B13="Chef de projet",_xlfn.XLOOKUP(1,(Table1[Chef_de_projet]=$A13)*(Table1[Date_Debut]&lt;=E$1)*(Table1[Date_Fin]&gt;=E$1),Table1[Projet],"",0,1),
_xlfn.XLOOKUP(1,(Table1[Personnel]=$A13)*(Table1[Date_Debut]&lt;=E$1)*(Table1[Date_Fin]&gt;=E$1),Table1[Projet],"",0,1)),
"")</f>
        <v/>
      </c>
      <c r="F13" s="8" t="str" cm="1">
        <f t="array" ref="F13">IF(AND(F$1&lt;&gt;"",$A13&lt;&gt;""),IF($B13="Chef de projet",_xlfn.XLOOKUP(1,(Table1[Chef_de_projet]=$A13)*(Table1[Date_Debut]&lt;=F$1)*(Table1[Date_Fin]&gt;=F$1),Table1[Projet],"",0,1),
_xlfn.XLOOKUP(1,(Table1[Personnel]=$A13)*(Table1[Date_Debut]&lt;=F$1)*(Table1[Date_Fin]&gt;=F$1),Table1[Projet],"",0,1)),
"")</f>
        <v/>
      </c>
      <c r="G13" s="8" t="str" cm="1">
        <f t="array" ref="G13">IF(AND(G$1&lt;&gt;"",$A13&lt;&gt;""),IF($B13="Chef de projet",_xlfn.XLOOKUP(1,(Table1[Chef_de_projet]=$A13)*(Table1[Date_Debut]&lt;=G$1)*(Table1[Date_Fin]&gt;=G$1),Table1[Projet],"",0,1),
_xlfn.XLOOKUP(1,(Table1[Personnel]=$A13)*(Table1[Date_Debut]&lt;=G$1)*(Table1[Date_Fin]&gt;=G$1),Table1[Projet],"",0,1)),
"")</f>
        <v/>
      </c>
      <c r="H13" s="8" t="str" cm="1">
        <f t="array" ref="H13">IF(AND(H$1&lt;&gt;"",$A13&lt;&gt;""),IF($B13="Chef de projet",_xlfn.XLOOKUP(1,(Table1[Chef_de_projet]=$A13)*(Table1[Date_Debut]&lt;=H$1)*(Table1[Date_Fin]&gt;=H$1),Table1[Projet],"",0,1),
_xlfn.XLOOKUP(1,(Table1[Personnel]=$A13)*(Table1[Date_Debut]&lt;=H$1)*(Table1[Date_Fin]&gt;=H$1),Table1[Projet],"",0,1)),
"")</f>
        <v/>
      </c>
      <c r="I13" s="8" t="str" cm="1">
        <f t="array" ref="I13">IF(AND(I$1&lt;&gt;"",$A13&lt;&gt;""),IF($B13="Chef de projet",_xlfn.XLOOKUP(1,(Table1[Chef_de_projet]=$A13)*(Table1[Date_Debut]&lt;=I$1)*(Table1[Date_Fin]&gt;=I$1),Table1[Projet],"",0,1),
_xlfn.XLOOKUP(1,(Table1[Personnel]=$A13)*(Table1[Date_Debut]&lt;=I$1)*(Table1[Date_Fin]&gt;=I$1),Table1[Projet],"",0,1)),
"")</f>
        <v/>
      </c>
      <c r="J13" s="8" t="str" cm="1">
        <f t="array" ref="J13">IF(AND(J$1&lt;&gt;"",$A13&lt;&gt;""),IF($B13="Chef de projet",_xlfn.XLOOKUP(1,(Table1[Chef_de_projet]=$A13)*(Table1[Date_Debut]&lt;=J$1)*(Table1[Date_Fin]&gt;=J$1),Table1[Projet],"",0,1),
_xlfn.XLOOKUP(1,(Table1[Personnel]=$A13)*(Table1[Date_Debut]&lt;=J$1)*(Table1[Date_Fin]&gt;=J$1),Table1[Projet],"",0,1)),
"")</f>
        <v/>
      </c>
      <c r="K13" s="8" t="str" cm="1">
        <f t="array" ref="K13">IF(AND(K$1&lt;&gt;"",$A13&lt;&gt;""),IF($B13="Chef de projet",_xlfn.XLOOKUP(1,(Table1[Chef_de_projet]=$A13)*(Table1[Date_Debut]&lt;=K$1)*(Table1[Date_Fin]&gt;=K$1),Table1[Projet],"",0,1),
_xlfn.XLOOKUP(1,(Table1[Personnel]=$A13)*(Table1[Date_Debut]&lt;=K$1)*(Table1[Date_Fin]&gt;=K$1),Table1[Projet],"",0,1)),
"")</f>
        <v/>
      </c>
      <c r="L13" s="8" t="str" cm="1">
        <f t="array" ref="L13">IF(AND(L$1&lt;&gt;"",$A13&lt;&gt;""),IF($B13="Chef de projet",_xlfn.XLOOKUP(1,(Table1[Chef_de_projet]=$A13)*(Table1[Date_Debut]&lt;=L$1)*(Table1[Date_Fin]&gt;=L$1),Table1[Projet],"",0,1),
_xlfn.XLOOKUP(1,(Table1[Personnel]=$A13)*(Table1[Date_Debut]&lt;=L$1)*(Table1[Date_Fin]&gt;=L$1),Table1[Projet],"",0,1)),
"")</f>
        <v/>
      </c>
      <c r="M13" s="8" t="str" cm="1">
        <f t="array" ref="M13">IF(AND(M$1&lt;&gt;"",$A13&lt;&gt;""),IF($B13="Chef de projet",_xlfn.XLOOKUP(1,(Table1[Chef_de_projet]=$A13)*(Table1[Date_Debut]&lt;=M$1)*(Table1[Date_Fin]&gt;=M$1),Table1[Projet],"",0,1),
_xlfn.XLOOKUP(1,(Table1[Personnel]=$A13)*(Table1[Date_Debut]&lt;=M$1)*(Table1[Date_Fin]&gt;=M$1),Table1[Projet],"",0,1)),
"")</f>
        <v/>
      </c>
      <c r="N13" s="8" t="str" cm="1">
        <f t="array" ref="N13">IF(AND(N$1&lt;&gt;"",$A13&lt;&gt;""),IF($B13="Chef de projet",_xlfn.XLOOKUP(1,(Table1[Chef_de_projet]=$A13)*(Table1[Date_Debut]&lt;=N$1)*(Table1[Date_Fin]&gt;=N$1),Table1[Projet],"",0,1),
_xlfn.XLOOKUP(1,(Table1[Personnel]=$A13)*(Table1[Date_Debut]&lt;=N$1)*(Table1[Date_Fin]&gt;=N$1),Table1[Projet],"",0,1)),
"")</f>
        <v/>
      </c>
      <c r="O13" s="8" t="str" cm="1">
        <f t="array" ref="O13">IF(AND(O$1&lt;&gt;"",$A13&lt;&gt;""),IF($B13="Chef de projet",_xlfn.XLOOKUP(1,(Table1[Chef_de_projet]=$A13)*(Table1[Date_Debut]&lt;=O$1)*(Table1[Date_Fin]&gt;=O$1),Table1[Projet],"",0,1),
_xlfn.XLOOKUP(1,(Table1[Personnel]=$A13)*(Table1[Date_Debut]&lt;=O$1)*(Table1[Date_Fin]&gt;=O$1),Table1[Projet],"",0,1)),
"")</f>
        <v/>
      </c>
      <c r="P13" s="8" t="str" cm="1">
        <f t="array" ref="P13">IF(AND(P$1&lt;&gt;"",$A13&lt;&gt;""),IF($B13="Chef de projet",_xlfn.XLOOKUP(1,(Table1[Chef_de_projet]=$A13)*(Table1[Date_Debut]&lt;=P$1)*(Table1[Date_Fin]&gt;=P$1),Table1[Projet],"",0,1),
_xlfn.XLOOKUP(1,(Table1[Personnel]=$A13)*(Table1[Date_Debut]&lt;=P$1)*(Table1[Date_Fin]&gt;=P$1),Table1[Projet],"",0,1)),
"")</f>
        <v/>
      </c>
      <c r="Q13" s="8" t="str" cm="1">
        <f t="array" ref="Q13">IF(AND(Q$1&lt;&gt;"",$A13&lt;&gt;""),IF($B13="Chef de projet",_xlfn.XLOOKUP(1,(Table1[Chef_de_projet]=$A13)*(Table1[Date_Debut]&lt;=Q$1)*(Table1[Date_Fin]&gt;=Q$1),Table1[Projet],"",0,1),
_xlfn.XLOOKUP(1,(Table1[Personnel]=$A13)*(Table1[Date_Debut]&lt;=Q$1)*(Table1[Date_Fin]&gt;=Q$1),Table1[Projet],"",0,1)),
"")</f>
        <v/>
      </c>
      <c r="R13" s="8" t="str" cm="1">
        <f t="array" ref="R13">IF(AND(R$1&lt;&gt;"",$A13&lt;&gt;""),IF($B13="Chef de projet",_xlfn.XLOOKUP(1,(Table1[Chef_de_projet]=$A13)*(Table1[Date_Debut]&lt;=R$1)*(Table1[Date_Fin]&gt;=R$1),Table1[Projet],"",0,1),
_xlfn.XLOOKUP(1,(Table1[Personnel]=$A13)*(Table1[Date_Debut]&lt;=R$1)*(Table1[Date_Fin]&gt;=R$1),Table1[Projet],"",0,1)),
"")</f>
        <v/>
      </c>
      <c r="S13" s="8" t="str" cm="1">
        <f t="array" ref="S13">IF(AND(S$1&lt;&gt;"",$A13&lt;&gt;""),IF($B13="Chef de projet",_xlfn.XLOOKUP(1,(Table1[Chef_de_projet]=$A13)*(Table1[Date_Debut]&lt;=S$1)*(Table1[Date_Fin]&gt;=S$1),Table1[Projet],"",0,1),
_xlfn.XLOOKUP(1,(Table1[Personnel]=$A13)*(Table1[Date_Debut]&lt;=S$1)*(Table1[Date_Fin]&gt;=S$1),Table1[Projet],"",0,1)),
"")</f>
        <v/>
      </c>
      <c r="T13" s="8" t="str" cm="1">
        <f t="array" ref="T13">IF(AND(T$1&lt;&gt;"",$A13&lt;&gt;""),IF($B13="Chef de projet",_xlfn.XLOOKUP(1,(Table1[Chef_de_projet]=$A13)*(Table1[Date_Debut]&lt;=T$1)*(Table1[Date_Fin]&gt;=T$1),Table1[Projet],"",0,1),
_xlfn.XLOOKUP(1,(Table1[Personnel]=$A13)*(Table1[Date_Debut]&lt;=T$1)*(Table1[Date_Fin]&gt;=T$1),Table1[Projet],"",0,1)),
"")</f>
        <v/>
      </c>
      <c r="U13" s="8" t="str" cm="1">
        <f t="array" ref="U13">IF(AND(U$1&lt;&gt;"",$A13&lt;&gt;""),IF($B13="Chef de projet",_xlfn.XLOOKUP(1,(Table1[Chef_de_projet]=$A13)*(Table1[Date_Debut]&lt;=U$1)*(Table1[Date_Fin]&gt;=U$1),Table1[Projet],"",0,1),
_xlfn.XLOOKUP(1,(Table1[Personnel]=$A13)*(Table1[Date_Debut]&lt;=U$1)*(Table1[Date_Fin]&gt;=U$1),Table1[Projet],"",0,1)),
"")</f>
        <v/>
      </c>
      <c r="V13" s="8" t="str" cm="1">
        <f t="array" ref="V13">IF(AND(V$1&lt;&gt;"",$A13&lt;&gt;""),IF($B13="Chef de projet",_xlfn.XLOOKUP(1,(Table1[Chef_de_projet]=$A13)*(Table1[Date_Debut]&lt;=V$1)*(Table1[Date_Fin]&gt;=V$1),Table1[Projet],"",0,1),
_xlfn.XLOOKUP(1,(Table1[Personnel]=$A13)*(Table1[Date_Debut]&lt;=V$1)*(Table1[Date_Fin]&gt;=V$1),Table1[Projet],"",0,1)),
"")</f>
        <v/>
      </c>
      <c r="W13" s="8" t="str" cm="1">
        <f t="array" ref="W13">IF(AND(W$1&lt;&gt;"",$A13&lt;&gt;""),IF($B13="Chef de projet",_xlfn.XLOOKUP(1,(Table1[Chef_de_projet]=$A13)*(Table1[Date_Debut]&lt;=W$1)*(Table1[Date_Fin]&gt;=W$1),Table1[Projet],"",0,1),
_xlfn.XLOOKUP(1,(Table1[Personnel]=$A13)*(Table1[Date_Debut]&lt;=W$1)*(Table1[Date_Fin]&gt;=W$1),Table1[Projet],"",0,1)),
"")</f>
        <v/>
      </c>
      <c r="X13" s="8" t="str" cm="1">
        <f t="array" ref="X13">IF(AND(X$1&lt;&gt;"",$A13&lt;&gt;""),IF($B13="Chef de projet",_xlfn.XLOOKUP(1,(Table1[Chef_de_projet]=$A13)*(Table1[Date_Debut]&lt;=X$1)*(Table1[Date_Fin]&gt;=X$1),Table1[Projet],"",0,1),
_xlfn.XLOOKUP(1,(Table1[Personnel]=$A13)*(Table1[Date_Debut]&lt;=X$1)*(Table1[Date_Fin]&gt;=X$1),Table1[Projet],"",0,1)),
"")</f>
        <v/>
      </c>
      <c r="Y13" s="8" t="str" cm="1">
        <f t="array" ref="Y13">IF(AND(Y$1&lt;&gt;"",$A13&lt;&gt;""),IF($B13="Chef de projet",_xlfn.XLOOKUP(1,(Table1[Chef_de_projet]=$A13)*(Table1[Date_Debut]&lt;=Y$1)*(Table1[Date_Fin]&gt;=Y$1),Table1[Projet],"",0,1),
_xlfn.XLOOKUP(1,(Table1[Personnel]=$A13)*(Table1[Date_Debut]&lt;=Y$1)*(Table1[Date_Fin]&gt;=Y$1),Table1[Projet],"",0,1)),
"")</f>
        <v/>
      </c>
      <c r="Z13" s="8" t="str" cm="1">
        <f t="array" ref="Z13">IF(AND(Z$1&lt;&gt;"",$A13&lt;&gt;""),IF($B13="Chef de projet",_xlfn.XLOOKUP(1,(Table1[Chef_de_projet]=$A13)*(Table1[Date_Debut]&lt;=Z$1)*(Table1[Date_Fin]&gt;=Z$1),Table1[Projet],"",0,1),
_xlfn.XLOOKUP(1,(Table1[Personnel]=$A13)*(Table1[Date_Debut]&lt;=Z$1)*(Table1[Date_Fin]&gt;=Z$1),Table1[Projet],"",0,1)),
"")</f>
        <v/>
      </c>
      <c r="AA13" s="5"/>
    </row>
    <row r="14" spans="1:27" x14ac:dyDescent="0.2">
      <c r="C14" s="8" t="str" cm="1">
        <f t="array" ref="C14">IF(AND(C$1&lt;&gt;"",$A14&lt;&gt;""),IF($B14="Chef de projet",_xlfn.XLOOKUP(1,(Table1[Chef_de_projet]=$A14)*(Table1[Date_Debut]&lt;=C$1)*(Table1[Date_Fin]&gt;=C$1),Table1[Projet],"",0,1),
_xlfn.XLOOKUP(1,(Table1[Personnel]=$A14)*(Table1[Date_Debut]&lt;=C$1)*(Table1[Date_Fin]&gt;=C$1),Table1[Projet],"",0,1)),
"")</f>
        <v/>
      </c>
      <c r="D14" s="8" t="str" cm="1">
        <f t="array" ref="D14">IF(AND(D$1&lt;&gt;"",$A14&lt;&gt;""),IF($B14="Chef de projet",_xlfn.XLOOKUP(1,(Table1[Chef_de_projet]=$A14)*(Table1[Date_Debut]&lt;=D$1)*(Table1[Date_Fin]&gt;=D$1),Table1[Projet],"",0,1),
_xlfn.XLOOKUP(1,(Table1[Personnel]=$A14)*(Table1[Date_Debut]&lt;=D$1)*(Table1[Date_Fin]&gt;=D$1),Table1[Projet],"",0,1)),
"")</f>
        <v/>
      </c>
      <c r="E14" s="8" t="str" cm="1">
        <f t="array" ref="E14">IF(AND(E$1&lt;&gt;"",$A14&lt;&gt;""),IF($B14="Chef de projet",_xlfn.XLOOKUP(1,(Table1[Chef_de_projet]=$A14)*(Table1[Date_Debut]&lt;=E$1)*(Table1[Date_Fin]&gt;=E$1),Table1[Projet],"",0,1),
_xlfn.XLOOKUP(1,(Table1[Personnel]=$A14)*(Table1[Date_Debut]&lt;=E$1)*(Table1[Date_Fin]&gt;=E$1),Table1[Projet],"",0,1)),
"")</f>
        <v/>
      </c>
      <c r="F14" s="8" t="str" cm="1">
        <f t="array" ref="F14">IF(AND(F$1&lt;&gt;"",$A14&lt;&gt;""),IF($B14="Chef de projet",_xlfn.XLOOKUP(1,(Table1[Chef_de_projet]=$A14)*(Table1[Date_Debut]&lt;=F$1)*(Table1[Date_Fin]&gt;=F$1),Table1[Projet],"",0,1),
_xlfn.XLOOKUP(1,(Table1[Personnel]=$A14)*(Table1[Date_Debut]&lt;=F$1)*(Table1[Date_Fin]&gt;=F$1),Table1[Projet],"",0,1)),
"")</f>
        <v/>
      </c>
      <c r="G14" s="8" t="str" cm="1">
        <f t="array" ref="G14">IF(AND(G$1&lt;&gt;"",$A14&lt;&gt;""),IF($B14="Chef de projet",_xlfn.XLOOKUP(1,(Table1[Chef_de_projet]=$A14)*(Table1[Date_Debut]&lt;=G$1)*(Table1[Date_Fin]&gt;=G$1),Table1[Projet],"",0,1),
_xlfn.XLOOKUP(1,(Table1[Personnel]=$A14)*(Table1[Date_Debut]&lt;=G$1)*(Table1[Date_Fin]&gt;=G$1),Table1[Projet],"",0,1)),
"")</f>
        <v/>
      </c>
      <c r="H14" s="8" t="str" cm="1">
        <f t="array" ref="H14">IF(AND(H$1&lt;&gt;"",$A14&lt;&gt;""),IF($B14="Chef de projet",_xlfn.XLOOKUP(1,(Table1[Chef_de_projet]=$A14)*(Table1[Date_Debut]&lt;=H$1)*(Table1[Date_Fin]&gt;=H$1),Table1[Projet],"",0,1),
_xlfn.XLOOKUP(1,(Table1[Personnel]=$A14)*(Table1[Date_Debut]&lt;=H$1)*(Table1[Date_Fin]&gt;=H$1),Table1[Projet],"",0,1)),
"")</f>
        <v/>
      </c>
      <c r="I14" s="8" t="str" cm="1">
        <f t="array" ref="I14">IF(AND(I$1&lt;&gt;"",$A14&lt;&gt;""),IF($B14="Chef de projet",_xlfn.XLOOKUP(1,(Table1[Chef_de_projet]=$A14)*(Table1[Date_Debut]&lt;=I$1)*(Table1[Date_Fin]&gt;=I$1),Table1[Projet],"",0,1),
_xlfn.XLOOKUP(1,(Table1[Personnel]=$A14)*(Table1[Date_Debut]&lt;=I$1)*(Table1[Date_Fin]&gt;=I$1),Table1[Projet],"",0,1)),
"")</f>
        <v/>
      </c>
      <c r="J14" s="8" t="str" cm="1">
        <f t="array" ref="J14">IF(AND(J$1&lt;&gt;"",$A14&lt;&gt;""),IF($B14="Chef de projet",_xlfn.XLOOKUP(1,(Table1[Chef_de_projet]=$A14)*(Table1[Date_Debut]&lt;=J$1)*(Table1[Date_Fin]&gt;=J$1),Table1[Projet],"",0,1),
_xlfn.XLOOKUP(1,(Table1[Personnel]=$A14)*(Table1[Date_Debut]&lt;=J$1)*(Table1[Date_Fin]&gt;=J$1),Table1[Projet],"",0,1)),
"")</f>
        <v/>
      </c>
      <c r="K14" s="8" t="str" cm="1">
        <f t="array" ref="K14">IF(AND(K$1&lt;&gt;"",$A14&lt;&gt;""),IF($B14="Chef de projet",_xlfn.XLOOKUP(1,(Table1[Chef_de_projet]=$A14)*(Table1[Date_Debut]&lt;=K$1)*(Table1[Date_Fin]&gt;=K$1),Table1[Projet],"",0,1),
_xlfn.XLOOKUP(1,(Table1[Personnel]=$A14)*(Table1[Date_Debut]&lt;=K$1)*(Table1[Date_Fin]&gt;=K$1),Table1[Projet],"",0,1)),
"")</f>
        <v/>
      </c>
      <c r="L14" s="8" t="str" cm="1">
        <f t="array" ref="L14">IF(AND(L$1&lt;&gt;"",$A14&lt;&gt;""),IF($B14="Chef de projet",_xlfn.XLOOKUP(1,(Table1[Chef_de_projet]=$A14)*(Table1[Date_Debut]&lt;=L$1)*(Table1[Date_Fin]&gt;=L$1),Table1[Projet],"",0,1),
_xlfn.XLOOKUP(1,(Table1[Personnel]=$A14)*(Table1[Date_Debut]&lt;=L$1)*(Table1[Date_Fin]&gt;=L$1),Table1[Projet],"",0,1)),
"")</f>
        <v/>
      </c>
      <c r="M14" s="8" t="str" cm="1">
        <f t="array" ref="M14">IF(AND(M$1&lt;&gt;"",$A14&lt;&gt;""),IF($B14="Chef de projet",_xlfn.XLOOKUP(1,(Table1[Chef_de_projet]=$A14)*(Table1[Date_Debut]&lt;=M$1)*(Table1[Date_Fin]&gt;=M$1),Table1[Projet],"",0,1),
_xlfn.XLOOKUP(1,(Table1[Personnel]=$A14)*(Table1[Date_Debut]&lt;=M$1)*(Table1[Date_Fin]&gt;=M$1),Table1[Projet],"",0,1)),
"")</f>
        <v/>
      </c>
      <c r="N14" s="8" t="str" cm="1">
        <f t="array" ref="N14">IF(AND(N$1&lt;&gt;"",$A14&lt;&gt;""),IF($B14="Chef de projet",_xlfn.XLOOKUP(1,(Table1[Chef_de_projet]=$A14)*(Table1[Date_Debut]&lt;=N$1)*(Table1[Date_Fin]&gt;=N$1),Table1[Projet],"",0,1),
_xlfn.XLOOKUP(1,(Table1[Personnel]=$A14)*(Table1[Date_Debut]&lt;=N$1)*(Table1[Date_Fin]&gt;=N$1),Table1[Projet],"",0,1)),
"")</f>
        <v/>
      </c>
      <c r="O14" s="8" t="str" cm="1">
        <f t="array" ref="O14">IF(AND(O$1&lt;&gt;"",$A14&lt;&gt;""),IF($B14="Chef de projet",_xlfn.XLOOKUP(1,(Table1[Chef_de_projet]=$A14)*(Table1[Date_Debut]&lt;=O$1)*(Table1[Date_Fin]&gt;=O$1),Table1[Projet],"",0,1),
_xlfn.XLOOKUP(1,(Table1[Personnel]=$A14)*(Table1[Date_Debut]&lt;=O$1)*(Table1[Date_Fin]&gt;=O$1),Table1[Projet],"",0,1)),
"")</f>
        <v/>
      </c>
      <c r="P14" s="8" t="str" cm="1">
        <f t="array" ref="P14">IF(AND(P$1&lt;&gt;"",$A14&lt;&gt;""),IF($B14="Chef de projet",_xlfn.XLOOKUP(1,(Table1[Chef_de_projet]=$A14)*(Table1[Date_Debut]&lt;=P$1)*(Table1[Date_Fin]&gt;=P$1),Table1[Projet],"",0,1),
_xlfn.XLOOKUP(1,(Table1[Personnel]=$A14)*(Table1[Date_Debut]&lt;=P$1)*(Table1[Date_Fin]&gt;=P$1),Table1[Projet],"",0,1)),
"")</f>
        <v/>
      </c>
      <c r="Q14" s="8" t="str" cm="1">
        <f t="array" ref="Q14">IF(AND(Q$1&lt;&gt;"",$A14&lt;&gt;""),IF($B14="Chef de projet",_xlfn.XLOOKUP(1,(Table1[Chef_de_projet]=$A14)*(Table1[Date_Debut]&lt;=Q$1)*(Table1[Date_Fin]&gt;=Q$1),Table1[Projet],"",0,1),
_xlfn.XLOOKUP(1,(Table1[Personnel]=$A14)*(Table1[Date_Debut]&lt;=Q$1)*(Table1[Date_Fin]&gt;=Q$1),Table1[Projet],"",0,1)),
"")</f>
        <v/>
      </c>
      <c r="R14" s="8" t="str" cm="1">
        <f t="array" ref="R14">IF(AND(R$1&lt;&gt;"",$A14&lt;&gt;""),IF($B14="Chef de projet",_xlfn.XLOOKUP(1,(Table1[Chef_de_projet]=$A14)*(Table1[Date_Debut]&lt;=R$1)*(Table1[Date_Fin]&gt;=R$1),Table1[Projet],"",0,1),
_xlfn.XLOOKUP(1,(Table1[Personnel]=$A14)*(Table1[Date_Debut]&lt;=R$1)*(Table1[Date_Fin]&gt;=R$1),Table1[Projet],"",0,1)),
"")</f>
        <v/>
      </c>
      <c r="S14" s="8" t="str" cm="1">
        <f t="array" ref="S14">IF(AND(S$1&lt;&gt;"",$A14&lt;&gt;""),IF($B14="Chef de projet",_xlfn.XLOOKUP(1,(Table1[Chef_de_projet]=$A14)*(Table1[Date_Debut]&lt;=S$1)*(Table1[Date_Fin]&gt;=S$1),Table1[Projet],"",0,1),
_xlfn.XLOOKUP(1,(Table1[Personnel]=$A14)*(Table1[Date_Debut]&lt;=S$1)*(Table1[Date_Fin]&gt;=S$1),Table1[Projet],"",0,1)),
"")</f>
        <v/>
      </c>
      <c r="T14" s="8" t="str" cm="1">
        <f t="array" ref="T14">IF(AND(T$1&lt;&gt;"",$A14&lt;&gt;""),IF($B14="Chef de projet",_xlfn.XLOOKUP(1,(Table1[Chef_de_projet]=$A14)*(Table1[Date_Debut]&lt;=T$1)*(Table1[Date_Fin]&gt;=T$1),Table1[Projet],"",0,1),
_xlfn.XLOOKUP(1,(Table1[Personnel]=$A14)*(Table1[Date_Debut]&lt;=T$1)*(Table1[Date_Fin]&gt;=T$1),Table1[Projet],"",0,1)),
"")</f>
        <v/>
      </c>
      <c r="U14" s="8" t="str" cm="1">
        <f t="array" ref="U14">IF(AND(U$1&lt;&gt;"",$A14&lt;&gt;""),IF($B14="Chef de projet",_xlfn.XLOOKUP(1,(Table1[Chef_de_projet]=$A14)*(Table1[Date_Debut]&lt;=U$1)*(Table1[Date_Fin]&gt;=U$1),Table1[Projet],"",0,1),
_xlfn.XLOOKUP(1,(Table1[Personnel]=$A14)*(Table1[Date_Debut]&lt;=U$1)*(Table1[Date_Fin]&gt;=U$1),Table1[Projet],"",0,1)),
"")</f>
        <v/>
      </c>
      <c r="V14" s="8" t="str" cm="1">
        <f t="array" ref="V14">IF(AND(V$1&lt;&gt;"",$A14&lt;&gt;""),IF($B14="Chef de projet",_xlfn.XLOOKUP(1,(Table1[Chef_de_projet]=$A14)*(Table1[Date_Debut]&lt;=V$1)*(Table1[Date_Fin]&gt;=V$1),Table1[Projet],"",0,1),
_xlfn.XLOOKUP(1,(Table1[Personnel]=$A14)*(Table1[Date_Debut]&lt;=V$1)*(Table1[Date_Fin]&gt;=V$1),Table1[Projet],"",0,1)),
"")</f>
        <v/>
      </c>
      <c r="W14" s="8" t="str" cm="1">
        <f t="array" ref="W14">IF(AND(W$1&lt;&gt;"",$A14&lt;&gt;""),IF($B14="Chef de projet",_xlfn.XLOOKUP(1,(Table1[Chef_de_projet]=$A14)*(Table1[Date_Debut]&lt;=W$1)*(Table1[Date_Fin]&gt;=W$1),Table1[Projet],"",0,1),
_xlfn.XLOOKUP(1,(Table1[Personnel]=$A14)*(Table1[Date_Debut]&lt;=W$1)*(Table1[Date_Fin]&gt;=W$1),Table1[Projet],"",0,1)),
"")</f>
        <v/>
      </c>
      <c r="X14" s="8" t="str" cm="1">
        <f t="array" ref="X14">IF(AND(X$1&lt;&gt;"",$A14&lt;&gt;""),IF($B14="Chef de projet",_xlfn.XLOOKUP(1,(Table1[Chef_de_projet]=$A14)*(Table1[Date_Debut]&lt;=X$1)*(Table1[Date_Fin]&gt;=X$1),Table1[Projet],"",0,1),
_xlfn.XLOOKUP(1,(Table1[Personnel]=$A14)*(Table1[Date_Debut]&lt;=X$1)*(Table1[Date_Fin]&gt;=X$1),Table1[Projet],"",0,1)),
"")</f>
        <v/>
      </c>
      <c r="Y14" s="8" t="str" cm="1">
        <f t="array" ref="Y14">IF(AND(Y$1&lt;&gt;"",$A14&lt;&gt;""),IF($B14="Chef de projet",_xlfn.XLOOKUP(1,(Table1[Chef_de_projet]=$A14)*(Table1[Date_Debut]&lt;=Y$1)*(Table1[Date_Fin]&gt;=Y$1),Table1[Projet],"",0,1),
_xlfn.XLOOKUP(1,(Table1[Personnel]=$A14)*(Table1[Date_Debut]&lt;=Y$1)*(Table1[Date_Fin]&gt;=Y$1),Table1[Projet],"",0,1)),
"")</f>
        <v/>
      </c>
      <c r="Z14" s="8" t="str" cm="1">
        <f t="array" ref="Z14">IF(AND(Z$1&lt;&gt;"",$A14&lt;&gt;""),IF($B14="Chef de projet",_xlfn.XLOOKUP(1,(Table1[Chef_de_projet]=$A14)*(Table1[Date_Debut]&lt;=Z$1)*(Table1[Date_Fin]&gt;=Z$1),Table1[Projet],"",0,1),
_xlfn.XLOOKUP(1,(Table1[Personnel]=$A14)*(Table1[Date_Debut]&lt;=Z$1)*(Table1[Date_Fin]&gt;=Z$1),Table1[Projet],"",0,1)),
"")</f>
        <v/>
      </c>
      <c r="AA14" s="5"/>
    </row>
    <row r="15" spans="1:27" x14ac:dyDescent="0.2">
      <c r="C15" s="8" t="str" cm="1">
        <f t="array" ref="C15">IF(AND(C$1&lt;&gt;"",$A15&lt;&gt;""),IF($B15="Chef de projet",_xlfn.XLOOKUP(1,(Table1[Chef_de_projet]=$A15)*(Table1[Date_Debut]&lt;=C$1)*(Table1[Date_Fin]&gt;=C$1),Table1[Projet],"",0,1),
_xlfn.XLOOKUP(1,(Table1[Personnel]=$A15)*(Table1[Date_Debut]&lt;=C$1)*(Table1[Date_Fin]&gt;=C$1),Table1[Projet],"",0,1)),
"")</f>
        <v/>
      </c>
      <c r="D15" s="8" t="str" cm="1">
        <f t="array" ref="D15">IF(AND(D$1&lt;&gt;"",$A15&lt;&gt;""),IF($B15="Chef de projet",_xlfn.XLOOKUP(1,(Table1[Chef_de_projet]=$A15)*(Table1[Date_Debut]&lt;=D$1)*(Table1[Date_Fin]&gt;=D$1),Table1[Projet],"",0,1),
_xlfn.XLOOKUP(1,(Table1[Personnel]=$A15)*(Table1[Date_Debut]&lt;=D$1)*(Table1[Date_Fin]&gt;=D$1),Table1[Projet],"",0,1)),
"")</f>
        <v/>
      </c>
      <c r="E15" s="8" t="str" cm="1">
        <f t="array" ref="E15">IF(AND(E$1&lt;&gt;"",$A15&lt;&gt;""),IF($B15="Chef de projet",_xlfn.XLOOKUP(1,(Table1[Chef_de_projet]=$A15)*(Table1[Date_Debut]&lt;=E$1)*(Table1[Date_Fin]&gt;=E$1),Table1[Projet],"",0,1),
_xlfn.XLOOKUP(1,(Table1[Personnel]=$A15)*(Table1[Date_Debut]&lt;=E$1)*(Table1[Date_Fin]&gt;=E$1),Table1[Projet],"",0,1)),
"")</f>
        <v/>
      </c>
      <c r="F15" s="8" t="str" cm="1">
        <f t="array" ref="F15">IF(AND(F$1&lt;&gt;"",$A15&lt;&gt;""),IF($B15="Chef de projet",_xlfn.XLOOKUP(1,(Table1[Chef_de_projet]=$A15)*(Table1[Date_Debut]&lt;=F$1)*(Table1[Date_Fin]&gt;=F$1),Table1[Projet],"",0,1),
_xlfn.XLOOKUP(1,(Table1[Personnel]=$A15)*(Table1[Date_Debut]&lt;=F$1)*(Table1[Date_Fin]&gt;=F$1),Table1[Projet],"",0,1)),
"")</f>
        <v/>
      </c>
      <c r="G15" s="8" t="str" cm="1">
        <f t="array" ref="G15">IF(AND(G$1&lt;&gt;"",$A15&lt;&gt;""),IF($B15="Chef de projet",_xlfn.XLOOKUP(1,(Table1[Chef_de_projet]=$A15)*(Table1[Date_Debut]&lt;=G$1)*(Table1[Date_Fin]&gt;=G$1),Table1[Projet],"",0,1),
_xlfn.XLOOKUP(1,(Table1[Personnel]=$A15)*(Table1[Date_Debut]&lt;=G$1)*(Table1[Date_Fin]&gt;=G$1),Table1[Projet],"",0,1)),
"")</f>
        <v/>
      </c>
      <c r="H15" s="8" t="str" cm="1">
        <f t="array" ref="H15">IF(AND(H$1&lt;&gt;"",$A15&lt;&gt;""),IF($B15="Chef de projet",_xlfn.XLOOKUP(1,(Table1[Chef_de_projet]=$A15)*(Table1[Date_Debut]&lt;=H$1)*(Table1[Date_Fin]&gt;=H$1),Table1[Projet],"",0,1),
_xlfn.XLOOKUP(1,(Table1[Personnel]=$A15)*(Table1[Date_Debut]&lt;=H$1)*(Table1[Date_Fin]&gt;=H$1),Table1[Projet],"",0,1)),
"")</f>
        <v/>
      </c>
      <c r="I15" s="8" t="str" cm="1">
        <f t="array" ref="I15">IF(AND(I$1&lt;&gt;"",$A15&lt;&gt;""),IF($B15="Chef de projet",_xlfn.XLOOKUP(1,(Table1[Chef_de_projet]=$A15)*(Table1[Date_Debut]&lt;=I$1)*(Table1[Date_Fin]&gt;=I$1),Table1[Projet],"",0,1),
_xlfn.XLOOKUP(1,(Table1[Personnel]=$A15)*(Table1[Date_Debut]&lt;=I$1)*(Table1[Date_Fin]&gt;=I$1),Table1[Projet],"",0,1)),
"")</f>
        <v/>
      </c>
      <c r="J15" s="8" t="str" cm="1">
        <f t="array" ref="J15">IF(AND(J$1&lt;&gt;"",$A15&lt;&gt;""),IF($B15="Chef de projet",_xlfn.XLOOKUP(1,(Table1[Chef_de_projet]=$A15)*(Table1[Date_Debut]&lt;=J$1)*(Table1[Date_Fin]&gt;=J$1),Table1[Projet],"",0,1),
_xlfn.XLOOKUP(1,(Table1[Personnel]=$A15)*(Table1[Date_Debut]&lt;=J$1)*(Table1[Date_Fin]&gt;=J$1),Table1[Projet],"",0,1)),
"")</f>
        <v/>
      </c>
      <c r="K15" s="8" t="str" cm="1">
        <f t="array" ref="K15">IF(AND(K$1&lt;&gt;"",$A15&lt;&gt;""),IF($B15="Chef de projet",_xlfn.XLOOKUP(1,(Table1[Chef_de_projet]=$A15)*(Table1[Date_Debut]&lt;=K$1)*(Table1[Date_Fin]&gt;=K$1),Table1[Projet],"",0,1),
_xlfn.XLOOKUP(1,(Table1[Personnel]=$A15)*(Table1[Date_Debut]&lt;=K$1)*(Table1[Date_Fin]&gt;=K$1),Table1[Projet],"",0,1)),
"")</f>
        <v/>
      </c>
      <c r="L15" s="8" t="str" cm="1">
        <f t="array" ref="L15">IF(AND(L$1&lt;&gt;"",$A15&lt;&gt;""),IF($B15="Chef de projet",_xlfn.XLOOKUP(1,(Table1[Chef_de_projet]=$A15)*(Table1[Date_Debut]&lt;=L$1)*(Table1[Date_Fin]&gt;=L$1),Table1[Projet],"",0,1),
_xlfn.XLOOKUP(1,(Table1[Personnel]=$A15)*(Table1[Date_Debut]&lt;=L$1)*(Table1[Date_Fin]&gt;=L$1),Table1[Projet],"",0,1)),
"")</f>
        <v/>
      </c>
      <c r="M15" s="8" t="str" cm="1">
        <f t="array" ref="M15">IF(AND(M$1&lt;&gt;"",$A15&lt;&gt;""),IF($B15="Chef de projet",_xlfn.XLOOKUP(1,(Table1[Chef_de_projet]=$A15)*(Table1[Date_Debut]&lt;=M$1)*(Table1[Date_Fin]&gt;=M$1),Table1[Projet],"",0,1),
_xlfn.XLOOKUP(1,(Table1[Personnel]=$A15)*(Table1[Date_Debut]&lt;=M$1)*(Table1[Date_Fin]&gt;=M$1),Table1[Projet],"",0,1)),
"")</f>
        <v/>
      </c>
      <c r="N15" s="8" t="str" cm="1">
        <f t="array" ref="N15">IF(AND(N$1&lt;&gt;"",$A15&lt;&gt;""),IF($B15="Chef de projet",_xlfn.XLOOKUP(1,(Table1[Chef_de_projet]=$A15)*(Table1[Date_Debut]&lt;=N$1)*(Table1[Date_Fin]&gt;=N$1),Table1[Projet],"",0,1),
_xlfn.XLOOKUP(1,(Table1[Personnel]=$A15)*(Table1[Date_Debut]&lt;=N$1)*(Table1[Date_Fin]&gt;=N$1),Table1[Projet],"",0,1)),
"")</f>
        <v/>
      </c>
      <c r="O15" s="8" t="str" cm="1">
        <f t="array" ref="O15">IF(AND(O$1&lt;&gt;"",$A15&lt;&gt;""),IF($B15="Chef de projet",_xlfn.XLOOKUP(1,(Table1[Chef_de_projet]=$A15)*(Table1[Date_Debut]&lt;=O$1)*(Table1[Date_Fin]&gt;=O$1),Table1[Projet],"",0,1),
_xlfn.XLOOKUP(1,(Table1[Personnel]=$A15)*(Table1[Date_Debut]&lt;=O$1)*(Table1[Date_Fin]&gt;=O$1),Table1[Projet],"",0,1)),
"")</f>
        <v/>
      </c>
      <c r="P15" s="8" t="str" cm="1">
        <f t="array" ref="P15">IF(AND(P$1&lt;&gt;"",$A15&lt;&gt;""),IF($B15="Chef de projet",_xlfn.XLOOKUP(1,(Table1[Chef_de_projet]=$A15)*(Table1[Date_Debut]&lt;=P$1)*(Table1[Date_Fin]&gt;=P$1),Table1[Projet],"",0,1),
_xlfn.XLOOKUP(1,(Table1[Personnel]=$A15)*(Table1[Date_Debut]&lt;=P$1)*(Table1[Date_Fin]&gt;=P$1),Table1[Projet],"",0,1)),
"")</f>
        <v/>
      </c>
      <c r="Q15" s="8" t="str" cm="1">
        <f t="array" ref="Q15">IF(AND(Q$1&lt;&gt;"",$A15&lt;&gt;""),IF($B15="Chef de projet",_xlfn.XLOOKUP(1,(Table1[Chef_de_projet]=$A15)*(Table1[Date_Debut]&lt;=Q$1)*(Table1[Date_Fin]&gt;=Q$1),Table1[Projet],"",0,1),
_xlfn.XLOOKUP(1,(Table1[Personnel]=$A15)*(Table1[Date_Debut]&lt;=Q$1)*(Table1[Date_Fin]&gt;=Q$1),Table1[Projet],"",0,1)),
"")</f>
        <v/>
      </c>
      <c r="R15" s="8" t="str" cm="1">
        <f t="array" ref="R15">IF(AND(R$1&lt;&gt;"",$A15&lt;&gt;""),IF($B15="Chef de projet",_xlfn.XLOOKUP(1,(Table1[Chef_de_projet]=$A15)*(Table1[Date_Debut]&lt;=R$1)*(Table1[Date_Fin]&gt;=R$1),Table1[Projet],"",0,1),
_xlfn.XLOOKUP(1,(Table1[Personnel]=$A15)*(Table1[Date_Debut]&lt;=R$1)*(Table1[Date_Fin]&gt;=R$1),Table1[Projet],"",0,1)),
"")</f>
        <v/>
      </c>
      <c r="S15" s="8" t="str" cm="1">
        <f t="array" ref="S15">IF(AND(S$1&lt;&gt;"",$A15&lt;&gt;""),IF($B15="Chef de projet",_xlfn.XLOOKUP(1,(Table1[Chef_de_projet]=$A15)*(Table1[Date_Debut]&lt;=S$1)*(Table1[Date_Fin]&gt;=S$1),Table1[Projet],"",0,1),
_xlfn.XLOOKUP(1,(Table1[Personnel]=$A15)*(Table1[Date_Debut]&lt;=S$1)*(Table1[Date_Fin]&gt;=S$1),Table1[Projet],"",0,1)),
"")</f>
        <v/>
      </c>
      <c r="T15" s="8" t="str" cm="1">
        <f t="array" ref="T15">IF(AND(T$1&lt;&gt;"",$A15&lt;&gt;""),IF($B15="Chef de projet",_xlfn.XLOOKUP(1,(Table1[Chef_de_projet]=$A15)*(Table1[Date_Debut]&lt;=T$1)*(Table1[Date_Fin]&gt;=T$1),Table1[Projet],"",0,1),
_xlfn.XLOOKUP(1,(Table1[Personnel]=$A15)*(Table1[Date_Debut]&lt;=T$1)*(Table1[Date_Fin]&gt;=T$1),Table1[Projet],"",0,1)),
"")</f>
        <v/>
      </c>
      <c r="U15" s="8" t="str" cm="1">
        <f t="array" ref="U15">IF(AND(U$1&lt;&gt;"",$A15&lt;&gt;""),IF($B15="Chef de projet",_xlfn.XLOOKUP(1,(Table1[Chef_de_projet]=$A15)*(Table1[Date_Debut]&lt;=U$1)*(Table1[Date_Fin]&gt;=U$1),Table1[Projet],"",0,1),
_xlfn.XLOOKUP(1,(Table1[Personnel]=$A15)*(Table1[Date_Debut]&lt;=U$1)*(Table1[Date_Fin]&gt;=U$1),Table1[Projet],"",0,1)),
"")</f>
        <v/>
      </c>
      <c r="V15" s="8" t="str" cm="1">
        <f t="array" ref="V15">IF(AND(V$1&lt;&gt;"",$A15&lt;&gt;""),IF($B15="Chef de projet",_xlfn.XLOOKUP(1,(Table1[Chef_de_projet]=$A15)*(Table1[Date_Debut]&lt;=V$1)*(Table1[Date_Fin]&gt;=V$1),Table1[Projet],"",0,1),
_xlfn.XLOOKUP(1,(Table1[Personnel]=$A15)*(Table1[Date_Debut]&lt;=V$1)*(Table1[Date_Fin]&gt;=V$1),Table1[Projet],"",0,1)),
"")</f>
        <v/>
      </c>
      <c r="W15" s="8" t="str" cm="1">
        <f t="array" ref="W15">IF(AND(W$1&lt;&gt;"",$A15&lt;&gt;""),IF($B15="Chef de projet",_xlfn.XLOOKUP(1,(Table1[Chef_de_projet]=$A15)*(Table1[Date_Debut]&lt;=W$1)*(Table1[Date_Fin]&gt;=W$1),Table1[Projet],"",0,1),
_xlfn.XLOOKUP(1,(Table1[Personnel]=$A15)*(Table1[Date_Debut]&lt;=W$1)*(Table1[Date_Fin]&gt;=W$1),Table1[Projet],"",0,1)),
"")</f>
        <v/>
      </c>
      <c r="X15" s="8" t="str" cm="1">
        <f t="array" ref="X15">IF(AND(X$1&lt;&gt;"",$A15&lt;&gt;""),IF($B15="Chef de projet",_xlfn.XLOOKUP(1,(Table1[Chef_de_projet]=$A15)*(Table1[Date_Debut]&lt;=X$1)*(Table1[Date_Fin]&gt;=X$1),Table1[Projet],"",0,1),
_xlfn.XLOOKUP(1,(Table1[Personnel]=$A15)*(Table1[Date_Debut]&lt;=X$1)*(Table1[Date_Fin]&gt;=X$1),Table1[Projet],"",0,1)),
"")</f>
        <v/>
      </c>
      <c r="Y15" s="8" t="str" cm="1">
        <f t="array" ref="Y15">IF(AND(Y$1&lt;&gt;"",$A15&lt;&gt;""),IF($B15="Chef de projet",_xlfn.XLOOKUP(1,(Table1[Chef_de_projet]=$A15)*(Table1[Date_Debut]&lt;=Y$1)*(Table1[Date_Fin]&gt;=Y$1),Table1[Projet],"",0,1),
_xlfn.XLOOKUP(1,(Table1[Personnel]=$A15)*(Table1[Date_Debut]&lt;=Y$1)*(Table1[Date_Fin]&gt;=Y$1),Table1[Projet],"",0,1)),
"")</f>
        <v/>
      </c>
      <c r="Z15" s="8" t="str" cm="1">
        <f t="array" ref="Z15">IF(AND(Z$1&lt;&gt;"",$A15&lt;&gt;""),IF($B15="Chef de projet",_xlfn.XLOOKUP(1,(Table1[Chef_de_projet]=$A15)*(Table1[Date_Debut]&lt;=Z$1)*(Table1[Date_Fin]&gt;=Z$1),Table1[Projet],"",0,1),
_xlfn.XLOOKUP(1,(Table1[Personnel]=$A15)*(Table1[Date_Debut]&lt;=Z$1)*(Table1[Date_Fin]&gt;=Z$1),Table1[Projet],"",0,1)),
"")</f>
        <v/>
      </c>
      <c r="AA15" s="5"/>
    </row>
    <row r="16" spans="1:27" x14ac:dyDescent="0.2">
      <c r="C16" s="8" t="str" cm="1">
        <f t="array" ref="C16">IF(AND(C$1&lt;&gt;"",$A16&lt;&gt;""),IF($B16="Chef de projet",_xlfn.XLOOKUP(1,(Table1[Chef_de_projet]=$A16)*(Table1[Date_Debut]&lt;=C$1)*(Table1[Date_Fin]&gt;=C$1),Table1[Projet],"",0,1),
_xlfn.XLOOKUP(1,(Table1[Personnel]=$A16)*(Table1[Date_Debut]&lt;=C$1)*(Table1[Date_Fin]&gt;=C$1),Table1[Projet],"",0,1)),
"")</f>
        <v/>
      </c>
      <c r="D16" s="8" t="str" cm="1">
        <f t="array" ref="D16">IF(AND(D$1&lt;&gt;"",$A16&lt;&gt;""),IF($B16="Chef de projet",_xlfn.XLOOKUP(1,(Table1[Chef_de_projet]=$A16)*(Table1[Date_Debut]&lt;=D$1)*(Table1[Date_Fin]&gt;=D$1),Table1[Projet],"",0,1),
_xlfn.XLOOKUP(1,(Table1[Personnel]=$A16)*(Table1[Date_Debut]&lt;=D$1)*(Table1[Date_Fin]&gt;=D$1),Table1[Projet],"",0,1)),
"")</f>
        <v/>
      </c>
      <c r="E16" s="8" t="str" cm="1">
        <f t="array" ref="E16">IF(AND(E$1&lt;&gt;"",$A16&lt;&gt;""),IF($B16="Chef de projet",_xlfn.XLOOKUP(1,(Table1[Chef_de_projet]=$A16)*(Table1[Date_Debut]&lt;=E$1)*(Table1[Date_Fin]&gt;=E$1),Table1[Projet],"",0,1),
_xlfn.XLOOKUP(1,(Table1[Personnel]=$A16)*(Table1[Date_Debut]&lt;=E$1)*(Table1[Date_Fin]&gt;=E$1),Table1[Projet],"",0,1)),
"")</f>
        <v/>
      </c>
      <c r="F16" s="8" t="str" cm="1">
        <f t="array" ref="F16">IF(AND(F$1&lt;&gt;"",$A16&lt;&gt;""),IF($B16="Chef de projet",_xlfn.XLOOKUP(1,(Table1[Chef_de_projet]=$A16)*(Table1[Date_Debut]&lt;=F$1)*(Table1[Date_Fin]&gt;=F$1),Table1[Projet],"",0,1),
_xlfn.XLOOKUP(1,(Table1[Personnel]=$A16)*(Table1[Date_Debut]&lt;=F$1)*(Table1[Date_Fin]&gt;=F$1),Table1[Projet],"",0,1)),
"")</f>
        <v/>
      </c>
      <c r="G16" s="8" t="str" cm="1">
        <f t="array" ref="G16">IF(AND(G$1&lt;&gt;"",$A16&lt;&gt;""),IF($B16="Chef de projet",_xlfn.XLOOKUP(1,(Table1[Chef_de_projet]=$A16)*(Table1[Date_Debut]&lt;=G$1)*(Table1[Date_Fin]&gt;=G$1),Table1[Projet],"",0,1),
_xlfn.XLOOKUP(1,(Table1[Personnel]=$A16)*(Table1[Date_Debut]&lt;=G$1)*(Table1[Date_Fin]&gt;=G$1),Table1[Projet],"",0,1)),
"")</f>
        <v/>
      </c>
      <c r="H16" s="8" t="str" cm="1">
        <f t="array" ref="H16">IF(AND(H$1&lt;&gt;"",$A16&lt;&gt;""),IF($B16="Chef de projet",_xlfn.XLOOKUP(1,(Table1[Chef_de_projet]=$A16)*(Table1[Date_Debut]&lt;=H$1)*(Table1[Date_Fin]&gt;=H$1),Table1[Projet],"",0,1),
_xlfn.XLOOKUP(1,(Table1[Personnel]=$A16)*(Table1[Date_Debut]&lt;=H$1)*(Table1[Date_Fin]&gt;=H$1),Table1[Projet],"",0,1)),
"")</f>
        <v/>
      </c>
      <c r="I16" s="8" t="str" cm="1">
        <f t="array" ref="I16">IF(AND(I$1&lt;&gt;"",$A16&lt;&gt;""),IF($B16="Chef de projet",_xlfn.XLOOKUP(1,(Table1[Chef_de_projet]=$A16)*(Table1[Date_Debut]&lt;=I$1)*(Table1[Date_Fin]&gt;=I$1),Table1[Projet],"",0,1),
_xlfn.XLOOKUP(1,(Table1[Personnel]=$A16)*(Table1[Date_Debut]&lt;=I$1)*(Table1[Date_Fin]&gt;=I$1),Table1[Projet],"",0,1)),
"")</f>
        <v/>
      </c>
      <c r="J16" s="8" t="str" cm="1">
        <f t="array" ref="J16">IF(AND(J$1&lt;&gt;"",$A16&lt;&gt;""),IF($B16="Chef de projet",_xlfn.XLOOKUP(1,(Table1[Chef_de_projet]=$A16)*(Table1[Date_Debut]&lt;=J$1)*(Table1[Date_Fin]&gt;=J$1),Table1[Projet],"",0,1),
_xlfn.XLOOKUP(1,(Table1[Personnel]=$A16)*(Table1[Date_Debut]&lt;=J$1)*(Table1[Date_Fin]&gt;=J$1),Table1[Projet],"",0,1)),
"")</f>
        <v/>
      </c>
      <c r="K16" s="8" t="str" cm="1">
        <f t="array" ref="K16">IF(AND(K$1&lt;&gt;"",$A16&lt;&gt;""),IF($B16="Chef de projet",_xlfn.XLOOKUP(1,(Table1[Chef_de_projet]=$A16)*(Table1[Date_Debut]&lt;=K$1)*(Table1[Date_Fin]&gt;=K$1),Table1[Projet],"",0,1),
_xlfn.XLOOKUP(1,(Table1[Personnel]=$A16)*(Table1[Date_Debut]&lt;=K$1)*(Table1[Date_Fin]&gt;=K$1),Table1[Projet],"",0,1)),
"")</f>
        <v/>
      </c>
      <c r="L16" s="8" t="str" cm="1">
        <f t="array" ref="L16">IF(AND(L$1&lt;&gt;"",$A16&lt;&gt;""),IF($B16="Chef de projet",_xlfn.XLOOKUP(1,(Table1[Chef_de_projet]=$A16)*(Table1[Date_Debut]&lt;=L$1)*(Table1[Date_Fin]&gt;=L$1),Table1[Projet],"",0,1),
_xlfn.XLOOKUP(1,(Table1[Personnel]=$A16)*(Table1[Date_Debut]&lt;=L$1)*(Table1[Date_Fin]&gt;=L$1),Table1[Projet],"",0,1)),
"")</f>
        <v/>
      </c>
      <c r="M16" s="8" t="str" cm="1">
        <f t="array" ref="M16">IF(AND(M$1&lt;&gt;"",$A16&lt;&gt;""),IF($B16="Chef de projet",_xlfn.XLOOKUP(1,(Table1[Chef_de_projet]=$A16)*(Table1[Date_Debut]&lt;=M$1)*(Table1[Date_Fin]&gt;=M$1),Table1[Projet],"",0,1),
_xlfn.XLOOKUP(1,(Table1[Personnel]=$A16)*(Table1[Date_Debut]&lt;=M$1)*(Table1[Date_Fin]&gt;=M$1),Table1[Projet],"",0,1)),
"")</f>
        <v/>
      </c>
      <c r="N16" s="8" t="str" cm="1">
        <f t="array" ref="N16">IF(AND(N$1&lt;&gt;"",$A16&lt;&gt;""),IF($B16="Chef de projet",_xlfn.XLOOKUP(1,(Table1[Chef_de_projet]=$A16)*(Table1[Date_Debut]&lt;=N$1)*(Table1[Date_Fin]&gt;=N$1),Table1[Projet],"",0,1),
_xlfn.XLOOKUP(1,(Table1[Personnel]=$A16)*(Table1[Date_Debut]&lt;=N$1)*(Table1[Date_Fin]&gt;=N$1),Table1[Projet],"",0,1)),
"")</f>
        <v/>
      </c>
      <c r="O16" s="8" t="str" cm="1">
        <f t="array" ref="O16">IF(AND(O$1&lt;&gt;"",$A16&lt;&gt;""),IF($B16="Chef de projet",_xlfn.XLOOKUP(1,(Table1[Chef_de_projet]=$A16)*(Table1[Date_Debut]&lt;=O$1)*(Table1[Date_Fin]&gt;=O$1),Table1[Projet],"",0,1),
_xlfn.XLOOKUP(1,(Table1[Personnel]=$A16)*(Table1[Date_Debut]&lt;=O$1)*(Table1[Date_Fin]&gt;=O$1),Table1[Projet],"",0,1)),
"")</f>
        <v/>
      </c>
      <c r="P16" s="8" t="str" cm="1">
        <f t="array" ref="P16">IF(AND(P$1&lt;&gt;"",$A16&lt;&gt;""),IF($B16="Chef de projet",_xlfn.XLOOKUP(1,(Table1[Chef_de_projet]=$A16)*(Table1[Date_Debut]&lt;=P$1)*(Table1[Date_Fin]&gt;=P$1),Table1[Projet],"",0,1),
_xlfn.XLOOKUP(1,(Table1[Personnel]=$A16)*(Table1[Date_Debut]&lt;=P$1)*(Table1[Date_Fin]&gt;=P$1),Table1[Projet],"",0,1)),
"")</f>
        <v/>
      </c>
      <c r="Q16" s="8" t="str" cm="1">
        <f t="array" ref="Q16">IF(AND(Q$1&lt;&gt;"",$A16&lt;&gt;""),IF($B16="Chef de projet",_xlfn.XLOOKUP(1,(Table1[Chef_de_projet]=$A16)*(Table1[Date_Debut]&lt;=Q$1)*(Table1[Date_Fin]&gt;=Q$1),Table1[Projet],"",0,1),
_xlfn.XLOOKUP(1,(Table1[Personnel]=$A16)*(Table1[Date_Debut]&lt;=Q$1)*(Table1[Date_Fin]&gt;=Q$1),Table1[Projet],"",0,1)),
"")</f>
        <v/>
      </c>
      <c r="R16" s="8" t="str" cm="1">
        <f t="array" ref="R16">IF(AND(R$1&lt;&gt;"",$A16&lt;&gt;""),IF($B16="Chef de projet",_xlfn.XLOOKUP(1,(Table1[Chef_de_projet]=$A16)*(Table1[Date_Debut]&lt;=R$1)*(Table1[Date_Fin]&gt;=R$1),Table1[Projet],"",0,1),
_xlfn.XLOOKUP(1,(Table1[Personnel]=$A16)*(Table1[Date_Debut]&lt;=R$1)*(Table1[Date_Fin]&gt;=R$1),Table1[Projet],"",0,1)),
"")</f>
        <v/>
      </c>
      <c r="S16" s="8" t="str" cm="1">
        <f t="array" ref="S16">IF(AND(S$1&lt;&gt;"",$A16&lt;&gt;""),IF($B16="Chef de projet",_xlfn.XLOOKUP(1,(Table1[Chef_de_projet]=$A16)*(Table1[Date_Debut]&lt;=S$1)*(Table1[Date_Fin]&gt;=S$1),Table1[Projet],"",0,1),
_xlfn.XLOOKUP(1,(Table1[Personnel]=$A16)*(Table1[Date_Debut]&lt;=S$1)*(Table1[Date_Fin]&gt;=S$1),Table1[Projet],"",0,1)),
"")</f>
        <v/>
      </c>
      <c r="T16" s="8" t="str" cm="1">
        <f t="array" ref="T16">IF(AND(T$1&lt;&gt;"",$A16&lt;&gt;""),IF($B16="Chef de projet",_xlfn.XLOOKUP(1,(Table1[Chef_de_projet]=$A16)*(Table1[Date_Debut]&lt;=T$1)*(Table1[Date_Fin]&gt;=T$1),Table1[Projet],"",0,1),
_xlfn.XLOOKUP(1,(Table1[Personnel]=$A16)*(Table1[Date_Debut]&lt;=T$1)*(Table1[Date_Fin]&gt;=T$1),Table1[Projet],"",0,1)),
"")</f>
        <v/>
      </c>
      <c r="U16" s="8" t="str" cm="1">
        <f t="array" ref="U16">IF(AND(U$1&lt;&gt;"",$A16&lt;&gt;""),IF($B16="Chef de projet",_xlfn.XLOOKUP(1,(Table1[Chef_de_projet]=$A16)*(Table1[Date_Debut]&lt;=U$1)*(Table1[Date_Fin]&gt;=U$1),Table1[Projet],"",0,1),
_xlfn.XLOOKUP(1,(Table1[Personnel]=$A16)*(Table1[Date_Debut]&lt;=U$1)*(Table1[Date_Fin]&gt;=U$1),Table1[Projet],"",0,1)),
"")</f>
        <v/>
      </c>
      <c r="V16" s="8" t="str" cm="1">
        <f t="array" ref="V16">IF(AND(V$1&lt;&gt;"",$A16&lt;&gt;""),IF($B16="Chef de projet",_xlfn.XLOOKUP(1,(Table1[Chef_de_projet]=$A16)*(Table1[Date_Debut]&lt;=V$1)*(Table1[Date_Fin]&gt;=V$1),Table1[Projet],"",0,1),
_xlfn.XLOOKUP(1,(Table1[Personnel]=$A16)*(Table1[Date_Debut]&lt;=V$1)*(Table1[Date_Fin]&gt;=V$1),Table1[Projet],"",0,1)),
"")</f>
        <v/>
      </c>
      <c r="W16" s="8" t="str" cm="1">
        <f t="array" ref="W16">IF(AND(W$1&lt;&gt;"",$A16&lt;&gt;""),IF($B16="Chef de projet",_xlfn.XLOOKUP(1,(Table1[Chef_de_projet]=$A16)*(Table1[Date_Debut]&lt;=W$1)*(Table1[Date_Fin]&gt;=W$1),Table1[Projet],"",0,1),
_xlfn.XLOOKUP(1,(Table1[Personnel]=$A16)*(Table1[Date_Debut]&lt;=W$1)*(Table1[Date_Fin]&gt;=W$1),Table1[Projet],"",0,1)),
"")</f>
        <v/>
      </c>
      <c r="X16" s="8" t="str" cm="1">
        <f t="array" ref="X16">IF(AND(X$1&lt;&gt;"",$A16&lt;&gt;""),IF($B16="Chef de projet",_xlfn.XLOOKUP(1,(Table1[Chef_de_projet]=$A16)*(Table1[Date_Debut]&lt;=X$1)*(Table1[Date_Fin]&gt;=X$1),Table1[Projet],"",0,1),
_xlfn.XLOOKUP(1,(Table1[Personnel]=$A16)*(Table1[Date_Debut]&lt;=X$1)*(Table1[Date_Fin]&gt;=X$1),Table1[Projet],"",0,1)),
"")</f>
        <v/>
      </c>
      <c r="Y16" s="8" t="str" cm="1">
        <f t="array" ref="Y16">IF(AND(Y$1&lt;&gt;"",$A16&lt;&gt;""),IF($B16="Chef de projet",_xlfn.XLOOKUP(1,(Table1[Chef_de_projet]=$A16)*(Table1[Date_Debut]&lt;=Y$1)*(Table1[Date_Fin]&gt;=Y$1),Table1[Projet],"",0,1),
_xlfn.XLOOKUP(1,(Table1[Personnel]=$A16)*(Table1[Date_Debut]&lt;=Y$1)*(Table1[Date_Fin]&gt;=Y$1),Table1[Projet],"",0,1)),
"")</f>
        <v/>
      </c>
      <c r="Z16" s="8" t="str" cm="1">
        <f t="array" ref="Z16">IF(AND(Z$1&lt;&gt;"",$A16&lt;&gt;""),IF($B16="Chef de projet",_xlfn.XLOOKUP(1,(Table1[Chef_de_projet]=$A16)*(Table1[Date_Debut]&lt;=Z$1)*(Table1[Date_Fin]&gt;=Z$1),Table1[Projet],"",0,1),
_xlfn.XLOOKUP(1,(Table1[Personnel]=$A16)*(Table1[Date_Debut]&lt;=Z$1)*(Table1[Date_Fin]&gt;=Z$1),Table1[Projet],"",0,1)),
"")</f>
        <v/>
      </c>
      <c r="AA16" s="5"/>
    </row>
    <row r="17" spans="3:27" x14ac:dyDescent="0.2">
      <c r="C17" s="8" t="str" cm="1">
        <f t="array" ref="C17">IF(AND(C$1&lt;&gt;"",$A17&lt;&gt;""),IF($B17="Chef de projet",_xlfn.XLOOKUP(1,(Table1[Chef_de_projet]=$A17)*(Table1[Date_Debut]&lt;=C$1)*(Table1[Date_Fin]&gt;=C$1),Table1[Projet],"",0,1),
_xlfn.XLOOKUP(1,(Table1[Personnel]=$A17)*(Table1[Date_Debut]&lt;=C$1)*(Table1[Date_Fin]&gt;=C$1),Table1[Projet],"",0,1)),
"")</f>
        <v/>
      </c>
      <c r="D17" s="8" t="str" cm="1">
        <f t="array" ref="D17">IF(AND(D$1&lt;&gt;"",$A17&lt;&gt;""),IF($B17="Chef de projet",_xlfn.XLOOKUP(1,(Table1[Chef_de_projet]=$A17)*(Table1[Date_Debut]&lt;=D$1)*(Table1[Date_Fin]&gt;=D$1),Table1[Projet],"",0,1),
_xlfn.XLOOKUP(1,(Table1[Personnel]=$A17)*(Table1[Date_Debut]&lt;=D$1)*(Table1[Date_Fin]&gt;=D$1),Table1[Projet],"",0,1)),
"")</f>
        <v/>
      </c>
      <c r="E17" s="8" t="str" cm="1">
        <f t="array" ref="E17">IF(AND(E$1&lt;&gt;"",$A17&lt;&gt;""),IF($B17="Chef de projet",_xlfn.XLOOKUP(1,(Table1[Chef_de_projet]=$A17)*(Table1[Date_Debut]&lt;=E$1)*(Table1[Date_Fin]&gt;=E$1),Table1[Projet],"",0,1),
_xlfn.XLOOKUP(1,(Table1[Personnel]=$A17)*(Table1[Date_Debut]&lt;=E$1)*(Table1[Date_Fin]&gt;=E$1),Table1[Projet],"",0,1)),
"")</f>
        <v/>
      </c>
      <c r="F17" s="8" t="str" cm="1">
        <f t="array" ref="F17">IF(AND(F$1&lt;&gt;"",$A17&lt;&gt;""),IF($B17="Chef de projet",_xlfn.XLOOKUP(1,(Table1[Chef_de_projet]=$A17)*(Table1[Date_Debut]&lt;=F$1)*(Table1[Date_Fin]&gt;=F$1),Table1[Projet],"",0,1),
_xlfn.XLOOKUP(1,(Table1[Personnel]=$A17)*(Table1[Date_Debut]&lt;=F$1)*(Table1[Date_Fin]&gt;=F$1),Table1[Projet],"",0,1)),
"")</f>
        <v/>
      </c>
      <c r="G17" s="8" t="str" cm="1">
        <f t="array" ref="G17">IF(AND(G$1&lt;&gt;"",$A17&lt;&gt;""),IF($B17="Chef de projet",_xlfn.XLOOKUP(1,(Table1[Chef_de_projet]=$A17)*(Table1[Date_Debut]&lt;=G$1)*(Table1[Date_Fin]&gt;=G$1),Table1[Projet],"",0,1),
_xlfn.XLOOKUP(1,(Table1[Personnel]=$A17)*(Table1[Date_Debut]&lt;=G$1)*(Table1[Date_Fin]&gt;=G$1),Table1[Projet],"",0,1)),
"")</f>
        <v/>
      </c>
      <c r="H17" s="8" t="str" cm="1">
        <f t="array" ref="H17">IF(AND(H$1&lt;&gt;"",$A17&lt;&gt;""),IF($B17="Chef de projet",_xlfn.XLOOKUP(1,(Table1[Chef_de_projet]=$A17)*(Table1[Date_Debut]&lt;=H$1)*(Table1[Date_Fin]&gt;=H$1),Table1[Projet],"",0,1),
_xlfn.XLOOKUP(1,(Table1[Personnel]=$A17)*(Table1[Date_Debut]&lt;=H$1)*(Table1[Date_Fin]&gt;=H$1),Table1[Projet],"",0,1)),
"")</f>
        <v/>
      </c>
      <c r="I17" s="8" t="str" cm="1">
        <f t="array" ref="I17">IF(AND(I$1&lt;&gt;"",$A17&lt;&gt;""),IF($B17="Chef de projet",_xlfn.XLOOKUP(1,(Table1[Chef_de_projet]=$A17)*(Table1[Date_Debut]&lt;=I$1)*(Table1[Date_Fin]&gt;=I$1),Table1[Projet],"",0,1),
_xlfn.XLOOKUP(1,(Table1[Personnel]=$A17)*(Table1[Date_Debut]&lt;=I$1)*(Table1[Date_Fin]&gt;=I$1),Table1[Projet],"",0,1)),
"")</f>
        <v/>
      </c>
      <c r="J17" s="8" t="str" cm="1">
        <f t="array" ref="J17">IF(AND(J$1&lt;&gt;"",$A17&lt;&gt;""),IF($B17="Chef de projet",_xlfn.XLOOKUP(1,(Table1[Chef_de_projet]=$A17)*(Table1[Date_Debut]&lt;=J$1)*(Table1[Date_Fin]&gt;=J$1),Table1[Projet],"",0,1),
_xlfn.XLOOKUP(1,(Table1[Personnel]=$A17)*(Table1[Date_Debut]&lt;=J$1)*(Table1[Date_Fin]&gt;=J$1),Table1[Projet],"",0,1)),
"")</f>
        <v/>
      </c>
      <c r="K17" s="8" t="str" cm="1">
        <f t="array" ref="K17">IF(AND(K$1&lt;&gt;"",$A17&lt;&gt;""),IF($B17="Chef de projet",_xlfn.XLOOKUP(1,(Table1[Chef_de_projet]=$A17)*(Table1[Date_Debut]&lt;=K$1)*(Table1[Date_Fin]&gt;=K$1),Table1[Projet],"",0,1),
_xlfn.XLOOKUP(1,(Table1[Personnel]=$A17)*(Table1[Date_Debut]&lt;=K$1)*(Table1[Date_Fin]&gt;=K$1),Table1[Projet],"",0,1)),
"")</f>
        <v/>
      </c>
      <c r="L17" s="8" t="str" cm="1">
        <f t="array" ref="L17">IF(AND(L$1&lt;&gt;"",$A17&lt;&gt;""),IF($B17="Chef de projet",_xlfn.XLOOKUP(1,(Table1[Chef_de_projet]=$A17)*(Table1[Date_Debut]&lt;=L$1)*(Table1[Date_Fin]&gt;=L$1),Table1[Projet],"",0,1),
_xlfn.XLOOKUP(1,(Table1[Personnel]=$A17)*(Table1[Date_Debut]&lt;=L$1)*(Table1[Date_Fin]&gt;=L$1),Table1[Projet],"",0,1)),
"")</f>
        <v/>
      </c>
      <c r="M17" s="8" t="str" cm="1">
        <f t="array" ref="M17">IF(AND(M$1&lt;&gt;"",$A17&lt;&gt;""),IF($B17="Chef de projet",_xlfn.XLOOKUP(1,(Table1[Chef_de_projet]=$A17)*(Table1[Date_Debut]&lt;=M$1)*(Table1[Date_Fin]&gt;=M$1),Table1[Projet],"",0,1),
_xlfn.XLOOKUP(1,(Table1[Personnel]=$A17)*(Table1[Date_Debut]&lt;=M$1)*(Table1[Date_Fin]&gt;=M$1),Table1[Projet],"",0,1)),
"")</f>
        <v/>
      </c>
      <c r="N17" s="8" t="str" cm="1">
        <f t="array" ref="N17">IF(AND(N$1&lt;&gt;"",$A17&lt;&gt;""),IF($B17="Chef de projet",_xlfn.XLOOKUP(1,(Table1[Chef_de_projet]=$A17)*(Table1[Date_Debut]&lt;=N$1)*(Table1[Date_Fin]&gt;=N$1),Table1[Projet],"",0,1),
_xlfn.XLOOKUP(1,(Table1[Personnel]=$A17)*(Table1[Date_Debut]&lt;=N$1)*(Table1[Date_Fin]&gt;=N$1),Table1[Projet],"",0,1)),
"")</f>
        <v/>
      </c>
      <c r="O17" s="8" t="str" cm="1">
        <f t="array" ref="O17">IF(AND(O$1&lt;&gt;"",$A17&lt;&gt;""),IF($B17="Chef de projet",_xlfn.XLOOKUP(1,(Table1[Chef_de_projet]=$A17)*(Table1[Date_Debut]&lt;=O$1)*(Table1[Date_Fin]&gt;=O$1),Table1[Projet],"",0,1),
_xlfn.XLOOKUP(1,(Table1[Personnel]=$A17)*(Table1[Date_Debut]&lt;=O$1)*(Table1[Date_Fin]&gt;=O$1),Table1[Projet],"",0,1)),
"")</f>
        <v/>
      </c>
      <c r="P17" s="8" t="str" cm="1">
        <f t="array" ref="P17">IF(AND(P$1&lt;&gt;"",$A17&lt;&gt;""),IF($B17="Chef de projet",_xlfn.XLOOKUP(1,(Table1[Chef_de_projet]=$A17)*(Table1[Date_Debut]&lt;=P$1)*(Table1[Date_Fin]&gt;=P$1),Table1[Projet],"",0,1),
_xlfn.XLOOKUP(1,(Table1[Personnel]=$A17)*(Table1[Date_Debut]&lt;=P$1)*(Table1[Date_Fin]&gt;=P$1),Table1[Projet],"",0,1)),
"")</f>
        <v/>
      </c>
      <c r="Q17" s="8" t="str" cm="1">
        <f t="array" ref="Q17">IF(AND(Q$1&lt;&gt;"",$A17&lt;&gt;""),IF($B17="Chef de projet",_xlfn.XLOOKUP(1,(Table1[Chef_de_projet]=$A17)*(Table1[Date_Debut]&lt;=Q$1)*(Table1[Date_Fin]&gt;=Q$1),Table1[Projet],"",0,1),
_xlfn.XLOOKUP(1,(Table1[Personnel]=$A17)*(Table1[Date_Debut]&lt;=Q$1)*(Table1[Date_Fin]&gt;=Q$1),Table1[Projet],"",0,1)),
"")</f>
        <v/>
      </c>
      <c r="R17" s="8" t="str" cm="1">
        <f t="array" ref="R17">IF(AND(R$1&lt;&gt;"",$A17&lt;&gt;""),IF($B17="Chef de projet",_xlfn.XLOOKUP(1,(Table1[Chef_de_projet]=$A17)*(Table1[Date_Debut]&lt;=R$1)*(Table1[Date_Fin]&gt;=R$1),Table1[Projet],"",0,1),
_xlfn.XLOOKUP(1,(Table1[Personnel]=$A17)*(Table1[Date_Debut]&lt;=R$1)*(Table1[Date_Fin]&gt;=R$1),Table1[Projet],"",0,1)),
"")</f>
        <v/>
      </c>
      <c r="S17" s="8" t="str" cm="1">
        <f t="array" ref="S17">IF(AND(S$1&lt;&gt;"",$A17&lt;&gt;""),IF($B17="Chef de projet",_xlfn.XLOOKUP(1,(Table1[Chef_de_projet]=$A17)*(Table1[Date_Debut]&lt;=S$1)*(Table1[Date_Fin]&gt;=S$1),Table1[Projet],"",0,1),
_xlfn.XLOOKUP(1,(Table1[Personnel]=$A17)*(Table1[Date_Debut]&lt;=S$1)*(Table1[Date_Fin]&gt;=S$1),Table1[Projet],"",0,1)),
"")</f>
        <v/>
      </c>
      <c r="T17" s="8" t="str" cm="1">
        <f t="array" ref="T17">IF(AND(T$1&lt;&gt;"",$A17&lt;&gt;""),IF($B17="Chef de projet",_xlfn.XLOOKUP(1,(Table1[Chef_de_projet]=$A17)*(Table1[Date_Debut]&lt;=T$1)*(Table1[Date_Fin]&gt;=T$1),Table1[Projet],"",0,1),
_xlfn.XLOOKUP(1,(Table1[Personnel]=$A17)*(Table1[Date_Debut]&lt;=T$1)*(Table1[Date_Fin]&gt;=T$1),Table1[Projet],"",0,1)),
"")</f>
        <v/>
      </c>
      <c r="U17" s="8" t="str" cm="1">
        <f t="array" ref="U17">IF(AND(U$1&lt;&gt;"",$A17&lt;&gt;""),IF($B17="Chef de projet",_xlfn.XLOOKUP(1,(Table1[Chef_de_projet]=$A17)*(Table1[Date_Debut]&lt;=U$1)*(Table1[Date_Fin]&gt;=U$1),Table1[Projet],"",0,1),
_xlfn.XLOOKUP(1,(Table1[Personnel]=$A17)*(Table1[Date_Debut]&lt;=U$1)*(Table1[Date_Fin]&gt;=U$1),Table1[Projet],"",0,1)),
"")</f>
        <v/>
      </c>
      <c r="V17" s="8" t="str" cm="1">
        <f t="array" ref="V17">IF(AND(V$1&lt;&gt;"",$A17&lt;&gt;""),IF($B17="Chef de projet",_xlfn.XLOOKUP(1,(Table1[Chef_de_projet]=$A17)*(Table1[Date_Debut]&lt;=V$1)*(Table1[Date_Fin]&gt;=V$1),Table1[Projet],"",0,1),
_xlfn.XLOOKUP(1,(Table1[Personnel]=$A17)*(Table1[Date_Debut]&lt;=V$1)*(Table1[Date_Fin]&gt;=V$1),Table1[Projet],"",0,1)),
"")</f>
        <v/>
      </c>
      <c r="W17" s="8" t="str" cm="1">
        <f t="array" ref="W17">IF(AND(W$1&lt;&gt;"",$A17&lt;&gt;""),IF($B17="Chef de projet",_xlfn.XLOOKUP(1,(Table1[Chef_de_projet]=$A17)*(Table1[Date_Debut]&lt;=W$1)*(Table1[Date_Fin]&gt;=W$1),Table1[Projet],"",0,1),
_xlfn.XLOOKUP(1,(Table1[Personnel]=$A17)*(Table1[Date_Debut]&lt;=W$1)*(Table1[Date_Fin]&gt;=W$1),Table1[Projet],"",0,1)),
"")</f>
        <v/>
      </c>
      <c r="X17" s="8" t="str" cm="1">
        <f t="array" ref="X17">IF(AND(X$1&lt;&gt;"",$A17&lt;&gt;""),IF($B17="Chef de projet",_xlfn.XLOOKUP(1,(Table1[Chef_de_projet]=$A17)*(Table1[Date_Debut]&lt;=X$1)*(Table1[Date_Fin]&gt;=X$1),Table1[Projet],"",0,1),
_xlfn.XLOOKUP(1,(Table1[Personnel]=$A17)*(Table1[Date_Debut]&lt;=X$1)*(Table1[Date_Fin]&gt;=X$1),Table1[Projet],"",0,1)),
"")</f>
        <v/>
      </c>
      <c r="Y17" s="8" t="str" cm="1">
        <f t="array" ref="Y17">IF(AND(Y$1&lt;&gt;"",$A17&lt;&gt;""),IF($B17="Chef de projet",_xlfn.XLOOKUP(1,(Table1[Chef_de_projet]=$A17)*(Table1[Date_Debut]&lt;=Y$1)*(Table1[Date_Fin]&gt;=Y$1),Table1[Projet],"",0,1),
_xlfn.XLOOKUP(1,(Table1[Personnel]=$A17)*(Table1[Date_Debut]&lt;=Y$1)*(Table1[Date_Fin]&gt;=Y$1),Table1[Projet],"",0,1)),
"")</f>
        <v/>
      </c>
      <c r="Z17" s="8" t="str" cm="1">
        <f t="array" ref="Z17">IF(AND(Z$1&lt;&gt;"",$A17&lt;&gt;""),IF($B17="Chef de projet",_xlfn.XLOOKUP(1,(Table1[Chef_de_projet]=$A17)*(Table1[Date_Debut]&lt;=Z$1)*(Table1[Date_Fin]&gt;=Z$1),Table1[Projet],"",0,1),
_xlfn.XLOOKUP(1,(Table1[Personnel]=$A17)*(Table1[Date_Debut]&lt;=Z$1)*(Table1[Date_Fin]&gt;=Z$1),Table1[Projet],"",0,1)),
"")</f>
        <v/>
      </c>
      <c r="AA17" s="5"/>
    </row>
    <row r="18" spans="3:27" x14ac:dyDescent="0.2">
      <c r="C18" s="8" t="str" cm="1">
        <f t="array" ref="C18">IF(AND(C$1&lt;&gt;"",$A18&lt;&gt;""),IF($B18="Chef de projet",_xlfn.XLOOKUP(1,(Table1[Chef_de_projet]=$A18)*(Table1[Date_Debut]&lt;=C$1)*(Table1[Date_Fin]&gt;=C$1),Table1[Projet],"",0,1),
_xlfn.XLOOKUP(1,(Table1[Personnel]=$A18)*(Table1[Date_Debut]&lt;=C$1)*(Table1[Date_Fin]&gt;=C$1),Table1[Projet],"",0,1)),
"")</f>
        <v/>
      </c>
      <c r="D18" s="8" t="str" cm="1">
        <f t="array" ref="D18">IF(AND(D$1&lt;&gt;"",$A18&lt;&gt;""),IF($B18="Chef de projet",_xlfn.XLOOKUP(1,(Table1[Chef_de_projet]=$A18)*(Table1[Date_Debut]&lt;=D$1)*(Table1[Date_Fin]&gt;=D$1),Table1[Projet],"",0,1),
_xlfn.XLOOKUP(1,(Table1[Personnel]=$A18)*(Table1[Date_Debut]&lt;=D$1)*(Table1[Date_Fin]&gt;=D$1),Table1[Projet],"",0,1)),
"")</f>
        <v/>
      </c>
      <c r="E18" s="8" t="str" cm="1">
        <f t="array" ref="E18">IF(AND(E$1&lt;&gt;"",$A18&lt;&gt;""),IF($B18="Chef de projet",_xlfn.XLOOKUP(1,(Table1[Chef_de_projet]=$A18)*(Table1[Date_Debut]&lt;=E$1)*(Table1[Date_Fin]&gt;=E$1),Table1[Projet],"",0,1),
_xlfn.XLOOKUP(1,(Table1[Personnel]=$A18)*(Table1[Date_Debut]&lt;=E$1)*(Table1[Date_Fin]&gt;=E$1),Table1[Projet],"",0,1)),
"")</f>
        <v/>
      </c>
      <c r="F18" s="8" t="str" cm="1">
        <f t="array" ref="F18">IF(AND(F$1&lt;&gt;"",$A18&lt;&gt;""),IF($B18="Chef de projet",_xlfn.XLOOKUP(1,(Table1[Chef_de_projet]=$A18)*(Table1[Date_Debut]&lt;=F$1)*(Table1[Date_Fin]&gt;=F$1),Table1[Projet],"",0,1),
_xlfn.XLOOKUP(1,(Table1[Personnel]=$A18)*(Table1[Date_Debut]&lt;=F$1)*(Table1[Date_Fin]&gt;=F$1),Table1[Projet],"",0,1)),
"")</f>
        <v/>
      </c>
      <c r="G18" s="8" t="str" cm="1">
        <f t="array" ref="G18">IF(AND(G$1&lt;&gt;"",$A18&lt;&gt;""),IF($B18="Chef de projet",_xlfn.XLOOKUP(1,(Table1[Chef_de_projet]=$A18)*(Table1[Date_Debut]&lt;=G$1)*(Table1[Date_Fin]&gt;=G$1),Table1[Projet],"",0,1),
_xlfn.XLOOKUP(1,(Table1[Personnel]=$A18)*(Table1[Date_Debut]&lt;=G$1)*(Table1[Date_Fin]&gt;=G$1),Table1[Projet],"",0,1)),
"")</f>
        <v/>
      </c>
      <c r="H18" s="8" t="str" cm="1">
        <f t="array" ref="H18">IF(AND(H$1&lt;&gt;"",$A18&lt;&gt;""),IF($B18="Chef de projet",_xlfn.XLOOKUP(1,(Table1[Chef_de_projet]=$A18)*(Table1[Date_Debut]&lt;=H$1)*(Table1[Date_Fin]&gt;=H$1),Table1[Projet],"",0,1),
_xlfn.XLOOKUP(1,(Table1[Personnel]=$A18)*(Table1[Date_Debut]&lt;=H$1)*(Table1[Date_Fin]&gt;=H$1),Table1[Projet],"",0,1)),
"")</f>
        <v/>
      </c>
      <c r="I18" s="8" t="str" cm="1">
        <f t="array" ref="I18">IF(AND(I$1&lt;&gt;"",$A18&lt;&gt;""),IF($B18="Chef de projet",_xlfn.XLOOKUP(1,(Table1[Chef_de_projet]=$A18)*(Table1[Date_Debut]&lt;=I$1)*(Table1[Date_Fin]&gt;=I$1),Table1[Projet],"",0,1),
_xlfn.XLOOKUP(1,(Table1[Personnel]=$A18)*(Table1[Date_Debut]&lt;=I$1)*(Table1[Date_Fin]&gt;=I$1),Table1[Projet],"",0,1)),
"")</f>
        <v/>
      </c>
      <c r="J18" s="8" t="str" cm="1">
        <f t="array" ref="J18">IF(AND(J$1&lt;&gt;"",$A18&lt;&gt;""),IF($B18="Chef de projet",_xlfn.XLOOKUP(1,(Table1[Chef_de_projet]=$A18)*(Table1[Date_Debut]&lt;=J$1)*(Table1[Date_Fin]&gt;=J$1),Table1[Projet],"",0,1),
_xlfn.XLOOKUP(1,(Table1[Personnel]=$A18)*(Table1[Date_Debut]&lt;=J$1)*(Table1[Date_Fin]&gt;=J$1),Table1[Projet],"",0,1)),
"")</f>
        <v/>
      </c>
      <c r="K18" s="8" t="str" cm="1">
        <f t="array" ref="K18">IF(AND(K$1&lt;&gt;"",$A18&lt;&gt;""),IF($B18="Chef de projet",_xlfn.XLOOKUP(1,(Table1[Chef_de_projet]=$A18)*(Table1[Date_Debut]&lt;=K$1)*(Table1[Date_Fin]&gt;=K$1),Table1[Projet],"",0,1),
_xlfn.XLOOKUP(1,(Table1[Personnel]=$A18)*(Table1[Date_Debut]&lt;=K$1)*(Table1[Date_Fin]&gt;=K$1),Table1[Projet],"",0,1)),
"")</f>
        <v/>
      </c>
      <c r="L18" s="8" t="str" cm="1">
        <f t="array" ref="L18">IF(AND(L$1&lt;&gt;"",$A18&lt;&gt;""),IF($B18="Chef de projet",_xlfn.XLOOKUP(1,(Table1[Chef_de_projet]=$A18)*(Table1[Date_Debut]&lt;=L$1)*(Table1[Date_Fin]&gt;=L$1),Table1[Projet],"",0,1),
_xlfn.XLOOKUP(1,(Table1[Personnel]=$A18)*(Table1[Date_Debut]&lt;=L$1)*(Table1[Date_Fin]&gt;=L$1),Table1[Projet],"",0,1)),
"")</f>
        <v/>
      </c>
      <c r="M18" s="8" t="str" cm="1">
        <f t="array" ref="M18">IF(AND(M$1&lt;&gt;"",$A18&lt;&gt;""),IF($B18="Chef de projet",_xlfn.XLOOKUP(1,(Table1[Chef_de_projet]=$A18)*(Table1[Date_Debut]&lt;=M$1)*(Table1[Date_Fin]&gt;=M$1),Table1[Projet],"",0,1),
_xlfn.XLOOKUP(1,(Table1[Personnel]=$A18)*(Table1[Date_Debut]&lt;=M$1)*(Table1[Date_Fin]&gt;=M$1),Table1[Projet],"",0,1)),
"")</f>
        <v/>
      </c>
      <c r="N18" s="8" t="str" cm="1">
        <f t="array" ref="N18">IF(AND(N$1&lt;&gt;"",$A18&lt;&gt;""),IF($B18="Chef de projet",_xlfn.XLOOKUP(1,(Table1[Chef_de_projet]=$A18)*(Table1[Date_Debut]&lt;=N$1)*(Table1[Date_Fin]&gt;=N$1),Table1[Projet],"",0,1),
_xlfn.XLOOKUP(1,(Table1[Personnel]=$A18)*(Table1[Date_Debut]&lt;=N$1)*(Table1[Date_Fin]&gt;=N$1),Table1[Projet],"",0,1)),
"")</f>
        <v/>
      </c>
      <c r="O18" s="8" t="str" cm="1">
        <f t="array" ref="O18">IF(AND(O$1&lt;&gt;"",$A18&lt;&gt;""),IF($B18="Chef de projet",_xlfn.XLOOKUP(1,(Table1[Chef_de_projet]=$A18)*(Table1[Date_Debut]&lt;=O$1)*(Table1[Date_Fin]&gt;=O$1),Table1[Projet],"",0,1),
_xlfn.XLOOKUP(1,(Table1[Personnel]=$A18)*(Table1[Date_Debut]&lt;=O$1)*(Table1[Date_Fin]&gt;=O$1),Table1[Projet],"",0,1)),
"")</f>
        <v/>
      </c>
      <c r="P18" s="8" t="str" cm="1">
        <f t="array" ref="P18">IF(AND(P$1&lt;&gt;"",$A18&lt;&gt;""),IF($B18="Chef de projet",_xlfn.XLOOKUP(1,(Table1[Chef_de_projet]=$A18)*(Table1[Date_Debut]&lt;=P$1)*(Table1[Date_Fin]&gt;=P$1),Table1[Projet],"",0,1),
_xlfn.XLOOKUP(1,(Table1[Personnel]=$A18)*(Table1[Date_Debut]&lt;=P$1)*(Table1[Date_Fin]&gt;=P$1),Table1[Projet],"",0,1)),
"")</f>
        <v/>
      </c>
      <c r="Q18" s="8" t="str" cm="1">
        <f t="array" ref="Q18">IF(AND(Q$1&lt;&gt;"",$A18&lt;&gt;""),IF($B18="Chef de projet",_xlfn.XLOOKUP(1,(Table1[Chef_de_projet]=$A18)*(Table1[Date_Debut]&lt;=Q$1)*(Table1[Date_Fin]&gt;=Q$1),Table1[Projet],"",0,1),
_xlfn.XLOOKUP(1,(Table1[Personnel]=$A18)*(Table1[Date_Debut]&lt;=Q$1)*(Table1[Date_Fin]&gt;=Q$1),Table1[Projet],"",0,1)),
"")</f>
        <v/>
      </c>
      <c r="R18" s="8" t="str" cm="1">
        <f t="array" ref="R18">IF(AND(R$1&lt;&gt;"",$A18&lt;&gt;""),IF($B18="Chef de projet",_xlfn.XLOOKUP(1,(Table1[Chef_de_projet]=$A18)*(Table1[Date_Debut]&lt;=R$1)*(Table1[Date_Fin]&gt;=R$1),Table1[Projet],"",0,1),
_xlfn.XLOOKUP(1,(Table1[Personnel]=$A18)*(Table1[Date_Debut]&lt;=R$1)*(Table1[Date_Fin]&gt;=R$1),Table1[Projet],"",0,1)),
"")</f>
        <v/>
      </c>
      <c r="S18" s="8" t="str" cm="1">
        <f t="array" ref="S18">IF(AND(S$1&lt;&gt;"",$A18&lt;&gt;""),IF($B18="Chef de projet",_xlfn.XLOOKUP(1,(Table1[Chef_de_projet]=$A18)*(Table1[Date_Debut]&lt;=S$1)*(Table1[Date_Fin]&gt;=S$1),Table1[Projet],"",0,1),
_xlfn.XLOOKUP(1,(Table1[Personnel]=$A18)*(Table1[Date_Debut]&lt;=S$1)*(Table1[Date_Fin]&gt;=S$1),Table1[Projet],"",0,1)),
"")</f>
        <v/>
      </c>
      <c r="T18" s="8" t="str" cm="1">
        <f t="array" ref="T18">IF(AND(T$1&lt;&gt;"",$A18&lt;&gt;""),IF($B18="Chef de projet",_xlfn.XLOOKUP(1,(Table1[Chef_de_projet]=$A18)*(Table1[Date_Debut]&lt;=T$1)*(Table1[Date_Fin]&gt;=T$1),Table1[Projet],"",0,1),
_xlfn.XLOOKUP(1,(Table1[Personnel]=$A18)*(Table1[Date_Debut]&lt;=T$1)*(Table1[Date_Fin]&gt;=T$1),Table1[Projet],"",0,1)),
"")</f>
        <v/>
      </c>
      <c r="U18" s="8" t="str" cm="1">
        <f t="array" ref="U18">IF(AND(U$1&lt;&gt;"",$A18&lt;&gt;""),IF($B18="Chef de projet",_xlfn.XLOOKUP(1,(Table1[Chef_de_projet]=$A18)*(Table1[Date_Debut]&lt;=U$1)*(Table1[Date_Fin]&gt;=U$1),Table1[Projet],"",0,1),
_xlfn.XLOOKUP(1,(Table1[Personnel]=$A18)*(Table1[Date_Debut]&lt;=U$1)*(Table1[Date_Fin]&gt;=U$1),Table1[Projet],"",0,1)),
"")</f>
        <v/>
      </c>
      <c r="V18" s="8" t="str" cm="1">
        <f t="array" ref="V18">IF(AND(V$1&lt;&gt;"",$A18&lt;&gt;""),IF($B18="Chef de projet",_xlfn.XLOOKUP(1,(Table1[Chef_de_projet]=$A18)*(Table1[Date_Debut]&lt;=V$1)*(Table1[Date_Fin]&gt;=V$1),Table1[Projet],"",0,1),
_xlfn.XLOOKUP(1,(Table1[Personnel]=$A18)*(Table1[Date_Debut]&lt;=V$1)*(Table1[Date_Fin]&gt;=V$1),Table1[Projet],"",0,1)),
"")</f>
        <v/>
      </c>
      <c r="W18" s="8" t="str" cm="1">
        <f t="array" ref="W18">IF(AND(W$1&lt;&gt;"",$A18&lt;&gt;""),IF($B18="Chef de projet",_xlfn.XLOOKUP(1,(Table1[Chef_de_projet]=$A18)*(Table1[Date_Debut]&lt;=W$1)*(Table1[Date_Fin]&gt;=W$1),Table1[Projet],"",0,1),
_xlfn.XLOOKUP(1,(Table1[Personnel]=$A18)*(Table1[Date_Debut]&lt;=W$1)*(Table1[Date_Fin]&gt;=W$1),Table1[Projet],"",0,1)),
"")</f>
        <v/>
      </c>
      <c r="X18" s="8" t="str" cm="1">
        <f t="array" ref="X18">IF(AND(X$1&lt;&gt;"",$A18&lt;&gt;""),IF($B18="Chef de projet",_xlfn.XLOOKUP(1,(Table1[Chef_de_projet]=$A18)*(Table1[Date_Debut]&lt;=X$1)*(Table1[Date_Fin]&gt;=X$1),Table1[Projet],"",0,1),
_xlfn.XLOOKUP(1,(Table1[Personnel]=$A18)*(Table1[Date_Debut]&lt;=X$1)*(Table1[Date_Fin]&gt;=X$1),Table1[Projet],"",0,1)),
"")</f>
        <v/>
      </c>
      <c r="Y18" s="8" t="str" cm="1">
        <f t="array" ref="Y18">IF(AND(Y$1&lt;&gt;"",$A18&lt;&gt;""),IF($B18="Chef de projet",_xlfn.XLOOKUP(1,(Table1[Chef_de_projet]=$A18)*(Table1[Date_Debut]&lt;=Y$1)*(Table1[Date_Fin]&gt;=Y$1),Table1[Projet],"",0,1),
_xlfn.XLOOKUP(1,(Table1[Personnel]=$A18)*(Table1[Date_Debut]&lt;=Y$1)*(Table1[Date_Fin]&gt;=Y$1),Table1[Projet],"",0,1)),
"")</f>
        <v/>
      </c>
      <c r="Z18" s="8" t="str" cm="1">
        <f t="array" ref="Z18">IF(AND(Z$1&lt;&gt;"",$A18&lt;&gt;""),IF($B18="Chef de projet",_xlfn.XLOOKUP(1,(Table1[Chef_de_projet]=$A18)*(Table1[Date_Debut]&lt;=Z$1)*(Table1[Date_Fin]&gt;=Z$1),Table1[Projet],"",0,1),
_xlfn.XLOOKUP(1,(Table1[Personnel]=$A18)*(Table1[Date_Debut]&lt;=Z$1)*(Table1[Date_Fin]&gt;=Z$1),Table1[Projet],"",0,1)),
"")</f>
        <v/>
      </c>
      <c r="AA18" s="5"/>
    </row>
    <row r="19" spans="3:27" x14ac:dyDescent="0.2">
      <c r="C19" s="8" t="str" cm="1">
        <f t="array" ref="C19">IF(AND(C$1&lt;&gt;"",$A19&lt;&gt;""),IF($B19="Chef de projet",_xlfn.XLOOKUP(1,(Table1[Chef_de_projet]=$A19)*(Table1[Date_Debut]&lt;=C$1)*(Table1[Date_Fin]&gt;=C$1),Table1[Projet],"",0,1),
_xlfn.XLOOKUP(1,(Table1[Personnel]=$A19)*(Table1[Date_Debut]&lt;=C$1)*(Table1[Date_Fin]&gt;=C$1),Table1[Projet],"",0,1)),
"")</f>
        <v/>
      </c>
      <c r="D19" s="8" t="str" cm="1">
        <f t="array" ref="D19">IF(AND(D$1&lt;&gt;"",$A19&lt;&gt;""),IF($B19="Chef de projet",_xlfn.XLOOKUP(1,(Table1[Chef_de_projet]=$A19)*(Table1[Date_Debut]&lt;=D$1)*(Table1[Date_Fin]&gt;=D$1),Table1[Projet],"",0,1),
_xlfn.XLOOKUP(1,(Table1[Personnel]=$A19)*(Table1[Date_Debut]&lt;=D$1)*(Table1[Date_Fin]&gt;=D$1),Table1[Projet],"",0,1)),
"")</f>
        <v/>
      </c>
      <c r="E19" s="8" t="str" cm="1">
        <f t="array" ref="E19">IF(AND(E$1&lt;&gt;"",$A19&lt;&gt;""),IF($B19="Chef de projet",_xlfn.XLOOKUP(1,(Table1[Chef_de_projet]=$A19)*(Table1[Date_Debut]&lt;=E$1)*(Table1[Date_Fin]&gt;=E$1),Table1[Projet],"",0,1),
_xlfn.XLOOKUP(1,(Table1[Personnel]=$A19)*(Table1[Date_Debut]&lt;=E$1)*(Table1[Date_Fin]&gt;=E$1),Table1[Projet],"",0,1)),
"")</f>
        <v/>
      </c>
      <c r="F19" s="8" t="str" cm="1">
        <f t="array" ref="F19">IF(AND(F$1&lt;&gt;"",$A19&lt;&gt;""),IF($B19="Chef de projet",_xlfn.XLOOKUP(1,(Table1[Chef_de_projet]=$A19)*(Table1[Date_Debut]&lt;=F$1)*(Table1[Date_Fin]&gt;=F$1),Table1[Projet],"",0,1),
_xlfn.XLOOKUP(1,(Table1[Personnel]=$A19)*(Table1[Date_Debut]&lt;=F$1)*(Table1[Date_Fin]&gt;=F$1),Table1[Projet],"",0,1)),
"")</f>
        <v/>
      </c>
      <c r="G19" s="8" t="str" cm="1">
        <f t="array" ref="G19">IF(AND(G$1&lt;&gt;"",$A19&lt;&gt;""),IF($B19="Chef de projet",_xlfn.XLOOKUP(1,(Table1[Chef_de_projet]=$A19)*(Table1[Date_Debut]&lt;=G$1)*(Table1[Date_Fin]&gt;=G$1),Table1[Projet],"",0,1),
_xlfn.XLOOKUP(1,(Table1[Personnel]=$A19)*(Table1[Date_Debut]&lt;=G$1)*(Table1[Date_Fin]&gt;=G$1),Table1[Projet],"",0,1)),
"")</f>
        <v/>
      </c>
      <c r="H19" s="8" t="str" cm="1">
        <f t="array" ref="H19">IF(AND(H$1&lt;&gt;"",$A19&lt;&gt;""),IF($B19="Chef de projet",_xlfn.XLOOKUP(1,(Table1[Chef_de_projet]=$A19)*(Table1[Date_Debut]&lt;=H$1)*(Table1[Date_Fin]&gt;=H$1),Table1[Projet],"",0,1),
_xlfn.XLOOKUP(1,(Table1[Personnel]=$A19)*(Table1[Date_Debut]&lt;=H$1)*(Table1[Date_Fin]&gt;=H$1),Table1[Projet],"",0,1)),
"")</f>
        <v/>
      </c>
      <c r="I19" s="8" t="str" cm="1">
        <f t="array" ref="I19">IF(AND(I$1&lt;&gt;"",$A19&lt;&gt;""),IF($B19="Chef de projet",_xlfn.XLOOKUP(1,(Table1[Chef_de_projet]=$A19)*(Table1[Date_Debut]&lt;=I$1)*(Table1[Date_Fin]&gt;=I$1),Table1[Projet],"",0,1),
_xlfn.XLOOKUP(1,(Table1[Personnel]=$A19)*(Table1[Date_Debut]&lt;=I$1)*(Table1[Date_Fin]&gt;=I$1),Table1[Projet],"",0,1)),
"")</f>
        <v/>
      </c>
      <c r="J19" s="8" t="str" cm="1">
        <f t="array" ref="J19">IF(AND(J$1&lt;&gt;"",$A19&lt;&gt;""),IF($B19="Chef de projet",_xlfn.XLOOKUP(1,(Table1[Chef_de_projet]=$A19)*(Table1[Date_Debut]&lt;=J$1)*(Table1[Date_Fin]&gt;=J$1),Table1[Projet],"",0,1),
_xlfn.XLOOKUP(1,(Table1[Personnel]=$A19)*(Table1[Date_Debut]&lt;=J$1)*(Table1[Date_Fin]&gt;=J$1),Table1[Projet],"",0,1)),
"")</f>
        <v/>
      </c>
      <c r="K19" s="8" t="str" cm="1">
        <f t="array" ref="K19">IF(AND(K$1&lt;&gt;"",$A19&lt;&gt;""),IF($B19="Chef de projet",_xlfn.XLOOKUP(1,(Table1[Chef_de_projet]=$A19)*(Table1[Date_Debut]&lt;=K$1)*(Table1[Date_Fin]&gt;=K$1),Table1[Projet],"",0,1),
_xlfn.XLOOKUP(1,(Table1[Personnel]=$A19)*(Table1[Date_Debut]&lt;=K$1)*(Table1[Date_Fin]&gt;=K$1),Table1[Projet],"",0,1)),
"")</f>
        <v/>
      </c>
      <c r="L19" s="8" t="str" cm="1">
        <f t="array" ref="L19">IF(AND(L$1&lt;&gt;"",$A19&lt;&gt;""),IF($B19="Chef de projet",_xlfn.XLOOKUP(1,(Table1[Chef_de_projet]=$A19)*(Table1[Date_Debut]&lt;=L$1)*(Table1[Date_Fin]&gt;=L$1),Table1[Projet],"",0,1),
_xlfn.XLOOKUP(1,(Table1[Personnel]=$A19)*(Table1[Date_Debut]&lt;=L$1)*(Table1[Date_Fin]&gt;=L$1),Table1[Projet],"",0,1)),
"")</f>
        <v/>
      </c>
      <c r="M19" s="8" t="str" cm="1">
        <f t="array" ref="M19">IF(AND(M$1&lt;&gt;"",$A19&lt;&gt;""),IF($B19="Chef de projet",_xlfn.XLOOKUP(1,(Table1[Chef_de_projet]=$A19)*(Table1[Date_Debut]&lt;=M$1)*(Table1[Date_Fin]&gt;=M$1),Table1[Projet],"",0,1),
_xlfn.XLOOKUP(1,(Table1[Personnel]=$A19)*(Table1[Date_Debut]&lt;=M$1)*(Table1[Date_Fin]&gt;=M$1),Table1[Projet],"",0,1)),
"")</f>
        <v/>
      </c>
      <c r="N19" s="8" t="str" cm="1">
        <f t="array" ref="N19">IF(AND(N$1&lt;&gt;"",$A19&lt;&gt;""),IF($B19="Chef de projet",_xlfn.XLOOKUP(1,(Table1[Chef_de_projet]=$A19)*(Table1[Date_Debut]&lt;=N$1)*(Table1[Date_Fin]&gt;=N$1),Table1[Projet],"",0,1),
_xlfn.XLOOKUP(1,(Table1[Personnel]=$A19)*(Table1[Date_Debut]&lt;=N$1)*(Table1[Date_Fin]&gt;=N$1),Table1[Projet],"",0,1)),
"")</f>
        <v/>
      </c>
      <c r="O19" s="8" t="str" cm="1">
        <f t="array" ref="O19">IF(AND(O$1&lt;&gt;"",$A19&lt;&gt;""),IF($B19="Chef de projet",_xlfn.XLOOKUP(1,(Table1[Chef_de_projet]=$A19)*(Table1[Date_Debut]&lt;=O$1)*(Table1[Date_Fin]&gt;=O$1),Table1[Projet],"",0,1),
_xlfn.XLOOKUP(1,(Table1[Personnel]=$A19)*(Table1[Date_Debut]&lt;=O$1)*(Table1[Date_Fin]&gt;=O$1),Table1[Projet],"",0,1)),
"")</f>
        <v/>
      </c>
      <c r="P19" s="8" t="str" cm="1">
        <f t="array" ref="P19">IF(AND(P$1&lt;&gt;"",$A19&lt;&gt;""),IF($B19="Chef de projet",_xlfn.XLOOKUP(1,(Table1[Chef_de_projet]=$A19)*(Table1[Date_Debut]&lt;=P$1)*(Table1[Date_Fin]&gt;=P$1),Table1[Projet],"",0,1),
_xlfn.XLOOKUP(1,(Table1[Personnel]=$A19)*(Table1[Date_Debut]&lt;=P$1)*(Table1[Date_Fin]&gt;=P$1),Table1[Projet],"",0,1)),
"")</f>
        <v/>
      </c>
      <c r="Q19" s="8" t="str" cm="1">
        <f t="array" ref="Q19">IF(AND(Q$1&lt;&gt;"",$A19&lt;&gt;""),IF($B19="Chef de projet",_xlfn.XLOOKUP(1,(Table1[Chef_de_projet]=$A19)*(Table1[Date_Debut]&lt;=Q$1)*(Table1[Date_Fin]&gt;=Q$1),Table1[Projet],"",0,1),
_xlfn.XLOOKUP(1,(Table1[Personnel]=$A19)*(Table1[Date_Debut]&lt;=Q$1)*(Table1[Date_Fin]&gt;=Q$1),Table1[Projet],"",0,1)),
"")</f>
        <v/>
      </c>
      <c r="R19" s="8" t="str" cm="1">
        <f t="array" ref="R19">IF(AND(R$1&lt;&gt;"",$A19&lt;&gt;""),IF($B19="Chef de projet",_xlfn.XLOOKUP(1,(Table1[Chef_de_projet]=$A19)*(Table1[Date_Debut]&lt;=R$1)*(Table1[Date_Fin]&gt;=R$1),Table1[Projet],"",0,1),
_xlfn.XLOOKUP(1,(Table1[Personnel]=$A19)*(Table1[Date_Debut]&lt;=R$1)*(Table1[Date_Fin]&gt;=R$1),Table1[Projet],"",0,1)),
"")</f>
        <v/>
      </c>
      <c r="S19" s="8" t="str" cm="1">
        <f t="array" ref="S19">IF(AND(S$1&lt;&gt;"",$A19&lt;&gt;""),IF($B19="Chef de projet",_xlfn.XLOOKUP(1,(Table1[Chef_de_projet]=$A19)*(Table1[Date_Debut]&lt;=S$1)*(Table1[Date_Fin]&gt;=S$1),Table1[Projet],"",0,1),
_xlfn.XLOOKUP(1,(Table1[Personnel]=$A19)*(Table1[Date_Debut]&lt;=S$1)*(Table1[Date_Fin]&gt;=S$1),Table1[Projet],"",0,1)),
"")</f>
        <v/>
      </c>
      <c r="T19" s="8" t="str" cm="1">
        <f t="array" ref="T19">IF(AND(T$1&lt;&gt;"",$A19&lt;&gt;""),IF($B19="Chef de projet",_xlfn.XLOOKUP(1,(Table1[Chef_de_projet]=$A19)*(Table1[Date_Debut]&lt;=T$1)*(Table1[Date_Fin]&gt;=T$1),Table1[Projet],"",0,1),
_xlfn.XLOOKUP(1,(Table1[Personnel]=$A19)*(Table1[Date_Debut]&lt;=T$1)*(Table1[Date_Fin]&gt;=T$1),Table1[Projet],"",0,1)),
"")</f>
        <v/>
      </c>
      <c r="U19" s="8" t="str" cm="1">
        <f t="array" ref="U19">IF(AND(U$1&lt;&gt;"",$A19&lt;&gt;""),IF($B19="Chef de projet",_xlfn.XLOOKUP(1,(Table1[Chef_de_projet]=$A19)*(Table1[Date_Debut]&lt;=U$1)*(Table1[Date_Fin]&gt;=U$1),Table1[Projet],"",0,1),
_xlfn.XLOOKUP(1,(Table1[Personnel]=$A19)*(Table1[Date_Debut]&lt;=U$1)*(Table1[Date_Fin]&gt;=U$1),Table1[Projet],"",0,1)),
"")</f>
        <v/>
      </c>
      <c r="V19" s="8" t="str" cm="1">
        <f t="array" ref="V19">IF(AND(V$1&lt;&gt;"",$A19&lt;&gt;""),IF($B19="Chef de projet",_xlfn.XLOOKUP(1,(Table1[Chef_de_projet]=$A19)*(Table1[Date_Debut]&lt;=V$1)*(Table1[Date_Fin]&gt;=V$1),Table1[Projet],"",0,1),
_xlfn.XLOOKUP(1,(Table1[Personnel]=$A19)*(Table1[Date_Debut]&lt;=V$1)*(Table1[Date_Fin]&gt;=V$1),Table1[Projet],"",0,1)),
"")</f>
        <v/>
      </c>
      <c r="W19" s="8" t="str" cm="1">
        <f t="array" ref="W19">IF(AND(W$1&lt;&gt;"",$A19&lt;&gt;""),IF($B19="Chef de projet",_xlfn.XLOOKUP(1,(Table1[Chef_de_projet]=$A19)*(Table1[Date_Debut]&lt;=W$1)*(Table1[Date_Fin]&gt;=W$1),Table1[Projet],"",0,1),
_xlfn.XLOOKUP(1,(Table1[Personnel]=$A19)*(Table1[Date_Debut]&lt;=W$1)*(Table1[Date_Fin]&gt;=W$1),Table1[Projet],"",0,1)),
"")</f>
        <v/>
      </c>
      <c r="X19" s="8" t="str" cm="1">
        <f t="array" ref="X19">IF(AND(X$1&lt;&gt;"",$A19&lt;&gt;""),IF($B19="Chef de projet",_xlfn.XLOOKUP(1,(Table1[Chef_de_projet]=$A19)*(Table1[Date_Debut]&lt;=X$1)*(Table1[Date_Fin]&gt;=X$1),Table1[Projet],"",0,1),
_xlfn.XLOOKUP(1,(Table1[Personnel]=$A19)*(Table1[Date_Debut]&lt;=X$1)*(Table1[Date_Fin]&gt;=X$1),Table1[Projet],"",0,1)),
"")</f>
        <v/>
      </c>
      <c r="Y19" s="8" t="str" cm="1">
        <f t="array" ref="Y19">IF(AND(Y$1&lt;&gt;"",$A19&lt;&gt;""),IF($B19="Chef de projet",_xlfn.XLOOKUP(1,(Table1[Chef_de_projet]=$A19)*(Table1[Date_Debut]&lt;=Y$1)*(Table1[Date_Fin]&gt;=Y$1),Table1[Projet],"",0,1),
_xlfn.XLOOKUP(1,(Table1[Personnel]=$A19)*(Table1[Date_Debut]&lt;=Y$1)*(Table1[Date_Fin]&gt;=Y$1),Table1[Projet],"",0,1)),
"")</f>
        <v/>
      </c>
      <c r="Z19" s="8" t="str" cm="1">
        <f t="array" ref="Z19">IF(AND(Z$1&lt;&gt;"",$A19&lt;&gt;""),IF($B19="Chef de projet",_xlfn.XLOOKUP(1,(Table1[Chef_de_projet]=$A19)*(Table1[Date_Debut]&lt;=Z$1)*(Table1[Date_Fin]&gt;=Z$1),Table1[Projet],"",0,1),
_xlfn.XLOOKUP(1,(Table1[Personnel]=$A19)*(Table1[Date_Debut]&lt;=Z$1)*(Table1[Date_Fin]&gt;=Z$1),Table1[Projet],"",0,1)),
"")</f>
        <v/>
      </c>
      <c r="AA19" s="5"/>
    </row>
    <row r="20" spans="3:27" x14ac:dyDescent="0.2">
      <c r="C20" s="8" t="str" cm="1">
        <f t="array" ref="C20">IF(AND(C$1&lt;&gt;"",$A20&lt;&gt;""),IF($B20="Chef de projet",_xlfn.XLOOKUP(1,(Table1[Chef_de_projet]=$A20)*(Table1[Date_Debut]&lt;=C$1)*(Table1[Date_Fin]&gt;=C$1),Table1[Projet],"",0,1),
_xlfn.XLOOKUP(1,(Table1[Personnel]=$A20)*(Table1[Date_Debut]&lt;=C$1)*(Table1[Date_Fin]&gt;=C$1),Table1[Projet],"",0,1)),
"")</f>
        <v/>
      </c>
      <c r="D20" s="8" t="str" cm="1">
        <f t="array" ref="D20">IF(AND(D$1&lt;&gt;"",$A20&lt;&gt;""),IF($B20="Chef de projet",_xlfn.XLOOKUP(1,(Table1[Chef_de_projet]=$A20)*(Table1[Date_Debut]&lt;=D$1)*(Table1[Date_Fin]&gt;=D$1),Table1[Projet],"",0,1),
_xlfn.XLOOKUP(1,(Table1[Personnel]=$A20)*(Table1[Date_Debut]&lt;=D$1)*(Table1[Date_Fin]&gt;=D$1),Table1[Projet],"",0,1)),
"")</f>
        <v/>
      </c>
      <c r="E20" s="8" t="str" cm="1">
        <f t="array" ref="E20">IF(AND(E$1&lt;&gt;"",$A20&lt;&gt;""),IF($B20="Chef de projet",_xlfn.XLOOKUP(1,(Table1[Chef_de_projet]=$A20)*(Table1[Date_Debut]&lt;=E$1)*(Table1[Date_Fin]&gt;=E$1),Table1[Projet],"",0,1),
_xlfn.XLOOKUP(1,(Table1[Personnel]=$A20)*(Table1[Date_Debut]&lt;=E$1)*(Table1[Date_Fin]&gt;=E$1),Table1[Projet],"",0,1)),
"")</f>
        <v/>
      </c>
      <c r="F20" s="8" t="str" cm="1">
        <f t="array" ref="F20">IF(AND(F$1&lt;&gt;"",$A20&lt;&gt;""),IF($B20="Chef de projet",_xlfn.XLOOKUP(1,(Table1[Chef_de_projet]=$A20)*(Table1[Date_Debut]&lt;=F$1)*(Table1[Date_Fin]&gt;=F$1),Table1[Projet],"",0,1),
_xlfn.XLOOKUP(1,(Table1[Personnel]=$A20)*(Table1[Date_Debut]&lt;=F$1)*(Table1[Date_Fin]&gt;=F$1),Table1[Projet],"",0,1)),
"")</f>
        <v/>
      </c>
      <c r="G20" s="8" t="str" cm="1">
        <f t="array" ref="G20">IF(AND(G$1&lt;&gt;"",$A20&lt;&gt;""),IF($B20="Chef de projet",_xlfn.XLOOKUP(1,(Table1[Chef_de_projet]=$A20)*(Table1[Date_Debut]&lt;=G$1)*(Table1[Date_Fin]&gt;=G$1),Table1[Projet],"",0,1),
_xlfn.XLOOKUP(1,(Table1[Personnel]=$A20)*(Table1[Date_Debut]&lt;=G$1)*(Table1[Date_Fin]&gt;=G$1),Table1[Projet],"",0,1)),
"")</f>
        <v/>
      </c>
      <c r="H20" s="8" t="str" cm="1">
        <f t="array" ref="H20">IF(AND(H$1&lt;&gt;"",$A20&lt;&gt;""),IF($B20="Chef de projet",_xlfn.XLOOKUP(1,(Table1[Chef_de_projet]=$A20)*(Table1[Date_Debut]&lt;=H$1)*(Table1[Date_Fin]&gt;=H$1),Table1[Projet],"",0,1),
_xlfn.XLOOKUP(1,(Table1[Personnel]=$A20)*(Table1[Date_Debut]&lt;=H$1)*(Table1[Date_Fin]&gt;=H$1),Table1[Projet],"",0,1)),
"")</f>
        <v/>
      </c>
      <c r="I20" s="8" t="str" cm="1">
        <f t="array" ref="I20">IF(AND(I$1&lt;&gt;"",$A20&lt;&gt;""),IF($B20="Chef de projet",_xlfn.XLOOKUP(1,(Table1[Chef_de_projet]=$A20)*(Table1[Date_Debut]&lt;=I$1)*(Table1[Date_Fin]&gt;=I$1),Table1[Projet],"",0,1),
_xlfn.XLOOKUP(1,(Table1[Personnel]=$A20)*(Table1[Date_Debut]&lt;=I$1)*(Table1[Date_Fin]&gt;=I$1),Table1[Projet],"",0,1)),
"")</f>
        <v/>
      </c>
      <c r="J20" s="8" t="str" cm="1">
        <f t="array" ref="J20">IF(AND(J$1&lt;&gt;"",$A20&lt;&gt;""),IF($B20="Chef de projet",_xlfn.XLOOKUP(1,(Table1[Chef_de_projet]=$A20)*(Table1[Date_Debut]&lt;=J$1)*(Table1[Date_Fin]&gt;=J$1),Table1[Projet],"",0,1),
_xlfn.XLOOKUP(1,(Table1[Personnel]=$A20)*(Table1[Date_Debut]&lt;=J$1)*(Table1[Date_Fin]&gt;=J$1),Table1[Projet],"",0,1)),
"")</f>
        <v/>
      </c>
      <c r="K20" s="8" t="str" cm="1">
        <f t="array" ref="K20">IF(AND(K$1&lt;&gt;"",$A20&lt;&gt;""),IF($B20="Chef de projet",_xlfn.XLOOKUP(1,(Table1[Chef_de_projet]=$A20)*(Table1[Date_Debut]&lt;=K$1)*(Table1[Date_Fin]&gt;=K$1),Table1[Projet],"",0,1),
_xlfn.XLOOKUP(1,(Table1[Personnel]=$A20)*(Table1[Date_Debut]&lt;=K$1)*(Table1[Date_Fin]&gt;=K$1),Table1[Projet],"",0,1)),
"")</f>
        <v/>
      </c>
      <c r="L20" s="8" t="str" cm="1">
        <f t="array" ref="L20">IF(AND(L$1&lt;&gt;"",$A20&lt;&gt;""),IF($B20="Chef de projet",_xlfn.XLOOKUP(1,(Table1[Chef_de_projet]=$A20)*(Table1[Date_Debut]&lt;=L$1)*(Table1[Date_Fin]&gt;=L$1),Table1[Projet],"",0,1),
_xlfn.XLOOKUP(1,(Table1[Personnel]=$A20)*(Table1[Date_Debut]&lt;=L$1)*(Table1[Date_Fin]&gt;=L$1),Table1[Projet],"",0,1)),
"")</f>
        <v/>
      </c>
      <c r="M20" s="8" t="str" cm="1">
        <f t="array" ref="M20">IF(AND(M$1&lt;&gt;"",$A20&lt;&gt;""),IF($B20="Chef de projet",_xlfn.XLOOKUP(1,(Table1[Chef_de_projet]=$A20)*(Table1[Date_Debut]&lt;=M$1)*(Table1[Date_Fin]&gt;=M$1),Table1[Projet],"",0,1),
_xlfn.XLOOKUP(1,(Table1[Personnel]=$A20)*(Table1[Date_Debut]&lt;=M$1)*(Table1[Date_Fin]&gt;=M$1),Table1[Projet],"",0,1)),
"")</f>
        <v/>
      </c>
      <c r="N20" s="8" t="str" cm="1">
        <f t="array" ref="N20">IF(AND(N$1&lt;&gt;"",$A20&lt;&gt;""),IF($B20="Chef de projet",_xlfn.XLOOKUP(1,(Table1[Chef_de_projet]=$A20)*(Table1[Date_Debut]&lt;=N$1)*(Table1[Date_Fin]&gt;=N$1),Table1[Projet],"",0,1),
_xlfn.XLOOKUP(1,(Table1[Personnel]=$A20)*(Table1[Date_Debut]&lt;=N$1)*(Table1[Date_Fin]&gt;=N$1),Table1[Projet],"",0,1)),
"")</f>
        <v/>
      </c>
      <c r="O20" s="8" t="str" cm="1">
        <f t="array" ref="O20">IF(AND(O$1&lt;&gt;"",$A20&lt;&gt;""),IF($B20="Chef de projet",_xlfn.XLOOKUP(1,(Table1[Chef_de_projet]=$A20)*(Table1[Date_Debut]&lt;=O$1)*(Table1[Date_Fin]&gt;=O$1),Table1[Projet],"",0,1),
_xlfn.XLOOKUP(1,(Table1[Personnel]=$A20)*(Table1[Date_Debut]&lt;=O$1)*(Table1[Date_Fin]&gt;=O$1),Table1[Projet],"",0,1)),
"")</f>
        <v/>
      </c>
      <c r="P20" s="8" t="str" cm="1">
        <f t="array" ref="P20">IF(AND(P$1&lt;&gt;"",$A20&lt;&gt;""),IF($B20="Chef de projet",_xlfn.XLOOKUP(1,(Table1[Chef_de_projet]=$A20)*(Table1[Date_Debut]&lt;=P$1)*(Table1[Date_Fin]&gt;=P$1),Table1[Projet],"",0,1),
_xlfn.XLOOKUP(1,(Table1[Personnel]=$A20)*(Table1[Date_Debut]&lt;=P$1)*(Table1[Date_Fin]&gt;=P$1),Table1[Projet],"",0,1)),
"")</f>
        <v/>
      </c>
      <c r="Q20" s="8" t="str" cm="1">
        <f t="array" ref="Q20">IF(AND(Q$1&lt;&gt;"",$A20&lt;&gt;""),IF($B20="Chef de projet",_xlfn.XLOOKUP(1,(Table1[Chef_de_projet]=$A20)*(Table1[Date_Debut]&lt;=Q$1)*(Table1[Date_Fin]&gt;=Q$1),Table1[Projet],"",0,1),
_xlfn.XLOOKUP(1,(Table1[Personnel]=$A20)*(Table1[Date_Debut]&lt;=Q$1)*(Table1[Date_Fin]&gt;=Q$1),Table1[Projet],"",0,1)),
"")</f>
        <v/>
      </c>
      <c r="R20" s="8" t="str" cm="1">
        <f t="array" ref="R20">IF(AND(R$1&lt;&gt;"",$A20&lt;&gt;""),IF($B20="Chef de projet",_xlfn.XLOOKUP(1,(Table1[Chef_de_projet]=$A20)*(Table1[Date_Debut]&lt;=R$1)*(Table1[Date_Fin]&gt;=R$1),Table1[Projet],"",0,1),
_xlfn.XLOOKUP(1,(Table1[Personnel]=$A20)*(Table1[Date_Debut]&lt;=R$1)*(Table1[Date_Fin]&gt;=R$1),Table1[Projet],"",0,1)),
"")</f>
        <v/>
      </c>
      <c r="S20" s="8" t="str" cm="1">
        <f t="array" ref="S20">IF(AND(S$1&lt;&gt;"",$A20&lt;&gt;""),IF($B20="Chef de projet",_xlfn.XLOOKUP(1,(Table1[Chef_de_projet]=$A20)*(Table1[Date_Debut]&lt;=S$1)*(Table1[Date_Fin]&gt;=S$1),Table1[Projet],"",0,1),
_xlfn.XLOOKUP(1,(Table1[Personnel]=$A20)*(Table1[Date_Debut]&lt;=S$1)*(Table1[Date_Fin]&gt;=S$1),Table1[Projet],"",0,1)),
"")</f>
        <v/>
      </c>
      <c r="T20" s="8" t="str" cm="1">
        <f t="array" ref="T20">IF(AND(T$1&lt;&gt;"",$A20&lt;&gt;""),IF($B20="Chef de projet",_xlfn.XLOOKUP(1,(Table1[Chef_de_projet]=$A20)*(Table1[Date_Debut]&lt;=T$1)*(Table1[Date_Fin]&gt;=T$1),Table1[Projet],"",0,1),
_xlfn.XLOOKUP(1,(Table1[Personnel]=$A20)*(Table1[Date_Debut]&lt;=T$1)*(Table1[Date_Fin]&gt;=T$1),Table1[Projet],"",0,1)),
"")</f>
        <v/>
      </c>
      <c r="U20" s="8" t="str" cm="1">
        <f t="array" ref="U20">IF(AND(U$1&lt;&gt;"",$A20&lt;&gt;""),IF($B20="Chef de projet",_xlfn.XLOOKUP(1,(Table1[Chef_de_projet]=$A20)*(Table1[Date_Debut]&lt;=U$1)*(Table1[Date_Fin]&gt;=U$1),Table1[Projet],"",0,1),
_xlfn.XLOOKUP(1,(Table1[Personnel]=$A20)*(Table1[Date_Debut]&lt;=U$1)*(Table1[Date_Fin]&gt;=U$1),Table1[Projet],"",0,1)),
"")</f>
        <v/>
      </c>
      <c r="V20" s="8" t="str" cm="1">
        <f t="array" ref="V20">IF(AND(V$1&lt;&gt;"",$A20&lt;&gt;""),IF($B20="Chef de projet",_xlfn.XLOOKUP(1,(Table1[Chef_de_projet]=$A20)*(Table1[Date_Debut]&lt;=V$1)*(Table1[Date_Fin]&gt;=V$1),Table1[Projet],"",0,1),
_xlfn.XLOOKUP(1,(Table1[Personnel]=$A20)*(Table1[Date_Debut]&lt;=V$1)*(Table1[Date_Fin]&gt;=V$1),Table1[Projet],"",0,1)),
"")</f>
        <v/>
      </c>
      <c r="W20" s="8" t="str" cm="1">
        <f t="array" ref="W20">IF(AND(W$1&lt;&gt;"",$A20&lt;&gt;""),IF($B20="Chef de projet",_xlfn.XLOOKUP(1,(Table1[Chef_de_projet]=$A20)*(Table1[Date_Debut]&lt;=W$1)*(Table1[Date_Fin]&gt;=W$1),Table1[Projet],"",0,1),
_xlfn.XLOOKUP(1,(Table1[Personnel]=$A20)*(Table1[Date_Debut]&lt;=W$1)*(Table1[Date_Fin]&gt;=W$1),Table1[Projet],"",0,1)),
"")</f>
        <v/>
      </c>
      <c r="X20" s="8" t="str" cm="1">
        <f t="array" ref="X20">IF(AND(X$1&lt;&gt;"",$A20&lt;&gt;""),IF($B20="Chef de projet",_xlfn.XLOOKUP(1,(Table1[Chef_de_projet]=$A20)*(Table1[Date_Debut]&lt;=X$1)*(Table1[Date_Fin]&gt;=X$1),Table1[Projet],"",0,1),
_xlfn.XLOOKUP(1,(Table1[Personnel]=$A20)*(Table1[Date_Debut]&lt;=X$1)*(Table1[Date_Fin]&gt;=X$1),Table1[Projet],"",0,1)),
"")</f>
        <v/>
      </c>
      <c r="Y20" s="8" t="str" cm="1">
        <f t="array" ref="Y20">IF(AND(Y$1&lt;&gt;"",$A20&lt;&gt;""),IF($B20="Chef de projet",_xlfn.XLOOKUP(1,(Table1[Chef_de_projet]=$A20)*(Table1[Date_Debut]&lt;=Y$1)*(Table1[Date_Fin]&gt;=Y$1),Table1[Projet],"",0,1),
_xlfn.XLOOKUP(1,(Table1[Personnel]=$A20)*(Table1[Date_Debut]&lt;=Y$1)*(Table1[Date_Fin]&gt;=Y$1),Table1[Projet],"",0,1)),
"")</f>
        <v/>
      </c>
      <c r="Z20" s="8" t="str" cm="1">
        <f t="array" ref="Z20">IF(AND(Z$1&lt;&gt;"",$A20&lt;&gt;""),IF($B20="Chef de projet",_xlfn.XLOOKUP(1,(Table1[Chef_de_projet]=$A20)*(Table1[Date_Debut]&lt;=Z$1)*(Table1[Date_Fin]&gt;=Z$1),Table1[Projet],"",0,1),
_xlfn.XLOOKUP(1,(Table1[Personnel]=$A20)*(Table1[Date_Debut]&lt;=Z$1)*(Table1[Date_Fin]&gt;=Z$1),Table1[Projet],"",0,1)),
"")</f>
        <v/>
      </c>
      <c r="AA20" s="5"/>
    </row>
    <row r="21" spans="3:27" x14ac:dyDescent="0.2">
      <c r="C21" s="8" t="str" cm="1">
        <f t="array" ref="C21">IF(AND(C$1&lt;&gt;"",$A21&lt;&gt;""),IF($B21="Chef de projet",_xlfn.XLOOKUP(1,(Table1[Chef_de_projet]=$A21)*(Table1[Date_Debut]&lt;=C$1)*(Table1[Date_Fin]&gt;=C$1),Table1[Projet],"",0,1),
_xlfn.XLOOKUP(1,(Table1[Personnel]=$A21)*(Table1[Date_Debut]&lt;=C$1)*(Table1[Date_Fin]&gt;=C$1),Table1[Projet],"",0,1)),
"")</f>
        <v/>
      </c>
      <c r="D21" s="8" t="str" cm="1">
        <f t="array" ref="D21">IF(AND(D$1&lt;&gt;"",$A21&lt;&gt;""),IF($B21="Chef de projet",_xlfn.XLOOKUP(1,(Table1[Chef_de_projet]=$A21)*(Table1[Date_Debut]&lt;=D$1)*(Table1[Date_Fin]&gt;=D$1),Table1[Projet],"",0,1),
_xlfn.XLOOKUP(1,(Table1[Personnel]=$A21)*(Table1[Date_Debut]&lt;=D$1)*(Table1[Date_Fin]&gt;=D$1),Table1[Projet],"",0,1)),
"")</f>
        <v/>
      </c>
      <c r="E21" s="8" t="str" cm="1">
        <f t="array" ref="E21">IF(AND(E$1&lt;&gt;"",$A21&lt;&gt;""),IF($B21="Chef de projet",_xlfn.XLOOKUP(1,(Table1[Chef_de_projet]=$A21)*(Table1[Date_Debut]&lt;=E$1)*(Table1[Date_Fin]&gt;=E$1),Table1[Projet],"",0,1),
_xlfn.XLOOKUP(1,(Table1[Personnel]=$A21)*(Table1[Date_Debut]&lt;=E$1)*(Table1[Date_Fin]&gt;=E$1),Table1[Projet],"",0,1)),
"")</f>
        <v/>
      </c>
      <c r="F21" s="8" t="str" cm="1">
        <f t="array" ref="F21">IF(AND(F$1&lt;&gt;"",$A21&lt;&gt;""),IF($B21="Chef de projet",_xlfn.XLOOKUP(1,(Table1[Chef_de_projet]=$A21)*(Table1[Date_Debut]&lt;=F$1)*(Table1[Date_Fin]&gt;=F$1),Table1[Projet],"",0,1),
_xlfn.XLOOKUP(1,(Table1[Personnel]=$A21)*(Table1[Date_Debut]&lt;=F$1)*(Table1[Date_Fin]&gt;=F$1),Table1[Projet],"",0,1)),
"")</f>
        <v/>
      </c>
      <c r="G21" s="8" t="str" cm="1">
        <f t="array" ref="G21">IF(AND(G$1&lt;&gt;"",$A21&lt;&gt;""),IF($B21="Chef de projet",_xlfn.XLOOKUP(1,(Table1[Chef_de_projet]=$A21)*(Table1[Date_Debut]&lt;=G$1)*(Table1[Date_Fin]&gt;=G$1),Table1[Projet],"",0,1),
_xlfn.XLOOKUP(1,(Table1[Personnel]=$A21)*(Table1[Date_Debut]&lt;=G$1)*(Table1[Date_Fin]&gt;=G$1),Table1[Projet],"",0,1)),
"")</f>
        <v/>
      </c>
      <c r="H21" s="8" t="str" cm="1">
        <f t="array" ref="H21">IF(AND(H$1&lt;&gt;"",$A21&lt;&gt;""),IF($B21="Chef de projet",_xlfn.XLOOKUP(1,(Table1[Chef_de_projet]=$A21)*(Table1[Date_Debut]&lt;=H$1)*(Table1[Date_Fin]&gt;=H$1),Table1[Projet],"",0,1),
_xlfn.XLOOKUP(1,(Table1[Personnel]=$A21)*(Table1[Date_Debut]&lt;=H$1)*(Table1[Date_Fin]&gt;=H$1),Table1[Projet],"",0,1)),
"")</f>
        <v/>
      </c>
      <c r="I21" s="8" t="str" cm="1">
        <f t="array" ref="I21">IF(AND(I$1&lt;&gt;"",$A21&lt;&gt;""),IF($B21="Chef de projet",_xlfn.XLOOKUP(1,(Table1[Chef_de_projet]=$A21)*(Table1[Date_Debut]&lt;=I$1)*(Table1[Date_Fin]&gt;=I$1),Table1[Projet],"",0,1),
_xlfn.XLOOKUP(1,(Table1[Personnel]=$A21)*(Table1[Date_Debut]&lt;=I$1)*(Table1[Date_Fin]&gt;=I$1),Table1[Projet],"",0,1)),
"")</f>
        <v/>
      </c>
      <c r="J21" s="8" t="str" cm="1">
        <f t="array" ref="J21">IF(AND(J$1&lt;&gt;"",$A21&lt;&gt;""),IF($B21="Chef de projet",_xlfn.XLOOKUP(1,(Table1[Chef_de_projet]=$A21)*(Table1[Date_Debut]&lt;=J$1)*(Table1[Date_Fin]&gt;=J$1),Table1[Projet],"",0,1),
_xlfn.XLOOKUP(1,(Table1[Personnel]=$A21)*(Table1[Date_Debut]&lt;=J$1)*(Table1[Date_Fin]&gt;=J$1),Table1[Projet],"",0,1)),
"")</f>
        <v/>
      </c>
      <c r="K21" s="8" t="str" cm="1">
        <f t="array" ref="K21">IF(AND(K$1&lt;&gt;"",$A21&lt;&gt;""),IF($B21="Chef de projet",_xlfn.XLOOKUP(1,(Table1[Chef_de_projet]=$A21)*(Table1[Date_Debut]&lt;=K$1)*(Table1[Date_Fin]&gt;=K$1),Table1[Projet],"",0,1),
_xlfn.XLOOKUP(1,(Table1[Personnel]=$A21)*(Table1[Date_Debut]&lt;=K$1)*(Table1[Date_Fin]&gt;=K$1),Table1[Projet],"",0,1)),
"")</f>
        <v/>
      </c>
      <c r="L21" s="8" t="str" cm="1">
        <f t="array" ref="L21">IF(AND(L$1&lt;&gt;"",$A21&lt;&gt;""),IF($B21="Chef de projet",_xlfn.XLOOKUP(1,(Table1[Chef_de_projet]=$A21)*(Table1[Date_Debut]&lt;=L$1)*(Table1[Date_Fin]&gt;=L$1),Table1[Projet],"",0,1),
_xlfn.XLOOKUP(1,(Table1[Personnel]=$A21)*(Table1[Date_Debut]&lt;=L$1)*(Table1[Date_Fin]&gt;=L$1),Table1[Projet],"",0,1)),
"")</f>
        <v/>
      </c>
      <c r="M21" s="8" t="str" cm="1">
        <f t="array" ref="M21">IF(AND(M$1&lt;&gt;"",$A21&lt;&gt;""),IF($B21="Chef de projet",_xlfn.XLOOKUP(1,(Table1[Chef_de_projet]=$A21)*(Table1[Date_Debut]&lt;=M$1)*(Table1[Date_Fin]&gt;=M$1),Table1[Projet],"",0,1),
_xlfn.XLOOKUP(1,(Table1[Personnel]=$A21)*(Table1[Date_Debut]&lt;=M$1)*(Table1[Date_Fin]&gt;=M$1),Table1[Projet],"",0,1)),
"")</f>
        <v/>
      </c>
      <c r="N21" s="8" t="str" cm="1">
        <f t="array" ref="N21">IF(AND(N$1&lt;&gt;"",$A21&lt;&gt;""),IF($B21="Chef de projet",_xlfn.XLOOKUP(1,(Table1[Chef_de_projet]=$A21)*(Table1[Date_Debut]&lt;=N$1)*(Table1[Date_Fin]&gt;=N$1),Table1[Projet],"",0,1),
_xlfn.XLOOKUP(1,(Table1[Personnel]=$A21)*(Table1[Date_Debut]&lt;=N$1)*(Table1[Date_Fin]&gt;=N$1),Table1[Projet],"",0,1)),
"")</f>
        <v/>
      </c>
      <c r="O21" s="8" t="str" cm="1">
        <f t="array" ref="O21">IF(AND(O$1&lt;&gt;"",$A21&lt;&gt;""),IF($B21="Chef de projet",_xlfn.XLOOKUP(1,(Table1[Chef_de_projet]=$A21)*(Table1[Date_Debut]&lt;=O$1)*(Table1[Date_Fin]&gt;=O$1),Table1[Projet],"",0,1),
_xlfn.XLOOKUP(1,(Table1[Personnel]=$A21)*(Table1[Date_Debut]&lt;=O$1)*(Table1[Date_Fin]&gt;=O$1),Table1[Projet],"",0,1)),
"")</f>
        <v/>
      </c>
      <c r="P21" s="8" t="str" cm="1">
        <f t="array" ref="P21">IF(AND(P$1&lt;&gt;"",$A21&lt;&gt;""),IF($B21="Chef de projet",_xlfn.XLOOKUP(1,(Table1[Chef_de_projet]=$A21)*(Table1[Date_Debut]&lt;=P$1)*(Table1[Date_Fin]&gt;=P$1),Table1[Projet],"",0,1),
_xlfn.XLOOKUP(1,(Table1[Personnel]=$A21)*(Table1[Date_Debut]&lt;=P$1)*(Table1[Date_Fin]&gt;=P$1),Table1[Projet],"",0,1)),
"")</f>
        <v/>
      </c>
      <c r="Q21" s="8" t="str" cm="1">
        <f t="array" ref="Q21">IF(AND(Q$1&lt;&gt;"",$A21&lt;&gt;""),IF($B21="Chef de projet",_xlfn.XLOOKUP(1,(Table1[Chef_de_projet]=$A21)*(Table1[Date_Debut]&lt;=Q$1)*(Table1[Date_Fin]&gt;=Q$1),Table1[Projet],"",0,1),
_xlfn.XLOOKUP(1,(Table1[Personnel]=$A21)*(Table1[Date_Debut]&lt;=Q$1)*(Table1[Date_Fin]&gt;=Q$1),Table1[Projet],"",0,1)),
"")</f>
        <v/>
      </c>
      <c r="R21" s="8" t="str" cm="1">
        <f t="array" ref="R21">IF(AND(R$1&lt;&gt;"",$A21&lt;&gt;""),IF($B21="Chef de projet",_xlfn.XLOOKUP(1,(Table1[Chef_de_projet]=$A21)*(Table1[Date_Debut]&lt;=R$1)*(Table1[Date_Fin]&gt;=R$1),Table1[Projet],"",0,1),
_xlfn.XLOOKUP(1,(Table1[Personnel]=$A21)*(Table1[Date_Debut]&lt;=R$1)*(Table1[Date_Fin]&gt;=R$1),Table1[Projet],"",0,1)),
"")</f>
        <v/>
      </c>
      <c r="S21" s="8" t="str" cm="1">
        <f t="array" ref="S21">IF(AND(S$1&lt;&gt;"",$A21&lt;&gt;""),IF($B21="Chef de projet",_xlfn.XLOOKUP(1,(Table1[Chef_de_projet]=$A21)*(Table1[Date_Debut]&lt;=S$1)*(Table1[Date_Fin]&gt;=S$1),Table1[Projet],"",0,1),
_xlfn.XLOOKUP(1,(Table1[Personnel]=$A21)*(Table1[Date_Debut]&lt;=S$1)*(Table1[Date_Fin]&gt;=S$1),Table1[Projet],"",0,1)),
"")</f>
        <v/>
      </c>
      <c r="T21" s="8" t="str" cm="1">
        <f t="array" ref="T21">IF(AND(T$1&lt;&gt;"",$A21&lt;&gt;""),IF($B21="Chef de projet",_xlfn.XLOOKUP(1,(Table1[Chef_de_projet]=$A21)*(Table1[Date_Debut]&lt;=T$1)*(Table1[Date_Fin]&gt;=T$1),Table1[Projet],"",0,1),
_xlfn.XLOOKUP(1,(Table1[Personnel]=$A21)*(Table1[Date_Debut]&lt;=T$1)*(Table1[Date_Fin]&gt;=T$1),Table1[Projet],"",0,1)),
"")</f>
        <v/>
      </c>
      <c r="U21" s="8" t="str" cm="1">
        <f t="array" ref="U21">IF(AND(U$1&lt;&gt;"",$A21&lt;&gt;""),IF($B21="Chef de projet",_xlfn.XLOOKUP(1,(Table1[Chef_de_projet]=$A21)*(Table1[Date_Debut]&lt;=U$1)*(Table1[Date_Fin]&gt;=U$1),Table1[Projet],"",0,1),
_xlfn.XLOOKUP(1,(Table1[Personnel]=$A21)*(Table1[Date_Debut]&lt;=U$1)*(Table1[Date_Fin]&gt;=U$1),Table1[Projet],"",0,1)),
"")</f>
        <v/>
      </c>
      <c r="V21" s="8" t="str" cm="1">
        <f t="array" ref="V21">IF(AND(V$1&lt;&gt;"",$A21&lt;&gt;""),IF($B21="Chef de projet",_xlfn.XLOOKUP(1,(Table1[Chef_de_projet]=$A21)*(Table1[Date_Debut]&lt;=V$1)*(Table1[Date_Fin]&gt;=V$1),Table1[Projet],"",0,1),
_xlfn.XLOOKUP(1,(Table1[Personnel]=$A21)*(Table1[Date_Debut]&lt;=V$1)*(Table1[Date_Fin]&gt;=V$1),Table1[Projet],"",0,1)),
"")</f>
        <v/>
      </c>
      <c r="W21" s="8" t="str" cm="1">
        <f t="array" ref="W21">IF(AND(W$1&lt;&gt;"",$A21&lt;&gt;""),IF($B21="Chef de projet",_xlfn.XLOOKUP(1,(Table1[Chef_de_projet]=$A21)*(Table1[Date_Debut]&lt;=W$1)*(Table1[Date_Fin]&gt;=W$1),Table1[Projet],"",0,1),
_xlfn.XLOOKUP(1,(Table1[Personnel]=$A21)*(Table1[Date_Debut]&lt;=W$1)*(Table1[Date_Fin]&gt;=W$1),Table1[Projet],"",0,1)),
"")</f>
        <v/>
      </c>
      <c r="X21" s="8" t="str" cm="1">
        <f t="array" ref="X21">IF(AND(X$1&lt;&gt;"",$A21&lt;&gt;""),IF($B21="Chef de projet",_xlfn.XLOOKUP(1,(Table1[Chef_de_projet]=$A21)*(Table1[Date_Debut]&lt;=X$1)*(Table1[Date_Fin]&gt;=X$1),Table1[Projet],"",0,1),
_xlfn.XLOOKUP(1,(Table1[Personnel]=$A21)*(Table1[Date_Debut]&lt;=X$1)*(Table1[Date_Fin]&gt;=X$1),Table1[Projet],"",0,1)),
"")</f>
        <v/>
      </c>
      <c r="Y21" s="8" t="str" cm="1">
        <f t="array" ref="Y21">IF(AND(Y$1&lt;&gt;"",$A21&lt;&gt;""),IF($B21="Chef de projet",_xlfn.XLOOKUP(1,(Table1[Chef_de_projet]=$A21)*(Table1[Date_Debut]&lt;=Y$1)*(Table1[Date_Fin]&gt;=Y$1),Table1[Projet],"",0,1),
_xlfn.XLOOKUP(1,(Table1[Personnel]=$A21)*(Table1[Date_Debut]&lt;=Y$1)*(Table1[Date_Fin]&gt;=Y$1),Table1[Projet],"",0,1)),
"")</f>
        <v/>
      </c>
      <c r="Z21" s="8" t="str" cm="1">
        <f t="array" ref="Z21">IF(AND(Z$1&lt;&gt;"",$A21&lt;&gt;""),IF($B21="Chef de projet",_xlfn.XLOOKUP(1,(Table1[Chef_de_projet]=$A21)*(Table1[Date_Debut]&lt;=Z$1)*(Table1[Date_Fin]&gt;=Z$1),Table1[Projet],"",0,1),
_xlfn.XLOOKUP(1,(Table1[Personnel]=$A21)*(Table1[Date_Debut]&lt;=Z$1)*(Table1[Date_Fin]&gt;=Z$1),Table1[Projet],"",0,1)),
"")</f>
        <v/>
      </c>
      <c r="AA21" s="5"/>
    </row>
    <row r="22" spans="3:27" x14ac:dyDescent="0.2">
      <c r="C22" s="8" t="str" cm="1">
        <f t="array" ref="C22">IF(AND(C$1&lt;&gt;"",$A22&lt;&gt;""),IF($B22="Chef de projet",_xlfn.XLOOKUP(1,(Table1[Chef_de_projet]=$A22)*(Table1[Date_Debut]&lt;=C$1)*(Table1[Date_Fin]&gt;=C$1),Table1[Projet],"",0,1),
_xlfn.XLOOKUP(1,(Table1[Personnel]=$A22)*(Table1[Date_Debut]&lt;=C$1)*(Table1[Date_Fin]&gt;=C$1),Table1[Projet],"",0,1)),
"")</f>
        <v/>
      </c>
      <c r="D22" s="8" t="str" cm="1">
        <f t="array" ref="D22">IF(AND(D$1&lt;&gt;"",$A22&lt;&gt;""),IF($B22="Chef de projet",_xlfn.XLOOKUP(1,(Table1[Chef_de_projet]=$A22)*(Table1[Date_Debut]&lt;=D$1)*(Table1[Date_Fin]&gt;=D$1),Table1[Projet],"",0,1),
_xlfn.XLOOKUP(1,(Table1[Personnel]=$A22)*(Table1[Date_Debut]&lt;=D$1)*(Table1[Date_Fin]&gt;=D$1),Table1[Projet],"",0,1)),
"")</f>
        <v/>
      </c>
      <c r="E22" s="8" t="str" cm="1">
        <f t="array" ref="E22">IF(AND(E$1&lt;&gt;"",$A22&lt;&gt;""),IF($B22="Chef de projet",_xlfn.XLOOKUP(1,(Table1[Chef_de_projet]=$A22)*(Table1[Date_Debut]&lt;=E$1)*(Table1[Date_Fin]&gt;=E$1),Table1[Projet],"",0,1),
_xlfn.XLOOKUP(1,(Table1[Personnel]=$A22)*(Table1[Date_Debut]&lt;=E$1)*(Table1[Date_Fin]&gt;=E$1),Table1[Projet],"",0,1)),
"")</f>
        <v/>
      </c>
      <c r="F22" s="8" t="str" cm="1">
        <f t="array" ref="F22">IF(AND(F$1&lt;&gt;"",$A22&lt;&gt;""),IF($B22="Chef de projet",_xlfn.XLOOKUP(1,(Table1[Chef_de_projet]=$A22)*(Table1[Date_Debut]&lt;=F$1)*(Table1[Date_Fin]&gt;=F$1),Table1[Projet],"",0,1),
_xlfn.XLOOKUP(1,(Table1[Personnel]=$A22)*(Table1[Date_Debut]&lt;=F$1)*(Table1[Date_Fin]&gt;=F$1),Table1[Projet],"",0,1)),
"")</f>
        <v/>
      </c>
      <c r="G22" s="8" t="str" cm="1">
        <f t="array" ref="G22">IF(AND(G$1&lt;&gt;"",$A22&lt;&gt;""),IF($B22="Chef de projet",_xlfn.XLOOKUP(1,(Table1[Chef_de_projet]=$A22)*(Table1[Date_Debut]&lt;=G$1)*(Table1[Date_Fin]&gt;=G$1),Table1[Projet],"",0,1),
_xlfn.XLOOKUP(1,(Table1[Personnel]=$A22)*(Table1[Date_Debut]&lt;=G$1)*(Table1[Date_Fin]&gt;=G$1),Table1[Projet],"",0,1)),
"")</f>
        <v/>
      </c>
      <c r="H22" s="8" t="str" cm="1">
        <f t="array" ref="H22">IF(AND(H$1&lt;&gt;"",$A22&lt;&gt;""),IF($B22="Chef de projet",_xlfn.XLOOKUP(1,(Table1[Chef_de_projet]=$A22)*(Table1[Date_Debut]&lt;=H$1)*(Table1[Date_Fin]&gt;=H$1),Table1[Projet],"",0,1),
_xlfn.XLOOKUP(1,(Table1[Personnel]=$A22)*(Table1[Date_Debut]&lt;=H$1)*(Table1[Date_Fin]&gt;=H$1),Table1[Projet],"",0,1)),
"")</f>
        <v/>
      </c>
      <c r="I22" s="8" t="str" cm="1">
        <f t="array" ref="I22">IF(AND(I$1&lt;&gt;"",$A22&lt;&gt;""),IF($B22="Chef de projet",_xlfn.XLOOKUP(1,(Table1[Chef_de_projet]=$A22)*(Table1[Date_Debut]&lt;=I$1)*(Table1[Date_Fin]&gt;=I$1),Table1[Projet],"",0,1),
_xlfn.XLOOKUP(1,(Table1[Personnel]=$A22)*(Table1[Date_Debut]&lt;=I$1)*(Table1[Date_Fin]&gt;=I$1),Table1[Projet],"",0,1)),
"")</f>
        <v/>
      </c>
      <c r="J22" s="8" t="str" cm="1">
        <f t="array" ref="J22">IF(AND(J$1&lt;&gt;"",$A22&lt;&gt;""),IF($B22="Chef de projet",_xlfn.XLOOKUP(1,(Table1[Chef_de_projet]=$A22)*(Table1[Date_Debut]&lt;=J$1)*(Table1[Date_Fin]&gt;=J$1),Table1[Projet],"",0,1),
_xlfn.XLOOKUP(1,(Table1[Personnel]=$A22)*(Table1[Date_Debut]&lt;=J$1)*(Table1[Date_Fin]&gt;=J$1),Table1[Projet],"",0,1)),
"")</f>
        <v/>
      </c>
      <c r="K22" s="8" t="str" cm="1">
        <f t="array" ref="K22">IF(AND(K$1&lt;&gt;"",$A22&lt;&gt;""),IF($B22="Chef de projet",_xlfn.XLOOKUP(1,(Table1[Chef_de_projet]=$A22)*(Table1[Date_Debut]&lt;=K$1)*(Table1[Date_Fin]&gt;=K$1),Table1[Projet],"",0,1),
_xlfn.XLOOKUP(1,(Table1[Personnel]=$A22)*(Table1[Date_Debut]&lt;=K$1)*(Table1[Date_Fin]&gt;=K$1),Table1[Projet],"",0,1)),
"")</f>
        <v/>
      </c>
      <c r="L22" s="8" t="str" cm="1">
        <f t="array" ref="L22">IF(AND(L$1&lt;&gt;"",$A22&lt;&gt;""),IF($B22="Chef de projet",_xlfn.XLOOKUP(1,(Table1[Chef_de_projet]=$A22)*(Table1[Date_Debut]&lt;=L$1)*(Table1[Date_Fin]&gt;=L$1),Table1[Projet],"",0,1),
_xlfn.XLOOKUP(1,(Table1[Personnel]=$A22)*(Table1[Date_Debut]&lt;=L$1)*(Table1[Date_Fin]&gt;=L$1),Table1[Projet],"",0,1)),
"")</f>
        <v/>
      </c>
      <c r="M22" s="8" t="str" cm="1">
        <f t="array" ref="M22">IF(AND(M$1&lt;&gt;"",$A22&lt;&gt;""),IF($B22="Chef de projet",_xlfn.XLOOKUP(1,(Table1[Chef_de_projet]=$A22)*(Table1[Date_Debut]&lt;=M$1)*(Table1[Date_Fin]&gt;=M$1),Table1[Projet],"",0,1),
_xlfn.XLOOKUP(1,(Table1[Personnel]=$A22)*(Table1[Date_Debut]&lt;=M$1)*(Table1[Date_Fin]&gt;=M$1),Table1[Projet],"",0,1)),
"")</f>
        <v/>
      </c>
      <c r="N22" s="8" t="str" cm="1">
        <f t="array" ref="N22">IF(AND(N$1&lt;&gt;"",$A22&lt;&gt;""),IF($B22="Chef de projet",_xlfn.XLOOKUP(1,(Table1[Chef_de_projet]=$A22)*(Table1[Date_Debut]&lt;=N$1)*(Table1[Date_Fin]&gt;=N$1),Table1[Projet],"",0,1),
_xlfn.XLOOKUP(1,(Table1[Personnel]=$A22)*(Table1[Date_Debut]&lt;=N$1)*(Table1[Date_Fin]&gt;=N$1),Table1[Projet],"",0,1)),
"")</f>
        <v/>
      </c>
      <c r="O22" s="8" t="str" cm="1">
        <f t="array" ref="O22">IF(AND(O$1&lt;&gt;"",$A22&lt;&gt;""),IF($B22="Chef de projet",_xlfn.XLOOKUP(1,(Table1[Chef_de_projet]=$A22)*(Table1[Date_Debut]&lt;=O$1)*(Table1[Date_Fin]&gt;=O$1),Table1[Projet],"",0,1),
_xlfn.XLOOKUP(1,(Table1[Personnel]=$A22)*(Table1[Date_Debut]&lt;=O$1)*(Table1[Date_Fin]&gt;=O$1),Table1[Projet],"",0,1)),
"")</f>
        <v/>
      </c>
      <c r="P22" s="8" t="str" cm="1">
        <f t="array" ref="P22">IF(AND(P$1&lt;&gt;"",$A22&lt;&gt;""),IF($B22="Chef de projet",_xlfn.XLOOKUP(1,(Table1[Chef_de_projet]=$A22)*(Table1[Date_Debut]&lt;=P$1)*(Table1[Date_Fin]&gt;=P$1),Table1[Projet],"",0,1),
_xlfn.XLOOKUP(1,(Table1[Personnel]=$A22)*(Table1[Date_Debut]&lt;=P$1)*(Table1[Date_Fin]&gt;=P$1),Table1[Projet],"",0,1)),
"")</f>
        <v/>
      </c>
      <c r="Q22" s="8" t="str" cm="1">
        <f t="array" ref="Q22">IF(AND(Q$1&lt;&gt;"",$A22&lt;&gt;""),IF($B22="Chef de projet",_xlfn.XLOOKUP(1,(Table1[Chef_de_projet]=$A22)*(Table1[Date_Debut]&lt;=Q$1)*(Table1[Date_Fin]&gt;=Q$1),Table1[Projet],"",0,1),
_xlfn.XLOOKUP(1,(Table1[Personnel]=$A22)*(Table1[Date_Debut]&lt;=Q$1)*(Table1[Date_Fin]&gt;=Q$1),Table1[Projet],"",0,1)),
"")</f>
        <v/>
      </c>
      <c r="R22" s="8" t="str" cm="1">
        <f t="array" ref="R22">IF(AND(R$1&lt;&gt;"",$A22&lt;&gt;""),IF($B22="Chef de projet",_xlfn.XLOOKUP(1,(Table1[Chef_de_projet]=$A22)*(Table1[Date_Debut]&lt;=R$1)*(Table1[Date_Fin]&gt;=R$1),Table1[Projet],"",0,1),
_xlfn.XLOOKUP(1,(Table1[Personnel]=$A22)*(Table1[Date_Debut]&lt;=R$1)*(Table1[Date_Fin]&gt;=R$1),Table1[Projet],"",0,1)),
"")</f>
        <v/>
      </c>
      <c r="S22" s="8" t="str" cm="1">
        <f t="array" ref="S22">IF(AND(S$1&lt;&gt;"",$A22&lt;&gt;""),IF($B22="Chef de projet",_xlfn.XLOOKUP(1,(Table1[Chef_de_projet]=$A22)*(Table1[Date_Debut]&lt;=S$1)*(Table1[Date_Fin]&gt;=S$1),Table1[Projet],"",0,1),
_xlfn.XLOOKUP(1,(Table1[Personnel]=$A22)*(Table1[Date_Debut]&lt;=S$1)*(Table1[Date_Fin]&gt;=S$1),Table1[Projet],"",0,1)),
"")</f>
        <v/>
      </c>
      <c r="T22" s="8" t="str" cm="1">
        <f t="array" ref="T22">IF(AND(T$1&lt;&gt;"",$A22&lt;&gt;""),IF($B22="Chef de projet",_xlfn.XLOOKUP(1,(Table1[Chef_de_projet]=$A22)*(Table1[Date_Debut]&lt;=T$1)*(Table1[Date_Fin]&gt;=T$1),Table1[Projet],"",0,1),
_xlfn.XLOOKUP(1,(Table1[Personnel]=$A22)*(Table1[Date_Debut]&lt;=T$1)*(Table1[Date_Fin]&gt;=T$1),Table1[Projet],"",0,1)),
"")</f>
        <v/>
      </c>
      <c r="U22" s="8" t="str" cm="1">
        <f t="array" ref="U22">IF(AND(U$1&lt;&gt;"",$A22&lt;&gt;""),IF($B22="Chef de projet",_xlfn.XLOOKUP(1,(Table1[Chef_de_projet]=$A22)*(Table1[Date_Debut]&lt;=U$1)*(Table1[Date_Fin]&gt;=U$1),Table1[Projet],"",0,1),
_xlfn.XLOOKUP(1,(Table1[Personnel]=$A22)*(Table1[Date_Debut]&lt;=U$1)*(Table1[Date_Fin]&gt;=U$1),Table1[Projet],"",0,1)),
"")</f>
        <v/>
      </c>
      <c r="V22" s="8" t="str" cm="1">
        <f t="array" ref="V22">IF(AND(V$1&lt;&gt;"",$A22&lt;&gt;""),IF($B22="Chef de projet",_xlfn.XLOOKUP(1,(Table1[Chef_de_projet]=$A22)*(Table1[Date_Debut]&lt;=V$1)*(Table1[Date_Fin]&gt;=V$1),Table1[Projet],"",0,1),
_xlfn.XLOOKUP(1,(Table1[Personnel]=$A22)*(Table1[Date_Debut]&lt;=V$1)*(Table1[Date_Fin]&gt;=V$1),Table1[Projet],"",0,1)),
"")</f>
        <v/>
      </c>
      <c r="W22" s="8" t="str" cm="1">
        <f t="array" ref="W22">IF(AND(W$1&lt;&gt;"",$A22&lt;&gt;""),IF($B22="Chef de projet",_xlfn.XLOOKUP(1,(Table1[Chef_de_projet]=$A22)*(Table1[Date_Debut]&lt;=W$1)*(Table1[Date_Fin]&gt;=W$1),Table1[Projet],"",0,1),
_xlfn.XLOOKUP(1,(Table1[Personnel]=$A22)*(Table1[Date_Debut]&lt;=W$1)*(Table1[Date_Fin]&gt;=W$1),Table1[Projet],"",0,1)),
"")</f>
        <v/>
      </c>
      <c r="X22" s="8" t="str" cm="1">
        <f t="array" ref="X22">IF(AND(X$1&lt;&gt;"",$A22&lt;&gt;""),IF($B22="Chef de projet",_xlfn.XLOOKUP(1,(Table1[Chef_de_projet]=$A22)*(Table1[Date_Debut]&lt;=X$1)*(Table1[Date_Fin]&gt;=X$1),Table1[Projet],"",0,1),
_xlfn.XLOOKUP(1,(Table1[Personnel]=$A22)*(Table1[Date_Debut]&lt;=X$1)*(Table1[Date_Fin]&gt;=X$1),Table1[Projet],"",0,1)),
"")</f>
        <v/>
      </c>
      <c r="Y22" s="8" t="str" cm="1">
        <f t="array" ref="Y22">IF(AND(Y$1&lt;&gt;"",$A22&lt;&gt;""),IF($B22="Chef de projet",_xlfn.XLOOKUP(1,(Table1[Chef_de_projet]=$A22)*(Table1[Date_Debut]&lt;=Y$1)*(Table1[Date_Fin]&gt;=Y$1),Table1[Projet],"",0,1),
_xlfn.XLOOKUP(1,(Table1[Personnel]=$A22)*(Table1[Date_Debut]&lt;=Y$1)*(Table1[Date_Fin]&gt;=Y$1),Table1[Projet],"",0,1)),
"")</f>
        <v/>
      </c>
      <c r="Z22" s="8" t="str" cm="1">
        <f t="array" ref="Z22">IF(AND(Z$1&lt;&gt;"",$A22&lt;&gt;""),IF($B22="Chef de projet",_xlfn.XLOOKUP(1,(Table1[Chef_de_projet]=$A22)*(Table1[Date_Debut]&lt;=Z$1)*(Table1[Date_Fin]&gt;=Z$1),Table1[Projet],"",0,1),
_xlfn.XLOOKUP(1,(Table1[Personnel]=$A22)*(Table1[Date_Debut]&lt;=Z$1)*(Table1[Date_Fin]&gt;=Z$1),Table1[Projet],"",0,1)),
"")</f>
        <v/>
      </c>
      <c r="AA22" s="5"/>
    </row>
    <row r="23" spans="3:27" x14ac:dyDescent="0.2">
      <c r="C23" s="8" t="str" cm="1">
        <f t="array" ref="C23">IF(AND(C$1&lt;&gt;"",$A23&lt;&gt;""),IF($B23="Chef de projet",_xlfn.XLOOKUP(1,(Table1[Chef_de_projet]=$A23)*(Table1[Date_Debut]&lt;=C$1)*(Table1[Date_Fin]&gt;=C$1),Table1[Projet],"",0,1),
_xlfn.XLOOKUP(1,(Table1[Personnel]=$A23)*(Table1[Date_Debut]&lt;=C$1)*(Table1[Date_Fin]&gt;=C$1),Table1[Projet],"",0,1)),
"")</f>
        <v/>
      </c>
      <c r="D23" s="8" t="str" cm="1">
        <f t="array" ref="D23">IF(AND(D$1&lt;&gt;"",$A23&lt;&gt;""),IF($B23="Chef de projet",_xlfn.XLOOKUP(1,(Table1[Chef_de_projet]=$A23)*(Table1[Date_Debut]&lt;=D$1)*(Table1[Date_Fin]&gt;=D$1),Table1[Projet],"",0,1),
_xlfn.XLOOKUP(1,(Table1[Personnel]=$A23)*(Table1[Date_Debut]&lt;=D$1)*(Table1[Date_Fin]&gt;=D$1),Table1[Projet],"",0,1)),
"")</f>
        <v/>
      </c>
      <c r="E23" s="8" t="str" cm="1">
        <f t="array" ref="E23">IF(AND(E$1&lt;&gt;"",$A23&lt;&gt;""),IF($B23="Chef de projet",_xlfn.XLOOKUP(1,(Table1[Chef_de_projet]=$A23)*(Table1[Date_Debut]&lt;=E$1)*(Table1[Date_Fin]&gt;=E$1),Table1[Projet],"",0,1),
_xlfn.XLOOKUP(1,(Table1[Personnel]=$A23)*(Table1[Date_Debut]&lt;=E$1)*(Table1[Date_Fin]&gt;=E$1),Table1[Projet],"",0,1)),
"")</f>
        <v/>
      </c>
      <c r="F23" s="8" t="str" cm="1">
        <f t="array" ref="F23">IF(AND(F$1&lt;&gt;"",$A23&lt;&gt;""),IF($B23="Chef de projet",_xlfn.XLOOKUP(1,(Table1[Chef_de_projet]=$A23)*(Table1[Date_Debut]&lt;=F$1)*(Table1[Date_Fin]&gt;=F$1),Table1[Projet],"",0,1),
_xlfn.XLOOKUP(1,(Table1[Personnel]=$A23)*(Table1[Date_Debut]&lt;=F$1)*(Table1[Date_Fin]&gt;=F$1),Table1[Projet],"",0,1)),
"")</f>
        <v/>
      </c>
      <c r="G23" s="8" t="str" cm="1">
        <f t="array" ref="G23">IF(AND(G$1&lt;&gt;"",$A23&lt;&gt;""),IF($B23="Chef de projet",_xlfn.XLOOKUP(1,(Table1[Chef_de_projet]=$A23)*(Table1[Date_Debut]&lt;=G$1)*(Table1[Date_Fin]&gt;=G$1),Table1[Projet],"",0,1),
_xlfn.XLOOKUP(1,(Table1[Personnel]=$A23)*(Table1[Date_Debut]&lt;=G$1)*(Table1[Date_Fin]&gt;=G$1),Table1[Projet],"",0,1)),
"")</f>
        <v/>
      </c>
      <c r="H23" s="8" t="str" cm="1">
        <f t="array" ref="H23">IF(AND(H$1&lt;&gt;"",$A23&lt;&gt;""),IF($B23="Chef de projet",_xlfn.XLOOKUP(1,(Table1[Chef_de_projet]=$A23)*(Table1[Date_Debut]&lt;=H$1)*(Table1[Date_Fin]&gt;=H$1),Table1[Projet],"",0,1),
_xlfn.XLOOKUP(1,(Table1[Personnel]=$A23)*(Table1[Date_Debut]&lt;=H$1)*(Table1[Date_Fin]&gt;=H$1),Table1[Projet],"",0,1)),
"")</f>
        <v/>
      </c>
      <c r="I23" s="8" t="str" cm="1">
        <f t="array" ref="I23">IF(AND(I$1&lt;&gt;"",$A23&lt;&gt;""),IF($B23="Chef de projet",_xlfn.XLOOKUP(1,(Table1[Chef_de_projet]=$A23)*(Table1[Date_Debut]&lt;=I$1)*(Table1[Date_Fin]&gt;=I$1),Table1[Projet],"",0,1),
_xlfn.XLOOKUP(1,(Table1[Personnel]=$A23)*(Table1[Date_Debut]&lt;=I$1)*(Table1[Date_Fin]&gt;=I$1),Table1[Projet],"",0,1)),
"")</f>
        <v/>
      </c>
      <c r="J23" s="8" t="str" cm="1">
        <f t="array" ref="J23">IF(AND(J$1&lt;&gt;"",$A23&lt;&gt;""),IF($B23="Chef de projet",_xlfn.XLOOKUP(1,(Table1[Chef_de_projet]=$A23)*(Table1[Date_Debut]&lt;=J$1)*(Table1[Date_Fin]&gt;=J$1),Table1[Projet],"",0,1),
_xlfn.XLOOKUP(1,(Table1[Personnel]=$A23)*(Table1[Date_Debut]&lt;=J$1)*(Table1[Date_Fin]&gt;=J$1),Table1[Projet],"",0,1)),
"")</f>
        <v/>
      </c>
      <c r="K23" s="8" t="str" cm="1">
        <f t="array" ref="K23">IF(AND(K$1&lt;&gt;"",$A23&lt;&gt;""),IF($B23="Chef de projet",_xlfn.XLOOKUP(1,(Table1[Chef_de_projet]=$A23)*(Table1[Date_Debut]&lt;=K$1)*(Table1[Date_Fin]&gt;=K$1),Table1[Projet],"",0,1),
_xlfn.XLOOKUP(1,(Table1[Personnel]=$A23)*(Table1[Date_Debut]&lt;=K$1)*(Table1[Date_Fin]&gt;=K$1),Table1[Projet],"",0,1)),
"")</f>
        <v/>
      </c>
      <c r="L23" s="8" t="str" cm="1">
        <f t="array" ref="L23">IF(AND(L$1&lt;&gt;"",$A23&lt;&gt;""),IF($B23="Chef de projet",_xlfn.XLOOKUP(1,(Table1[Chef_de_projet]=$A23)*(Table1[Date_Debut]&lt;=L$1)*(Table1[Date_Fin]&gt;=L$1),Table1[Projet],"",0,1),
_xlfn.XLOOKUP(1,(Table1[Personnel]=$A23)*(Table1[Date_Debut]&lt;=L$1)*(Table1[Date_Fin]&gt;=L$1),Table1[Projet],"",0,1)),
"")</f>
        <v/>
      </c>
      <c r="M23" s="8" t="str" cm="1">
        <f t="array" ref="M23">IF(AND(M$1&lt;&gt;"",$A23&lt;&gt;""),IF($B23="Chef de projet",_xlfn.XLOOKUP(1,(Table1[Chef_de_projet]=$A23)*(Table1[Date_Debut]&lt;=M$1)*(Table1[Date_Fin]&gt;=M$1),Table1[Projet],"",0,1),
_xlfn.XLOOKUP(1,(Table1[Personnel]=$A23)*(Table1[Date_Debut]&lt;=M$1)*(Table1[Date_Fin]&gt;=M$1),Table1[Projet],"",0,1)),
"")</f>
        <v/>
      </c>
      <c r="N23" s="8" t="str" cm="1">
        <f t="array" ref="N23">IF(AND(N$1&lt;&gt;"",$A23&lt;&gt;""),IF($B23="Chef de projet",_xlfn.XLOOKUP(1,(Table1[Chef_de_projet]=$A23)*(Table1[Date_Debut]&lt;=N$1)*(Table1[Date_Fin]&gt;=N$1),Table1[Projet],"",0,1),
_xlfn.XLOOKUP(1,(Table1[Personnel]=$A23)*(Table1[Date_Debut]&lt;=N$1)*(Table1[Date_Fin]&gt;=N$1),Table1[Projet],"",0,1)),
"")</f>
        <v/>
      </c>
      <c r="O23" s="8" t="str" cm="1">
        <f t="array" ref="O23">IF(AND(O$1&lt;&gt;"",$A23&lt;&gt;""),IF($B23="Chef de projet",_xlfn.XLOOKUP(1,(Table1[Chef_de_projet]=$A23)*(Table1[Date_Debut]&lt;=O$1)*(Table1[Date_Fin]&gt;=O$1),Table1[Projet],"",0,1),
_xlfn.XLOOKUP(1,(Table1[Personnel]=$A23)*(Table1[Date_Debut]&lt;=O$1)*(Table1[Date_Fin]&gt;=O$1),Table1[Projet],"",0,1)),
"")</f>
        <v/>
      </c>
      <c r="P23" s="8" t="str" cm="1">
        <f t="array" ref="P23">IF(AND(P$1&lt;&gt;"",$A23&lt;&gt;""),IF($B23="Chef de projet",_xlfn.XLOOKUP(1,(Table1[Chef_de_projet]=$A23)*(Table1[Date_Debut]&lt;=P$1)*(Table1[Date_Fin]&gt;=P$1),Table1[Projet],"",0,1),
_xlfn.XLOOKUP(1,(Table1[Personnel]=$A23)*(Table1[Date_Debut]&lt;=P$1)*(Table1[Date_Fin]&gt;=P$1),Table1[Projet],"",0,1)),
"")</f>
        <v/>
      </c>
      <c r="Q23" s="8" t="str" cm="1">
        <f t="array" ref="Q23">IF(AND(Q$1&lt;&gt;"",$A23&lt;&gt;""),IF($B23="Chef de projet",_xlfn.XLOOKUP(1,(Table1[Chef_de_projet]=$A23)*(Table1[Date_Debut]&lt;=Q$1)*(Table1[Date_Fin]&gt;=Q$1),Table1[Projet],"",0,1),
_xlfn.XLOOKUP(1,(Table1[Personnel]=$A23)*(Table1[Date_Debut]&lt;=Q$1)*(Table1[Date_Fin]&gt;=Q$1),Table1[Projet],"",0,1)),
"")</f>
        <v/>
      </c>
      <c r="R23" s="8" t="str" cm="1">
        <f t="array" ref="R23">IF(AND(R$1&lt;&gt;"",$A23&lt;&gt;""),IF($B23="Chef de projet",_xlfn.XLOOKUP(1,(Table1[Chef_de_projet]=$A23)*(Table1[Date_Debut]&lt;=R$1)*(Table1[Date_Fin]&gt;=R$1),Table1[Projet],"",0,1),
_xlfn.XLOOKUP(1,(Table1[Personnel]=$A23)*(Table1[Date_Debut]&lt;=R$1)*(Table1[Date_Fin]&gt;=R$1),Table1[Projet],"",0,1)),
"")</f>
        <v/>
      </c>
      <c r="S23" s="8" t="str" cm="1">
        <f t="array" ref="S23">IF(AND(S$1&lt;&gt;"",$A23&lt;&gt;""),IF($B23="Chef de projet",_xlfn.XLOOKUP(1,(Table1[Chef_de_projet]=$A23)*(Table1[Date_Debut]&lt;=S$1)*(Table1[Date_Fin]&gt;=S$1),Table1[Projet],"",0,1),
_xlfn.XLOOKUP(1,(Table1[Personnel]=$A23)*(Table1[Date_Debut]&lt;=S$1)*(Table1[Date_Fin]&gt;=S$1),Table1[Projet],"",0,1)),
"")</f>
        <v/>
      </c>
      <c r="T23" s="8" t="str" cm="1">
        <f t="array" ref="T23">IF(AND(T$1&lt;&gt;"",$A23&lt;&gt;""),IF($B23="Chef de projet",_xlfn.XLOOKUP(1,(Table1[Chef_de_projet]=$A23)*(Table1[Date_Debut]&lt;=T$1)*(Table1[Date_Fin]&gt;=T$1),Table1[Projet],"",0,1),
_xlfn.XLOOKUP(1,(Table1[Personnel]=$A23)*(Table1[Date_Debut]&lt;=T$1)*(Table1[Date_Fin]&gt;=T$1),Table1[Projet],"",0,1)),
"")</f>
        <v/>
      </c>
      <c r="U23" s="8" t="str" cm="1">
        <f t="array" ref="U23">IF(AND(U$1&lt;&gt;"",$A23&lt;&gt;""),IF($B23="Chef de projet",_xlfn.XLOOKUP(1,(Table1[Chef_de_projet]=$A23)*(Table1[Date_Debut]&lt;=U$1)*(Table1[Date_Fin]&gt;=U$1),Table1[Projet],"",0,1),
_xlfn.XLOOKUP(1,(Table1[Personnel]=$A23)*(Table1[Date_Debut]&lt;=U$1)*(Table1[Date_Fin]&gt;=U$1),Table1[Projet],"",0,1)),
"")</f>
        <v/>
      </c>
      <c r="V23" s="8" t="str" cm="1">
        <f t="array" ref="V23">IF(AND(V$1&lt;&gt;"",$A23&lt;&gt;""),IF($B23="Chef de projet",_xlfn.XLOOKUP(1,(Table1[Chef_de_projet]=$A23)*(Table1[Date_Debut]&lt;=V$1)*(Table1[Date_Fin]&gt;=V$1),Table1[Projet],"",0,1),
_xlfn.XLOOKUP(1,(Table1[Personnel]=$A23)*(Table1[Date_Debut]&lt;=V$1)*(Table1[Date_Fin]&gt;=V$1),Table1[Projet],"",0,1)),
"")</f>
        <v/>
      </c>
      <c r="W23" s="8" t="str" cm="1">
        <f t="array" ref="W23">IF(AND(W$1&lt;&gt;"",$A23&lt;&gt;""),IF($B23="Chef de projet",_xlfn.XLOOKUP(1,(Table1[Chef_de_projet]=$A23)*(Table1[Date_Debut]&lt;=W$1)*(Table1[Date_Fin]&gt;=W$1),Table1[Projet],"",0,1),
_xlfn.XLOOKUP(1,(Table1[Personnel]=$A23)*(Table1[Date_Debut]&lt;=W$1)*(Table1[Date_Fin]&gt;=W$1),Table1[Projet],"",0,1)),
"")</f>
        <v/>
      </c>
      <c r="X23" s="8" t="str" cm="1">
        <f t="array" ref="X23">IF(AND(X$1&lt;&gt;"",$A23&lt;&gt;""),IF($B23="Chef de projet",_xlfn.XLOOKUP(1,(Table1[Chef_de_projet]=$A23)*(Table1[Date_Debut]&lt;=X$1)*(Table1[Date_Fin]&gt;=X$1),Table1[Projet],"",0,1),
_xlfn.XLOOKUP(1,(Table1[Personnel]=$A23)*(Table1[Date_Debut]&lt;=X$1)*(Table1[Date_Fin]&gt;=X$1),Table1[Projet],"",0,1)),
"")</f>
        <v/>
      </c>
      <c r="Y23" s="8" t="str" cm="1">
        <f t="array" ref="Y23">IF(AND(Y$1&lt;&gt;"",$A23&lt;&gt;""),IF($B23="Chef de projet",_xlfn.XLOOKUP(1,(Table1[Chef_de_projet]=$A23)*(Table1[Date_Debut]&lt;=Y$1)*(Table1[Date_Fin]&gt;=Y$1),Table1[Projet],"",0,1),
_xlfn.XLOOKUP(1,(Table1[Personnel]=$A23)*(Table1[Date_Debut]&lt;=Y$1)*(Table1[Date_Fin]&gt;=Y$1),Table1[Projet],"",0,1)),
"")</f>
        <v/>
      </c>
      <c r="Z23" s="8" t="str" cm="1">
        <f t="array" ref="Z23">IF(AND(Z$1&lt;&gt;"",$A23&lt;&gt;""),IF($B23="Chef de projet",_xlfn.XLOOKUP(1,(Table1[Chef_de_projet]=$A23)*(Table1[Date_Debut]&lt;=Z$1)*(Table1[Date_Fin]&gt;=Z$1),Table1[Projet],"",0,1),
_xlfn.XLOOKUP(1,(Table1[Personnel]=$A23)*(Table1[Date_Debut]&lt;=Z$1)*(Table1[Date_Fin]&gt;=Z$1),Table1[Projet],"",0,1)),
"")</f>
        <v/>
      </c>
      <c r="AA23" s="5"/>
    </row>
    <row r="24" spans="3:27" x14ac:dyDescent="0.2">
      <c r="C24" s="8" t="str" cm="1">
        <f t="array" ref="C24">IF(AND(C$1&lt;&gt;"",$A24&lt;&gt;""),IF($B24="Chef de projet",_xlfn.XLOOKUP(1,(Table1[Chef_de_projet]=$A24)*(Table1[Date_Debut]&lt;=C$1)*(Table1[Date_Fin]&gt;=C$1),Table1[Projet],"",0,1),
_xlfn.XLOOKUP(1,(Table1[Personnel]=$A24)*(Table1[Date_Debut]&lt;=C$1)*(Table1[Date_Fin]&gt;=C$1),Table1[Projet],"",0,1)),
"")</f>
        <v/>
      </c>
      <c r="D24" s="8" t="str" cm="1">
        <f t="array" ref="D24">IF(AND(D$1&lt;&gt;"",$A24&lt;&gt;""),IF($B24="Chef de projet",_xlfn.XLOOKUP(1,(Table1[Chef_de_projet]=$A24)*(Table1[Date_Debut]&lt;=D$1)*(Table1[Date_Fin]&gt;=D$1),Table1[Projet],"",0,1),
_xlfn.XLOOKUP(1,(Table1[Personnel]=$A24)*(Table1[Date_Debut]&lt;=D$1)*(Table1[Date_Fin]&gt;=D$1),Table1[Projet],"",0,1)),
"")</f>
        <v/>
      </c>
      <c r="E24" s="8" t="str" cm="1">
        <f t="array" ref="E24">IF(AND(E$1&lt;&gt;"",$A24&lt;&gt;""),IF($B24="Chef de projet",_xlfn.XLOOKUP(1,(Table1[Chef_de_projet]=$A24)*(Table1[Date_Debut]&lt;=E$1)*(Table1[Date_Fin]&gt;=E$1),Table1[Projet],"",0,1),
_xlfn.XLOOKUP(1,(Table1[Personnel]=$A24)*(Table1[Date_Debut]&lt;=E$1)*(Table1[Date_Fin]&gt;=E$1),Table1[Projet],"",0,1)),
"")</f>
        <v/>
      </c>
      <c r="F24" s="8" t="str" cm="1">
        <f t="array" ref="F24">IF(AND(F$1&lt;&gt;"",$A24&lt;&gt;""),IF($B24="Chef de projet",_xlfn.XLOOKUP(1,(Table1[Chef_de_projet]=$A24)*(Table1[Date_Debut]&lt;=F$1)*(Table1[Date_Fin]&gt;=F$1),Table1[Projet],"",0,1),
_xlfn.XLOOKUP(1,(Table1[Personnel]=$A24)*(Table1[Date_Debut]&lt;=F$1)*(Table1[Date_Fin]&gt;=F$1),Table1[Projet],"",0,1)),
"")</f>
        <v/>
      </c>
      <c r="G24" s="8" t="str" cm="1">
        <f t="array" ref="G24">IF(AND(G$1&lt;&gt;"",$A24&lt;&gt;""),IF($B24="Chef de projet",_xlfn.XLOOKUP(1,(Table1[Chef_de_projet]=$A24)*(Table1[Date_Debut]&lt;=G$1)*(Table1[Date_Fin]&gt;=G$1),Table1[Projet],"",0,1),
_xlfn.XLOOKUP(1,(Table1[Personnel]=$A24)*(Table1[Date_Debut]&lt;=G$1)*(Table1[Date_Fin]&gt;=G$1),Table1[Projet],"",0,1)),
"")</f>
        <v/>
      </c>
      <c r="H24" s="8" t="str" cm="1">
        <f t="array" ref="H24">IF(AND(H$1&lt;&gt;"",$A24&lt;&gt;""),IF($B24="Chef de projet",_xlfn.XLOOKUP(1,(Table1[Chef_de_projet]=$A24)*(Table1[Date_Debut]&lt;=H$1)*(Table1[Date_Fin]&gt;=H$1),Table1[Projet],"",0,1),
_xlfn.XLOOKUP(1,(Table1[Personnel]=$A24)*(Table1[Date_Debut]&lt;=H$1)*(Table1[Date_Fin]&gt;=H$1),Table1[Projet],"",0,1)),
"")</f>
        <v/>
      </c>
      <c r="I24" s="8" t="str" cm="1">
        <f t="array" ref="I24">IF(AND(I$1&lt;&gt;"",$A24&lt;&gt;""),IF($B24="Chef de projet",_xlfn.XLOOKUP(1,(Table1[Chef_de_projet]=$A24)*(Table1[Date_Debut]&lt;=I$1)*(Table1[Date_Fin]&gt;=I$1),Table1[Projet],"",0,1),
_xlfn.XLOOKUP(1,(Table1[Personnel]=$A24)*(Table1[Date_Debut]&lt;=I$1)*(Table1[Date_Fin]&gt;=I$1),Table1[Projet],"",0,1)),
"")</f>
        <v/>
      </c>
      <c r="J24" s="8" t="str" cm="1">
        <f t="array" ref="J24">IF(AND(J$1&lt;&gt;"",$A24&lt;&gt;""),IF($B24="Chef de projet",_xlfn.XLOOKUP(1,(Table1[Chef_de_projet]=$A24)*(Table1[Date_Debut]&lt;=J$1)*(Table1[Date_Fin]&gt;=J$1),Table1[Projet],"",0,1),
_xlfn.XLOOKUP(1,(Table1[Personnel]=$A24)*(Table1[Date_Debut]&lt;=J$1)*(Table1[Date_Fin]&gt;=J$1),Table1[Projet],"",0,1)),
"")</f>
        <v/>
      </c>
      <c r="K24" s="8" t="str" cm="1">
        <f t="array" ref="K24">IF(AND(K$1&lt;&gt;"",$A24&lt;&gt;""),IF($B24="Chef de projet",_xlfn.XLOOKUP(1,(Table1[Chef_de_projet]=$A24)*(Table1[Date_Debut]&lt;=K$1)*(Table1[Date_Fin]&gt;=K$1),Table1[Projet],"",0,1),
_xlfn.XLOOKUP(1,(Table1[Personnel]=$A24)*(Table1[Date_Debut]&lt;=K$1)*(Table1[Date_Fin]&gt;=K$1),Table1[Projet],"",0,1)),
"")</f>
        <v/>
      </c>
      <c r="L24" s="8" t="str" cm="1">
        <f t="array" ref="L24">IF(AND(L$1&lt;&gt;"",$A24&lt;&gt;""),IF($B24="Chef de projet",_xlfn.XLOOKUP(1,(Table1[Chef_de_projet]=$A24)*(Table1[Date_Debut]&lt;=L$1)*(Table1[Date_Fin]&gt;=L$1),Table1[Projet],"",0,1),
_xlfn.XLOOKUP(1,(Table1[Personnel]=$A24)*(Table1[Date_Debut]&lt;=L$1)*(Table1[Date_Fin]&gt;=L$1),Table1[Projet],"",0,1)),
"")</f>
        <v/>
      </c>
      <c r="M24" s="8" t="str" cm="1">
        <f t="array" ref="M24">IF(AND(M$1&lt;&gt;"",$A24&lt;&gt;""),IF($B24="Chef de projet",_xlfn.XLOOKUP(1,(Table1[Chef_de_projet]=$A24)*(Table1[Date_Debut]&lt;=M$1)*(Table1[Date_Fin]&gt;=M$1),Table1[Projet],"",0,1),
_xlfn.XLOOKUP(1,(Table1[Personnel]=$A24)*(Table1[Date_Debut]&lt;=M$1)*(Table1[Date_Fin]&gt;=M$1),Table1[Projet],"",0,1)),
"")</f>
        <v/>
      </c>
      <c r="N24" s="8" t="str" cm="1">
        <f t="array" ref="N24">IF(AND(N$1&lt;&gt;"",$A24&lt;&gt;""),IF($B24="Chef de projet",_xlfn.XLOOKUP(1,(Table1[Chef_de_projet]=$A24)*(Table1[Date_Debut]&lt;=N$1)*(Table1[Date_Fin]&gt;=N$1),Table1[Projet],"",0,1),
_xlfn.XLOOKUP(1,(Table1[Personnel]=$A24)*(Table1[Date_Debut]&lt;=N$1)*(Table1[Date_Fin]&gt;=N$1),Table1[Projet],"",0,1)),
"")</f>
        <v/>
      </c>
      <c r="O24" s="8" t="str" cm="1">
        <f t="array" ref="O24">IF(AND(O$1&lt;&gt;"",$A24&lt;&gt;""),IF($B24="Chef de projet",_xlfn.XLOOKUP(1,(Table1[Chef_de_projet]=$A24)*(Table1[Date_Debut]&lt;=O$1)*(Table1[Date_Fin]&gt;=O$1),Table1[Projet],"",0,1),
_xlfn.XLOOKUP(1,(Table1[Personnel]=$A24)*(Table1[Date_Debut]&lt;=O$1)*(Table1[Date_Fin]&gt;=O$1),Table1[Projet],"",0,1)),
"")</f>
        <v/>
      </c>
      <c r="P24" s="8" t="str" cm="1">
        <f t="array" ref="P24">IF(AND(P$1&lt;&gt;"",$A24&lt;&gt;""),IF($B24="Chef de projet",_xlfn.XLOOKUP(1,(Table1[Chef_de_projet]=$A24)*(Table1[Date_Debut]&lt;=P$1)*(Table1[Date_Fin]&gt;=P$1),Table1[Projet],"",0,1),
_xlfn.XLOOKUP(1,(Table1[Personnel]=$A24)*(Table1[Date_Debut]&lt;=P$1)*(Table1[Date_Fin]&gt;=P$1),Table1[Projet],"",0,1)),
"")</f>
        <v/>
      </c>
      <c r="Q24" s="8" t="str" cm="1">
        <f t="array" ref="Q24">IF(AND(Q$1&lt;&gt;"",$A24&lt;&gt;""),IF($B24="Chef de projet",_xlfn.XLOOKUP(1,(Table1[Chef_de_projet]=$A24)*(Table1[Date_Debut]&lt;=Q$1)*(Table1[Date_Fin]&gt;=Q$1),Table1[Projet],"",0,1),
_xlfn.XLOOKUP(1,(Table1[Personnel]=$A24)*(Table1[Date_Debut]&lt;=Q$1)*(Table1[Date_Fin]&gt;=Q$1),Table1[Projet],"",0,1)),
"")</f>
        <v/>
      </c>
      <c r="R24" s="8" t="str" cm="1">
        <f t="array" ref="R24">IF(AND(R$1&lt;&gt;"",$A24&lt;&gt;""),IF($B24="Chef de projet",_xlfn.XLOOKUP(1,(Table1[Chef_de_projet]=$A24)*(Table1[Date_Debut]&lt;=R$1)*(Table1[Date_Fin]&gt;=R$1),Table1[Projet],"",0,1),
_xlfn.XLOOKUP(1,(Table1[Personnel]=$A24)*(Table1[Date_Debut]&lt;=R$1)*(Table1[Date_Fin]&gt;=R$1),Table1[Projet],"",0,1)),
"")</f>
        <v/>
      </c>
      <c r="S24" s="8" t="str" cm="1">
        <f t="array" ref="S24">IF(AND(S$1&lt;&gt;"",$A24&lt;&gt;""),IF($B24="Chef de projet",_xlfn.XLOOKUP(1,(Table1[Chef_de_projet]=$A24)*(Table1[Date_Debut]&lt;=S$1)*(Table1[Date_Fin]&gt;=S$1),Table1[Projet],"",0,1),
_xlfn.XLOOKUP(1,(Table1[Personnel]=$A24)*(Table1[Date_Debut]&lt;=S$1)*(Table1[Date_Fin]&gt;=S$1),Table1[Projet],"",0,1)),
"")</f>
        <v/>
      </c>
      <c r="T24" s="8" t="str" cm="1">
        <f t="array" ref="T24">IF(AND(T$1&lt;&gt;"",$A24&lt;&gt;""),IF($B24="Chef de projet",_xlfn.XLOOKUP(1,(Table1[Chef_de_projet]=$A24)*(Table1[Date_Debut]&lt;=T$1)*(Table1[Date_Fin]&gt;=T$1),Table1[Projet],"",0,1),
_xlfn.XLOOKUP(1,(Table1[Personnel]=$A24)*(Table1[Date_Debut]&lt;=T$1)*(Table1[Date_Fin]&gt;=T$1),Table1[Projet],"",0,1)),
"")</f>
        <v/>
      </c>
      <c r="U24" s="8" t="str" cm="1">
        <f t="array" ref="U24">IF(AND(U$1&lt;&gt;"",$A24&lt;&gt;""),IF($B24="Chef de projet",_xlfn.XLOOKUP(1,(Table1[Chef_de_projet]=$A24)*(Table1[Date_Debut]&lt;=U$1)*(Table1[Date_Fin]&gt;=U$1),Table1[Projet],"",0,1),
_xlfn.XLOOKUP(1,(Table1[Personnel]=$A24)*(Table1[Date_Debut]&lt;=U$1)*(Table1[Date_Fin]&gt;=U$1),Table1[Projet],"",0,1)),
"")</f>
        <v/>
      </c>
      <c r="V24" s="8" t="str" cm="1">
        <f t="array" ref="V24">IF(AND(V$1&lt;&gt;"",$A24&lt;&gt;""),IF($B24="Chef de projet",_xlfn.XLOOKUP(1,(Table1[Chef_de_projet]=$A24)*(Table1[Date_Debut]&lt;=V$1)*(Table1[Date_Fin]&gt;=V$1),Table1[Projet],"",0,1),
_xlfn.XLOOKUP(1,(Table1[Personnel]=$A24)*(Table1[Date_Debut]&lt;=V$1)*(Table1[Date_Fin]&gt;=V$1),Table1[Projet],"",0,1)),
"")</f>
        <v/>
      </c>
      <c r="W24" s="8" t="str" cm="1">
        <f t="array" ref="W24">IF(AND(W$1&lt;&gt;"",$A24&lt;&gt;""),IF($B24="Chef de projet",_xlfn.XLOOKUP(1,(Table1[Chef_de_projet]=$A24)*(Table1[Date_Debut]&lt;=W$1)*(Table1[Date_Fin]&gt;=W$1),Table1[Projet],"",0,1),
_xlfn.XLOOKUP(1,(Table1[Personnel]=$A24)*(Table1[Date_Debut]&lt;=W$1)*(Table1[Date_Fin]&gt;=W$1),Table1[Projet],"",0,1)),
"")</f>
        <v/>
      </c>
      <c r="X24" s="8" t="str" cm="1">
        <f t="array" ref="X24">IF(AND(X$1&lt;&gt;"",$A24&lt;&gt;""),IF($B24="Chef de projet",_xlfn.XLOOKUP(1,(Table1[Chef_de_projet]=$A24)*(Table1[Date_Debut]&lt;=X$1)*(Table1[Date_Fin]&gt;=X$1),Table1[Projet],"",0,1),
_xlfn.XLOOKUP(1,(Table1[Personnel]=$A24)*(Table1[Date_Debut]&lt;=X$1)*(Table1[Date_Fin]&gt;=X$1),Table1[Projet],"",0,1)),
"")</f>
        <v/>
      </c>
      <c r="Y24" s="8" t="str" cm="1">
        <f t="array" ref="Y24">IF(AND(Y$1&lt;&gt;"",$A24&lt;&gt;""),IF($B24="Chef de projet",_xlfn.XLOOKUP(1,(Table1[Chef_de_projet]=$A24)*(Table1[Date_Debut]&lt;=Y$1)*(Table1[Date_Fin]&gt;=Y$1),Table1[Projet],"",0,1),
_xlfn.XLOOKUP(1,(Table1[Personnel]=$A24)*(Table1[Date_Debut]&lt;=Y$1)*(Table1[Date_Fin]&gt;=Y$1),Table1[Projet],"",0,1)),
"")</f>
        <v/>
      </c>
      <c r="Z24" s="8" t="str" cm="1">
        <f t="array" ref="Z24">IF(AND(Z$1&lt;&gt;"",$A24&lt;&gt;""),IF($B24="Chef de projet",_xlfn.XLOOKUP(1,(Table1[Chef_de_projet]=$A24)*(Table1[Date_Debut]&lt;=Z$1)*(Table1[Date_Fin]&gt;=Z$1),Table1[Projet],"",0,1),
_xlfn.XLOOKUP(1,(Table1[Personnel]=$A24)*(Table1[Date_Debut]&lt;=Z$1)*(Table1[Date_Fin]&gt;=Z$1),Table1[Projet],"",0,1)),
"")</f>
        <v/>
      </c>
      <c r="AA24" s="5"/>
    </row>
    <row r="25" spans="3:27" x14ac:dyDescent="0.2">
      <c r="C25" s="8" t="str" cm="1">
        <f t="array" ref="C25">IF(AND(C$1&lt;&gt;"",$A25&lt;&gt;""),IF($B25="Chef de projet",_xlfn.XLOOKUP(1,(Table1[Chef_de_projet]=$A25)*(Table1[Date_Debut]&lt;=C$1)*(Table1[Date_Fin]&gt;=C$1),Table1[Projet],"",0,1),
_xlfn.XLOOKUP(1,(Table1[Personnel]=$A25)*(Table1[Date_Debut]&lt;=C$1)*(Table1[Date_Fin]&gt;=C$1),Table1[Projet],"",0,1)),
"")</f>
        <v/>
      </c>
      <c r="D25" s="8" t="str" cm="1">
        <f t="array" ref="D25">IF(AND(D$1&lt;&gt;"",$A25&lt;&gt;""),IF($B25="Chef de projet",_xlfn.XLOOKUP(1,(Table1[Chef_de_projet]=$A25)*(Table1[Date_Debut]&lt;=D$1)*(Table1[Date_Fin]&gt;=D$1),Table1[Projet],"",0,1),
_xlfn.XLOOKUP(1,(Table1[Personnel]=$A25)*(Table1[Date_Debut]&lt;=D$1)*(Table1[Date_Fin]&gt;=D$1),Table1[Projet],"",0,1)),
"")</f>
        <v/>
      </c>
      <c r="E25" s="8" t="str" cm="1">
        <f t="array" ref="E25">IF(AND(E$1&lt;&gt;"",$A25&lt;&gt;""),IF($B25="Chef de projet",_xlfn.XLOOKUP(1,(Table1[Chef_de_projet]=$A25)*(Table1[Date_Debut]&lt;=E$1)*(Table1[Date_Fin]&gt;=E$1),Table1[Projet],"",0,1),
_xlfn.XLOOKUP(1,(Table1[Personnel]=$A25)*(Table1[Date_Debut]&lt;=E$1)*(Table1[Date_Fin]&gt;=E$1),Table1[Projet],"",0,1)),
"")</f>
        <v/>
      </c>
      <c r="F25" s="8" t="str" cm="1">
        <f t="array" ref="F25">IF(AND(F$1&lt;&gt;"",$A25&lt;&gt;""),IF($B25="Chef de projet",_xlfn.XLOOKUP(1,(Table1[Chef_de_projet]=$A25)*(Table1[Date_Debut]&lt;=F$1)*(Table1[Date_Fin]&gt;=F$1),Table1[Projet],"",0,1),
_xlfn.XLOOKUP(1,(Table1[Personnel]=$A25)*(Table1[Date_Debut]&lt;=F$1)*(Table1[Date_Fin]&gt;=F$1),Table1[Projet],"",0,1)),
"")</f>
        <v/>
      </c>
      <c r="G25" s="8" t="str" cm="1">
        <f t="array" ref="G25">IF(AND(G$1&lt;&gt;"",$A25&lt;&gt;""),IF($B25="Chef de projet",_xlfn.XLOOKUP(1,(Table1[Chef_de_projet]=$A25)*(Table1[Date_Debut]&lt;=G$1)*(Table1[Date_Fin]&gt;=G$1),Table1[Projet],"",0,1),
_xlfn.XLOOKUP(1,(Table1[Personnel]=$A25)*(Table1[Date_Debut]&lt;=G$1)*(Table1[Date_Fin]&gt;=G$1),Table1[Projet],"",0,1)),
"")</f>
        <v/>
      </c>
      <c r="H25" s="8" t="str" cm="1">
        <f t="array" ref="H25">IF(AND(H$1&lt;&gt;"",$A25&lt;&gt;""),IF($B25="Chef de projet",_xlfn.XLOOKUP(1,(Table1[Chef_de_projet]=$A25)*(Table1[Date_Debut]&lt;=H$1)*(Table1[Date_Fin]&gt;=H$1),Table1[Projet],"",0,1),
_xlfn.XLOOKUP(1,(Table1[Personnel]=$A25)*(Table1[Date_Debut]&lt;=H$1)*(Table1[Date_Fin]&gt;=H$1),Table1[Projet],"",0,1)),
"")</f>
        <v/>
      </c>
      <c r="I25" s="8" t="str" cm="1">
        <f t="array" ref="I25">IF(AND(I$1&lt;&gt;"",$A25&lt;&gt;""),IF($B25="Chef de projet",_xlfn.XLOOKUP(1,(Table1[Chef_de_projet]=$A25)*(Table1[Date_Debut]&lt;=I$1)*(Table1[Date_Fin]&gt;=I$1),Table1[Projet],"",0,1),
_xlfn.XLOOKUP(1,(Table1[Personnel]=$A25)*(Table1[Date_Debut]&lt;=I$1)*(Table1[Date_Fin]&gt;=I$1),Table1[Projet],"",0,1)),
"")</f>
        <v/>
      </c>
      <c r="J25" s="8" t="str" cm="1">
        <f t="array" ref="J25">IF(AND(J$1&lt;&gt;"",$A25&lt;&gt;""),IF($B25="Chef de projet",_xlfn.XLOOKUP(1,(Table1[Chef_de_projet]=$A25)*(Table1[Date_Debut]&lt;=J$1)*(Table1[Date_Fin]&gt;=J$1),Table1[Projet],"",0,1),
_xlfn.XLOOKUP(1,(Table1[Personnel]=$A25)*(Table1[Date_Debut]&lt;=J$1)*(Table1[Date_Fin]&gt;=J$1),Table1[Projet],"",0,1)),
"")</f>
        <v/>
      </c>
      <c r="K25" s="8" t="str" cm="1">
        <f t="array" ref="K25">IF(AND(K$1&lt;&gt;"",$A25&lt;&gt;""),IF($B25="Chef de projet",_xlfn.XLOOKUP(1,(Table1[Chef_de_projet]=$A25)*(Table1[Date_Debut]&lt;=K$1)*(Table1[Date_Fin]&gt;=K$1),Table1[Projet],"",0,1),
_xlfn.XLOOKUP(1,(Table1[Personnel]=$A25)*(Table1[Date_Debut]&lt;=K$1)*(Table1[Date_Fin]&gt;=K$1),Table1[Projet],"",0,1)),
"")</f>
        <v/>
      </c>
      <c r="L25" s="8" t="str" cm="1">
        <f t="array" ref="L25">IF(AND(L$1&lt;&gt;"",$A25&lt;&gt;""),IF($B25="Chef de projet",_xlfn.XLOOKUP(1,(Table1[Chef_de_projet]=$A25)*(Table1[Date_Debut]&lt;=L$1)*(Table1[Date_Fin]&gt;=L$1),Table1[Projet],"",0,1),
_xlfn.XLOOKUP(1,(Table1[Personnel]=$A25)*(Table1[Date_Debut]&lt;=L$1)*(Table1[Date_Fin]&gt;=L$1),Table1[Projet],"",0,1)),
"")</f>
        <v/>
      </c>
      <c r="M25" s="8" t="str" cm="1">
        <f t="array" ref="M25">IF(AND(M$1&lt;&gt;"",$A25&lt;&gt;""),IF($B25="Chef de projet",_xlfn.XLOOKUP(1,(Table1[Chef_de_projet]=$A25)*(Table1[Date_Debut]&lt;=M$1)*(Table1[Date_Fin]&gt;=M$1),Table1[Projet],"",0,1),
_xlfn.XLOOKUP(1,(Table1[Personnel]=$A25)*(Table1[Date_Debut]&lt;=M$1)*(Table1[Date_Fin]&gt;=M$1),Table1[Projet],"",0,1)),
"")</f>
        <v/>
      </c>
      <c r="N25" s="8" t="str" cm="1">
        <f t="array" ref="N25">IF(AND(N$1&lt;&gt;"",$A25&lt;&gt;""),IF($B25="Chef de projet",_xlfn.XLOOKUP(1,(Table1[Chef_de_projet]=$A25)*(Table1[Date_Debut]&lt;=N$1)*(Table1[Date_Fin]&gt;=N$1),Table1[Projet],"",0,1),
_xlfn.XLOOKUP(1,(Table1[Personnel]=$A25)*(Table1[Date_Debut]&lt;=N$1)*(Table1[Date_Fin]&gt;=N$1),Table1[Projet],"",0,1)),
"")</f>
        <v/>
      </c>
      <c r="O25" s="8" t="str" cm="1">
        <f t="array" ref="O25">IF(AND(O$1&lt;&gt;"",$A25&lt;&gt;""),IF($B25="Chef de projet",_xlfn.XLOOKUP(1,(Table1[Chef_de_projet]=$A25)*(Table1[Date_Debut]&lt;=O$1)*(Table1[Date_Fin]&gt;=O$1),Table1[Projet],"",0,1),
_xlfn.XLOOKUP(1,(Table1[Personnel]=$A25)*(Table1[Date_Debut]&lt;=O$1)*(Table1[Date_Fin]&gt;=O$1),Table1[Projet],"",0,1)),
"")</f>
        <v/>
      </c>
      <c r="P25" s="8" t="str" cm="1">
        <f t="array" ref="P25">IF(AND(P$1&lt;&gt;"",$A25&lt;&gt;""),IF($B25="Chef de projet",_xlfn.XLOOKUP(1,(Table1[Chef_de_projet]=$A25)*(Table1[Date_Debut]&lt;=P$1)*(Table1[Date_Fin]&gt;=P$1),Table1[Projet],"",0,1),
_xlfn.XLOOKUP(1,(Table1[Personnel]=$A25)*(Table1[Date_Debut]&lt;=P$1)*(Table1[Date_Fin]&gt;=P$1),Table1[Projet],"",0,1)),
"")</f>
        <v/>
      </c>
      <c r="Q25" s="8" t="str" cm="1">
        <f t="array" ref="Q25">IF(AND(Q$1&lt;&gt;"",$A25&lt;&gt;""),IF($B25="Chef de projet",_xlfn.XLOOKUP(1,(Table1[Chef_de_projet]=$A25)*(Table1[Date_Debut]&lt;=Q$1)*(Table1[Date_Fin]&gt;=Q$1),Table1[Projet],"",0,1),
_xlfn.XLOOKUP(1,(Table1[Personnel]=$A25)*(Table1[Date_Debut]&lt;=Q$1)*(Table1[Date_Fin]&gt;=Q$1),Table1[Projet],"",0,1)),
"")</f>
        <v/>
      </c>
      <c r="R25" s="8" t="str" cm="1">
        <f t="array" ref="R25">IF(AND(R$1&lt;&gt;"",$A25&lt;&gt;""),IF($B25="Chef de projet",_xlfn.XLOOKUP(1,(Table1[Chef_de_projet]=$A25)*(Table1[Date_Debut]&lt;=R$1)*(Table1[Date_Fin]&gt;=R$1),Table1[Projet],"",0,1),
_xlfn.XLOOKUP(1,(Table1[Personnel]=$A25)*(Table1[Date_Debut]&lt;=R$1)*(Table1[Date_Fin]&gt;=R$1),Table1[Projet],"",0,1)),
"")</f>
        <v/>
      </c>
      <c r="S25" s="8" t="str" cm="1">
        <f t="array" ref="S25">IF(AND(S$1&lt;&gt;"",$A25&lt;&gt;""),IF($B25="Chef de projet",_xlfn.XLOOKUP(1,(Table1[Chef_de_projet]=$A25)*(Table1[Date_Debut]&lt;=S$1)*(Table1[Date_Fin]&gt;=S$1),Table1[Projet],"",0,1),
_xlfn.XLOOKUP(1,(Table1[Personnel]=$A25)*(Table1[Date_Debut]&lt;=S$1)*(Table1[Date_Fin]&gt;=S$1),Table1[Projet],"",0,1)),
"")</f>
        <v/>
      </c>
      <c r="T25" s="8" t="str" cm="1">
        <f t="array" ref="T25">IF(AND(T$1&lt;&gt;"",$A25&lt;&gt;""),IF($B25="Chef de projet",_xlfn.XLOOKUP(1,(Table1[Chef_de_projet]=$A25)*(Table1[Date_Debut]&lt;=T$1)*(Table1[Date_Fin]&gt;=T$1),Table1[Projet],"",0,1),
_xlfn.XLOOKUP(1,(Table1[Personnel]=$A25)*(Table1[Date_Debut]&lt;=T$1)*(Table1[Date_Fin]&gt;=T$1),Table1[Projet],"",0,1)),
"")</f>
        <v/>
      </c>
      <c r="U25" s="8" t="str" cm="1">
        <f t="array" ref="U25">IF(AND(U$1&lt;&gt;"",$A25&lt;&gt;""),IF($B25="Chef de projet",_xlfn.XLOOKUP(1,(Table1[Chef_de_projet]=$A25)*(Table1[Date_Debut]&lt;=U$1)*(Table1[Date_Fin]&gt;=U$1),Table1[Projet],"",0,1),
_xlfn.XLOOKUP(1,(Table1[Personnel]=$A25)*(Table1[Date_Debut]&lt;=U$1)*(Table1[Date_Fin]&gt;=U$1),Table1[Projet],"",0,1)),
"")</f>
        <v/>
      </c>
      <c r="V25" s="8" t="str" cm="1">
        <f t="array" ref="V25">IF(AND(V$1&lt;&gt;"",$A25&lt;&gt;""),IF($B25="Chef de projet",_xlfn.XLOOKUP(1,(Table1[Chef_de_projet]=$A25)*(Table1[Date_Debut]&lt;=V$1)*(Table1[Date_Fin]&gt;=V$1),Table1[Projet],"",0,1),
_xlfn.XLOOKUP(1,(Table1[Personnel]=$A25)*(Table1[Date_Debut]&lt;=V$1)*(Table1[Date_Fin]&gt;=V$1),Table1[Projet],"",0,1)),
"")</f>
        <v/>
      </c>
      <c r="W25" s="8" t="str" cm="1">
        <f t="array" ref="W25">IF(AND(W$1&lt;&gt;"",$A25&lt;&gt;""),IF($B25="Chef de projet",_xlfn.XLOOKUP(1,(Table1[Chef_de_projet]=$A25)*(Table1[Date_Debut]&lt;=W$1)*(Table1[Date_Fin]&gt;=W$1),Table1[Projet],"",0,1),
_xlfn.XLOOKUP(1,(Table1[Personnel]=$A25)*(Table1[Date_Debut]&lt;=W$1)*(Table1[Date_Fin]&gt;=W$1),Table1[Projet],"",0,1)),
"")</f>
        <v/>
      </c>
      <c r="X25" s="8" t="str" cm="1">
        <f t="array" ref="X25">IF(AND(X$1&lt;&gt;"",$A25&lt;&gt;""),IF($B25="Chef de projet",_xlfn.XLOOKUP(1,(Table1[Chef_de_projet]=$A25)*(Table1[Date_Debut]&lt;=X$1)*(Table1[Date_Fin]&gt;=X$1),Table1[Projet],"",0,1),
_xlfn.XLOOKUP(1,(Table1[Personnel]=$A25)*(Table1[Date_Debut]&lt;=X$1)*(Table1[Date_Fin]&gt;=X$1),Table1[Projet],"",0,1)),
"")</f>
        <v/>
      </c>
      <c r="Y25" s="8" t="str" cm="1">
        <f t="array" ref="Y25">IF(AND(Y$1&lt;&gt;"",$A25&lt;&gt;""),IF($B25="Chef de projet",_xlfn.XLOOKUP(1,(Table1[Chef_de_projet]=$A25)*(Table1[Date_Debut]&lt;=Y$1)*(Table1[Date_Fin]&gt;=Y$1),Table1[Projet],"",0,1),
_xlfn.XLOOKUP(1,(Table1[Personnel]=$A25)*(Table1[Date_Debut]&lt;=Y$1)*(Table1[Date_Fin]&gt;=Y$1),Table1[Projet],"",0,1)),
"")</f>
        <v/>
      </c>
      <c r="Z25" s="8" t="str" cm="1">
        <f t="array" ref="Z25">IF(AND(Z$1&lt;&gt;"",$A25&lt;&gt;""),IF($B25="Chef de projet",_xlfn.XLOOKUP(1,(Table1[Chef_de_projet]=$A25)*(Table1[Date_Debut]&lt;=Z$1)*(Table1[Date_Fin]&gt;=Z$1),Table1[Projet],"",0,1),
_xlfn.XLOOKUP(1,(Table1[Personnel]=$A25)*(Table1[Date_Debut]&lt;=Z$1)*(Table1[Date_Fin]&gt;=Z$1),Table1[Projet],"",0,1)),
"")</f>
        <v/>
      </c>
      <c r="AA25" s="5"/>
    </row>
    <row r="26" spans="3:27" x14ac:dyDescent="0.2">
      <c r="C26" s="8" t="str" cm="1">
        <f t="array" ref="C26">IF(AND(C$1&lt;&gt;"",$A26&lt;&gt;""),IF($B26="Chef de projet",_xlfn.XLOOKUP(1,(Table1[Chef_de_projet]=$A26)*(Table1[Date_Debut]&lt;=C$1)*(Table1[Date_Fin]&gt;=C$1),Table1[Projet],"",0,1),
_xlfn.XLOOKUP(1,(Table1[Personnel]=$A26)*(Table1[Date_Debut]&lt;=C$1)*(Table1[Date_Fin]&gt;=C$1),Table1[Projet],"",0,1)),
"")</f>
        <v/>
      </c>
      <c r="D26" s="8" t="str" cm="1">
        <f t="array" ref="D26">IF(AND(D$1&lt;&gt;"",$A26&lt;&gt;""),IF($B26="Chef de projet",_xlfn.XLOOKUP(1,(Table1[Chef_de_projet]=$A26)*(Table1[Date_Debut]&lt;=D$1)*(Table1[Date_Fin]&gt;=D$1),Table1[Projet],"",0,1),
_xlfn.XLOOKUP(1,(Table1[Personnel]=$A26)*(Table1[Date_Debut]&lt;=D$1)*(Table1[Date_Fin]&gt;=D$1),Table1[Projet],"",0,1)),
"")</f>
        <v/>
      </c>
      <c r="E26" s="8" t="str" cm="1">
        <f t="array" ref="E26">IF(AND(E$1&lt;&gt;"",$A26&lt;&gt;""),IF($B26="Chef de projet",_xlfn.XLOOKUP(1,(Table1[Chef_de_projet]=$A26)*(Table1[Date_Debut]&lt;=E$1)*(Table1[Date_Fin]&gt;=E$1),Table1[Projet],"",0,1),
_xlfn.XLOOKUP(1,(Table1[Personnel]=$A26)*(Table1[Date_Debut]&lt;=E$1)*(Table1[Date_Fin]&gt;=E$1),Table1[Projet],"",0,1)),
"")</f>
        <v/>
      </c>
      <c r="F26" s="8" t="str" cm="1">
        <f t="array" ref="F26">IF(AND(F$1&lt;&gt;"",$A26&lt;&gt;""),IF($B26="Chef de projet",_xlfn.XLOOKUP(1,(Table1[Chef_de_projet]=$A26)*(Table1[Date_Debut]&lt;=F$1)*(Table1[Date_Fin]&gt;=F$1),Table1[Projet],"",0,1),
_xlfn.XLOOKUP(1,(Table1[Personnel]=$A26)*(Table1[Date_Debut]&lt;=F$1)*(Table1[Date_Fin]&gt;=F$1),Table1[Projet],"",0,1)),
"")</f>
        <v/>
      </c>
      <c r="G26" s="8" t="str" cm="1">
        <f t="array" ref="G26">IF(AND(G$1&lt;&gt;"",$A26&lt;&gt;""),IF($B26="Chef de projet",_xlfn.XLOOKUP(1,(Table1[Chef_de_projet]=$A26)*(Table1[Date_Debut]&lt;=G$1)*(Table1[Date_Fin]&gt;=G$1),Table1[Projet],"",0,1),
_xlfn.XLOOKUP(1,(Table1[Personnel]=$A26)*(Table1[Date_Debut]&lt;=G$1)*(Table1[Date_Fin]&gt;=G$1),Table1[Projet],"",0,1)),
"")</f>
        <v/>
      </c>
      <c r="H26" s="8" t="str" cm="1">
        <f t="array" ref="H26">IF(AND(H$1&lt;&gt;"",$A26&lt;&gt;""),IF($B26="Chef de projet",_xlfn.XLOOKUP(1,(Table1[Chef_de_projet]=$A26)*(Table1[Date_Debut]&lt;=H$1)*(Table1[Date_Fin]&gt;=H$1),Table1[Projet],"",0,1),
_xlfn.XLOOKUP(1,(Table1[Personnel]=$A26)*(Table1[Date_Debut]&lt;=H$1)*(Table1[Date_Fin]&gt;=H$1),Table1[Projet],"",0,1)),
"")</f>
        <v/>
      </c>
      <c r="I26" s="8" t="str" cm="1">
        <f t="array" ref="I26">IF(AND(I$1&lt;&gt;"",$A26&lt;&gt;""),IF($B26="Chef de projet",_xlfn.XLOOKUP(1,(Table1[Chef_de_projet]=$A26)*(Table1[Date_Debut]&lt;=I$1)*(Table1[Date_Fin]&gt;=I$1),Table1[Projet],"",0,1),
_xlfn.XLOOKUP(1,(Table1[Personnel]=$A26)*(Table1[Date_Debut]&lt;=I$1)*(Table1[Date_Fin]&gt;=I$1),Table1[Projet],"",0,1)),
"")</f>
        <v/>
      </c>
      <c r="J26" s="8" t="str" cm="1">
        <f t="array" ref="J26">IF(AND(J$1&lt;&gt;"",$A26&lt;&gt;""),IF($B26="Chef de projet",_xlfn.XLOOKUP(1,(Table1[Chef_de_projet]=$A26)*(Table1[Date_Debut]&lt;=J$1)*(Table1[Date_Fin]&gt;=J$1),Table1[Projet],"",0,1),
_xlfn.XLOOKUP(1,(Table1[Personnel]=$A26)*(Table1[Date_Debut]&lt;=J$1)*(Table1[Date_Fin]&gt;=J$1),Table1[Projet],"",0,1)),
"")</f>
        <v/>
      </c>
      <c r="K26" s="8" t="str" cm="1">
        <f t="array" ref="K26">IF(AND(K$1&lt;&gt;"",$A26&lt;&gt;""),IF($B26="Chef de projet",_xlfn.XLOOKUP(1,(Table1[Chef_de_projet]=$A26)*(Table1[Date_Debut]&lt;=K$1)*(Table1[Date_Fin]&gt;=K$1),Table1[Projet],"",0,1),
_xlfn.XLOOKUP(1,(Table1[Personnel]=$A26)*(Table1[Date_Debut]&lt;=K$1)*(Table1[Date_Fin]&gt;=K$1),Table1[Projet],"",0,1)),
"")</f>
        <v/>
      </c>
      <c r="L26" s="8" t="str" cm="1">
        <f t="array" ref="L26">IF(AND(L$1&lt;&gt;"",$A26&lt;&gt;""),IF($B26="Chef de projet",_xlfn.XLOOKUP(1,(Table1[Chef_de_projet]=$A26)*(Table1[Date_Debut]&lt;=L$1)*(Table1[Date_Fin]&gt;=L$1),Table1[Projet],"",0,1),
_xlfn.XLOOKUP(1,(Table1[Personnel]=$A26)*(Table1[Date_Debut]&lt;=L$1)*(Table1[Date_Fin]&gt;=L$1),Table1[Projet],"",0,1)),
"")</f>
        <v/>
      </c>
      <c r="M26" s="8" t="str" cm="1">
        <f t="array" ref="M26">IF(AND(M$1&lt;&gt;"",$A26&lt;&gt;""),IF($B26="Chef de projet",_xlfn.XLOOKUP(1,(Table1[Chef_de_projet]=$A26)*(Table1[Date_Debut]&lt;=M$1)*(Table1[Date_Fin]&gt;=M$1),Table1[Projet],"",0,1),
_xlfn.XLOOKUP(1,(Table1[Personnel]=$A26)*(Table1[Date_Debut]&lt;=M$1)*(Table1[Date_Fin]&gt;=M$1),Table1[Projet],"",0,1)),
"")</f>
        <v/>
      </c>
      <c r="N26" s="8" t="str" cm="1">
        <f t="array" ref="N26">IF(AND(N$1&lt;&gt;"",$A26&lt;&gt;""),IF($B26="Chef de projet",_xlfn.XLOOKUP(1,(Table1[Chef_de_projet]=$A26)*(Table1[Date_Debut]&lt;=N$1)*(Table1[Date_Fin]&gt;=N$1),Table1[Projet],"",0,1),
_xlfn.XLOOKUP(1,(Table1[Personnel]=$A26)*(Table1[Date_Debut]&lt;=N$1)*(Table1[Date_Fin]&gt;=N$1),Table1[Projet],"",0,1)),
"")</f>
        <v/>
      </c>
      <c r="O26" s="8" t="str" cm="1">
        <f t="array" ref="O26">IF(AND(O$1&lt;&gt;"",$A26&lt;&gt;""),IF($B26="Chef de projet",_xlfn.XLOOKUP(1,(Table1[Chef_de_projet]=$A26)*(Table1[Date_Debut]&lt;=O$1)*(Table1[Date_Fin]&gt;=O$1),Table1[Projet],"",0,1),
_xlfn.XLOOKUP(1,(Table1[Personnel]=$A26)*(Table1[Date_Debut]&lt;=O$1)*(Table1[Date_Fin]&gt;=O$1),Table1[Projet],"",0,1)),
"")</f>
        <v/>
      </c>
      <c r="P26" s="8" t="str" cm="1">
        <f t="array" ref="P26">IF(AND(P$1&lt;&gt;"",$A26&lt;&gt;""),IF($B26="Chef de projet",_xlfn.XLOOKUP(1,(Table1[Chef_de_projet]=$A26)*(Table1[Date_Debut]&lt;=P$1)*(Table1[Date_Fin]&gt;=P$1),Table1[Projet],"",0,1),
_xlfn.XLOOKUP(1,(Table1[Personnel]=$A26)*(Table1[Date_Debut]&lt;=P$1)*(Table1[Date_Fin]&gt;=P$1),Table1[Projet],"",0,1)),
"")</f>
        <v/>
      </c>
      <c r="Q26" s="8" t="str" cm="1">
        <f t="array" ref="Q26">IF(AND(Q$1&lt;&gt;"",$A26&lt;&gt;""),IF($B26="Chef de projet",_xlfn.XLOOKUP(1,(Table1[Chef_de_projet]=$A26)*(Table1[Date_Debut]&lt;=Q$1)*(Table1[Date_Fin]&gt;=Q$1),Table1[Projet],"",0,1),
_xlfn.XLOOKUP(1,(Table1[Personnel]=$A26)*(Table1[Date_Debut]&lt;=Q$1)*(Table1[Date_Fin]&gt;=Q$1),Table1[Projet],"",0,1)),
"")</f>
        <v/>
      </c>
      <c r="R26" s="8" t="str" cm="1">
        <f t="array" ref="R26">IF(AND(R$1&lt;&gt;"",$A26&lt;&gt;""),IF($B26="Chef de projet",_xlfn.XLOOKUP(1,(Table1[Chef_de_projet]=$A26)*(Table1[Date_Debut]&lt;=R$1)*(Table1[Date_Fin]&gt;=R$1),Table1[Projet],"",0,1),
_xlfn.XLOOKUP(1,(Table1[Personnel]=$A26)*(Table1[Date_Debut]&lt;=R$1)*(Table1[Date_Fin]&gt;=R$1),Table1[Projet],"",0,1)),
"")</f>
        <v/>
      </c>
      <c r="S26" s="8" t="str" cm="1">
        <f t="array" ref="S26">IF(AND(S$1&lt;&gt;"",$A26&lt;&gt;""),IF($B26="Chef de projet",_xlfn.XLOOKUP(1,(Table1[Chef_de_projet]=$A26)*(Table1[Date_Debut]&lt;=S$1)*(Table1[Date_Fin]&gt;=S$1),Table1[Projet],"",0,1),
_xlfn.XLOOKUP(1,(Table1[Personnel]=$A26)*(Table1[Date_Debut]&lt;=S$1)*(Table1[Date_Fin]&gt;=S$1),Table1[Projet],"",0,1)),
"")</f>
        <v/>
      </c>
      <c r="T26" s="8" t="str" cm="1">
        <f t="array" ref="T26">IF(AND(T$1&lt;&gt;"",$A26&lt;&gt;""),IF($B26="Chef de projet",_xlfn.XLOOKUP(1,(Table1[Chef_de_projet]=$A26)*(Table1[Date_Debut]&lt;=T$1)*(Table1[Date_Fin]&gt;=T$1),Table1[Projet],"",0,1),
_xlfn.XLOOKUP(1,(Table1[Personnel]=$A26)*(Table1[Date_Debut]&lt;=T$1)*(Table1[Date_Fin]&gt;=T$1),Table1[Projet],"",0,1)),
"")</f>
        <v/>
      </c>
      <c r="U26" s="8" t="str" cm="1">
        <f t="array" ref="U26">IF(AND(U$1&lt;&gt;"",$A26&lt;&gt;""),IF($B26="Chef de projet",_xlfn.XLOOKUP(1,(Table1[Chef_de_projet]=$A26)*(Table1[Date_Debut]&lt;=U$1)*(Table1[Date_Fin]&gt;=U$1),Table1[Projet],"",0,1),
_xlfn.XLOOKUP(1,(Table1[Personnel]=$A26)*(Table1[Date_Debut]&lt;=U$1)*(Table1[Date_Fin]&gt;=U$1),Table1[Projet],"",0,1)),
"")</f>
        <v/>
      </c>
      <c r="V26" s="8" t="str" cm="1">
        <f t="array" ref="V26">IF(AND(V$1&lt;&gt;"",$A26&lt;&gt;""),IF($B26="Chef de projet",_xlfn.XLOOKUP(1,(Table1[Chef_de_projet]=$A26)*(Table1[Date_Debut]&lt;=V$1)*(Table1[Date_Fin]&gt;=V$1),Table1[Projet],"",0,1),
_xlfn.XLOOKUP(1,(Table1[Personnel]=$A26)*(Table1[Date_Debut]&lt;=V$1)*(Table1[Date_Fin]&gt;=V$1),Table1[Projet],"",0,1)),
"")</f>
        <v/>
      </c>
      <c r="W26" s="8" t="str" cm="1">
        <f t="array" ref="W26">IF(AND(W$1&lt;&gt;"",$A26&lt;&gt;""),IF($B26="Chef de projet",_xlfn.XLOOKUP(1,(Table1[Chef_de_projet]=$A26)*(Table1[Date_Debut]&lt;=W$1)*(Table1[Date_Fin]&gt;=W$1),Table1[Projet],"",0,1),
_xlfn.XLOOKUP(1,(Table1[Personnel]=$A26)*(Table1[Date_Debut]&lt;=W$1)*(Table1[Date_Fin]&gt;=W$1),Table1[Projet],"",0,1)),
"")</f>
        <v/>
      </c>
      <c r="X26" s="8" t="str" cm="1">
        <f t="array" ref="X26">IF(AND(X$1&lt;&gt;"",$A26&lt;&gt;""),IF($B26="Chef de projet",_xlfn.XLOOKUP(1,(Table1[Chef_de_projet]=$A26)*(Table1[Date_Debut]&lt;=X$1)*(Table1[Date_Fin]&gt;=X$1),Table1[Projet],"",0,1),
_xlfn.XLOOKUP(1,(Table1[Personnel]=$A26)*(Table1[Date_Debut]&lt;=X$1)*(Table1[Date_Fin]&gt;=X$1),Table1[Projet],"",0,1)),
"")</f>
        <v/>
      </c>
      <c r="Y26" s="8" t="str" cm="1">
        <f t="array" ref="Y26">IF(AND(Y$1&lt;&gt;"",$A26&lt;&gt;""),IF($B26="Chef de projet",_xlfn.XLOOKUP(1,(Table1[Chef_de_projet]=$A26)*(Table1[Date_Debut]&lt;=Y$1)*(Table1[Date_Fin]&gt;=Y$1),Table1[Projet],"",0,1),
_xlfn.XLOOKUP(1,(Table1[Personnel]=$A26)*(Table1[Date_Debut]&lt;=Y$1)*(Table1[Date_Fin]&gt;=Y$1),Table1[Projet],"",0,1)),
"")</f>
        <v/>
      </c>
      <c r="Z26" s="8" t="str" cm="1">
        <f t="array" ref="Z26">IF(AND(Z$1&lt;&gt;"",$A26&lt;&gt;""),IF($B26="Chef de projet",_xlfn.XLOOKUP(1,(Table1[Chef_de_projet]=$A26)*(Table1[Date_Debut]&lt;=Z$1)*(Table1[Date_Fin]&gt;=Z$1),Table1[Projet],"",0,1),
_xlfn.XLOOKUP(1,(Table1[Personnel]=$A26)*(Table1[Date_Debut]&lt;=Z$1)*(Table1[Date_Fin]&gt;=Z$1),Table1[Projet],"",0,1)),
"")</f>
        <v/>
      </c>
      <c r="AA26" s="5"/>
    </row>
    <row r="27" spans="3:27" x14ac:dyDescent="0.2">
      <c r="C27" s="8" t="str" cm="1">
        <f t="array" ref="C27">IF(AND(C$1&lt;&gt;"",$A27&lt;&gt;""),IF($B27="Chef de projet",_xlfn.XLOOKUP(1,(Table1[Chef_de_projet]=$A27)*(Table1[Date_Debut]&lt;=C$1)*(Table1[Date_Fin]&gt;=C$1),Table1[Projet],"",0,1),
_xlfn.XLOOKUP(1,(Table1[Personnel]=$A27)*(Table1[Date_Debut]&lt;=C$1)*(Table1[Date_Fin]&gt;=C$1),Table1[Projet],"",0,1)),
"")</f>
        <v/>
      </c>
      <c r="D27" s="8" t="str" cm="1">
        <f t="array" ref="D27">IF(AND(D$1&lt;&gt;"",$A27&lt;&gt;""),IF($B27="Chef de projet",_xlfn.XLOOKUP(1,(Table1[Chef_de_projet]=$A27)*(Table1[Date_Debut]&lt;=D$1)*(Table1[Date_Fin]&gt;=D$1),Table1[Projet],"",0,1),
_xlfn.XLOOKUP(1,(Table1[Personnel]=$A27)*(Table1[Date_Debut]&lt;=D$1)*(Table1[Date_Fin]&gt;=D$1),Table1[Projet],"",0,1)),
"")</f>
        <v/>
      </c>
      <c r="E27" s="8" t="str" cm="1">
        <f t="array" ref="E27">IF(AND(E$1&lt;&gt;"",$A27&lt;&gt;""),IF($B27="Chef de projet",_xlfn.XLOOKUP(1,(Table1[Chef_de_projet]=$A27)*(Table1[Date_Debut]&lt;=E$1)*(Table1[Date_Fin]&gt;=E$1),Table1[Projet],"",0,1),
_xlfn.XLOOKUP(1,(Table1[Personnel]=$A27)*(Table1[Date_Debut]&lt;=E$1)*(Table1[Date_Fin]&gt;=E$1),Table1[Projet],"",0,1)),
"")</f>
        <v/>
      </c>
      <c r="F27" s="8" t="str" cm="1">
        <f t="array" ref="F27">IF(AND(F$1&lt;&gt;"",$A27&lt;&gt;""),IF($B27="Chef de projet",_xlfn.XLOOKUP(1,(Table1[Chef_de_projet]=$A27)*(Table1[Date_Debut]&lt;=F$1)*(Table1[Date_Fin]&gt;=F$1),Table1[Projet],"",0,1),
_xlfn.XLOOKUP(1,(Table1[Personnel]=$A27)*(Table1[Date_Debut]&lt;=F$1)*(Table1[Date_Fin]&gt;=F$1),Table1[Projet],"",0,1)),
"")</f>
        <v/>
      </c>
      <c r="G27" s="8" t="str" cm="1">
        <f t="array" ref="G27">IF(AND(G$1&lt;&gt;"",$A27&lt;&gt;""),IF($B27="Chef de projet",_xlfn.XLOOKUP(1,(Table1[Chef_de_projet]=$A27)*(Table1[Date_Debut]&lt;=G$1)*(Table1[Date_Fin]&gt;=G$1),Table1[Projet],"",0,1),
_xlfn.XLOOKUP(1,(Table1[Personnel]=$A27)*(Table1[Date_Debut]&lt;=G$1)*(Table1[Date_Fin]&gt;=G$1),Table1[Projet],"",0,1)),
"")</f>
        <v/>
      </c>
      <c r="H27" s="8" t="str" cm="1">
        <f t="array" ref="H27">IF(AND(H$1&lt;&gt;"",$A27&lt;&gt;""),IF($B27="Chef de projet",_xlfn.XLOOKUP(1,(Table1[Chef_de_projet]=$A27)*(Table1[Date_Debut]&lt;=H$1)*(Table1[Date_Fin]&gt;=H$1),Table1[Projet],"",0,1),
_xlfn.XLOOKUP(1,(Table1[Personnel]=$A27)*(Table1[Date_Debut]&lt;=H$1)*(Table1[Date_Fin]&gt;=H$1),Table1[Projet],"",0,1)),
"")</f>
        <v/>
      </c>
      <c r="I27" s="8" t="str" cm="1">
        <f t="array" ref="I27">IF(AND(I$1&lt;&gt;"",$A27&lt;&gt;""),IF($B27="Chef de projet",_xlfn.XLOOKUP(1,(Table1[Chef_de_projet]=$A27)*(Table1[Date_Debut]&lt;=I$1)*(Table1[Date_Fin]&gt;=I$1),Table1[Projet],"",0,1),
_xlfn.XLOOKUP(1,(Table1[Personnel]=$A27)*(Table1[Date_Debut]&lt;=I$1)*(Table1[Date_Fin]&gt;=I$1),Table1[Projet],"",0,1)),
"")</f>
        <v/>
      </c>
      <c r="J27" s="8" t="str" cm="1">
        <f t="array" ref="J27">IF(AND(J$1&lt;&gt;"",$A27&lt;&gt;""),IF($B27="Chef de projet",_xlfn.XLOOKUP(1,(Table1[Chef_de_projet]=$A27)*(Table1[Date_Debut]&lt;=J$1)*(Table1[Date_Fin]&gt;=J$1),Table1[Projet],"",0,1),
_xlfn.XLOOKUP(1,(Table1[Personnel]=$A27)*(Table1[Date_Debut]&lt;=J$1)*(Table1[Date_Fin]&gt;=J$1),Table1[Projet],"",0,1)),
"")</f>
        <v/>
      </c>
      <c r="K27" s="8" t="str" cm="1">
        <f t="array" ref="K27">IF(AND(K$1&lt;&gt;"",$A27&lt;&gt;""),IF($B27="Chef de projet",_xlfn.XLOOKUP(1,(Table1[Chef_de_projet]=$A27)*(Table1[Date_Debut]&lt;=K$1)*(Table1[Date_Fin]&gt;=K$1),Table1[Projet],"",0,1),
_xlfn.XLOOKUP(1,(Table1[Personnel]=$A27)*(Table1[Date_Debut]&lt;=K$1)*(Table1[Date_Fin]&gt;=K$1),Table1[Projet],"",0,1)),
"")</f>
        <v/>
      </c>
      <c r="L27" s="8" t="str" cm="1">
        <f t="array" ref="L27">IF(AND(L$1&lt;&gt;"",$A27&lt;&gt;""),IF($B27="Chef de projet",_xlfn.XLOOKUP(1,(Table1[Chef_de_projet]=$A27)*(Table1[Date_Debut]&lt;=L$1)*(Table1[Date_Fin]&gt;=L$1),Table1[Projet],"",0,1),
_xlfn.XLOOKUP(1,(Table1[Personnel]=$A27)*(Table1[Date_Debut]&lt;=L$1)*(Table1[Date_Fin]&gt;=L$1),Table1[Projet],"",0,1)),
"")</f>
        <v/>
      </c>
      <c r="M27" s="8" t="str" cm="1">
        <f t="array" ref="M27">IF(AND(M$1&lt;&gt;"",$A27&lt;&gt;""),IF($B27="Chef de projet",_xlfn.XLOOKUP(1,(Table1[Chef_de_projet]=$A27)*(Table1[Date_Debut]&lt;=M$1)*(Table1[Date_Fin]&gt;=M$1),Table1[Projet],"",0,1),
_xlfn.XLOOKUP(1,(Table1[Personnel]=$A27)*(Table1[Date_Debut]&lt;=M$1)*(Table1[Date_Fin]&gt;=M$1),Table1[Projet],"",0,1)),
"")</f>
        <v/>
      </c>
      <c r="N27" s="8" t="str" cm="1">
        <f t="array" ref="N27">IF(AND(N$1&lt;&gt;"",$A27&lt;&gt;""),IF($B27="Chef de projet",_xlfn.XLOOKUP(1,(Table1[Chef_de_projet]=$A27)*(Table1[Date_Debut]&lt;=N$1)*(Table1[Date_Fin]&gt;=N$1),Table1[Projet],"",0,1),
_xlfn.XLOOKUP(1,(Table1[Personnel]=$A27)*(Table1[Date_Debut]&lt;=N$1)*(Table1[Date_Fin]&gt;=N$1),Table1[Projet],"",0,1)),
"")</f>
        <v/>
      </c>
      <c r="O27" s="8" t="str" cm="1">
        <f t="array" ref="O27">IF(AND(O$1&lt;&gt;"",$A27&lt;&gt;""),IF($B27="Chef de projet",_xlfn.XLOOKUP(1,(Table1[Chef_de_projet]=$A27)*(Table1[Date_Debut]&lt;=O$1)*(Table1[Date_Fin]&gt;=O$1),Table1[Projet],"",0,1),
_xlfn.XLOOKUP(1,(Table1[Personnel]=$A27)*(Table1[Date_Debut]&lt;=O$1)*(Table1[Date_Fin]&gt;=O$1),Table1[Projet],"",0,1)),
"")</f>
        <v/>
      </c>
      <c r="P27" s="8" t="str" cm="1">
        <f t="array" ref="P27">IF(AND(P$1&lt;&gt;"",$A27&lt;&gt;""),IF($B27="Chef de projet",_xlfn.XLOOKUP(1,(Table1[Chef_de_projet]=$A27)*(Table1[Date_Debut]&lt;=P$1)*(Table1[Date_Fin]&gt;=P$1),Table1[Projet],"",0,1),
_xlfn.XLOOKUP(1,(Table1[Personnel]=$A27)*(Table1[Date_Debut]&lt;=P$1)*(Table1[Date_Fin]&gt;=P$1),Table1[Projet],"",0,1)),
"")</f>
        <v/>
      </c>
      <c r="Q27" s="8" t="str" cm="1">
        <f t="array" ref="Q27">IF(AND(Q$1&lt;&gt;"",$A27&lt;&gt;""),IF($B27="Chef de projet",_xlfn.XLOOKUP(1,(Table1[Chef_de_projet]=$A27)*(Table1[Date_Debut]&lt;=Q$1)*(Table1[Date_Fin]&gt;=Q$1),Table1[Projet],"",0,1),
_xlfn.XLOOKUP(1,(Table1[Personnel]=$A27)*(Table1[Date_Debut]&lt;=Q$1)*(Table1[Date_Fin]&gt;=Q$1),Table1[Projet],"",0,1)),
"")</f>
        <v/>
      </c>
      <c r="R27" s="8" t="str" cm="1">
        <f t="array" ref="R27">IF(AND(R$1&lt;&gt;"",$A27&lt;&gt;""),IF($B27="Chef de projet",_xlfn.XLOOKUP(1,(Table1[Chef_de_projet]=$A27)*(Table1[Date_Debut]&lt;=R$1)*(Table1[Date_Fin]&gt;=R$1),Table1[Projet],"",0,1),
_xlfn.XLOOKUP(1,(Table1[Personnel]=$A27)*(Table1[Date_Debut]&lt;=R$1)*(Table1[Date_Fin]&gt;=R$1),Table1[Projet],"",0,1)),
"")</f>
        <v/>
      </c>
      <c r="S27" s="8" t="str" cm="1">
        <f t="array" ref="S27">IF(AND(S$1&lt;&gt;"",$A27&lt;&gt;""),IF($B27="Chef de projet",_xlfn.XLOOKUP(1,(Table1[Chef_de_projet]=$A27)*(Table1[Date_Debut]&lt;=S$1)*(Table1[Date_Fin]&gt;=S$1),Table1[Projet],"",0,1),
_xlfn.XLOOKUP(1,(Table1[Personnel]=$A27)*(Table1[Date_Debut]&lt;=S$1)*(Table1[Date_Fin]&gt;=S$1),Table1[Projet],"",0,1)),
"")</f>
        <v/>
      </c>
      <c r="T27" s="8" t="str" cm="1">
        <f t="array" ref="T27">IF(AND(T$1&lt;&gt;"",$A27&lt;&gt;""),IF($B27="Chef de projet",_xlfn.XLOOKUP(1,(Table1[Chef_de_projet]=$A27)*(Table1[Date_Debut]&lt;=T$1)*(Table1[Date_Fin]&gt;=T$1),Table1[Projet],"",0,1),
_xlfn.XLOOKUP(1,(Table1[Personnel]=$A27)*(Table1[Date_Debut]&lt;=T$1)*(Table1[Date_Fin]&gt;=T$1),Table1[Projet],"",0,1)),
"")</f>
        <v/>
      </c>
      <c r="U27" s="8" t="str" cm="1">
        <f t="array" ref="U27">IF(AND(U$1&lt;&gt;"",$A27&lt;&gt;""),IF($B27="Chef de projet",_xlfn.XLOOKUP(1,(Table1[Chef_de_projet]=$A27)*(Table1[Date_Debut]&lt;=U$1)*(Table1[Date_Fin]&gt;=U$1),Table1[Projet],"",0,1),
_xlfn.XLOOKUP(1,(Table1[Personnel]=$A27)*(Table1[Date_Debut]&lt;=U$1)*(Table1[Date_Fin]&gt;=U$1),Table1[Projet],"",0,1)),
"")</f>
        <v/>
      </c>
      <c r="V27" s="8" t="str" cm="1">
        <f t="array" ref="V27">IF(AND(V$1&lt;&gt;"",$A27&lt;&gt;""),IF($B27="Chef de projet",_xlfn.XLOOKUP(1,(Table1[Chef_de_projet]=$A27)*(Table1[Date_Debut]&lt;=V$1)*(Table1[Date_Fin]&gt;=V$1),Table1[Projet],"",0,1),
_xlfn.XLOOKUP(1,(Table1[Personnel]=$A27)*(Table1[Date_Debut]&lt;=V$1)*(Table1[Date_Fin]&gt;=V$1),Table1[Projet],"",0,1)),
"")</f>
        <v/>
      </c>
      <c r="W27" s="8" t="str" cm="1">
        <f t="array" ref="W27">IF(AND(W$1&lt;&gt;"",$A27&lt;&gt;""),IF($B27="Chef de projet",_xlfn.XLOOKUP(1,(Table1[Chef_de_projet]=$A27)*(Table1[Date_Debut]&lt;=W$1)*(Table1[Date_Fin]&gt;=W$1),Table1[Projet],"",0,1),
_xlfn.XLOOKUP(1,(Table1[Personnel]=$A27)*(Table1[Date_Debut]&lt;=W$1)*(Table1[Date_Fin]&gt;=W$1),Table1[Projet],"",0,1)),
"")</f>
        <v/>
      </c>
      <c r="X27" s="8" t="str" cm="1">
        <f t="array" ref="X27">IF(AND(X$1&lt;&gt;"",$A27&lt;&gt;""),IF($B27="Chef de projet",_xlfn.XLOOKUP(1,(Table1[Chef_de_projet]=$A27)*(Table1[Date_Debut]&lt;=X$1)*(Table1[Date_Fin]&gt;=X$1),Table1[Projet],"",0,1),
_xlfn.XLOOKUP(1,(Table1[Personnel]=$A27)*(Table1[Date_Debut]&lt;=X$1)*(Table1[Date_Fin]&gt;=X$1),Table1[Projet],"",0,1)),
"")</f>
        <v/>
      </c>
      <c r="Y27" s="8" t="str" cm="1">
        <f t="array" ref="Y27">IF(AND(Y$1&lt;&gt;"",$A27&lt;&gt;""),IF($B27="Chef de projet",_xlfn.XLOOKUP(1,(Table1[Chef_de_projet]=$A27)*(Table1[Date_Debut]&lt;=Y$1)*(Table1[Date_Fin]&gt;=Y$1),Table1[Projet],"",0,1),
_xlfn.XLOOKUP(1,(Table1[Personnel]=$A27)*(Table1[Date_Debut]&lt;=Y$1)*(Table1[Date_Fin]&gt;=Y$1),Table1[Projet],"",0,1)),
"")</f>
        <v/>
      </c>
      <c r="Z27" s="8" t="str" cm="1">
        <f t="array" ref="Z27">IF(AND(Z$1&lt;&gt;"",$A27&lt;&gt;""),IF($B27="Chef de projet",_xlfn.XLOOKUP(1,(Table1[Chef_de_projet]=$A27)*(Table1[Date_Debut]&lt;=Z$1)*(Table1[Date_Fin]&gt;=Z$1),Table1[Projet],"",0,1),
_xlfn.XLOOKUP(1,(Table1[Personnel]=$A27)*(Table1[Date_Debut]&lt;=Z$1)*(Table1[Date_Fin]&gt;=Z$1),Table1[Projet],"",0,1)),
"")</f>
        <v/>
      </c>
      <c r="AA27" s="5"/>
    </row>
    <row r="28" spans="3:27" x14ac:dyDescent="0.2">
      <c r="C28" s="8" t="str" cm="1">
        <f t="array" ref="C28">IF(AND(C$1&lt;&gt;"",$A28&lt;&gt;""),IF($B28="Chef de projet",_xlfn.XLOOKUP(1,(Table1[Chef_de_projet]=$A28)*(Table1[Date_Debut]&lt;=C$1)*(Table1[Date_Fin]&gt;=C$1),Table1[Projet],"",0,1),
_xlfn.XLOOKUP(1,(Table1[Personnel]=$A28)*(Table1[Date_Debut]&lt;=C$1)*(Table1[Date_Fin]&gt;=C$1),Table1[Projet],"",0,1)),
"")</f>
        <v/>
      </c>
      <c r="D28" s="8" t="str" cm="1">
        <f t="array" ref="D28">IF(AND(D$1&lt;&gt;"",$A28&lt;&gt;""),IF($B28="Chef de projet",_xlfn.XLOOKUP(1,(Table1[Chef_de_projet]=$A28)*(Table1[Date_Debut]&lt;=D$1)*(Table1[Date_Fin]&gt;=D$1),Table1[Projet],"",0,1),
_xlfn.XLOOKUP(1,(Table1[Personnel]=$A28)*(Table1[Date_Debut]&lt;=D$1)*(Table1[Date_Fin]&gt;=D$1),Table1[Projet],"",0,1)),
"")</f>
        <v/>
      </c>
      <c r="E28" s="8" t="str" cm="1">
        <f t="array" ref="E28">IF(AND(E$1&lt;&gt;"",$A28&lt;&gt;""),IF($B28="Chef de projet",_xlfn.XLOOKUP(1,(Table1[Chef_de_projet]=$A28)*(Table1[Date_Debut]&lt;=E$1)*(Table1[Date_Fin]&gt;=E$1),Table1[Projet],"",0,1),
_xlfn.XLOOKUP(1,(Table1[Personnel]=$A28)*(Table1[Date_Debut]&lt;=E$1)*(Table1[Date_Fin]&gt;=E$1),Table1[Projet],"",0,1)),
"")</f>
        <v/>
      </c>
      <c r="F28" s="8" t="str" cm="1">
        <f t="array" ref="F28">IF(AND(F$1&lt;&gt;"",$A28&lt;&gt;""),IF($B28="Chef de projet",_xlfn.XLOOKUP(1,(Table1[Chef_de_projet]=$A28)*(Table1[Date_Debut]&lt;=F$1)*(Table1[Date_Fin]&gt;=F$1),Table1[Projet],"",0,1),
_xlfn.XLOOKUP(1,(Table1[Personnel]=$A28)*(Table1[Date_Debut]&lt;=F$1)*(Table1[Date_Fin]&gt;=F$1),Table1[Projet],"",0,1)),
"")</f>
        <v/>
      </c>
      <c r="G28" s="8" t="str" cm="1">
        <f t="array" ref="G28">IF(AND(G$1&lt;&gt;"",$A28&lt;&gt;""),IF($B28="Chef de projet",_xlfn.XLOOKUP(1,(Table1[Chef_de_projet]=$A28)*(Table1[Date_Debut]&lt;=G$1)*(Table1[Date_Fin]&gt;=G$1),Table1[Projet],"",0,1),
_xlfn.XLOOKUP(1,(Table1[Personnel]=$A28)*(Table1[Date_Debut]&lt;=G$1)*(Table1[Date_Fin]&gt;=G$1),Table1[Projet],"",0,1)),
"")</f>
        <v/>
      </c>
      <c r="H28" s="8" t="str" cm="1">
        <f t="array" ref="H28">IF(AND(H$1&lt;&gt;"",$A28&lt;&gt;""),IF($B28="Chef de projet",_xlfn.XLOOKUP(1,(Table1[Chef_de_projet]=$A28)*(Table1[Date_Debut]&lt;=H$1)*(Table1[Date_Fin]&gt;=H$1),Table1[Projet],"",0,1),
_xlfn.XLOOKUP(1,(Table1[Personnel]=$A28)*(Table1[Date_Debut]&lt;=H$1)*(Table1[Date_Fin]&gt;=H$1),Table1[Projet],"",0,1)),
"")</f>
        <v/>
      </c>
      <c r="I28" s="8" t="str" cm="1">
        <f t="array" ref="I28">IF(AND(I$1&lt;&gt;"",$A28&lt;&gt;""),IF($B28="Chef de projet",_xlfn.XLOOKUP(1,(Table1[Chef_de_projet]=$A28)*(Table1[Date_Debut]&lt;=I$1)*(Table1[Date_Fin]&gt;=I$1),Table1[Projet],"",0,1),
_xlfn.XLOOKUP(1,(Table1[Personnel]=$A28)*(Table1[Date_Debut]&lt;=I$1)*(Table1[Date_Fin]&gt;=I$1),Table1[Projet],"",0,1)),
"")</f>
        <v/>
      </c>
      <c r="J28" s="8" t="str" cm="1">
        <f t="array" ref="J28">IF(AND(J$1&lt;&gt;"",$A28&lt;&gt;""),IF($B28="Chef de projet",_xlfn.XLOOKUP(1,(Table1[Chef_de_projet]=$A28)*(Table1[Date_Debut]&lt;=J$1)*(Table1[Date_Fin]&gt;=J$1),Table1[Projet],"",0,1),
_xlfn.XLOOKUP(1,(Table1[Personnel]=$A28)*(Table1[Date_Debut]&lt;=J$1)*(Table1[Date_Fin]&gt;=J$1),Table1[Projet],"",0,1)),
"")</f>
        <v/>
      </c>
      <c r="K28" s="8" t="str" cm="1">
        <f t="array" ref="K28">IF(AND(K$1&lt;&gt;"",$A28&lt;&gt;""),IF($B28="Chef de projet",_xlfn.XLOOKUP(1,(Table1[Chef_de_projet]=$A28)*(Table1[Date_Debut]&lt;=K$1)*(Table1[Date_Fin]&gt;=K$1),Table1[Projet],"",0,1),
_xlfn.XLOOKUP(1,(Table1[Personnel]=$A28)*(Table1[Date_Debut]&lt;=K$1)*(Table1[Date_Fin]&gt;=K$1),Table1[Projet],"",0,1)),
"")</f>
        <v/>
      </c>
      <c r="L28" s="8" t="str" cm="1">
        <f t="array" ref="L28">IF(AND(L$1&lt;&gt;"",$A28&lt;&gt;""),IF($B28="Chef de projet",_xlfn.XLOOKUP(1,(Table1[Chef_de_projet]=$A28)*(Table1[Date_Debut]&lt;=L$1)*(Table1[Date_Fin]&gt;=L$1),Table1[Projet],"",0,1),
_xlfn.XLOOKUP(1,(Table1[Personnel]=$A28)*(Table1[Date_Debut]&lt;=L$1)*(Table1[Date_Fin]&gt;=L$1),Table1[Projet],"",0,1)),
"")</f>
        <v/>
      </c>
      <c r="M28" s="8" t="str" cm="1">
        <f t="array" ref="M28">IF(AND(M$1&lt;&gt;"",$A28&lt;&gt;""),IF($B28="Chef de projet",_xlfn.XLOOKUP(1,(Table1[Chef_de_projet]=$A28)*(Table1[Date_Debut]&lt;=M$1)*(Table1[Date_Fin]&gt;=M$1),Table1[Projet],"",0,1),
_xlfn.XLOOKUP(1,(Table1[Personnel]=$A28)*(Table1[Date_Debut]&lt;=M$1)*(Table1[Date_Fin]&gt;=M$1),Table1[Projet],"",0,1)),
"")</f>
        <v/>
      </c>
      <c r="N28" s="8" t="str" cm="1">
        <f t="array" ref="N28">IF(AND(N$1&lt;&gt;"",$A28&lt;&gt;""),IF($B28="Chef de projet",_xlfn.XLOOKUP(1,(Table1[Chef_de_projet]=$A28)*(Table1[Date_Debut]&lt;=N$1)*(Table1[Date_Fin]&gt;=N$1),Table1[Projet],"",0,1),
_xlfn.XLOOKUP(1,(Table1[Personnel]=$A28)*(Table1[Date_Debut]&lt;=N$1)*(Table1[Date_Fin]&gt;=N$1),Table1[Projet],"",0,1)),
"")</f>
        <v/>
      </c>
      <c r="O28" s="8" t="str" cm="1">
        <f t="array" ref="O28">IF(AND(O$1&lt;&gt;"",$A28&lt;&gt;""),IF($B28="Chef de projet",_xlfn.XLOOKUP(1,(Table1[Chef_de_projet]=$A28)*(Table1[Date_Debut]&lt;=O$1)*(Table1[Date_Fin]&gt;=O$1),Table1[Projet],"",0,1),
_xlfn.XLOOKUP(1,(Table1[Personnel]=$A28)*(Table1[Date_Debut]&lt;=O$1)*(Table1[Date_Fin]&gt;=O$1),Table1[Projet],"",0,1)),
"")</f>
        <v/>
      </c>
      <c r="P28" s="8" t="str" cm="1">
        <f t="array" ref="P28">IF(AND(P$1&lt;&gt;"",$A28&lt;&gt;""),IF($B28="Chef de projet",_xlfn.XLOOKUP(1,(Table1[Chef_de_projet]=$A28)*(Table1[Date_Debut]&lt;=P$1)*(Table1[Date_Fin]&gt;=P$1),Table1[Projet],"",0,1),
_xlfn.XLOOKUP(1,(Table1[Personnel]=$A28)*(Table1[Date_Debut]&lt;=P$1)*(Table1[Date_Fin]&gt;=P$1),Table1[Projet],"",0,1)),
"")</f>
        <v/>
      </c>
      <c r="Q28" s="8" t="str" cm="1">
        <f t="array" ref="Q28">IF(AND(Q$1&lt;&gt;"",$A28&lt;&gt;""),IF($B28="Chef de projet",_xlfn.XLOOKUP(1,(Table1[Chef_de_projet]=$A28)*(Table1[Date_Debut]&lt;=Q$1)*(Table1[Date_Fin]&gt;=Q$1),Table1[Projet],"",0,1),
_xlfn.XLOOKUP(1,(Table1[Personnel]=$A28)*(Table1[Date_Debut]&lt;=Q$1)*(Table1[Date_Fin]&gt;=Q$1),Table1[Projet],"",0,1)),
"")</f>
        <v/>
      </c>
      <c r="R28" s="8" t="str" cm="1">
        <f t="array" ref="R28">IF(AND(R$1&lt;&gt;"",$A28&lt;&gt;""),IF($B28="Chef de projet",_xlfn.XLOOKUP(1,(Table1[Chef_de_projet]=$A28)*(Table1[Date_Debut]&lt;=R$1)*(Table1[Date_Fin]&gt;=R$1),Table1[Projet],"",0,1),
_xlfn.XLOOKUP(1,(Table1[Personnel]=$A28)*(Table1[Date_Debut]&lt;=R$1)*(Table1[Date_Fin]&gt;=R$1),Table1[Projet],"",0,1)),
"")</f>
        <v/>
      </c>
      <c r="S28" s="8" t="str" cm="1">
        <f t="array" ref="S28">IF(AND(S$1&lt;&gt;"",$A28&lt;&gt;""),IF($B28="Chef de projet",_xlfn.XLOOKUP(1,(Table1[Chef_de_projet]=$A28)*(Table1[Date_Debut]&lt;=S$1)*(Table1[Date_Fin]&gt;=S$1),Table1[Projet],"",0,1),
_xlfn.XLOOKUP(1,(Table1[Personnel]=$A28)*(Table1[Date_Debut]&lt;=S$1)*(Table1[Date_Fin]&gt;=S$1),Table1[Projet],"",0,1)),
"")</f>
        <v/>
      </c>
      <c r="T28" s="8" t="str" cm="1">
        <f t="array" ref="T28">IF(AND(T$1&lt;&gt;"",$A28&lt;&gt;""),IF($B28="Chef de projet",_xlfn.XLOOKUP(1,(Table1[Chef_de_projet]=$A28)*(Table1[Date_Debut]&lt;=T$1)*(Table1[Date_Fin]&gt;=T$1),Table1[Projet],"",0,1),
_xlfn.XLOOKUP(1,(Table1[Personnel]=$A28)*(Table1[Date_Debut]&lt;=T$1)*(Table1[Date_Fin]&gt;=T$1),Table1[Projet],"",0,1)),
"")</f>
        <v/>
      </c>
      <c r="U28" s="8" t="str" cm="1">
        <f t="array" ref="U28">IF(AND(U$1&lt;&gt;"",$A28&lt;&gt;""),IF($B28="Chef de projet",_xlfn.XLOOKUP(1,(Table1[Chef_de_projet]=$A28)*(Table1[Date_Debut]&lt;=U$1)*(Table1[Date_Fin]&gt;=U$1),Table1[Projet],"",0,1),
_xlfn.XLOOKUP(1,(Table1[Personnel]=$A28)*(Table1[Date_Debut]&lt;=U$1)*(Table1[Date_Fin]&gt;=U$1),Table1[Projet],"",0,1)),
"")</f>
        <v/>
      </c>
      <c r="V28" s="8" t="str" cm="1">
        <f t="array" ref="V28">IF(AND(V$1&lt;&gt;"",$A28&lt;&gt;""),IF($B28="Chef de projet",_xlfn.XLOOKUP(1,(Table1[Chef_de_projet]=$A28)*(Table1[Date_Debut]&lt;=V$1)*(Table1[Date_Fin]&gt;=V$1),Table1[Projet],"",0,1),
_xlfn.XLOOKUP(1,(Table1[Personnel]=$A28)*(Table1[Date_Debut]&lt;=V$1)*(Table1[Date_Fin]&gt;=V$1),Table1[Projet],"",0,1)),
"")</f>
        <v/>
      </c>
      <c r="W28" s="8" t="str" cm="1">
        <f t="array" ref="W28">IF(AND(W$1&lt;&gt;"",$A28&lt;&gt;""),IF($B28="Chef de projet",_xlfn.XLOOKUP(1,(Table1[Chef_de_projet]=$A28)*(Table1[Date_Debut]&lt;=W$1)*(Table1[Date_Fin]&gt;=W$1),Table1[Projet],"",0,1),
_xlfn.XLOOKUP(1,(Table1[Personnel]=$A28)*(Table1[Date_Debut]&lt;=W$1)*(Table1[Date_Fin]&gt;=W$1),Table1[Projet],"",0,1)),
"")</f>
        <v/>
      </c>
      <c r="X28" s="8" t="str" cm="1">
        <f t="array" ref="X28">IF(AND(X$1&lt;&gt;"",$A28&lt;&gt;""),IF($B28="Chef de projet",_xlfn.XLOOKUP(1,(Table1[Chef_de_projet]=$A28)*(Table1[Date_Debut]&lt;=X$1)*(Table1[Date_Fin]&gt;=X$1),Table1[Projet],"",0,1),
_xlfn.XLOOKUP(1,(Table1[Personnel]=$A28)*(Table1[Date_Debut]&lt;=X$1)*(Table1[Date_Fin]&gt;=X$1),Table1[Projet],"",0,1)),
"")</f>
        <v/>
      </c>
      <c r="Y28" s="8" t="str" cm="1">
        <f t="array" ref="Y28">IF(AND(Y$1&lt;&gt;"",$A28&lt;&gt;""),IF($B28="Chef de projet",_xlfn.XLOOKUP(1,(Table1[Chef_de_projet]=$A28)*(Table1[Date_Debut]&lt;=Y$1)*(Table1[Date_Fin]&gt;=Y$1),Table1[Projet],"",0,1),
_xlfn.XLOOKUP(1,(Table1[Personnel]=$A28)*(Table1[Date_Debut]&lt;=Y$1)*(Table1[Date_Fin]&gt;=Y$1),Table1[Projet],"",0,1)),
"")</f>
        <v/>
      </c>
      <c r="Z28" s="8" t="str" cm="1">
        <f t="array" ref="Z28">IF(AND(Z$1&lt;&gt;"",$A28&lt;&gt;""),IF($B28="Chef de projet",_xlfn.XLOOKUP(1,(Table1[Chef_de_projet]=$A28)*(Table1[Date_Debut]&lt;=Z$1)*(Table1[Date_Fin]&gt;=Z$1),Table1[Projet],"",0,1),
_xlfn.XLOOKUP(1,(Table1[Personnel]=$A28)*(Table1[Date_Debut]&lt;=Z$1)*(Table1[Date_Fin]&gt;=Z$1),Table1[Projet],"",0,1)),
"")</f>
        <v/>
      </c>
      <c r="AA28" s="5"/>
    </row>
    <row r="29" spans="3:27" x14ac:dyDescent="0.2">
      <c r="C29" s="8" t="str" cm="1">
        <f t="array" ref="C29">IF(AND(C$1&lt;&gt;"",$A29&lt;&gt;""),IF($B29="Chef de projet",_xlfn.XLOOKUP(1,(Table1[Chef_de_projet]=$A29)*(Table1[Date_Debut]&lt;=C$1)*(Table1[Date_Fin]&gt;=C$1),Table1[Projet],"",0,1),
_xlfn.XLOOKUP(1,(Table1[Personnel]=$A29)*(Table1[Date_Debut]&lt;=C$1)*(Table1[Date_Fin]&gt;=C$1),Table1[Projet],"",0,1)),
"")</f>
        <v/>
      </c>
      <c r="D29" s="8" t="str" cm="1">
        <f t="array" ref="D29">IF(AND(D$1&lt;&gt;"",$A29&lt;&gt;""),IF($B29="Chef de projet",_xlfn.XLOOKUP(1,(Table1[Chef_de_projet]=$A29)*(Table1[Date_Debut]&lt;=D$1)*(Table1[Date_Fin]&gt;=D$1),Table1[Projet],"",0,1),
_xlfn.XLOOKUP(1,(Table1[Personnel]=$A29)*(Table1[Date_Debut]&lt;=D$1)*(Table1[Date_Fin]&gt;=D$1),Table1[Projet],"",0,1)),
"")</f>
        <v/>
      </c>
      <c r="E29" s="8" t="str" cm="1">
        <f t="array" ref="E29">IF(AND(E$1&lt;&gt;"",$A29&lt;&gt;""),IF($B29="Chef de projet",_xlfn.XLOOKUP(1,(Table1[Chef_de_projet]=$A29)*(Table1[Date_Debut]&lt;=E$1)*(Table1[Date_Fin]&gt;=E$1),Table1[Projet],"",0,1),
_xlfn.XLOOKUP(1,(Table1[Personnel]=$A29)*(Table1[Date_Debut]&lt;=E$1)*(Table1[Date_Fin]&gt;=E$1),Table1[Projet],"",0,1)),
"")</f>
        <v/>
      </c>
      <c r="F29" s="8" t="str" cm="1">
        <f t="array" ref="F29">IF(AND(F$1&lt;&gt;"",$A29&lt;&gt;""),IF($B29="Chef de projet",_xlfn.XLOOKUP(1,(Table1[Chef_de_projet]=$A29)*(Table1[Date_Debut]&lt;=F$1)*(Table1[Date_Fin]&gt;=F$1),Table1[Projet],"",0,1),
_xlfn.XLOOKUP(1,(Table1[Personnel]=$A29)*(Table1[Date_Debut]&lt;=F$1)*(Table1[Date_Fin]&gt;=F$1),Table1[Projet],"",0,1)),
"")</f>
        <v/>
      </c>
      <c r="G29" s="8" t="str" cm="1">
        <f t="array" ref="G29">IF(AND(G$1&lt;&gt;"",$A29&lt;&gt;""),IF($B29="Chef de projet",_xlfn.XLOOKUP(1,(Table1[Chef_de_projet]=$A29)*(Table1[Date_Debut]&lt;=G$1)*(Table1[Date_Fin]&gt;=G$1),Table1[Projet],"",0,1),
_xlfn.XLOOKUP(1,(Table1[Personnel]=$A29)*(Table1[Date_Debut]&lt;=G$1)*(Table1[Date_Fin]&gt;=G$1),Table1[Projet],"",0,1)),
"")</f>
        <v/>
      </c>
      <c r="H29" s="8" t="str" cm="1">
        <f t="array" ref="H29">IF(AND(H$1&lt;&gt;"",$A29&lt;&gt;""),IF($B29="Chef de projet",_xlfn.XLOOKUP(1,(Table1[Chef_de_projet]=$A29)*(Table1[Date_Debut]&lt;=H$1)*(Table1[Date_Fin]&gt;=H$1),Table1[Projet],"",0,1),
_xlfn.XLOOKUP(1,(Table1[Personnel]=$A29)*(Table1[Date_Debut]&lt;=H$1)*(Table1[Date_Fin]&gt;=H$1),Table1[Projet],"",0,1)),
"")</f>
        <v/>
      </c>
      <c r="I29" s="8" t="str" cm="1">
        <f t="array" ref="I29">IF(AND(I$1&lt;&gt;"",$A29&lt;&gt;""),IF($B29="Chef de projet",_xlfn.XLOOKUP(1,(Table1[Chef_de_projet]=$A29)*(Table1[Date_Debut]&lt;=I$1)*(Table1[Date_Fin]&gt;=I$1),Table1[Projet],"",0,1),
_xlfn.XLOOKUP(1,(Table1[Personnel]=$A29)*(Table1[Date_Debut]&lt;=I$1)*(Table1[Date_Fin]&gt;=I$1),Table1[Projet],"",0,1)),
"")</f>
        <v/>
      </c>
      <c r="J29" s="8" t="str" cm="1">
        <f t="array" ref="J29">IF(AND(J$1&lt;&gt;"",$A29&lt;&gt;""),IF($B29="Chef de projet",_xlfn.XLOOKUP(1,(Table1[Chef_de_projet]=$A29)*(Table1[Date_Debut]&lt;=J$1)*(Table1[Date_Fin]&gt;=J$1),Table1[Projet],"",0,1),
_xlfn.XLOOKUP(1,(Table1[Personnel]=$A29)*(Table1[Date_Debut]&lt;=J$1)*(Table1[Date_Fin]&gt;=J$1),Table1[Projet],"",0,1)),
"")</f>
        <v/>
      </c>
      <c r="K29" s="8" t="str" cm="1">
        <f t="array" ref="K29">IF(AND(K$1&lt;&gt;"",$A29&lt;&gt;""),IF($B29="Chef de projet",_xlfn.XLOOKUP(1,(Table1[Chef_de_projet]=$A29)*(Table1[Date_Debut]&lt;=K$1)*(Table1[Date_Fin]&gt;=K$1),Table1[Projet],"",0,1),
_xlfn.XLOOKUP(1,(Table1[Personnel]=$A29)*(Table1[Date_Debut]&lt;=K$1)*(Table1[Date_Fin]&gt;=K$1),Table1[Projet],"",0,1)),
"")</f>
        <v/>
      </c>
      <c r="L29" s="8" t="str" cm="1">
        <f t="array" ref="L29">IF(AND(L$1&lt;&gt;"",$A29&lt;&gt;""),IF($B29="Chef de projet",_xlfn.XLOOKUP(1,(Table1[Chef_de_projet]=$A29)*(Table1[Date_Debut]&lt;=L$1)*(Table1[Date_Fin]&gt;=L$1),Table1[Projet],"",0,1),
_xlfn.XLOOKUP(1,(Table1[Personnel]=$A29)*(Table1[Date_Debut]&lt;=L$1)*(Table1[Date_Fin]&gt;=L$1),Table1[Projet],"",0,1)),
"")</f>
        <v/>
      </c>
      <c r="M29" s="8" t="str" cm="1">
        <f t="array" ref="M29">IF(AND(M$1&lt;&gt;"",$A29&lt;&gt;""),IF($B29="Chef de projet",_xlfn.XLOOKUP(1,(Table1[Chef_de_projet]=$A29)*(Table1[Date_Debut]&lt;=M$1)*(Table1[Date_Fin]&gt;=M$1),Table1[Projet],"",0,1),
_xlfn.XLOOKUP(1,(Table1[Personnel]=$A29)*(Table1[Date_Debut]&lt;=M$1)*(Table1[Date_Fin]&gt;=M$1),Table1[Projet],"",0,1)),
"")</f>
        <v/>
      </c>
      <c r="N29" s="8" t="str" cm="1">
        <f t="array" ref="N29">IF(AND(N$1&lt;&gt;"",$A29&lt;&gt;""),IF($B29="Chef de projet",_xlfn.XLOOKUP(1,(Table1[Chef_de_projet]=$A29)*(Table1[Date_Debut]&lt;=N$1)*(Table1[Date_Fin]&gt;=N$1),Table1[Projet],"",0,1),
_xlfn.XLOOKUP(1,(Table1[Personnel]=$A29)*(Table1[Date_Debut]&lt;=N$1)*(Table1[Date_Fin]&gt;=N$1),Table1[Projet],"",0,1)),
"")</f>
        <v/>
      </c>
      <c r="O29" s="8" t="str" cm="1">
        <f t="array" ref="O29">IF(AND(O$1&lt;&gt;"",$A29&lt;&gt;""),IF($B29="Chef de projet",_xlfn.XLOOKUP(1,(Table1[Chef_de_projet]=$A29)*(Table1[Date_Debut]&lt;=O$1)*(Table1[Date_Fin]&gt;=O$1),Table1[Projet],"",0,1),
_xlfn.XLOOKUP(1,(Table1[Personnel]=$A29)*(Table1[Date_Debut]&lt;=O$1)*(Table1[Date_Fin]&gt;=O$1),Table1[Projet],"",0,1)),
"")</f>
        <v/>
      </c>
      <c r="P29" s="8" t="str" cm="1">
        <f t="array" ref="P29">IF(AND(P$1&lt;&gt;"",$A29&lt;&gt;""),IF($B29="Chef de projet",_xlfn.XLOOKUP(1,(Table1[Chef_de_projet]=$A29)*(Table1[Date_Debut]&lt;=P$1)*(Table1[Date_Fin]&gt;=P$1),Table1[Projet],"",0,1),
_xlfn.XLOOKUP(1,(Table1[Personnel]=$A29)*(Table1[Date_Debut]&lt;=P$1)*(Table1[Date_Fin]&gt;=P$1),Table1[Projet],"",0,1)),
"")</f>
        <v/>
      </c>
      <c r="Q29" s="8" t="str" cm="1">
        <f t="array" ref="Q29">IF(AND(Q$1&lt;&gt;"",$A29&lt;&gt;""),IF($B29="Chef de projet",_xlfn.XLOOKUP(1,(Table1[Chef_de_projet]=$A29)*(Table1[Date_Debut]&lt;=Q$1)*(Table1[Date_Fin]&gt;=Q$1),Table1[Projet],"",0,1),
_xlfn.XLOOKUP(1,(Table1[Personnel]=$A29)*(Table1[Date_Debut]&lt;=Q$1)*(Table1[Date_Fin]&gt;=Q$1),Table1[Projet],"",0,1)),
"")</f>
        <v/>
      </c>
      <c r="R29" s="8" t="str" cm="1">
        <f t="array" ref="R29">IF(AND(R$1&lt;&gt;"",$A29&lt;&gt;""),IF($B29="Chef de projet",_xlfn.XLOOKUP(1,(Table1[Chef_de_projet]=$A29)*(Table1[Date_Debut]&lt;=R$1)*(Table1[Date_Fin]&gt;=R$1),Table1[Projet],"",0,1),
_xlfn.XLOOKUP(1,(Table1[Personnel]=$A29)*(Table1[Date_Debut]&lt;=R$1)*(Table1[Date_Fin]&gt;=R$1),Table1[Projet],"",0,1)),
"")</f>
        <v/>
      </c>
      <c r="S29" s="8" t="str" cm="1">
        <f t="array" ref="S29">IF(AND(S$1&lt;&gt;"",$A29&lt;&gt;""),IF($B29="Chef de projet",_xlfn.XLOOKUP(1,(Table1[Chef_de_projet]=$A29)*(Table1[Date_Debut]&lt;=S$1)*(Table1[Date_Fin]&gt;=S$1),Table1[Projet],"",0,1),
_xlfn.XLOOKUP(1,(Table1[Personnel]=$A29)*(Table1[Date_Debut]&lt;=S$1)*(Table1[Date_Fin]&gt;=S$1),Table1[Projet],"",0,1)),
"")</f>
        <v/>
      </c>
      <c r="T29" s="8" t="str" cm="1">
        <f t="array" ref="T29">IF(AND(T$1&lt;&gt;"",$A29&lt;&gt;""),IF($B29="Chef de projet",_xlfn.XLOOKUP(1,(Table1[Chef_de_projet]=$A29)*(Table1[Date_Debut]&lt;=T$1)*(Table1[Date_Fin]&gt;=T$1),Table1[Projet],"",0,1),
_xlfn.XLOOKUP(1,(Table1[Personnel]=$A29)*(Table1[Date_Debut]&lt;=T$1)*(Table1[Date_Fin]&gt;=T$1),Table1[Projet],"",0,1)),
"")</f>
        <v/>
      </c>
      <c r="U29" s="8" t="str" cm="1">
        <f t="array" ref="U29">IF(AND(U$1&lt;&gt;"",$A29&lt;&gt;""),IF($B29="Chef de projet",_xlfn.XLOOKUP(1,(Table1[Chef_de_projet]=$A29)*(Table1[Date_Debut]&lt;=U$1)*(Table1[Date_Fin]&gt;=U$1),Table1[Projet],"",0,1),
_xlfn.XLOOKUP(1,(Table1[Personnel]=$A29)*(Table1[Date_Debut]&lt;=U$1)*(Table1[Date_Fin]&gt;=U$1),Table1[Projet],"",0,1)),
"")</f>
        <v/>
      </c>
      <c r="V29" s="8" t="str" cm="1">
        <f t="array" ref="V29">IF(AND(V$1&lt;&gt;"",$A29&lt;&gt;""),IF($B29="Chef de projet",_xlfn.XLOOKUP(1,(Table1[Chef_de_projet]=$A29)*(Table1[Date_Debut]&lt;=V$1)*(Table1[Date_Fin]&gt;=V$1),Table1[Projet],"",0,1),
_xlfn.XLOOKUP(1,(Table1[Personnel]=$A29)*(Table1[Date_Debut]&lt;=V$1)*(Table1[Date_Fin]&gt;=V$1),Table1[Projet],"",0,1)),
"")</f>
        <v/>
      </c>
      <c r="W29" s="8" t="str" cm="1">
        <f t="array" ref="W29">IF(AND(W$1&lt;&gt;"",$A29&lt;&gt;""),IF($B29="Chef de projet",_xlfn.XLOOKUP(1,(Table1[Chef_de_projet]=$A29)*(Table1[Date_Debut]&lt;=W$1)*(Table1[Date_Fin]&gt;=W$1),Table1[Projet],"",0,1),
_xlfn.XLOOKUP(1,(Table1[Personnel]=$A29)*(Table1[Date_Debut]&lt;=W$1)*(Table1[Date_Fin]&gt;=W$1),Table1[Projet],"",0,1)),
"")</f>
        <v/>
      </c>
      <c r="X29" s="8" t="str" cm="1">
        <f t="array" ref="X29">IF(AND(X$1&lt;&gt;"",$A29&lt;&gt;""),IF($B29="Chef de projet",_xlfn.XLOOKUP(1,(Table1[Chef_de_projet]=$A29)*(Table1[Date_Debut]&lt;=X$1)*(Table1[Date_Fin]&gt;=X$1),Table1[Projet],"",0,1),
_xlfn.XLOOKUP(1,(Table1[Personnel]=$A29)*(Table1[Date_Debut]&lt;=X$1)*(Table1[Date_Fin]&gt;=X$1),Table1[Projet],"",0,1)),
"")</f>
        <v/>
      </c>
      <c r="Y29" s="8" t="str" cm="1">
        <f t="array" ref="Y29">IF(AND(Y$1&lt;&gt;"",$A29&lt;&gt;""),IF($B29="Chef de projet",_xlfn.XLOOKUP(1,(Table1[Chef_de_projet]=$A29)*(Table1[Date_Debut]&lt;=Y$1)*(Table1[Date_Fin]&gt;=Y$1),Table1[Projet],"",0,1),
_xlfn.XLOOKUP(1,(Table1[Personnel]=$A29)*(Table1[Date_Debut]&lt;=Y$1)*(Table1[Date_Fin]&gt;=Y$1),Table1[Projet],"",0,1)),
"")</f>
        <v/>
      </c>
      <c r="Z29" s="8" t="str" cm="1">
        <f t="array" ref="Z29">IF(AND(Z$1&lt;&gt;"",$A29&lt;&gt;""),IF($B29="Chef de projet",_xlfn.XLOOKUP(1,(Table1[Chef_de_projet]=$A29)*(Table1[Date_Debut]&lt;=Z$1)*(Table1[Date_Fin]&gt;=Z$1),Table1[Projet],"",0,1),
_xlfn.XLOOKUP(1,(Table1[Personnel]=$A29)*(Table1[Date_Debut]&lt;=Z$1)*(Table1[Date_Fin]&gt;=Z$1),Table1[Projet],"",0,1)),
"")</f>
        <v/>
      </c>
      <c r="AA29" s="5"/>
    </row>
    <row r="30" spans="3:27" x14ac:dyDescent="0.2">
      <c r="C30" s="8" t="str" cm="1">
        <f t="array" ref="C30">IF(AND(C$1&lt;&gt;"",$A30&lt;&gt;""),IF($B30="Chef de projet",_xlfn.XLOOKUP(1,(Table1[Chef_de_projet]=$A30)*(Table1[Date_Debut]&lt;=C$1)*(Table1[Date_Fin]&gt;=C$1),Table1[Projet],"",0,1),
_xlfn.XLOOKUP(1,(Table1[Personnel]=$A30)*(Table1[Date_Debut]&lt;=C$1)*(Table1[Date_Fin]&gt;=C$1),Table1[Projet],"",0,1)),
"")</f>
        <v/>
      </c>
      <c r="D30" s="8" t="str" cm="1">
        <f t="array" ref="D30">IF(AND(D$1&lt;&gt;"",$A30&lt;&gt;""),IF($B30="Chef de projet",_xlfn.XLOOKUP(1,(Table1[Chef_de_projet]=$A30)*(Table1[Date_Debut]&lt;=D$1)*(Table1[Date_Fin]&gt;=D$1),Table1[Projet],"",0,1),
_xlfn.XLOOKUP(1,(Table1[Personnel]=$A30)*(Table1[Date_Debut]&lt;=D$1)*(Table1[Date_Fin]&gt;=D$1),Table1[Projet],"",0,1)),
"")</f>
        <v/>
      </c>
      <c r="E30" s="8" t="str" cm="1">
        <f t="array" ref="E30">IF(AND(E$1&lt;&gt;"",$A30&lt;&gt;""),IF($B30="Chef de projet",_xlfn.XLOOKUP(1,(Table1[Chef_de_projet]=$A30)*(Table1[Date_Debut]&lt;=E$1)*(Table1[Date_Fin]&gt;=E$1),Table1[Projet],"",0,1),
_xlfn.XLOOKUP(1,(Table1[Personnel]=$A30)*(Table1[Date_Debut]&lt;=E$1)*(Table1[Date_Fin]&gt;=E$1),Table1[Projet],"",0,1)),
"")</f>
        <v/>
      </c>
      <c r="F30" s="8" t="str" cm="1">
        <f t="array" ref="F30">IF(AND(F$1&lt;&gt;"",$A30&lt;&gt;""),IF($B30="Chef de projet",_xlfn.XLOOKUP(1,(Table1[Chef_de_projet]=$A30)*(Table1[Date_Debut]&lt;=F$1)*(Table1[Date_Fin]&gt;=F$1),Table1[Projet],"",0,1),
_xlfn.XLOOKUP(1,(Table1[Personnel]=$A30)*(Table1[Date_Debut]&lt;=F$1)*(Table1[Date_Fin]&gt;=F$1),Table1[Projet],"",0,1)),
"")</f>
        <v/>
      </c>
      <c r="G30" s="8" t="str" cm="1">
        <f t="array" ref="G30">IF(AND(G$1&lt;&gt;"",$A30&lt;&gt;""),IF($B30="Chef de projet",_xlfn.XLOOKUP(1,(Table1[Chef_de_projet]=$A30)*(Table1[Date_Debut]&lt;=G$1)*(Table1[Date_Fin]&gt;=G$1),Table1[Projet],"",0,1),
_xlfn.XLOOKUP(1,(Table1[Personnel]=$A30)*(Table1[Date_Debut]&lt;=G$1)*(Table1[Date_Fin]&gt;=G$1),Table1[Projet],"",0,1)),
"")</f>
        <v/>
      </c>
      <c r="H30" s="8" t="str" cm="1">
        <f t="array" ref="H30">IF(AND(H$1&lt;&gt;"",$A30&lt;&gt;""),IF($B30="Chef de projet",_xlfn.XLOOKUP(1,(Table1[Chef_de_projet]=$A30)*(Table1[Date_Debut]&lt;=H$1)*(Table1[Date_Fin]&gt;=H$1),Table1[Projet],"",0,1),
_xlfn.XLOOKUP(1,(Table1[Personnel]=$A30)*(Table1[Date_Debut]&lt;=H$1)*(Table1[Date_Fin]&gt;=H$1),Table1[Projet],"",0,1)),
"")</f>
        <v/>
      </c>
      <c r="I30" s="8" t="str" cm="1">
        <f t="array" ref="I30">IF(AND(I$1&lt;&gt;"",$A30&lt;&gt;""),IF($B30="Chef de projet",_xlfn.XLOOKUP(1,(Table1[Chef_de_projet]=$A30)*(Table1[Date_Debut]&lt;=I$1)*(Table1[Date_Fin]&gt;=I$1),Table1[Projet],"",0,1),
_xlfn.XLOOKUP(1,(Table1[Personnel]=$A30)*(Table1[Date_Debut]&lt;=I$1)*(Table1[Date_Fin]&gt;=I$1),Table1[Projet],"",0,1)),
"")</f>
        <v/>
      </c>
      <c r="J30" s="8" t="str" cm="1">
        <f t="array" ref="J30">IF(AND(J$1&lt;&gt;"",$A30&lt;&gt;""),IF($B30="Chef de projet",_xlfn.XLOOKUP(1,(Table1[Chef_de_projet]=$A30)*(Table1[Date_Debut]&lt;=J$1)*(Table1[Date_Fin]&gt;=J$1),Table1[Projet],"",0,1),
_xlfn.XLOOKUP(1,(Table1[Personnel]=$A30)*(Table1[Date_Debut]&lt;=J$1)*(Table1[Date_Fin]&gt;=J$1),Table1[Projet],"",0,1)),
"")</f>
        <v/>
      </c>
      <c r="K30" s="8" t="str" cm="1">
        <f t="array" ref="K30">IF(AND(K$1&lt;&gt;"",$A30&lt;&gt;""),IF($B30="Chef de projet",_xlfn.XLOOKUP(1,(Table1[Chef_de_projet]=$A30)*(Table1[Date_Debut]&lt;=K$1)*(Table1[Date_Fin]&gt;=K$1),Table1[Projet],"",0,1),
_xlfn.XLOOKUP(1,(Table1[Personnel]=$A30)*(Table1[Date_Debut]&lt;=K$1)*(Table1[Date_Fin]&gt;=K$1),Table1[Projet],"",0,1)),
"")</f>
        <v/>
      </c>
      <c r="L30" s="8" t="str" cm="1">
        <f t="array" ref="L30">IF(AND(L$1&lt;&gt;"",$A30&lt;&gt;""),IF($B30="Chef de projet",_xlfn.XLOOKUP(1,(Table1[Chef_de_projet]=$A30)*(Table1[Date_Debut]&lt;=L$1)*(Table1[Date_Fin]&gt;=L$1),Table1[Projet],"",0,1),
_xlfn.XLOOKUP(1,(Table1[Personnel]=$A30)*(Table1[Date_Debut]&lt;=L$1)*(Table1[Date_Fin]&gt;=L$1),Table1[Projet],"",0,1)),
"")</f>
        <v/>
      </c>
      <c r="M30" s="8" t="str" cm="1">
        <f t="array" ref="M30">IF(AND(M$1&lt;&gt;"",$A30&lt;&gt;""),IF($B30="Chef de projet",_xlfn.XLOOKUP(1,(Table1[Chef_de_projet]=$A30)*(Table1[Date_Debut]&lt;=M$1)*(Table1[Date_Fin]&gt;=M$1),Table1[Projet],"",0,1),
_xlfn.XLOOKUP(1,(Table1[Personnel]=$A30)*(Table1[Date_Debut]&lt;=M$1)*(Table1[Date_Fin]&gt;=M$1),Table1[Projet],"",0,1)),
"")</f>
        <v/>
      </c>
      <c r="N30" s="8" t="str" cm="1">
        <f t="array" ref="N30">IF(AND(N$1&lt;&gt;"",$A30&lt;&gt;""),IF($B30="Chef de projet",_xlfn.XLOOKUP(1,(Table1[Chef_de_projet]=$A30)*(Table1[Date_Debut]&lt;=N$1)*(Table1[Date_Fin]&gt;=N$1),Table1[Projet],"",0,1),
_xlfn.XLOOKUP(1,(Table1[Personnel]=$A30)*(Table1[Date_Debut]&lt;=N$1)*(Table1[Date_Fin]&gt;=N$1),Table1[Projet],"",0,1)),
"")</f>
        <v/>
      </c>
      <c r="O30" s="8" t="str" cm="1">
        <f t="array" ref="O30">IF(AND(O$1&lt;&gt;"",$A30&lt;&gt;""),IF($B30="Chef de projet",_xlfn.XLOOKUP(1,(Table1[Chef_de_projet]=$A30)*(Table1[Date_Debut]&lt;=O$1)*(Table1[Date_Fin]&gt;=O$1),Table1[Projet],"",0,1),
_xlfn.XLOOKUP(1,(Table1[Personnel]=$A30)*(Table1[Date_Debut]&lt;=O$1)*(Table1[Date_Fin]&gt;=O$1),Table1[Projet],"",0,1)),
"")</f>
        <v/>
      </c>
      <c r="P30" s="8" t="str" cm="1">
        <f t="array" ref="P30">IF(AND(P$1&lt;&gt;"",$A30&lt;&gt;""),IF($B30="Chef de projet",_xlfn.XLOOKUP(1,(Table1[Chef_de_projet]=$A30)*(Table1[Date_Debut]&lt;=P$1)*(Table1[Date_Fin]&gt;=P$1),Table1[Projet],"",0,1),
_xlfn.XLOOKUP(1,(Table1[Personnel]=$A30)*(Table1[Date_Debut]&lt;=P$1)*(Table1[Date_Fin]&gt;=P$1),Table1[Projet],"",0,1)),
"")</f>
        <v/>
      </c>
      <c r="Q30" s="8" t="str" cm="1">
        <f t="array" ref="Q30">IF(AND(Q$1&lt;&gt;"",$A30&lt;&gt;""),IF($B30="Chef de projet",_xlfn.XLOOKUP(1,(Table1[Chef_de_projet]=$A30)*(Table1[Date_Debut]&lt;=Q$1)*(Table1[Date_Fin]&gt;=Q$1),Table1[Projet],"",0,1),
_xlfn.XLOOKUP(1,(Table1[Personnel]=$A30)*(Table1[Date_Debut]&lt;=Q$1)*(Table1[Date_Fin]&gt;=Q$1),Table1[Projet],"",0,1)),
"")</f>
        <v/>
      </c>
      <c r="R30" s="8" t="str" cm="1">
        <f t="array" ref="R30">IF(AND(R$1&lt;&gt;"",$A30&lt;&gt;""),IF($B30="Chef de projet",_xlfn.XLOOKUP(1,(Table1[Chef_de_projet]=$A30)*(Table1[Date_Debut]&lt;=R$1)*(Table1[Date_Fin]&gt;=R$1),Table1[Projet],"",0,1),
_xlfn.XLOOKUP(1,(Table1[Personnel]=$A30)*(Table1[Date_Debut]&lt;=R$1)*(Table1[Date_Fin]&gt;=R$1),Table1[Projet],"",0,1)),
"")</f>
        <v/>
      </c>
      <c r="S30" s="8" t="str" cm="1">
        <f t="array" ref="S30">IF(AND(S$1&lt;&gt;"",$A30&lt;&gt;""),IF($B30="Chef de projet",_xlfn.XLOOKUP(1,(Table1[Chef_de_projet]=$A30)*(Table1[Date_Debut]&lt;=S$1)*(Table1[Date_Fin]&gt;=S$1),Table1[Projet],"",0,1),
_xlfn.XLOOKUP(1,(Table1[Personnel]=$A30)*(Table1[Date_Debut]&lt;=S$1)*(Table1[Date_Fin]&gt;=S$1),Table1[Projet],"",0,1)),
"")</f>
        <v/>
      </c>
      <c r="T30" s="8" t="str" cm="1">
        <f t="array" ref="T30">IF(AND(T$1&lt;&gt;"",$A30&lt;&gt;""),IF($B30="Chef de projet",_xlfn.XLOOKUP(1,(Table1[Chef_de_projet]=$A30)*(Table1[Date_Debut]&lt;=T$1)*(Table1[Date_Fin]&gt;=T$1),Table1[Projet],"",0,1),
_xlfn.XLOOKUP(1,(Table1[Personnel]=$A30)*(Table1[Date_Debut]&lt;=T$1)*(Table1[Date_Fin]&gt;=T$1),Table1[Projet],"",0,1)),
"")</f>
        <v/>
      </c>
      <c r="U30" s="8" t="str" cm="1">
        <f t="array" ref="U30">IF(AND(U$1&lt;&gt;"",$A30&lt;&gt;""),IF($B30="Chef de projet",_xlfn.XLOOKUP(1,(Table1[Chef_de_projet]=$A30)*(Table1[Date_Debut]&lt;=U$1)*(Table1[Date_Fin]&gt;=U$1),Table1[Projet],"",0,1),
_xlfn.XLOOKUP(1,(Table1[Personnel]=$A30)*(Table1[Date_Debut]&lt;=U$1)*(Table1[Date_Fin]&gt;=U$1),Table1[Projet],"",0,1)),
"")</f>
        <v/>
      </c>
      <c r="V30" s="8" t="str" cm="1">
        <f t="array" ref="V30">IF(AND(V$1&lt;&gt;"",$A30&lt;&gt;""),IF($B30="Chef de projet",_xlfn.XLOOKUP(1,(Table1[Chef_de_projet]=$A30)*(Table1[Date_Debut]&lt;=V$1)*(Table1[Date_Fin]&gt;=V$1),Table1[Projet],"",0,1),
_xlfn.XLOOKUP(1,(Table1[Personnel]=$A30)*(Table1[Date_Debut]&lt;=V$1)*(Table1[Date_Fin]&gt;=V$1),Table1[Projet],"",0,1)),
"")</f>
        <v/>
      </c>
      <c r="W30" s="8" t="str" cm="1">
        <f t="array" ref="W30">IF(AND(W$1&lt;&gt;"",$A30&lt;&gt;""),IF($B30="Chef de projet",_xlfn.XLOOKUP(1,(Table1[Chef_de_projet]=$A30)*(Table1[Date_Debut]&lt;=W$1)*(Table1[Date_Fin]&gt;=W$1),Table1[Projet],"",0,1),
_xlfn.XLOOKUP(1,(Table1[Personnel]=$A30)*(Table1[Date_Debut]&lt;=W$1)*(Table1[Date_Fin]&gt;=W$1),Table1[Projet],"",0,1)),
"")</f>
        <v/>
      </c>
      <c r="X30" s="8" t="str" cm="1">
        <f t="array" ref="X30">IF(AND(X$1&lt;&gt;"",$A30&lt;&gt;""),IF($B30="Chef de projet",_xlfn.XLOOKUP(1,(Table1[Chef_de_projet]=$A30)*(Table1[Date_Debut]&lt;=X$1)*(Table1[Date_Fin]&gt;=X$1),Table1[Projet],"",0,1),
_xlfn.XLOOKUP(1,(Table1[Personnel]=$A30)*(Table1[Date_Debut]&lt;=X$1)*(Table1[Date_Fin]&gt;=X$1),Table1[Projet],"",0,1)),
"")</f>
        <v/>
      </c>
      <c r="Y30" s="8" t="str" cm="1">
        <f t="array" ref="Y30">IF(AND(Y$1&lt;&gt;"",$A30&lt;&gt;""),IF($B30="Chef de projet",_xlfn.XLOOKUP(1,(Table1[Chef_de_projet]=$A30)*(Table1[Date_Debut]&lt;=Y$1)*(Table1[Date_Fin]&gt;=Y$1),Table1[Projet],"",0,1),
_xlfn.XLOOKUP(1,(Table1[Personnel]=$A30)*(Table1[Date_Debut]&lt;=Y$1)*(Table1[Date_Fin]&gt;=Y$1),Table1[Projet],"",0,1)),
"")</f>
        <v/>
      </c>
      <c r="Z30" s="8" t="str" cm="1">
        <f t="array" ref="Z30">IF(AND(Z$1&lt;&gt;"",$A30&lt;&gt;""),IF($B30="Chef de projet",_xlfn.XLOOKUP(1,(Table1[Chef_de_projet]=$A30)*(Table1[Date_Debut]&lt;=Z$1)*(Table1[Date_Fin]&gt;=Z$1),Table1[Projet],"",0,1),
_xlfn.XLOOKUP(1,(Table1[Personnel]=$A30)*(Table1[Date_Debut]&lt;=Z$1)*(Table1[Date_Fin]&gt;=Z$1),Table1[Projet],"",0,1)),
"")</f>
        <v/>
      </c>
      <c r="AA30" s="5"/>
    </row>
    <row r="31" spans="3:27" x14ac:dyDescent="0.2">
      <c r="C31" s="8" t="str" cm="1">
        <f t="array" ref="C31">IF(AND(C$1&lt;&gt;"",$A31&lt;&gt;""),IF($B31="Chef de projet",_xlfn.XLOOKUP(1,(Table1[Chef_de_projet]=$A31)*(Table1[Date_Debut]&lt;=C$1)*(Table1[Date_Fin]&gt;=C$1),Table1[Projet],"",0,1),
_xlfn.XLOOKUP(1,(Table1[Personnel]=$A31)*(Table1[Date_Debut]&lt;=C$1)*(Table1[Date_Fin]&gt;=C$1),Table1[Projet],"",0,1)),
"")</f>
        <v/>
      </c>
      <c r="D31" s="8" t="str" cm="1">
        <f t="array" ref="D31">IF(AND(D$1&lt;&gt;"",$A31&lt;&gt;""),IF($B31="Chef de projet",_xlfn.XLOOKUP(1,(Table1[Chef_de_projet]=$A31)*(Table1[Date_Debut]&lt;=D$1)*(Table1[Date_Fin]&gt;=D$1),Table1[Projet],"",0,1),
_xlfn.XLOOKUP(1,(Table1[Personnel]=$A31)*(Table1[Date_Debut]&lt;=D$1)*(Table1[Date_Fin]&gt;=D$1),Table1[Projet],"",0,1)),
"")</f>
        <v/>
      </c>
      <c r="E31" s="8" t="str" cm="1">
        <f t="array" ref="E31">IF(AND(E$1&lt;&gt;"",$A31&lt;&gt;""),IF($B31="Chef de projet",_xlfn.XLOOKUP(1,(Table1[Chef_de_projet]=$A31)*(Table1[Date_Debut]&lt;=E$1)*(Table1[Date_Fin]&gt;=E$1),Table1[Projet],"",0,1),
_xlfn.XLOOKUP(1,(Table1[Personnel]=$A31)*(Table1[Date_Debut]&lt;=E$1)*(Table1[Date_Fin]&gt;=E$1),Table1[Projet],"",0,1)),
"")</f>
        <v/>
      </c>
      <c r="F31" s="8" t="str" cm="1">
        <f t="array" ref="F31">IF(AND(F$1&lt;&gt;"",$A31&lt;&gt;""),IF($B31="Chef de projet",_xlfn.XLOOKUP(1,(Table1[Chef_de_projet]=$A31)*(Table1[Date_Debut]&lt;=F$1)*(Table1[Date_Fin]&gt;=F$1),Table1[Projet],"",0,1),
_xlfn.XLOOKUP(1,(Table1[Personnel]=$A31)*(Table1[Date_Debut]&lt;=F$1)*(Table1[Date_Fin]&gt;=F$1),Table1[Projet],"",0,1)),
"")</f>
        <v/>
      </c>
      <c r="G31" s="8" t="str" cm="1">
        <f t="array" ref="G31">IF(AND(G$1&lt;&gt;"",$A31&lt;&gt;""),IF($B31="Chef de projet",_xlfn.XLOOKUP(1,(Table1[Chef_de_projet]=$A31)*(Table1[Date_Debut]&lt;=G$1)*(Table1[Date_Fin]&gt;=G$1),Table1[Projet],"",0,1),
_xlfn.XLOOKUP(1,(Table1[Personnel]=$A31)*(Table1[Date_Debut]&lt;=G$1)*(Table1[Date_Fin]&gt;=G$1),Table1[Projet],"",0,1)),
"")</f>
        <v/>
      </c>
      <c r="H31" s="8" t="str" cm="1">
        <f t="array" ref="H31">IF(AND(H$1&lt;&gt;"",$A31&lt;&gt;""),IF($B31="Chef de projet",_xlfn.XLOOKUP(1,(Table1[Chef_de_projet]=$A31)*(Table1[Date_Debut]&lt;=H$1)*(Table1[Date_Fin]&gt;=H$1),Table1[Projet],"",0,1),
_xlfn.XLOOKUP(1,(Table1[Personnel]=$A31)*(Table1[Date_Debut]&lt;=H$1)*(Table1[Date_Fin]&gt;=H$1),Table1[Projet],"",0,1)),
"")</f>
        <v/>
      </c>
      <c r="I31" s="8" t="str" cm="1">
        <f t="array" ref="I31">IF(AND(I$1&lt;&gt;"",$A31&lt;&gt;""),IF($B31="Chef de projet",_xlfn.XLOOKUP(1,(Table1[Chef_de_projet]=$A31)*(Table1[Date_Debut]&lt;=I$1)*(Table1[Date_Fin]&gt;=I$1),Table1[Projet],"",0,1),
_xlfn.XLOOKUP(1,(Table1[Personnel]=$A31)*(Table1[Date_Debut]&lt;=I$1)*(Table1[Date_Fin]&gt;=I$1),Table1[Projet],"",0,1)),
"")</f>
        <v/>
      </c>
      <c r="J31" s="8" t="str" cm="1">
        <f t="array" ref="J31">IF(AND(J$1&lt;&gt;"",$A31&lt;&gt;""),IF($B31="Chef de projet",_xlfn.XLOOKUP(1,(Table1[Chef_de_projet]=$A31)*(Table1[Date_Debut]&lt;=J$1)*(Table1[Date_Fin]&gt;=J$1),Table1[Projet],"",0,1),
_xlfn.XLOOKUP(1,(Table1[Personnel]=$A31)*(Table1[Date_Debut]&lt;=J$1)*(Table1[Date_Fin]&gt;=J$1),Table1[Projet],"",0,1)),
"")</f>
        <v/>
      </c>
      <c r="K31" s="8" t="str" cm="1">
        <f t="array" ref="K31">IF(AND(K$1&lt;&gt;"",$A31&lt;&gt;""),IF($B31="Chef de projet",_xlfn.XLOOKUP(1,(Table1[Chef_de_projet]=$A31)*(Table1[Date_Debut]&lt;=K$1)*(Table1[Date_Fin]&gt;=K$1),Table1[Projet],"",0,1),
_xlfn.XLOOKUP(1,(Table1[Personnel]=$A31)*(Table1[Date_Debut]&lt;=K$1)*(Table1[Date_Fin]&gt;=K$1),Table1[Projet],"",0,1)),
"")</f>
        <v/>
      </c>
      <c r="L31" s="8" t="str" cm="1">
        <f t="array" ref="L31">IF(AND(L$1&lt;&gt;"",$A31&lt;&gt;""),IF($B31="Chef de projet",_xlfn.XLOOKUP(1,(Table1[Chef_de_projet]=$A31)*(Table1[Date_Debut]&lt;=L$1)*(Table1[Date_Fin]&gt;=L$1),Table1[Projet],"",0,1),
_xlfn.XLOOKUP(1,(Table1[Personnel]=$A31)*(Table1[Date_Debut]&lt;=L$1)*(Table1[Date_Fin]&gt;=L$1),Table1[Projet],"",0,1)),
"")</f>
        <v/>
      </c>
      <c r="M31" s="8" t="str" cm="1">
        <f t="array" ref="M31">IF(AND(M$1&lt;&gt;"",$A31&lt;&gt;""),IF($B31="Chef de projet",_xlfn.XLOOKUP(1,(Table1[Chef_de_projet]=$A31)*(Table1[Date_Debut]&lt;=M$1)*(Table1[Date_Fin]&gt;=M$1),Table1[Projet],"",0,1),
_xlfn.XLOOKUP(1,(Table1[Personnel]=$A31)*(Table1[Date_Debut]&lt;=M$1)*(Table1[Date_Fin]&gt;=M$1),Table1[Projet],"",0,1)),
"")</f>
        <v/>
      </c>
      <c r="N31" s="8" t="str" cm="1">
        <f t="array" ref="N31">IF(AND(N$1&lt;&gt;"",$A31&lt;&gt;""),IF($B31="Chef de projet",_xlfn.XLOOKUP(1,(Table1[Chef_de_projet]=$A31)*(Table1[Date_Debut]&lt;=N$1)*(Table1[Date_Fin]&gt;=N$1),Table1[Projet],"",0,1),
_xlfn.XLOOKUP(1,(Table1[Personnel]=$A31)*(Table1[Date_Debut]&lt;=N$1)*(Table1[Date_Fin]&gt;=N$1),Table1[Projet],"",0,1)),
"")</f>
        <v/>
      </c>
      <c r="O31" s="8" t="str" cm="1">
        <f t="array" ref="O31">IF(AND(O$1&lt;&gt;"",$A31&lt;&gt;""),IF($B31="Chef de projet",_xlfn.XLOOKUP(1,(Table1[Chef_de_projet]=$A31)*(Table1[Date_Debut]&lt;=O$1)*(Table1[Date_Fin]&gt;=O$1),Table1[Projet],"",0,1),
_xlfn.XLOOKUP(1,(Table1[Personnel]=$A31)*(Table1[Date_Debut]&lt;=O$1)*(Table1[Date_Fin]&gt;=O$1),Table1[Projet],"",0,1)),
"")</f>
        <v/>
      </c>
      <c r="P31" s="8" t="str" cm="1">
        <f t="array" ref="P31">IF(AND(P$1&lt;&gt;"",$A31&lt;&gt;""),IF($B31="Chef de projet",_xlfn.XLOOKUP(1,(Table1[Chef_de_projet]=$A31)*(Table1[Date_Debut]&lt;=P$1)*(Table1[Date_Fin]&gt;=P$1),Table1[Projet],"",0,1),
_xlfn.XLOOKUP(1,(Table1[Personnel]=$A31)*(Table1[Date_Debut]&lt;=P$1)*(Table1[Date_Fin]&gt;=P$1),Table1[Projet],"",0,1)),
"")</f>
        <v/>
      </c>
      <c r="Q31" s="8" t="str" cm="1">
        <f t="array" ref="Q31">IF(AND(Q$1&lt;&gt;"",$A31&lt;&gt;""),IF($B31="Chef de projet",_xlfn.XLOOKUP(1,(Table1[Chef_de_projet]=$A31)*(Table1[Date_Debut]&lt;=Q$1)*(Table1[Date_Fin]&gt;=Q$1),Table1[Projet],"",0,1),
_xlfn.XLOOKUP(1,(Table1[Personnel]=$A31)*(Table1[Date_Debut]&lt;=Q$1)*(Table1[Date_Fin]&gt;=Q$1),Table1[Projet],"",0,1)),
"")</f>
        <v/>
      </c>
      <c r="R31" s="8" t="str" cm="1">
        <f t="array" ref="R31">IF(AND(R$1&lt;&gt;"",$A31&lt;&gt;""),IF($B31="Chef de projet",_xlfn.XLOOKUP(1,(Table1[Chef_de_projet]=$A31)*(Table1[Date_Debut]&lt;=R$1)*(Table1[Date_Fin]&gt;=R$1),Table1[Projet],"",0,1),
_xlfn.XLOOKUP(1,(Table1[Personnel]=$A31)*(Table1[Date_Debut]&lt;=R$1)*(Table1[Date_Fin]&gt;=R$1),Table1[Projet],"",0,1)),
"")</f>
        <v/>
      </c>
      <c r="S31" s="8" t="str" cm="1">
        <f t="array" ref="S31">IF(AND(S$1&lt;&gt;"",$A31&lt;&gt;""),IF($B31="Chef de projet",_xlfn.XLOOKUP(1,(Table1[Chef_de_projet]=$A31)*(Table1[Date_Debut]&lt;=S$1)*(Table1[Date_Fin]&gt;=S$1),Table1[Projet],"",0,1),
_xlfn.XLOOKUP(1,(Table1[Personnel]=$A31)*(Table1[Date_Debut]&lt;=S$1)*(Table1[Date_Fin]&gt;=S$1),Table1[Projet],"",0,1)),
"")</f>
        <v/>
      </c>
      <c r="T31" s="8" t="str" cm="1">
        <f t="array" ref="T31">IF(AND(T$1&lt;&gt;"",$A31&lt;&gt;""),IF($B31="Chef de projet",_xlfn.XLOOKUP(1,(Table1[Chef_de_projet]=$A31)*(Table1[Date_Debut]&lt;=T$1)*(Table1[Date_Fin]&gt;=T$1),Table1[Projet],"",0,1),
_xlfn.XLOOKUP(1,(Table1[Personnel]=$A31)*(Table1[Date_Debut]&lt;=T$1)*(Table1[Date_Fin]&gt;=T$1),Table1[Projet],"",0,1)),
"")</f>
        <v/>
      </c>
      <c r="U31" s="8" t="str" cm="1">
        <f t="array" ref="U31">IF(AND(U$1&lt;&gt;"",$A31&lt;&gt;""),IF($B31="Chef de projet",_xlfn.XLOOKUP(1,(Table1[Chef_de_projet]=$A31)*(Table1[Date_Debut]&lt;=U$1)*(Table1[Date_Fin]&gt;=U$1),Table1[Projet],"",0,1),
_xlfn.XLOOKUP(1,(Table1[Personnel]=$A31)*(Table1[Date_Debut]&lt;=U$1)*(Table1[Date_Fin]&gt;=U$1),Table1[Projet],"",0,1)),
"")</f>
        <v/>
      </c>
      <c r="V31" s="8" t="str" cm="1">
        <f t="array" ref="V31">IF(AND(V$1&lt;&gt;"",$A31&lt;&gt;""),IF($B31="Chef de projet",_xlfn.XLOOKUP(1,(Table1[Chef_de_projet]=$A31)*(Table1[Date_Debut]&lt;=V$1)*(Table1[Date_Fin]&gt;=V$1),Table1[Projet],"",0,1),
_xlfn.XLOOKUP(1,(Table1[Personnel]=$A31)*(Table1[Date_Debut]&lt;=V$1)*(Table1[Date_Fin]&gt;=V$1),Table1[Projet],"",0,1)),
"")</f>
        <v/>
      </c>
      <c r="W31" s="8" t="str" cm="1">
        <f t="array" ref="W31">IF(AND(W$1&lt;&gt;"",$A31&lt;&gt;""),IF($B31="Chef de projet",_xlfn.XLOOKUP(1,(Table1[Chef_de_projet]=$A31)*(Table1[Date_Debut]&lt;=W$1)*(Table1[Date_Fin]&gt;=W$1),Table1[Projet],"",0,1),
_xlfn.XLOOKUP(1,(Table1[Personnel]=$A31)*(Table1[Date_Debut]&lt;=W$1)*(Table1[Date_Fin]&gt;=W$1),Table1[Projet],"",0,1)),
"")</f>
        <v/>
      </c>
      <c r="X31" s="8" t="str" cm="1">
        <f t="array" ref="X31">IF(AND(X$1&lt;&gt;"",$A31&lt;&gt;""),IF($B31="Chef de projet",_xlfn.XLOOKUP(1,(Table1[Chef_de_projet]=$A31)*(Table1[Date_Debut]&lt;=X$1)*(Table1[Date_Fin]&gt;=X$1),Table1[Projet],"",0,1),
_xlfn.XLOOKUP(1,(Table1[Personnel]=$A31)*(Table1[Date_Debut]&lt;=X$1)*(Table1[Date_Fin]&gt;=X$1),Table1[Projet],"",0,1)),
"")</f>
        <v/>
      </c>
      <c r="Y31" s="8" t="str" cm="1">
        <f t="array" ref="Y31">IF(AND(Y$1&lt;&gt;"",$A31&lt;&gt;""),IF($B31="Chef de projet",_xlfn.XLOOKUP(1,(Table1[Chef_de_projet]=$A31)*(Table1[Date_Debut]&lt;=Y$1)*(Table1[Date_Fin]&gt;=Y$1),Table1[Projet],"",0,1),
_xlfn.XLOOKUP(1,(Table1[Personnel]=$A31)*(Table1[Date_Debut]&lt;=Y$1)*(Table1[Date_Fin]&gt;=Y$1),Table1[Projet],"",0,1)),
"")</f>
        <v/>
      </c>
      <c r="Z31" s="8" t="str" cm="1">
        <f t="array" ref="Z31">IF(AND(Z$1&lt;&gt;"",$A31&lt;&gt;""),IF($B31="Chef de projet",_xlfn.XLOOKUP(1,(Table1[Chef_de_projet]=$A31)*(Table1[Date_Debut]&lt;=Z$1)*(Table1[Date_Fin]&gt;=Z$1),Table1[Projet],"",0,1),
_xlfn.XLOOKUP(1,(Table1[Personnel]=$A31)*(Table1[Date_Debut]&lt;=Z$1)*(Table1[Date_Fin]&gt;=Z$1),Table1[Projet],"",0,1)),
"")</f>
        <v/>
      </c>
      <c r="AA31" s="5"/>
    </row>
    <row r="32" spans="3:27" x14ac:dyDescent="0.2">
      <c r="C32" s="8" t="str" cm="1">
        <f t="array" ref="C32">IF(AND(C$1&lt;&gt;"",$A32&lt;&gt;""),IF($B32="Chef de projet",_xlfn.XLOOKUP(1,(Table1[Chef_de_projet]=$A32)*(Table1[Date_Debut]&lt;=C$1)*(Table1[Date_Fin]&gt;=C$1),Table1[Projet],"",0,1),
_xlfn.XLOOKUP(1,(Table1[Personnel]=$A32)*(Table1[Date_Debut]&lt;=C$1)*(Table1[Date_Fin]&gt;=C$1),Table1[Projet],"",0,1)),
"")</f>
        <v/>
      </c>
      <c r="D32" s="8" t="str" cm="1">
        <f t="array" ref="D32">IF(AND(D$1&lt;&gt;"",$A32&lt;&gt;""),IF($B32="Chef de projet",_xlfn.XLOOKUP(1,(Table1[Chef_de_projet]=$A32)*(Table1[Date_Debut]&lt;=D$1)*(Table1[Date_Fin]&gt;=D$1),Table1[Projet],"",0,1),
_xlfn.XLOOKUP(1,(Table1[Personnel]=$A32)*(Table1[Date_Debut]&lt;=D$1)*(Table1[Date_Fin]&gt;=D$1),Table1[Projet],"",0,1)),
"")</f>
        <v/>
      </c>
      <c r="E32" s="8" t="str" cm="1">
        <f t="array" ref="E32">IF(AND(E$1&lt;&gt;"",$A32&lt;&gt;""),IF($B32="Chef de projet",_xlfn.XLOOKUP(1,(Table1[Chef_de_projet]=$A32)*(Table1[Date_Debut]&lt;=E$1)*(Table1[Date_Fin]&gt;=E$1),Table1[Projet],"",0,1),
_xlfn.XLOOKUP(1,(Table1[Personnel]=$A32)*(Table1[Date_Debut]&lt;=E$1)*(Table1[Date_Fin]&gt;=E$1),Table1[Projet],"",0,1)),
"")</f>
        <v/>
      </c>
      <c r="F32" s="8" t="str" cm="1">
        <f t="array" ref="F32">IF(AND(F$1&lt;&gt;"",$A32&lt;&gt;""),IF($B32="Chef de projet",_xlfn.XLOOKUP(1,(Table1[Chef_de_projet]=$A32)*(Table1[Date_Debut]&lt;=F$1)*(Table1[Date_Fin]&gt;=F$1),Table1[Projet],"",0,1),
_xlfn.XLOOKUP(1,(Table1[Personnel]=$A32)*(Table1[Date_Debut]&lt;=F$1)*(Table1[Date_Fin]&gt;=F$1),Table1[Projet],"",0,1)),
"")</f>
        <v/>
      </c>
      <c r="G32" s="8" t="str" cm="1">
        <f t="array" ref="G32">IF(AND(G$1&lt;&gt;"",$A32&lt;&gt;""),IF($B32="Chef de projet",_xlfn.XLOOKUP(1,(Table1[Chef_de_projet]=$A32)*(Table1[Date_Debut]&lt;=G$1)*(Table1[Date_Fin]&gt;=G$1),Table1[Projet],"",0,1),
_xlfn.XLOOKUP(1,(Table1[Personnel]=$A32)*(Table1[Date_Debut]&lt;=G$1)*(Table1[Date_Fin]&gt;=G$1),Table1[Projet],"",0,1)),
"")</f>
        <v/>
      </c>
      <c r="H32" s="8" t="str" cm="1">
        <f t="array" ref="H32">IF(AND(H$1&lt;&gt;"",$A32&lt;&gt;""),IF($B32="Chef de projet",_xlfn.XLOOKUP(1,(Table1[Chef_de_projet]=$A32)*(Table1[Date_Debut]&lt;=H$1)*(Table1[Date_Fin]&gt;=H$1),Table1[Projet],"",0,1),
_xlfn.XLOOKUP(1,(Table1[Personnel]=$A32)*(Table1[Date_Debut]&lt;=H$1)*(Table1[Date_Fin]&gt;=H$1),Table1[Projet],"",0,1)),
"")</f>
        <v/>
      </c>
      <c r="I32" s="8" t="str" cm="1">
        <f t="array" ref="I32">IF(AND(I$1&lt;&gt;"",$A32&lt;&gt;""),IF($B32="Chef de projet",_xlfn.XLOOKUP(1,(Table1[Chef_de_projet]=$A32)*(Table1[Date_Debut]&lt;=I$1)*(Table1[Date_Fin]&gt;=I$1),Table1[Projet],"",0,1),
_xlfn.XLOOKUP(1,(Table1[Personnel]=$A32)*(Table1[Date_Debut]&lt;=I$1)*(Table1[Date_Fin]&gt;=I$1),Table1[Projet],"",0,1)),
"")</f>
        <v/>
      </c>
      <c r="J32" s="8" t="str" cm="1">
        <f t="array" ref="J32">IF(AND(J$1&lt;&gt;"",$A32&lt;&gt;""),IF($B32="Chef de projet",_xlfn.XLOOKUP(1,(Table1[Chef_de_projet]=$A32)*(Table1[Date_Debut]&lt;=J$1)*(Table1[Date_Fin]&gt;=J$1),Table1[Projet],"",0,1),
_xlfn.XLOOKUP(1,(Table1[Personnel]=$A32)*(Table1[Date_Debut]&lt;=J$1)*(Table1[Date_Fin]&gt;=J$1),Table1[Projet],"",0,1)),
"")</f>
        <v/>
      </c>
      <c r="K32" s="8" t="str" cm="1">
        <f t="array" ref="K32">IF(AND(K$1&lt;&gt;"",$A32&lt;&gt;""),IF($B32="Chef de projet",_xlfn.XLOOKUP(1,(Table1[Chef_de_projet]=$A32)*(Table1[Date_Debut]&lt;=K$1)*(Table1[Date_Fin]&gt;=K$1),Table1[Projet],"",0,1),
_xlfn.XLOOKUP(1,(Table1[Personnel]=$A32)*(Table1[Date_Debut]&lt;=K$1)*(Table1[Date_Fin]&gt;=K$1),Table1[Projet],"",0,1)),
"")</f>
        <v/>
      </c>
      <c r="L32" s="8" t="str" cm="1">
        <f t="array" ref="L32">IF(AND(L$1&lt;&gt;"",$A32&lt;&gt;""),IF($B32="Chef de projet",_xlfn.XLOOKUP(1,(Table1[Chef_de_projet]=$A32)*(Table1[Date_Debut]&lt;=L$1)*(Table1[Date_Fin]&gt;=L$1),Table1[Projet],"",0,1),
_xlfn.XLOOKUP(1,(Table1[Personnel]=$A32)*(Table1[Date_Debut]&lt;=L$1)*(Table1[Date_Fin]&gt;=L$1),Table1[Projet],"",0,1)),
"")</f>
        <v/>
      </c>
      <c r="M32" s="8" t="str" cm="1">
        <f t="array" ref="M32">IF(AND(M$1&lt;&gt;"",$A32&lt;&gt;""),IF($B32="Chef de projet",_xlfn.XLOOKUP(1,(Table1[Chef_de_projet]=$A32)*(Table1[Date_Debut]&lt;=M$1)*(Table1[Date_Fin]&gt;=M$1),Table1[Projet],"",0,1),
_xlfn.XLOOKUP(1,(Table1[Personnel]=$A32)*(Table1[Date_Debut]&lt;=M$1)*(Table1[Date_Fin]&gt;=M$1),Table1[Projet],"",0,1)),
"")</f>
        <v/>
      </c>
      <c r="N32" s="8" t="str" cm="1">
        <f t="array" ref="N32">IF(AND(N$1&lt;&gt;"",$A32&lt;&gt;""),IF($B32="Chef de projet",_xlfn.XLOOKUP(1,(Table1[Chef_de_projet]=$A32)*(Table1[Date_Debut]&lt;=N$1)*(Table1[Date_Fin]&gt;=N$1),Table1[Projet],"",0,1),
_xlfn.XLOOKUP(1,(Table1[Personnel]=$A32)*(Table1[Date_Debut]&lt;=N$1)*(Table1[Date_Fin]&gt;=N$1),Table1[Projet],"",0,1)),
"")</f>
        <v/>
      </c>
      <c r="O32" s="8" t="str" cm="1">
        <f t="array" ref="O32">IF(AND(O$1&lt;&gt;"",$A32&lt;&gt;""),IF($B32="Chef de projet",_xlfn.XLOOKUP(1,(Table1[Chef_de_projet]=$A32)*(Table1[Date_Debut]&lt;=O$1)*(Table1[Date_Fin]&gt;=O$1),Table1[Projet],"",0,1),
_xlfn.XLOOKUP(1,(Table1[Personnel]=$A32)*(Table1[Date_Debut]&lt;=O$1)*(Table1[Date_Fin]&gt;=O$1),Table1[Projet],"",0,1)),
"")</f>
        <v/>
      </c>
      <c r="P32" s="8" t="str" cm="1">
        <f t="array" ref="P32">IF(AND(P$1&lt;&gt;"",$A32&lt;&gt;""),IF($B32="Chef de projet",_xlfn.XLOOKUP(1,(Table1[Chef_de_projet]=$A32)*(Table1[Date_Debut]&lt;=P$1)*(Table1[Date_Fin]&gt;=P$1),Table1[Projet],"",0,1),
_xlfn.XLOOKUP(1,(Table1[Personnel]=$A32)*(Table1[Date_Debut]&lt;=P$1)*(Table1[Date_Fin]&gt;=P$1),Table1[Projet],"",0,1)),
"")</f>
        <v/>
      </c>
      <c r="Q32" s="8" t="str" cm="1">
        <f t="array" ref="Q32">IF(AND(Q$1&lt;&gt;"",$A32&lt;&gt;""),IF($B32="Chef de projet",_xlfn.XLOOKUP(1,(Table1[Chef_de_projet]=$A32)*(Table1[Date_Debut]&lt;=Q$1)*(Table1[Date_Fin]&gt;=Q$1),Table1[Projet],"",0,1),
_xlfn.XLOOKUP(1,(Table1[Personnel]=$A32)*(Table1[Date_Debut]&lt;=Q$1)*(Table1[Date_Fin]&gt;=Q$1),Table1[Projet],"",0,1)),
"")</f>
        <v/>
      </c>
      <c r="R32" s="8" t="str" cm="1">
        <f t="array" ref="R32">IF(AND(R$1&lt;&gt;"",$A32&lt;&gt;""),IF($B32="Chef de projet",_xlfn.XLOOKUP(1,(Table1[Chef_de_projet]=$A32)*(Table1[Date_Debut]&lt;=R$1)*(Table1[Date_Fin]&gt;=R$1),Table1[Projet],"",0,1),
_xlfn.XLOOKUP(1,(Table1[Personnel]=$A32)*(Table1[Date_Debut]&lt;=R$1)*(Table1[Date_Fin]&gt;=R$1),Table1[Projet],"",0,1)),
"")</f>
        <v/>
      </c>
      <c r="S32" s="8" t="str" cm="1">
        <f t="array" ref="S32">IF(AND(S$1&lt;&gt;"",$A32&lt;&gt;""),IF($B32="Chef de projet",_xlfn.XLOOKUP(1,(Table1[Chef_de_projet]=$A32)*(Table1[Date_Debut]&lt;=S$1)*(Table1[Date_Fin]&gt;=S$1),Table1[Projet],"",0,1),
_xlfn.XLOOKUP(1,(Table1[Personnel]=$A32)*(Table1[Date_Debut]&lt;=S$1)*(Table1[Date_Fin]&gt;=S$1),Table1[Projet],"",0,1)),
"")</f>
        <v/>
      </c>
      <c r="T32" s="8" t="str" cm="1">
        <f t="array" ref="T32">IF(AND(T$1&lt;&gt;"",$A32&lt;&gt;""),IF($B32="Chef de projet",_xlfn.XLOOKUP(1,(Table1[Chef_de_projet]=$A32)*(Table1[Date_Debut]&lt;=T$1)*(Table1[Date_Fin]&gt;=T$1),Table1[Projet],"",0,1),
_xlfn.XLOOKUP(1,(Table1[Personnel]=$A32)*(Table1[Date_Debut]&lt;=T$1)*(Table1[Date_Fin]&gt;=T$1),Table1[Projet],"",0,1)),
"")</f>
        <v/>
      </c>
      <c r="U32" s="8" t="str" cm="1">
        <f t="array" ref="U32">IF(AND(U$1&lt;&gt;"",$A32&lt;&gt;""),IF($B32="Chef de projet",_xlfn.XLOOKUP(1,(Table1[Chef_de_projet]=$A32)*(Table1[Date_Debut]&lt;=U$1)*(Table1[Date_Fin]&gt;=U$1),Table1[Projet],"",0,1),
_xlfn.XLOOKUP(1,(Table1[Personnel]=$A32)*(Table1[Date_Debut]&lt;=U$1)*(Table1[Date_Fin]&gt;=U$1),Table1[Projet],"",0,1)),
"")</f>
        <v/>
      </c>
      <c r="V32" s="8" t="str" cm="1">
        <f t="array" ref="V32">IF(AND(V$1&lt;&gt;"",$A32&lt;&gt;""),IF($B32="Chef de projet",_xlfn.XLOOKUP(1,(Table1[Chef_de_projet]=$A32)*(Table1[Date_Debut]&lt;=V$1)*(Table1[Date_Fin]&gt;=V$1),Table1[Projet],"",0,1),
_xlfn.XLOOKUP(1,(Table1[Personnel]=$A32)*(Table1[Date_Debut]&lt;=V$1)*(Table1[Date_Fin]&gt;=V$1),Table1[Projet],"",0,1)),
"")</f>
        <v/>
      </c>
      <c r="W32" s="8" t="str" cm="1">
        <f t="array" ref="W32">IF(AND(W$1&lt;&gt;"",$A32&lt;&gt;""),IF($B32="Chef de projet",_xlfn.XLOOKUP(1,(Table1[Chef_de_projet]=$A32)*(Table1[Date_Debut]&lt;=W$1)*(Table1[Date_Fin]&gt;=W$1),Table1[Projet],"",0,1),
_xlfn.XLOOKUP(1,(Table1[Personnel]=$A32)*(Table1[Date_Debut]&lt;=W$1)*(Table1[Date_Fin]&gt;=W$1),Table1[Projet],"",0,1)),
"")</f>
        <v/>
      </c>
      <c r="X32" s="8" t="str" cm="1">
        <f t="array" ref="X32">IF(AND(X$1&lt;&gt;"",$A32&lt;&gt;""),IF($B32="Chef de projet",_xlfn.XLOOKUP(1,(Table1[Chef_de_projet]=$A32)*(Table1[Date_Debut]&lt;=X$1)*(Table1[Date_Fin]&gt;=X$1),Table1[Projet],"",0,1),
_xlfn.XLOOKUP(1,(Table1[Personnel]=$A32)*(Table1[Date_Debut]&lt;=X$1)*(Table1[Date_Fin]&gt;=X$1),Table1[Projet],"",0,1)),
"")</f>
        <v/>
      </c>
      <c r="Y32" s="8" t="str" cm="1">
        <f t="array" ref="Y32">IF(AND(Y$1&lt;&gt;"",$A32&lt;&gt;""),IF($B32="Chef de projet",_xlfn.XLOOKUP(1,(Table1[Chef_de_projet]=$A32)*(Table1[Date_Debut]&lt;=Y$1)*(Table1[Date_Fin]&gt;=Y$1),Table1[Projet],"",0,1),
_xlfn.XLOOKUP(1,(Table1[Personnel]=$A32)*(Table1[Date_Debut]&lt;=Y$1)*(Table1[Date_Fin]&gt;=Y$1),Table1[Projet],"",0,1)),
"")</f>
        <v/>
      </c>
      <c r="Z32" s="8" t="str" cm="1">
        <f t="array" ref="Z32">IF(AND(Z$1&lt;&gt;"",$A32&lt;&gt;""),IF($B32="Chef de projet",_xlfn.XLOOKUP(1,(Table1[Chef_de_projet]=$A32)*(Table1[Date_Debut]&lt;=Z$1)*(Table1[Date_Fin]&gt;=Z$1),Table1[Projet],"",0,1),
_xlfn.XLOOKUP(1,(Table1[Personnel]=$A32)*(Table1[Date_Debut]&lt;=Z$1)*(Table1[Date_Fin]&gt;=Z$1),Table1[Projet],"",0,1)),
"")</f>
        <v/>
      </c>
      <c r="AA32" s="5"/>
    </row>
    <row r="33" spans="3:27" x14ac:dyDescent="0.2">
      <c r="C33" s="8" t="str" cm="1">
        <f t="array" ref="C33">IF(AND(C$1&lt;&gt;"",$A33&lt;&gt;""),IF($B33="Chef de projet",_xlfn.XLOOKUP(1,(Table1[Chef_de_projet]=$A33)*(Table1[Date_Debut]&lt;=C$1)*(Table1[Date_Fin]&gt;=C$1),Table1[Projet],"",0,1),
_xlfn.XLOOKUP(1,(Table1[Personnel]=$A33)*(Table1[Date_Debut]&lt;=C$1)*(Table1[Date_Fin]&gt;=C$1),Table1[Projet],"",0,1)),
"")</f>
        <v/>
      </c>
      <c r="D33" s="8" t="str" cm="1">
        <f t="array" ref="D33">IF(AND(D$1&lt;&gt;"",$A33&lt;&gt;""),IF($B33="Chef de projet",_xlfn.XLOOKUP(1,(Table1[Chef_de_projet]=$A33)*(Table1[Date_Debut]&lt;=D$1)*(Table1[Date_Fin]&gt;=D$1),Table1[Projet],"",0,1),
_xlfn.XLOOKUP(1,(Table1[Personnel]=$A33)*(Table1[Date_Debut]&lt;=D$1)*(Table1[Date_Fin]&gt;=D$1),Table1[Projet],"",0,1)),
"")</f>
        <v/>
      </c>
      <c r="E33" s="8" t="str" cm="1">
        <f t="array" ref="E33">IF(AND(E$1&lt;&gt;"",$A33&lt;&gt;""),IF($B33="Chef de projet",_xlfn.XLOOKUP(1,(Table1[Chef_de_projet]=$A33)*(Table1[Date_Debut]&lt;=E$1)*(Table1[Date_Fin]&gt;=E$1),Table1[Projet],"",0,1),
_xlfn.XLOOKUP(1,(Table1[Personnel]=$A33)*(Table1[Date_Debut]&lt;=E$1)*(Table1[Date_Fin]&gt;=E$1),Table1[Projet],"",0,1)),
"")</f>
        <v/>
      </c>
      <c r="F33" s="8" t="str" cm="1">
        <f t="array" ref="F33">IF(AND(F$1&lt;&gt;"",$A33&lt;&gt;""),IF($B33="Chef de projet",_xlfn.XLOOKUP(1,(Table1[Chef_de_projet]=$A33)*(Table1[Date_Debut]&lt;=F$1)*(Table1[Date_Fin]&gt;=F$1),Table1[Projet],"",0,1),
_xlfn.XLOOKUP(1,(Table1[Personnel]=$A33)*(Table1[Date_Debut]&lt;=F$1)*(Table1[Date_Fin]&gt;=F$1),Table1[Projet],"",0,1)),
"")</f>
        <v/>
      </c>
      <c r="G33" s="8" t="str" cm="1">
        <f t="array" ref="G33">IF(AND(G$1&lt;&gt;"",$A33&lt;&gt;""),IF($B33="Chef de projet",_xlfn.XLOOKUP(1,(Table1[Chef_de_projet]=$A33)*(Table1[Date_Debut]&lt;=G$1)*(Table1[Date_Fin]&gt;=G$1),Table1[Projet],"",0,1),
_xlfn.XLOOKUP(1,(Table1[Personnel]=$A33)*(Table1[Date_Debut]&lt;=G$1)*(Table1[Date_Fin]&gt;=G$1),Table1[Projet],"",0,1)),
"")</f>
        <v/>
      </c>
      <c r="H33" s="8" t="str" cm="1">
        <f t="array" ref="H33">IF(AND(H$1&lt;&gt;"",$A33&lt;&gt;""),IF($B33="Chef de projet",_xlfn.XLOOKUP(1,(Table1[Chef_de_projet]=$A33)*(Table1[Date_Debut]&lt;=H$1)*(Table1[Date_Fin]&gt;=H$1),Table1[Projet],"",0,1),
_xlfn.XLOOKUP(1,(Table1[Personnel]=$A33)*(Table1[Date_Debut]&lt;=H$1)*(Table1[Date_Fin]&gt;=H$1),Table1[Projet],"",0,1)),
"")</f>
        <v/>
      </c>
      <c r="I33" s="8" t="str" cm="1">
        <f t="array" ref="I33">IF(AND(I$1&lt;&gt;"",$A33&lt;&gt;""),IF($B33="Chef de projet",_xlfn.XLOOKUP(1,(Table1[Chef_de_projet]=$A33)*(Table1[Date_Debut]&lt;=I$1)*(Table1[Date_Fin]&gt;=I$1),Table1[Projet],"",0,1),
_xlfn.XLOOKUP(1,(Table1[Personnel]=$A33)*(Table1[Date_Debut]&lt;=I$1)*(Table1[Date_Fin]&gt;=I$1),Table1[Projet],"",0,1)),
"")</f>
        <v/>
      </c>
      <c r="J33" s="8" t="str" cm="1">
        <f t="array" ref="J33">IF(AND(J$1&lt;&gt;"",$A33&lt;&gt;""),IF($B33="Chef de projet",_xlfn.XLOOKUP(1,(Table1[Chef_de_projet]=$A33)*(Table1[Date_Debut]&lt;=J$1)*(Table1[Date_Fin]&gt;=J$1),Table1[Projet],"",0,1),
_xlfn.XLOOKUP(1,(Table1[Personnel]=$A33)*(Table1[Date_Debut]&lt;=J$1)*(Table1[Date_Fin]&gt;=J$1),Table1[Projet],"",0,1)),
"")</f>
        <v/>
      </c>
      <c r="K33" s="8" t="str" cm="1">
        <f t="array" ref="K33">IF(AND(K$1&lt;&gt;"",$A33&lt;&gt;""),IF($B33="Chef de projet",_xlfn.XLOOKUP(1,(Table1[Chef_de_projet]=$A33)*(Table1[Date_Debut]&lt;=K$1)*(Table1[Date_Fin]&gt;=K$1),Table1[Projet],"",0,1),
_xlfn.XLOOKUP(1,(Table1[Personnel]=$A33)*(Table1[Date_Debut]&lt;=K$1)*(Table1[Date_Fin]&gt;=K$1),Table1[Projet],"",0,1)),
"")</f>
        <v/>
      </c>
      <c r="L33" s="8" t="str" cm="1">
        <f t="array" ref="L33">IF(AND(L$1&lt;&gt;"",$A33&lt;&gt;""),IF($B33="Chef de projet",_xlfn.XLOOKUP(1,(Table1[Chef_de_projet]=$A33)*(Table1[Date_Debut]&lt;=L$1)*(Table1[Date_Fin]&gt;=L$1),Table1[Projet],"",0,1),
_xlfn.XLOOKUP(1,(Table1[Personnel]=$A33)*(Table1[Date_Debut]&lt;=L$1)*(Table1[Date_Fin]&gt;=L$1),Table1[Projet],"",0,1)),
"")</f>
        <v/>
      </c>
      <c r="M33" s="8" t="str" cm="1">
        <f t="array" ref="M33">IF(AND(M$1&lt;&gt;"",$A33&lt;&gt;""),IF($B33="Chef de projet",_xlfn.XLOOKUP(1,(Table1[Chef_de_projet]=$A33)*(Table1[Date_Debut]&lt;=M$1)*(Table1[Date_Fin]&gt;=M$1),Table1[Projet],"",0,1),
_xlfn.XLOOKUP(1,(Table1[Personnel]=$A33)*(Table1[Date_Debut]&lt;=M$1)*(Table1[Date_Fin]&gt;=M$1),Table1[Projet],"",0,1)),
"")</f>
        <v/>
      </c>
      <c r="N33" s="8" t="str" cm="1">
        <f t="array" ref="N33">IF(AND(N$1&lt;&gt;"",$A33&lt;&gt;""),IF($B33="Chef de projet",_xlfn.XLOOKUP(1,(Table1[Chef_de_projet]=$A33)*(Table1[Date_Debut]&lt;=N$1)*(Table1[Date_Fin]&gt;=N$1),Table1[Projet],"",0,1),
_xlfn.XLOOKUP(1,(Table1[Personnel]=$A33)*(Table1[Date_Debut]&lt;=N$1)*(Table1[Date_Fin]&gt;=N$1),Table1[Projet],"",0,1)),
"")</f>
        <v/>
      </c>
      <c r="O33" s="8" t="str" cm="1">
        <f t="array" ref="O33">IF(AND(O$1&lt;&gt;"",$A33&lt;&gt;""),IF($B33="Chef de projet",_xlfn.XLOOKUP(1,(Table1[Chef_de_projet]=$A33)*(Table1[Date_Debut]&lt;=O$1)*(Table1[Date_Fin]&gt;=O$1),Table1[Projet],"",0,1),
_xlfn.XLOOKUP(1,(Table1[Personnel]=$A33)*(Table1[Date_Debut]&lt;=O$1)*(Table1[Date_Fin]&gt;=O$1),Table1[Projet],"",0,1)),
"")</f>
        <v/>
      </c>
      <c r="P33" s="8" t="str" cm="1">
        <f t="array" ref="P33">IF(AND(P$1&lt;&gt;"",$A33&lt;&gt;""),IF($B33="Chef de projet",_xlfn.XLOOKUP(1,(Table1[Chef_de_projet]=$A33)*(Table1[Date_Debut]&lt;=P$1)*(Table1[Date_Fin]&gt;=P$1),Table1[Projet],"",0,1),
_xlfn.XLOOKUP(1,(Table1[Personnel]=$A33)*(Table1[Date_Debut]&lt;=P$1)*(Table1[Date_Fin]&gt;=P$1),Table1[Projet],"",0,1)),
"")</f>
        <v/>
      </c>
      <c r="Q33" s="8" t="str" cm="1">
        <f t="array" ref="Q33">IF(AND(Q$1&lt;&gt;"",$A33&lt;&gt;""),IF($B33="Chef de projet",_xlfn.XLOOKUP(1,(Table1[Chef_de_projet]=$A33)*(Table1[Date_Debut]&lt;=Q$1)*(Table1[Date_Fin]&gt;=Q$1),Table1[Projet],"",0,1),
_xlfn.XLOOKUP(1,(Table1[Personnel]=$A33)*(Table1[Date_Debut]&lt;=Q$1)*(Table1[Date_Fin]&gt;=Q$1),Table1[Projet],"",0,1)),
"")</f>
        <v/>
      </c>
      <c r="R33" s="8" t="str" cm="1">
        <f t="array" ref="R33">IF(AND(R$1&lt;&gt;"",$A33&lt;&gt;""),IF($B33="Chef de projet",_xlfn.XLOOKUP(1,(Table1[Chef_de_projet]=$A33)*(Table1[Date_Debut]&lt;=R$1)*(Table1[Date_Fin]&gt;=R$1),Table1[Projet],"",0,1),
_xlfn.XLOOKUP(1,(Table1[Personnel]=$A33)*(Table1[Date_Debut]&lt;=R$1)*(Table1[Date_Fin]&gt;=R$1),Table1[Projet],"",0,1)),
"")</f>
        <v/>
      </c>
      <c r="S33" s="8" t="str" cm="1">
        <f t="array" ref="S33">IF(AND(S$1&lt;&gt;"",$A33&lt;&gt;""),IF($B33="Chef de projet",_xlfn.XLOOKUP(1,(Table1[Chef_de_projet]=$A33)*(Table1[Date_Debut]&lt;=S$1)*(Table1[Date_Fin]&gt;=S$1),Table1[Projet],"",0,1),
_xlfn.XLOOKUP(1,(Table1[Personnel]=$A33)*(Table1[Date_Debut]&lt;=S$1)*(Table1[Date_Fin]&gt;=S$1),Table1[Projet],"",0,1)),
"")</f>
        <v/>
      </c>
      <c r="T33" s="8" t="str" cm="1">
        <f t="array" ref="T33">IF(AND(T$1&lt;&gt;"",$A33&lt;&gt;""),IF($B33="Chef de projet",_xlfn.XLOOKUP(1,(Table1[Chef_de_projet]=$A33)*(Table1[Date_Debut]&lt;=T$1)*(Table1[Date_Fin]&gt;=T$1),Table1[Projet],"",0,1),
_xlfn.XLOOKUP(1,(Table1[Personnel]=$A33)*(Table1[Date_Debut]&lt;=T$1)*(Table1[Date_Fin]&gt;=T$1),Table1[Projet],"",0,1)),
"")</f>
        <v/>
      </c>
      <c r="U33" s="8" t="str" cm="1">
        <f t="array" ref="U33">IF(AND(U$1&lt;&gt;"",$A33&lt;&gt;""),IF($B33="Chef de projet",_xlfn.XLOOKUP(1,(Table1[Chef_de_projet]=$A33)*(Table1[Date_Debut]&lt;=U$1)*(Table1[Date_Fin]&gt;=U$1),Table1[Projet],"",0,1),
_xlfn.XLOOKUP(1,(Table1[Personnel]=$A33)*(Table1[Date_Debut]&lt;=U$1)*(Table1[Date_Fin]&gt;=U$1),Table1[Projet],"",0,1)),
"")</f>
        <v/>
      </c>
      <c r="V33" s="8" t="str" cm="1">
        <f t="array" ref="V33">IF(AND(V$1&lt;&gt;"",$A33&lt;&gt;""),IF($B33="Chef de projet",_xlfn.XLOOKUP(1,(Table1[Chef_de_projet]=$A33)*(Table1[Date_Debut]&lt;=V$1)*(Table1[Date_Fin]&gt;=V$1),Table1[Projet],"",0,1),
_xlfn.XLOOKUP(1,(Table1[Personnel]=$A33)*(Table1[Date_Debut]&lt;=V$1)*(Table1[Date_Fin]&gt;=V$1),Table1[Projet],"",0,1)),
"")</f>
        <v/>
      </c>
      <c r="W33" s="8" t="str" cm="1">
        <f t="array" ref="W33">IF(AND(W$1&lt;&gt;"",$A33&lt;&gt;""),IF($B33="Chef de projet",_xlfn.XLOOKUP(1,(Table1[Chef_de_projet]=$A33)*(Table1[Date_Debut]&lt;=W$1)*(Table1[Date_Fin]&gt;=W$1),Table1[Projet],"",0,1),
_xlfn.XLOOKUP(1,(Table1[Personnel]=$A33)*(Table1[Date_Debut]&lt;=W$1)*(Table1[Date_Fin]&gt;=W$1),Table1[Projet],"",0,1)),
"")</f>
        <v/>
      </c>
      <c r="X33" s="8" t="str" cm="1">
        <f t="array" ref="X33">IF(AND(X$1&lt;&gt;"",$A33&lt;&gt;""),IF($B33="Chef de projet",_xlfn.XLOOKUP(1,(Table1[Chef_de_projet]=$A33)*(Table1[Date_Debut]&lt;=X$1)*(Table1[Date_Fin]&gt;=X$1),Table1[Projet],"",0,1),
_xlfn.XLOOKUP(1,(Table1[Personnel]=$A33)*(Table1[Date_Debut]&lt;=X$1)*(Table1[Date_Fin]&gt;=X$1),Table1[Projet],"",0,1)),
"")</f>
        <v/>
      </c>
      <c r="Y33" s="8" t="str" cm="1">
        <f t="array" ref="Y33">IF(AND(Y$1&lt;&gt;"",$A33&lt;&gt;""),IF($B33="Chef de projet",_xlfn.XLOOKUP(1,(Table1[Chef_de_projet]=$A33)*(Table1[Date_Debut]&lt;=Y$1)*(Table1[Date_Fin]&gt;=Y$1),Table1[Projet],"",0,1),
_xlfn.XLOOKUP(1,(Table1[Personnel]=$A33)*(Table1[Date_Debut]&lt;=Y$1)*(Table1[Date_Fin]&gt;=Y$1),Table1[Projet],"",0,1)),
"")</f>
        <v/>
      </c>
      <c r="Z33" s="8" t="str" cm="1">
        <f t="array" ref="Z33">IF(AND(Z$1&lt;&gt;"",$A33&lt;&gt;""),IF($B33="Chef de projet",_xlfn.XLOOKUP(1,(Table1[Chef_de_projet]=$A33)*(Table1[Date_Debut]&lt;=Z$1)*(Table1[Date_Fin]&gt;=Z$1),Table1[Projet],"",0,1),
_xlfn.XLOOKUP(1,(Table1[Personnel]=$A33)*(Table1[Date_Debut]&lt;=Z$1)*(Table1[Date_Fin]&gt;=Z$1),Table1[Projet],"",0,1)),
"")</f>
        <v/>
      </c>
      <c r="AA33" s="5"/>
    </row>
    <row r="34" spans="3:27" x14ac:dyDescent="0.2">
      <c r="C34" s="8" t="str" cm="1">
        <f t="array" ref="C34">IF(AND(C$1&lt;&gt;"",$A34&lt;&gt;""),IF($B34="Chef de projet",_xlfn.XLOOKUP(1,(Table1[Chef_de_projet]=$A34)*(Table1[Date_Debut]&lt;=C$1)*(Table1[Date_Fin]&gt;=C$1),Table1[Projet],"",0,1),
_xlfn.XLOOKUP(1,(Table1[Personnel]=$A34)*(Table1[Date_Debut]&lt;=C$1)*(Table1[Date_Fin]&gt;=C$1),Table1[Projet],"",0,1)),
"")</f>
        <v/>
      </c>
      <c r="D34" s="8" t="str" cm="1">
        <f t="array" ref="D34">IF(AND(D$1&lt;&gt;"",$A34&lt;&gt;""),IF($B34="Chef de projet",_xlfn.XLOOKUP(1,(Table1[Chef_de_projet]=$A34)*(Table1[Date_Debut]&lt;=D$1)*(Table1[Date_Fin]&gt;=D$1),Table1[Projet],"",0,1),
_xlfn.XLOOKUP(1,(Table1[Personnel]=$A34)*(Table1[Date_Debut]&lt;=D$1)*(Table1[Date_Fin]&gt;=D$1),Table1[Projet],"",0,1)),
"")</f>
        <v/>
      </c>
      <c r="E34" s="8" t="str" cm="1">
        <f t="array" ref="E34">IF(AND(E$1&lt;&gt;"",$A34&lt;&gt;""),IF($B34="Chef de projet",_xlfn.XLOOKUP(1,(Table1[Chef_de_projet]=$A34)*(Table1[Date_Debut]&lt;=E$1)*(Table1[Date_Fin]&gt;=E$1),Table1[Projet],"",0,1),
_xlfn.XLOOKUP(1,(Table1[Personnel]=$A34)*(Table1[Date_Debut]&lt;=E$1)*(Table1[Date_Fin]&gt;=E$1),Table1[Projet],"",0,1)),
"")</f>
        <v/>
      </c>
      <c r="F34" s="8" t="str" cm="1">
        <f t="array" ref="F34">IF(AND(F$1&lt;&gt;"",$A34&lt;&gt;""),IF($B34="Chef de projet",_xlfn.XLOOKUP(1,(Table1[Chef_de_projet]=$A34)*(Table1[Date_Debut]&lt;=F$1)*(Table1[Date_Fin]&gt;=F$1),Table1[Projet],"",0,1),
_xlfn.XLOOKUP(1,(Table1[Personnel]=$A34)*(Table1[Date_Debut]&lt;=F$1)*(Table1[Date_Fin]&gt;=F$1),Table1[Projet],"",0,1)),
"")</f>
        <v/>
      </c>
      <c r="G34" s="8" t="str" cm="1">
        <f t="array" ref="G34">IF(AND(G$1&lt;&gt;"",$A34&lt;&gt;""),IF($B34="Chef de projet",_xlfn.XLOOKUP(1,(Table1[Chef_de_projet]=$A34)*(Table1[Date_Debut]&lt;=G$1)*(Table1[Date_Fin]&gt;=G$1),Table1[Projet],"",0,1),
_xlfn.XLOOKUP(1,(Table1[Personnel]=$A34)*(Table1[Date_Debut]&lt;=G$1)*(Table1[Date_Fin]&gt;=G$1),Table1[Projet],"",0,1)),
"")</f>
        <v/>
      </c>
      <c r="H34" s="8" t="str" cm="1">
        <f t="array" ref="H34">IF(AND(H$1&lt;&gt;"",$A34&lt;&gt;""),IF($B34="Chef de projet",_xlfn.XLOOKUP(1,(Table1[Chef_de_projet]=$A34)*(Table1[Date_Debut]&lt;=H$1)*(Table1[Date_Fin]&gt;=H$1),Table1[Projet],"",0,1),
_xlfn.XLOOKUP(1,(Table1[Personnel]=$A34)*(Table1[Date_Debut]&lt;=H$1)*(Table1[Date_Fin]&gt;=H$1),Table1[Projet],"",0,1)),
"")</f>
        <v/>
      </c>
      <c r="I34" s="8" t="str" cm="1">
        <f t="array" ref="I34">IF(AND(I$1&lt;&gt;"",$A34&lt;&gt;""),IF($B34="Chef de projet",_xlfn.XLOOKUP(1,(Table1[Chef_de_projet]=$A34)*(Table1[Date_Debut]&lt;=I$1)*(Table1[Date_Fin]&gt;=I$1),Table1[Projet],"",0,1),
_xlfn.XLOOKUP(1,(Table1[Personnel]=$A34)*(Table1[Date_Debut]&lt;=I$1)*(Table1[Date_Fin]&gt;=I$1),Table1[Projet],"",0,1)),
"")</f>
        <v/>
      </c>
      <c r="J34" s="8" t="str" cm="1">
        <f t="array" ref="J34">IF(AND(J$1&lt;&gt;"",$A34&lt;&gt;""),IF($B34="Chef de projet",_xlfn.XLOOKUP(1,(Table1[Chef_de_projet]=$A34)*(Table1[Date_Debut]&lt;=J$1)*(Table1[Date_Fin]&gt;=J$1),Table1[Projet],"",0,1),
_xlfn.XLOOKUP(1,(Table1[Personnel]=$A34)*(Table1[Date_Debut]&lt;=J$1)*(Table1[Date_Fin]&gt;=J$1),Table1[Projet],"",0,1)),
"")</f>
        <v/>
      </c>
      <c r="K34" s="8" t="str" cm="1">
        <f t="array" ref="K34">IF(AND(K$1&lt;&gt;"",$A34&lt;&gt;""),IF($B34="Chef de projet",_xlfn.XLOOKUP(1,(Table1[Chef_de_projet]=$A34)*(Table1[Date_Debut]&lt;=K$1)*(Table1[Date_Fin]&gt;=K$1),Table1[Projet],"",0,1),
_xlfn.XLOOKUP(1,(Table1[Personnel]=$A34)*(Table1[Date_Debut]&lt;=K$1)*(Table1[Date_Fin]&gt;=K$1),Table1[Projet],"",0,1)),
"")</f>
        <v/>
      </c>
      <c r="L34" s="8" t="str" cm="1">
        <f t="array" ref="L34">IF(AND(L$1&lt;&gt;"",$A34&lt;&gt;""),IF($B34="Chef de projet",_xlfn.XLOOKUP(1,(Table1[Chef_de_projet]=$A34)*(Table1[Date_Debut]&lt;=L$1)*(Table1[Date_Fin]&gt;=L$1),Table1[Projet],"",0,1),
_xlfn.XLOOKUP(1,(Table1[Personnel]=$A34)*(Table1[Date_Debut]&lt;=L$1)*(Table1[Date_Fin]&gt;=L$1),Table1[Projet],"",0,1)),
"")</f>
        <v/>
      </c>
      <c r="M34" s="8" t="str" cm="1">
        <f t="array" ref="M34">IF(AND(M$1&lt;&gt;"",$A34&lt;&gt;""),IF($B34="Chef de projet",_xlfn.XLOOKUP(1,(Table1[Chef_de_projet]=$A34)*(Table1[Date_Debut]&lt;=M$1)*(Table1[Date_Fin]&gt;=M$1),Table1[Projet],"",0,1),
_xlfn.XLOOKUP(1,(Table1[Personnel]=$A34)*(Table1[Date_Debut]&lt;=M$1)*(Table1[Date_Fin]&gt;=M$1),Table1[Projet],"",0,1)),
"")</f>
        <v/>
      </c>
      <c r="N34" s="8" t="str" cm="1">
        <f t="array" ref="N34">IF(AND(N$1&lt;&gt;"",$A34&lt;&gt;""),IF($B34="Chef de projet",_xlfn.XLOOKUP(1,(Table1[Chef_de_projet]=$A34)*(Table1[Date_Debut]&lt;=N$1)*(Table1[Date_Fin]&gt;=N$1),Table1[Projet],"",0,1),
_xlfn.XLOOKUP(1,(Table1[Personnel]=$A34)*(Table1[Date_Debut]&lt;=N$1)*(Table1[Date_Fin]&gt;=N$1),Table1[Projet],"",0,1)),
"")</f>
        <v/>
      </c>
      <c r="O34" s="8" t="str" cm="1">
        <f t="array" ref="O34">IF(AND(O$1&lt;&gt;"",$A34&lt;&gt;""),IF($B34="Chef de projet",_xlfn.XLOOKUP(1,(Table1[Chef_de_projet]=$A34)*(Table1[Date_Debut]&lt;=O$1)*(Table1[Date_Fin]&gt;=O$1),Table1[Projet],"",0,1),
_xlfn.XLOOKUP(1,(Table1[Personnel]=$A34)*(Table1[Date_Debut]&lt;=O$1)*(Table1[Date_Fin]&gt;=O$1),Table1[Projet],"",0,1)),
"")</f>
        <v/>
      </c>
      <c r="P34" s="8" t="str" cm="1">
        <f t="array" ref="P34">IF(AND(P$1&lt;&gt;"",$A34&lt;&gt;""),IF($B34="Chef de projet",_xlfn.XLOOKUP(1,(Table1[Chef_de_projet]=$A34)*(Table1[Date_Debut]&lt;=P$1)*(Table1[Date_Fin]&gt;=P$1),Table1[Projet],"",0,1),
_xlfn.XLOOKUP(1,(Table1[Personnel]=$A34)*(Table1[Date_Debut]&lt;=P$1)*(Table1[Date_Fin]&gt;=P$1),Table1[Projet],"",0,1)),
"")</f>
        <v/>
      </c>
      <c r="Q34" s="8" t="str" cm="1">
        <f t="array" ref="Q34">IF(AND(Q$1&lt;&gt;"",$A34&lt;&gt;""),IF($B34="Chef de projet",_xlfn.XLOOKUP(1,(Table1[Chef_de_projet]=$A34)*(Table1[Date_Debut]&lt;=Q$1)*(Table1[Date_Fin]&gt;=Q$1),Table1[Projet],"",0,1),
_xlfn.XLOOKUP(1,(Table1[Personnel]=$A34)*(Table1[Date_Debut]&lt;=Q$1)*(Table1[Date_Fin]&gt;=Q$1),Table1[Projet],"",0,1)),
"")</f>
        <v/>
      </c>
      <c r="R34" s="8" t="str" cm="1">
        <f t="array" ref="R34">IF(AND(R$1&lt;&gt;"",$A34&lt;&gt;""),IF($B34="Chef de projet",_xlfn.XLOOKUP(1,(Table1[Chef_de_projet]=$A34)*(Table1[Date_Debut]&lt;=R$1)*(Table1[Date_Fin]&gt;=R$1),Table1[Projet],"",0,1),
_xlfn.XLOOKUP(1,(Table1[Personnel]=$A34)*(Table1[Date_Debut]&lt;=R$1)*(Table1[Date_Fin]&gt;=R$1),Table1[Projet],"",0,1)),
"")</f>
        <v/>
      </c>
      <c r="S34" s="8" t="str" cm="1">
        <f t="array" ref="S34">IF(AND(S$1&lt;&gt;"",$A34&lt;&gt;""),IF($B34="Chef de projet",_xlfn.XLOOKUP(1,(Table1[Chef_de_projet]=$A34)*(Table1[Date_Debut]&lt;=S$1)*(Table1[Date_Fin]&gt;=S$1),Table1[Projet],"",0,1),
_xlfn.XLOOKUP(1,(Table1[Personnel]=$A34)*(Table1[Date_Debut]&lt;=S$1)*(Table1[Date_Fin]&gt;=S$1),Table1[Projet],"",0,1)),
"")</f>
        <v/>
      </c>
      <c r="T34" s="8" t="str" cm="1">
        <f t="array" ref="T34">IF(AND(T$1&lt;&gt;"",$A34&lt;&gt;""),IF($B34="Chef de projet",_xlfn.XLOOKUP(1,(Table1[Chef_de_projet]=$A34)*(Table1[Date_Debut]&lt;=T$1)*(Table1[Date_Fin]&gt;=T$1),Table1[Projet],"",0,1),
_xlfn.XLOOKUP(1,(Table1[Personnel]=$A34)*(Table1[Date_Debut]&lt;=T$1)*(Table1[Date_Fin]&gt;=T$1),Table1[Projet],"",0,1)),
"")</f>
        <v/>
      </c>
      <c r="U34" s="8" t="str" cm="1">
        <f t="array" ref="U34">IF(AND(U$1&lt;&gt;"",$A34&lt;&gt;""),IF($B34="Chef de projet",_xlfn.XLOOKUP(1,(Table1[Chef_de_projet]=$A34)*(Table1[Date_Debut]&lt;=U$1)*(Table1[Date_Fin]&gt;=U$1),Table1[Projet],"",0,1),
_xlfn.XLOOKUP(1,(Table1[Personnel]=$A34)*(Table1[Date_Debut]&lt;=U$1)*(Table1[Date_Fin]&gt;=U$1),Table1[Projet],"",0,1)),
"")</f>
        <v/>
      </c>
      <c r="V34" s="8" t="str" cm="1">
        <f t="array" ref="V34">IF(AND(V$1&lt;&gt;"",$A34&lt;&gt;""),IF($B34="Chef de projet",_xlfn.XLOOKUP(1,(Table1[Chef_de_projet]=$A34)*(Table1[Date_Debut]&lt;=V$1)*(Table1[Date_Fin]&gt;=V$1),Table1[Projet],"",0,1),
_xlfn.XLOOKUP(1,(Table1[Personnel]=$A34)*(Table1[Date_Debut]&lt;=V$1)*(Table1[Date_Fin]&gt;=V$1),Table1[Projet],"",0,1)),
"")</f>
        <v/>
      </c>
      <c r="W34" s="8" t="str" cm="1">
        <f t="array" ref="W34">IF(AND(W$1&lt;&gt;"",$A34&lt;&gt;""),IF($B34="Chef de projet",_xlfn.XLOOKUP(1,(Table1[Chef_de_projet]=$A34)*(Table1[Date_Debut]&lt;=W$1)*(Table1[Date_Fin]&gt;=W$1),Table1[Projet],"",0,1),
_xlfn.XLOOKUP(1,(Table1[Personnel]=$A34)*(Table1[Date_Debut]&lt;=W$1)*(Table1[Date_Fin]&gt;=W$1),Table1[Projet],"",0,1)),
"")</f>
        <v/>
      </c>
      <c r="X34" s="8" t="str" cm="1">
        <f t="array" ref="X34">IF(AND(X$1&lt;&gt;"",$A34&lt;&gt;""),IF($B34="Chef de projet",_xlfn.XLOOKUP(1,(Table1[Chef_de_projet]=$A34)*(Table1[Date_Debut]&lt;=X$1)*(Table1[Date_Fin]&gt;=X$1),Table1[Projet],"",0,1),
_xlfn.XLOOKUP(1,(Table1[Personnel]=$A34)*(Table1[Date_Debut]&lt;=X$1)*(Table1[Date_Fin]&gt;=X$1),Table1[Projet],"",0,1)),
"")</f>
        <v/>
      </c>
      <c r="Y34" s="8" t="str" cm="1">
        <f t="array" ref="Y34">IF(AND(Y$1&lt;&gt;"",$A34&lt;&gt;""),IF($B34="Chef de projet",_xlfn.XLOOKUP(1,(Table1[Chef_de_projet]=$A34)*(Table1[Date_Debut]&lt;=Y$1)*(Table1[Date_Fin]&gt;=Y$1),Table1[Projet],"",0,1),
_xlfn.XLOOKUP(1,(Table1[Personnel]=$A34)*(Table1[Date_Debut]&lt;=Y$1)*(Table1[Date_Fin]&gt;=Y$1),Table1[Projet],"",0,1)),
"")</f>
        <v/>
      </c>
      <c r="Z34" s="8" t="str" cm="1">
        <f t="array" ref="Z34">IF(AND(Z$1&lt;&gt;"",$A34&lt;&gt;""),IF($B34="Chef de projet",_xlfn.XLOOKUP(1,(Table1[Chef_de_projet]=$A34)*(Table1[Date_Debut]&lt;=Z$1)*(Table1[Date_Fin]&gt;=Z$1),Table1[Projet],"",0,1),
_xlfn.XLOOKUP(1,(Table1[Personnel]=$A34)*(Table1[Date_Debut]&lt;=Z$1)*(Table1[Date_Fin]&gt;=Z$1),Table1[Projet],"",0,1)),
"")</f>
        <v/>
      </c>
      <c r="AA34" s="5"/>
    </row>
    <row r="35" spans="3:27" x14ac:dyDescent="0.2">
      <c r="C35" s="8" t="str" cm="1">
        <f t="array" ref="C35">IF(AND(C$1&lt;&gt;"",$A35&lt;&gt;""),IF($B35="Chef de projet",_xlfn.XLOOKUP(1,(Table1[Chef_de_projet]=$A35)*(Table1[Date_Debut]&lt;=C$1)*(Table1[Date_Fin]&gt;=C$1),Table1[Projet],"",0,1),
_xlfn.XLOOKUP(1,(Table1[Personnel]=$A35)*(Table1[Date_Debut]&lt;=C$1)*(Table1[Date_Fin]&gt;=C$1),Table1[Projet],"",0,1)),
"")</f>
        <v/>
      </c>
      <c r="D35" s="8" t="str" cm="1">
        <f t="array" ref="D35">IF(AND(D$1&lt;&gt;"",$A35&lt;&gt;""),IF($B35="Chef de projet",_xlfn.XLOOKUP(1,(Table1[Chef_de_projet]=$A35)*(Table1[Date_Debut]&lt;=D$1)*(Table1[Date_Fin]&gt;=D$1),Table1[Projet],"",0,1),
_xlfn.XLOOKUP(1,(Table1[Personnel]=$A35)*(Table1[Date_Debut]&lt;=D$1)*(Table1[Date_Fin]&gt;=D$1),Table1[Projet],"",0,1)),
"")</f>
        <v/>
      </c>
      <c r="E35" s="8" t="str" cm="1">
        <f t="array" ref="E35">IF(AND(E$1&lt;&gt;"",$A35&lt;&gt;""),IF($B35="Chef de projet",_xlfn.XLOOKUP(1,(Table1[Chef_de_projet]=$A35)*(Table1[Date_Debut]&lt;=E$1)*(Table1[Date_Fin]&gt;=E$1),Table1[Projet],"",0,1),
_xlfn.XLOOKUP(1,(Table1[Personnel]=$A35)*(Table1[Date_Debut]&lt;=E$1)*(Table1[Date_Fin]&gt;=E$1),Table1[Projet],"",0,1)),
"")</f>
        <v/>
      </c>
      <c r="F35" s="8" t="str" cm="1">
        <f t="array" ref="F35">IF(AND(F$1&lt;&gt;"",$A35&lt;&gt;""),IF($B35="Chef de projet",_xlfn.XLOOKUP(1,(Table1[Chef_de_projet]=$A35)*(Table1[Date_Debut]&lt;=F$1)*(Table1[Date_Fin]&gt;=F$1),Table1[Projet],"",0,1),
_xlfn.XLOOKUP(1,(Table1[Personnel]=$A35)*(Table1[Date_Debut]&lt;=F$1)*(Table1[Date_Fin]&gt;=F$1),Table1[Projet],"",0,1)),
"")</f>
        <v/>
      </c>
      <c r="G35" s="8" t="str" cm="1">
        <f t="array" ref="G35">IF(AND(G$1&lt;&gt;"",$A35&lt;&gt;""),IF($B35="Chef de projet",_xlfn.XLOOKUP(1,(Table1[Chef_de_projet]=$A35)*(Table1[Date_Debut]&lt;=G$1)*(Table1[Date_Fin]&gt;=G$1),Table1[Projet],"",0,1),
_xlfn.XLOOKUP(1,(Table1[Personnel]=$A35)*(Table1[Date_Debut]&lt;=G$1)*(Table1[Date_Fin]&gt;=G$1),Table1[Projet],"",0,1)),
"")</f>
        <v/>
      </c>
      <c r="H35" s="8" t="str" cm="1">
        <f t="array" ref="H35">IF(AND(H$1&lt;&gt;"",$A35&lt;&gt;""),IF($B35="Chef de projet",_xlfn.XLOOKUP(1,(Table1[Chef_de_projet]=$A35)*(Table1[Date_Debut]&lt;=H$1)*(Table1[Date_Fin]&gt;=H$1),Table1[Projet],"",0,1),
_xlfn.XLOOKUP(1,(Table1[Personnel]=$A35)*(Table1[Date_Debut]&lt;=H$1)*(Table1[Date_Fin]&gt;=H$1),Table1[Projet],"",0,1)),
"")</f>
        <v/>
      </c>
      <c r="I35" s="8" t="str" cm="1">
        <f t="array" ref="I35">IF(AND(I$1&lt;&gt;"",$A35&lt;&gt;""),IF($B35="Chef de projet",_xlfn.XLOOKUP(1,(Table1[Chef_de_projet]=$A35)*(Table1[Date_Debut]&lt;=I$1)*(Table1[Date_Fin]&gt;=I$1),Table1[Projet],"",0,1),
_xlfn.XLOOKUP(1,(Table1[Personnel]=$A35)*(Table1[Date_Debut]&lt;=I$1)*(Table1[Date_Fin]&gt;=I$1),Table1[Projet],"",0,1)),
"")</f>
        <v/>
      </c>
      <c r="J35" s="8" t="str" cm="1">
        <f t="array" ref="J35">IF(AND(J$1&lt;&gt;"",$A35&lt;&gt;""),IF($B35="Chef de projet",_xlfn.XLOOKUP(1,(Table1[Chef_de_projet]=$A35)*(Table1[Date_Debut]&lt;=J$1)*(Table1[Date_Fin]&gt;=J$1),Table1[Projet],"",0,1),
_xlfn.XLOOKUP(1,(Table1[Personnel]=$A35)*(Table1[Date_Debut]&lt;=J$1)*(Table1[Date_Fin]&gt;=J$1),Table1[Projet],"",0,1)),
"")</f>
        <v/>
      </c>
      <c r="K35" s="8" t="str" cm="1">
        <f t="array" ref="K35">IF(AND(K$1&lt;&gt;"",$A35&lt;&gt;""),IF($B35="Chef de projet",_xlfn.XLOOKUP(1,(Table1[Chef_de_projet]=$A35)*(Table1[Date_Debut]&lt;=K$1)*(Table1[Date_Fin]&gt;=K$1),Table1[Projet],"",0,1),
_xlfn.XLOOKUP(1,(Table1[Personnel]=$A35)*(Table1[Date_Debut]&lt;=K$1)*(Table1[Date_Fin]&gt;=K$1),Table1[Projet],"",0,1)),
"")</f>
        <v/>
      </c>
      <c r="L35" s="8" t="str" cm="1">
        <f t="array" ref="L35">IF(AND(L$1&lt;&gt;"",$A35&lt;&gt;""),IF($B35="Chef de projet",_xlfn.XLOOKUP(1,(Table1[Chef_de_projet]=$A35)*(Table1[Date_Debut]&lt;=L$1)*(Table1[Date_Fin]&gt;=L$1),Table1[Projet],"",0,1),
_xlfn.XLOOKUP(1,(Table1[Personnel]=$A35)*(Table1[Date_Debut]&lt;=L$1)*(Table1[Date_Fin]&gt;=L$1),Table1[Projet],"",0,1)),
"")</f>
        <v/>
      </c>
      <c r="M35" s="8" t="str" cm="1">
        <f t="array" ref="M35">IF(AND(M$1&lt;&gt;"",$A35&lt;&gt;""),IF($B35="Chef de projet",_xlfn.XLOOKUP(1,(Table1[Chef_de_projet]=$A35)*(Table1[Date_Debut]&lt;=M$1)*(Table1[Date_Fin]&gt;=M$1),Table1[Projet],"",0,1),
_xlfn.XLOOKUP(1,(Table1[Personnel]=$A35)*(Table1[Date_Debut]&lt;=M$1)*(Table1[Date_Fin]&gt;=M$1),Table1[Projet],"",0,1)),
"")</f>
        <v/>
      </c>
      <c r="N35" s="8" t="str" cm="1">
        <f t="array" ref="N35">IF(AND(N$1&lt;&gt;"",$A35&lt;&gt;""),IF($B35="Chef de projet",_xlfn.XLOOKUP(1,(Table1[Chef_de_projet]=$A35)*(Table1[Date_Debut]&lt;=N$1)*(Table1[Date_Fin]&gt;=N$1),Table1[Projet],"",0,1),
_xlfn.XLOOKUP(1,(Table1[Personnel]=$A35)*(Table1[Date_Debut]&lt;=N$1)*(Table1[Date_Fin]&gt;=N$1),Table1[Projet],"",0,1)),
"")</f>
        <v/>
      </c>
      <c r="O35" s="8" t="str" cm="1">
        <f t="array" ref="O35">IF(AND(O$1&lt;&gt;"",$A35&lt;&gt;""),IF($B35="Chef de projet",_xlfn.XLOOKUP(1,(Table1[Chef_de_projet]=$A35)*(Table1[Date_Debut]&lt;=O$1)*(Table1[Date_Fin]&gt;=O$1),Table1[Projet],"",0,1),
_xlfn.XLOOKUP(1,(Table1[Personnel]=$A35)*(Table1[Date_Debut]&lt;=O$1)*(Table1[Date_Fin]&gt;=O$1),Table1[Projet],"",0,1)),
"")</f>
        <v/>
      </c>
      <c r="P35" s="8" t="str" cm="1">
        <f t="array" ref="P35">IF(AND(P$1&lt;&gt;"",$A35&lt;&gt;""),IF($B35="Chef de projet",_xlfn.XLOOKUP(1,(Table1[Chef_de_projet]=$A35)*(Table1[Date_Debut]&lt;=P$1)*(Table1[Date_Fin]&gt;=P$1),Table1[Projet],"",0,1),
_xlfn.XLOOKUP(1,(Table1[Personnel]=$A35)*(Table1[Date_Debut]&lt;=P$1)*(Table1[Date_Fin]&gt;=P$1),Table1[Projet],"",0,1)),
"")</f>
        <v/>
      </c>
      <c r="Q35" s="8" t="str" cm="1">
        <f t="array" ref="Q35">IF(AND(Q$1&lt;&gt;"",$A35&lt;&gt;""),IF($B35="Chef de projet",_xlfn.XLOOKUP(1,(Table1[Chef_de_projet]=$A35)*(Table1[Date_Debut]&lt;=Q$1)*(Table1[Date_Fin]&gt;=Q$1),Table1[Projet],"",0,1),
_xlfn.XLOOKUP(1,(Table1[Personnel]=$A35)*(Table1[Date_Debut]&lt;=Q$1)*(Table1[Date_Fin]&gt;=Q$1),Table1[Projet],"",0,1)),
"")</f>
        <v/>
      </c>
      <c r="R35" s="8" t="str" cm="1">
        <f t="array" ref="R35">IF(AND(R$1&lt;&gt;"",$A35&lt;&gt;""),IF($B35="Chef de projet",_xlfn.XLOOKUP(1,(Table1[Chef_de_projet]=$A35)*(Table1[Date_Debut]&lt;=R$1)*(Table1[Date_Fin]&gt;=R$1),Table1[Projet],"",0,1),
_xlfn.XLOOKUP(1,(Table1[Personnel]=$A35)*(Table1[Date_Debut]&lt;=R$1)*(Table1[Date_Fin]&gt;=R$1),Table1[Projet],"",0,1)),
"")</f>
        <v/>
      </c>
      <c r="S35" s="8" t="str" cm="1">
        <f t="array" ref="S35">IF(AND(S$1&lt;&gt;"",$A35&lt;&gt;""),IF($B35="Chef de projet",_xlfn.XLOOKUP(1,(Table1[Chef_de_projet]=$A35)*(Table1[Date_Debut]&lt;=S$1)*(Table1[Date_Fin]&gt;=S$1),Table1[Projet],"",0,1),
_xlfn.XLOOKUP(1,(Table1[Personnel]=$A35)*(Table1[Date_Debut]&lt;=S$1)*(Table1[Date_Fin]&gt;=S$1),Table1[Projet],"",0,1)),
"")</f>
        <v/>
      </c>
      <c r="T35" s="8" t="str" cm="1">
        <f t="array" ref="T35">IF(AND(T$1&lt;&gt;"",$A35&lt;&gt;""),IF($B35="Chef de projet",_xlfn.XLOOKUP(1,(Table1[Chef_de_projet]=$A35)*(Table1[Date_Debut]&lt;=T$1)*(Table1[Date_Fin]&gt;=T$1),Table1[Projet],"",0,1),
_xlfn.XLOOKUP(1,(Table1[Personnel]=$A35)*(Table1[Date_Debut]&lt;=T$1)*(Table1[Date_Fin]&gt;=T$1),Table1[Projet],"",0,1)),
"")</f>
        <v/>
      </c>
      <c r="U35" s="8" t="str" cm="1">
        <f t="array" ref="U35">IF(AND(U$1&lt;&gt;"",$A35&lt;&gt;""),IF($B35="Chef de projet",_xlfn.XLOOKUP(1,(Table1[Chef_de_projet]=$A35)*(Table1[Date_Debut]&lt;=U$1)*(Table1[Date_Fin]&gt;=U$1),Table1[Projet],"",0,1),
_xlfn.XLOOKUP(1,(Table1[Personnel]=$A35)*(Table1[Date_Debut]&lt;=U$1)*(Table1[Date_Fin]&gt;=U$1),Table1[Projet],"",0,1)),
"")</f>
        <v/>
      </c>
      <c r="V35" s="8" t="str" cm="1">
        <f t="array" ref="V35">IF(AND(V$1&lt;&gt;"",$A35&lt;&gt;""),IF($B35="Chef de projet",_xlfn.XLOOKUP(1,(Table1[Chef_de_projet]=$A35)*(Table1[Date_Debut]&lt;=V$1)*(Table1[Date_Fin]&gt;=V$1),Table1[Projet],"",0,1),
_xlfn.XLOOKUP(1,(Table1[Personnel]=$A35)*(Table1[Date_Debut]&lt;=V$1)*(Table1[Date_Fin]&gt;=V$1),Table1[Projet],"",0,1)),
"")</f>
        <v/>
      </c>
      <c r="W35" s="8" t="str" cm="1">
        <f t="array" ref="W35">IF(AND(W$1&lt;&gt;"",$A35&lt;&gt;""),IF($B35="Chef de projet",_xlfn.XLOOKUP(1,(Table1[Chef_de_projet]=$A35)*(Table1[Date_Debut]&lt;=W$1)*(Table1[Date_Fin]&gt;=W$1),Table1[Projet],"",0,1),
_xlfn.XLOOKUP(1,(Table1[Personnel]=$A35)*(Table1[Date_Debut]&lt;=W$1)*(Table1[Date_Fin]&gt;=W$1),Table1[Projet],"",0,1)),
"")</f>
        <v/>
      </c>
      <c r="X35" s="8" t="str" cm="1">
        <f t="array" ref="X35">IF(AND(X$1&lt;&gt;"",$A35&lt;&gt;""),IF($B35="Chef de projet",_xlfn.XLOOKUP(1,(Table1[Chef_de_projet]=$A35)*(Table1[Date_Debut]&lt;=X$1)*(Table1[Date_Fin]&gt;=X$1),Table1[Projet],"",0,1),
_xlfn.XLOOKUP(1,(Table1[Personnel]=$A35)*(Table1[Date_Debut]&lt;=X$1)*(Table1[Date_Fin]&gt;=X$1),Table1[Projet],"",0,1)),
"")</f>
        <v/>
      </c>
      <c r="Y35" s="8" t="str" cm="1">
        <f t="array" ref="Y35">IF(AND(Y$1&lt;&gt;"",$A35&lt;&gt;""),IF($B35="Chef de projet",_xlfn.XLOOKUP(1,(Table1[Chef_de_projet]=$A35)*(Table1[Date_Debut]&lt;=Y$1)*(Table1[Date_Fin]&gt;=Y$1),Table1[Projet],"",0,1),
_xlfn.XLOOKUP(1,(Table1[Personnel]=$A35)*(Table1[Date_Debut]&lt;=Y$1)*(Table1[Date_Fin]&gt;=Y$1),Table1[Projet],"",0,1)),
"")</f>
        <v/>
      </c>
      <c r="Z35" s="8" t="str" cm="1">
        <f t="array" ref="Z35">IF(AND(Z$1&lt;&gt;"",$A35&lt;&gt;""),IF($B35="Chef de projet",_xlfn.XLOOKUP(1,(Table1[Chef_de_projet]=$A35)*(Table1[Date_Debut]&lt;=Z$1)*(Table1[Date_Fin]&gt;=Z$1),Table1[Projet],"",0,1),
_xlfn.XLOOKUP(1,(Table1[Personnel]=$A35)*(Table1[Date_Debut]&lt;=Z$1)*(Table1[Date_Fin]&gt;=Z$1),Table1[Projet],"",0,1)),
"")</f>
        <v/>
      </c>
      <c r="AA35" s="5"/>
    </row>
    <row r="36" spans="3:27" x14ac:dyDescent="0.2">
      <c r="C36" s="8" t="str" cm="1">
        <f t="array" ref="C36">IF(AND(C$1&lt;&gt;"",$A36&lt;&gt;""),IF($B36="Chef de projet",_xlfn.XLOOKUP(1,(Table1[Chef_de_projet]=$A36)*(Table1[Date_Debut]&lt;=C$1)*(Table1[Date_Fin]&gt;=C$1),Table1[Projet],"",0,1),
_xlfn.XLOOKUP(1,(Table1[Personnel]=$A36)*(Table1[Date_Debut]&lt;=C$1)*(Table1[Date_Fin]&gt;=C$1),Table1[Projet],"",0,1)),
"")</f>
        <v/>
      </c>
      <c r="D36" s="8" t="str" cm="1">
        <f t="array" ref="D36">IF(AND(D$1&lt;&gt;"",$A36&lt;&gt;""),IF($B36="Chef de projet",_xlfn.XLOOKUP(1,(Table1[Chef_de_projet]=$A36)*(Table1[Date_Debut]&lt;=D$1)*(Table1[Date_Fin]&gt;=D$1),Table1[Projet],"",0,1),
_xlfn.XLOOKUP(1,(Table1[Personnel]=$A36)*(Table1[Date_Debut]&lt;=D$1)*(Table1[Date_Fin]&gt;=D$1),Table1[Projet],"",0,1)),
"")</f>
        <v/>
      </c>
      <c r="E36" s="8" t="str" cm="1">
        <f t="array" ref="E36">IF(AND(E$1&lt;&gt;"",$A36&lt;&gt;""),IF($B36="Chef de projet",_xlfn.XLOOKUP(1,(Table1[Chef_de_projet]=$A36)*(Table1[Date_Debut]&lt;=E$1)*(Table1[Date_Fin]&gt;=E$1),Table1[Projet],"",0,1),
_xlfn.XLOOKUP(1,(Table1[Personnel]=$A36)*(Table1[Date_Debut]&lt;=E$1)*(Table1[Date_Fin]&gt;=E$1),Table1[Projet],"",0,1)),
"")</f>
        <v/>
      </c>
      <c r="F36" s="8" t="str" cm="1">
        <f t="array" ref="F36">IF(AND(F$1&lt;&gt;"",$A36&lt;&gt;""),IF($B36="Chef de projet",_xlfn.XLOOKUP(1,(Table1[Chef_de_projet]=$A36)*(Table1[Date_Debut]&lt;=F$1)*(Table1[Date_Fin]&gt;=F$1),Table1[Projet],"",0,1),
_xlfn.XLOOKUP(1,(Table1[Personnel]=$A36)*(Table1[Date_Debut]&lt;=F$1)*(Table1[Date_Fin]&gt;=F$1),Table1[Projet],"",0,1)),
"")</f>
        <v/>
      </c>
      <c r="G36" s="8" t="str" cm="1">
        <f t="array" ref="G36">IF(AND(G$1&lt;&gt;"",$A36&lt;&gt;""),IF($B36="Chef de projet",_xlfn.XLOOKUP(1,(Table1[Chef_de_projet]=$A36)*(Table1[Date_Debut]&lt;=G$1)*(Table1[Date_Fin]&gt;=G$1),Table1[Projet],"",0,1),
_xlfn.XLOOKUP(1,(Table1[Personnel]=$A36)*(Table1[Date_Debut]&lt;=G$1)*(Table1[Date_Fin]&gt;=G$1),Table1[Projet],"",0,1)),
"")</f>
        <v/>
      </c>
      <c r="H36" s="8" t="str" cm="1">
        <f t="array" ref="H36">IF(AND(H$1&lt;&gt;"",$A36&lt;&gt;""),IF($B36="Chef de projet",_xlfn.XLOOKUP(1,(Table1[Chef_de_projet]=$A36)*(Table1[Date_Debut]&lt;=H$1)*(Table1[Date_Fin]&gt;=H$1),Table1[Projet],"",0,1),
_xlfn.XLOOKUP(1,(Table1[Personnel]=$A36)*(Table1[Date_Debut]&lt;=H$1)*(Table1[Date_Fin]&gt;=H$1),Table1[Projet],"",0,1)),
"")</f>
        <v/>
      </c>
      <c r="I36" s="8" t="str" cm="1">
        <f t="array" ref="I36">IF(AND(I$1&lt;&gt;"",$A36&lt;&gt;""),IF($B36="Chef de projet",_xlfn.XLOOKUP(1,(Table1[Chef_de_projet]=$A36)*(Table1[Date_Debut]&lt;=I$1)*(Table1[Date_Fin]&gt;=I$1),Table1[Projet],"",0,1),
_xlfn.XLOOKUP(1,(Table1[Personnel]=$A36)*(Table1[Date_Debut]&lt;=I$1)*(Table1[Date_Fin]&gt;=I$1),Table1[Projet],"",0,1)),
"")</f>
        <v/>
      </c>
      <c r="J36" s="8" t="str" cm="1">
        <f t="array" ref="J36">IF(AND(J$1&lt;&gt;"",$A36&lt;&gt;""),IF($B36="Chef de projet",_xlfn.XLOOKUP(1,(Table1[Chef_de_projet]=$A36)*(Table1[Date_Debut]&lt;=J$1)*(Table1[Date_Fin]&gt;=J$1),Table1[Projet],"",0,1),
_xlfn.XLOOKUP(1,(Table1[Personnel]=$A36)*(Table1[Date_Debut]&lt;=J$1)*(Table1[Date_Fin]&gt;=J$1),Table1[Projet],"",0,1)),
"")</f>
        <v/>
      </c>
      <c r="K36" s="8" t="str" cm="1">
        <f t="array" ref="K36">IF(AND(K$1&lt;&gt;"",$A36&lt;&gt;""),IF($B36="Chef de projet",_xlfn.XLOOKUP(1,(Table1[Chef_de_projet]=$A36)*(Table1[Date_Debut]&lt;=K$1)*(Table1[Date_Fin]&gt;=K$1),Table1[Projet],"",0,1),
_xlfn.XLOOKUP(1,(Table1[Personnel]=$A36)*(Table1[Date_Debut]&lt;=K$1)*(Table1[Date_Fin]&gt;=K$1),Table1[Projet],"",0,1)),
"")</f>
        <v/>
      </c>
      <c r="L36" s="8" t="str" cm="1">
        <f t="array" ref="L36">IF(AND(L$1&lt;&gt;"",$A36&lt;&gt;""),IF($B36="Chef de projet",_xlfn.XLOOKUP(1,(Table1[Chef_de_projet]=$A36)*(Table1[Date_Debut]&lt;=L$1)*(Table1[Date_Fin]&gt;=L$1),Table1[Projet],"",0,1),
_xlfn.XLOOKUP(1,(Table1[Personnel]=$A36)*(Table1[Date_Debut]&lt;=L$1)*(Table1[Date_Fin]&gt;=L$1),Table1[Projet],"",0,1)),
"")</f>
        <v/>
      </c>
      <c r="M36" s="8" t="str" cm="1">
        <f t="array" ref="M36">IF(AND(M$1&lt;&gt;"",$A36&lt;&gt;""),IF($B36="Chef de projet",_xlfn.XLOOKUP(1,(Table1[Chef_de_projet]=$A36)*(Table1[Date_Debut]&lt;=M$1)*(Table1[Date_Fin]&gt;=M$1),Table1[Projet],"",0,1),
_xlfn.XLOOKUP(1,(Table1[Personnel]=$A36)*(Table1[Date_Debut]&lt;=M$1)*(Table1[Date_Fin]&gt;=M$1),Table1[Projet],"",0,1)),
"")</f>
        <v/>
      </c>
      <c r="N36" s="8" t="str" cm="1">
        <f t="array" ref="N36">IF(AND(N$1&lt;&gt;"",$A36&lt;&gt;""),IF($B36="Chef de projet",_xlfn.XLOOKUP(1,(Table1[Chef_de_projet]=$A36)*(Table1[Date_Debut]&lt;=N$1)*(Table1[Date_Fin]&gt;=N$1),Table1[Projet],"",0,1),
_xlfn.XLOOKUP(1,(Table1[Personnel]=$A36)*(Table1[Date_Debut]&lt;=N$1)*(Table1[Date_Fin]&gt;=N$1),Table1[Projet],"",0,1)),
"")</f>
        <v/>
      </c>
      <c r="O36" s="8" t="str" cm="1">
        <f t="array" ref="O36">IF(AND(O$1&lt;&gt;"",$A36&lt;&gt;""),IF($B36="Chef de projet",_xlfn.XLOOKUP(1,(Table1[Chef_de_projet]=$A36)*(Table1[Date_Debut]&lt;=O$1)*(Table1[Date_Fin]&gt;=O$1),Table1[Projet],"",0,1),
_xlfn.XLOOKUP(1,(Table1[Personnel]=$A36)*(Table1[Date_Debut]&lt;=O$1)*(Table1[Date_Fin]&gt;=O$1),Table1[Projet],"",0,1)),
"")</f>
        <v/>
      </c>
      <c r="P36" s="8" t="str" cm="1">
        <f t="array" ref="P36">IF(AND(P$1&lt;&gt;"",$A36&lt;&gt;""),IF($B36="Chef de projet",_xlfn.XLOOKUP(1,(Table1[Chef_de_projet]=$A36)*(Table1[Date_Debut]&lt;=P$1)*(Table1[Date_Fin]&gt;=P$1),Table1[Projet],"",0,1),
_xlfn.XLOOKUP(1,(Table1[Personnel]=$A36)*(Table1[Date_Debut]&lt;=P$1)*(Table1[Date_Fin]&gt;=P$1),Table1[Projet],"",0,1)),
"")</f>
        <v/>
      </c>
      <c r="Q36" s="8" t="str" cm="1">
        <f t="array" ref="Q36">IF(AND(Q$1&lt;&gt;"",$A36&lt;&gt;""),IF($B36="Chef de projet",_xlfn.XLOOKUP(1,(Table1[Chef_de_projet]=$A36)*(Table1[Date_Debut]&lt;=Q$1)*(Table1[Date_Fin]&gt;=Q$1),Table1[Projet],"",0,1),
_xlfn.XLOOKUP(1,(Table1[Personnel]=$A36)*(Table1[Date_Debut]&lt;=Q$1)*(Table1[Date_Fin]&gt;=Q$1),Table1[Projet],"",0,1)),
"")</f>
        <v/>
      </c>
      <c r="R36" s="8" t="str" cm="1">
        <f t="array" ref="R36">IF(AND(R$1&lt;&gt;"",$A36&lt;&gt;""),IF($B36="Chef de projet",_xlfn.XLOOKUP(1,(Table1[Chef_de_projet]=$A36)*(Table1[Date_Debut]&lt;=R$1)*(Table1[Date_Fin]&gt;=R$1),Table1[Projet],"",0,1),
_xlfn.XLOOKUP(1,(Table1[Personnel]=$A36)*(Table1[Date_Debut]&lt;=R$1)*(Table1[Date_Fin]&gt;=R$1),Table1[Projet],"",0,1)),
"")</f>
        <v/>
      </c>
      <c r="S36" s="8" t="str" cm="1">
        <f t="array" ref="S36">IF(AND(S$1&lt;&gt;"",$A36&lt;&gt;""),IF($B36="Chef de projet",_xlfn.XLOOKUP(1,(Table1[Chef_de_projet]=$A36)*(Table1[Date_Debut]&lt;=S$1)*(Table1[Date_Fin]&gt;=S$1),Table1[Projet],"",0,1),
_xlfn.XLOOKUP(1,(Table1[Personnel]=$A36)*(Table1[Date_Debut]&lt;=S$1)*(Table1[Date_Fin]&gt;=S$1),Table1[Projet],"",0,1)),
"")</f>
        <v/>
      </c>
      <c r="T36" s="8" t="str" cm="1">
        <f t="array" ref="T36">IF(AND(T$1&lt;&gt;"",$A36&lt;&gt;""),IF($B36="Chef de projet",_xlfn.XLOOKUP(1,(Table1[Chef_de_projet]=$A36)*(Table1[Date_Debut]&lt;=T$1)*(Table1[Date_Fin]&gt;=T$1),Table1[Projet],"",0,1),
_xlfn.XLOOKUP(1,(Table1[Personnel]=$A36)*(Table1[Date_Debut]&lt;=T$1)*(Table1[Date_Fin]&gt;=T$1),Table1[Projet],"",0,1)),
"")</f>
        <v/>
      </c>
      <c r="U36" s="8" t="str" cm="1">
        <f t="array" ref="U36">IF(AND(U$1&lt;&gt;"",$A36&lt;&gt;""),IF($B36="Chef de projet",_xlfn.XLOOKUP(1,(Table1[Chef_de_projet]=$A36)*(Table1[Date_Debut]&lt;=U$1)*(Table1[Date_Fin]&gt;=U$1),Table1[Projet],"",0,1),
_xlfn.XLOOKUP(1,(Table1[Personnel]=$A36)*(Table1[Date_Debut]&lt;=U$1)*(Table1[Date_Fin]&gt;=U$1),Table1[Projet],"",0,1)),
"")</f>
        <v/>
      </c>
      <c r="V36" s="8" t="str" cm="1">
        <f t="array" ref="V36">IF(AND(V$1&lt;&gt;"",$A36&lt;&gt;""),IF($B36="Chef de projet",_xlfn.XLOOKUP(1,(Table1[Chef_de_projet]=$A36)*(Table1[Date_Debut]&lt;=V$1)*(Table1[Date_Fin]&gt;=V$1),Table1[Projet],"",0,1),
_xlfn.XLOOKUP(1,(Table1[Personnel]=$A36)*(Table1[Date_Debut]&lt;=V$1)*(Table1[Date_Fin]&gt;=V$1),Table1[Projet],"",0,1)),
"")</f>
        <v/>
      </c>
      <c r="W36" s="8" t="str" cm="1">
        <f t="array" ref="W36">IF(AND(W$1&lt;&gt;"",$A36&lt;&gt;""),IF($B36="Chef de projet",_xlfn.XLOOKUP(1,(Table1[Chef_de_projet]=$A36)*(Table1[Date_Debut]&lt;=W$1)*(Table1[Date_Fin]&gt;=W$1),Table1[Projet],"",0,1),
_xlfn.XLOOKUP(1,(Table1[Personnel]=$A36)*(Table1[Date_Debut]&lt;=W$1)*(Table1[Date_Fin]&gt;=W$1),Table1[Projet],"",0,1)),
"")</f>
        <v/>
      </c>
      <c r="X36" s="8" t="str" cm="1">
        <f t="array" ref="X36">IF(AND(X$1&lt;&gt;"",$A36&lt;&gt;""),IF($B36="Chef de projet",_xlfn.XLOOKUP(1,(Table1[Chef_de_projet]=$A36)*(Table1[Date_Debut]&lt;=X$1)*(Table1[Date_Fin]&gt;=X$1),Table1[Projet],"",0,1),
_xlfn.XLOOKUP(1,(Table1[Personnel]=$A36)*(Table1[Date_Debut]&lt;=X$1)*(Table1[Date_Fin]&gt;=X$1),Table1[Projet],"",0,1)),
"")</f>
        <v/>
      </c>
      <c r="Y36" s="8" t="str" cm="1">
        <f t="array" ref="Y36">IF(AND(Y$1&lt;&gt;"",$A36&lt;&gt;""),IF($B36="Chef de projet",_xlfn.XLOOKUP(1,(Table1[Chef_de_projet]=$A36)*(Table1[Date_Debut]&lt;=Y$1)*(Table1[Date_Fin]&gt;=Y$1),Table1[Projet],"",0,1),
_xlfn.XLOOKUP(1,(Table1[Personnel]=$A36)*(Table1[Date_Debut]&lt;=Y$1)*(Table1[Date_Fin]&gt;=Y$1),Table1[Projet],"",0,1)),
"")</f>
        <v/>
      </c>
      <c r="Z36" s="8" t="str" cm="1">
        <f t="array" ref="Z36">IF(AND(Z$1&lt;&gt;"",$A36&lt;&gt;""),IF($B36="Chef de projet",_xlfn.XLOOKUP(1,(Table1[Chef_de_projet]=$A36)*(Table1[Date_Debut]&lt;=Z$1)*(Table1[Date_Fin]&gt;=Z$1),Table1[Projet],"",0,1),
_xlfn.XLOOKUP(1,(Table1[Personnel]=$A36)*(Table1[Date_Debut]&lt;=Z$1)*(Table1[Date_Fin]&gt;=Z$1),Table1[Projet],"",0,1)),
"")</f>
        <v/>
      </c>
      <c r="AA36" s="5"/>
    </row>
    <row r="37" spans="3:27" x14ac:dyDescent="0.2">
      <c r="C37" s="8" t="str" cm="1">
        <f t="array" ref="C37">IF(AND(C$1&lt;&gt;"",$A37&lt;&gt;""),IF($B37="Chef de projet",_xlfn.XLOOKUP(1,(Table1[Chef_de_projet]=$A37)*(Table1[Date_Debut]&lt;=C$1)*(Table1[Date_Fin]&gt;=C$1),Table1[Projet],"",0,1),
_xlfn.XLOOKUP(1,(Table1[Personnel]=$A37)*(Table1[Date_Debut]&lt;=C$1)*(Table1[Date_Fin]&gt;=C$1),Table1[Projet],"",0,1)),
"")</f>
        <v/>
      </c>
      <c r="D37" s="8" t="str" cm="1">
        <f t="array" ref="D37">IF(AND(D$1&lt;&gt;"",$A37&lt;&gt;""),IF($B37="Chef de projet",_xlfn.XLOOKUP(1,(Table1[Chef_de_projet]=$A37)*(Table1[Date_Debut]&lt;=D$1)*(Table1[Date_Fin]&gt;=D$1),Table1[Projet],"",0,1),
_xlfn.XLOOKUP(1,(Table1[Personnel]=$A37)*(Table1[Date_Debut]&lt;=D$1)*(Table1[Date_Fin]&gt;=D$1),Table1[Projet],"",0,1)),
"")</f>
        <v/>
      </c>
      <c r="E37" s="8" t="str" cm="1">
        <f t="array" ref="E37">IF(AND(E$1&lt;&gt;"",$A37&lt;&gt;""),IF($B37="Chef de projet",_xlfn.XLOOKUP(1,(Table1[Chef_de_projet]=$A37)*(Table1[Date_Debut]&lt;=E$1)*(Table1[Date_Fin]&gt;=E$1),Table1[Projet],"",0,1),
_xlfn.XLOOKUP(1,(Table1[Personnel]=$A37)*(Table1[Date_Debut]&lt;=E$1)*(Table1[Date_Fin]&gt;=E$1),Table1[Projet],"",0,1)),
"")</f>
        <v/>
      </c>
      <c r="F37" s="8" t="str" cm="1">
        <f t="array" ref="F37">IF(AND(F$1&lt;&gt;"",$A37&lt;&gt;""),IF($B37="Chef de projet",_xlfn.XLOOKUP(1,(Table1[Chef_de_projet]=$A37)*(Table1[Date_Debut]&lt;=F$1)*(Table1[Date_Fin]&gt;=F$1),Table1[Projet],"",0,1),
_xlfn.XLOOKUP(1,(Table1[Personnel]=$A37)*(Table1[Date_Debut]&lt;=F$1)*(Table1[Date_Fin]&gt;=F$1),Table1[Projet],"",0,1)),
"")</f>
        <v/>
      </c>
      <c r="G37" s="8" t="str" cm="1">
        <f t="array" ref="G37">IF(AND(G$1&lt;&gt;"",$A37&lt;&gt;""),IF($B37="Chef de projet",_xlfn.XLOOKUP(1,(Table1[Chef_de_projet]=$A37)*(Table1[Date_Debut]&lt;=G$1)*(Table1[Date_Fin]&gt;=G$1),Table1[Projet],"",0,1),
_xlfn.XLOOKUP(1,(Table1[Personnel]=$A37)*(Table1[Date_Debut]&lt;=G$1)*(Table1[Date_Fin]&gt;=G$1),Table1[Projet],"",0,1)),
"")</f>
        <v/>
      </c>
      <c r="H37" s="8" t="str" cm="1">
        <f t="array" ref="H37">IF(AND(H$1&lt;&gt;"",$A37&lt;&gt;""),IF($B37="Chef de projet",_xlfn.XLOOKUP(1,(Table1[Chef_de_projet]=$A37)*(Table1[Date_Debut]&lt;=H$1)*(Table1[Date_Fin]&gt;=H$1),Table1[Projet],"",0,1),
_xlfn.XLOOKUP(1,(Table1[Personnel]=$A37)*(Table1[Date_Debut]&lt;=H$1)*(Table1[Date_Fin]&gt;=H$1),Table1[Projet],"",0,1)),
"")</f>
        <v/>
      </c>
      <c r="I37" s="8" t="str" cm="1">
        <f t="array" ref="I37">IF(AND(I$1&lt;&gt;"",$A37&lt;&gt;""),IF($B37="Chef de projet",_xlfn.XLOOKUP(1,(Table1[Chef_de_projet]=$A37)*(Table1[Date_Debut]&lt;=I$1)*(Table1[Date_Fin]&gt;=I$1),Table1[Projet],"",0,1),
_xlfn.XLOOKUP(1,(Table1[Personnel]=$A37)*(Table1[Date_Debut]&lt;=I$1)*(Table1[Date_Fin]&gt;=I$1),Table1[Projet],"",0,1)),
"")</f>
        <v/>
      </c>
      <c r="J37" s="8" t="str" cm="1">
        <f t="array" ref="J37">IF(AND(J$1&lt;&gt;"",$A37&lt;&gt;""),IF($B37="Chef de projet",_xlfn.XLOOKUP(1,(Table1[Chef_de_projet]=$A37)*(Table1[Date_Debut]&lt;=J$1)*(Table1[Date_Fin]&gt;=J$1),Table1[Projet],"",0,1),
_xlfn.XLOOKUP(1,(Table1[Personnel]=$A37)*(Table1[Date_Debut]&lt;=J$1)*(Table1[Date_Fin]&gt;=J$1),Table1[Projet],"",0,1)),
"")</f>
        <v/>
      </c>
      <c r="K37" s="8" t="str" cm="1">
        <f t="array" ref="K37">IF(AND(K$1&lt;&gt;"",$A37&lt;&gt;""),IF($B37="Chef de projet",_xlfn.XLOOKUP(1,(Table1[Chef_de_projet]=$A37)*(Table1[Date_Debut]&lt;=K$1)*(Table1[Date_Fin]&gt;=K$1),Table1[Projet],"",0,1),
_xlfn.XLOOKUP(1,(Table1[Personnel]=$A37)*(Table1[Date_Debut]&lt;=K$1)*(Table1[Date_Fin]&gt;=K$1),Table1[Projet],"",0,1)),
"")</f>
        <v/>
      </c>
      <c r="L37" s="8" t="str" cm="1">
        <f t="array" ref="L37">IF(AND(L$1&lt;&gt;"",$A37&lt;&gt;""),IF($B37="Chef de projet",_xlfn.XLOOKUP(1,(Table1[Chef_de_projet]=$A37)*(Table1[Date_Debut]&lt;=L$1)*(Table1[Date_Fin]&gt;=L$1),Table1[Projet],"",0,1),
_xlfn.XLOOKUP(1,(Table1[Personnel]=$A37)*(Table1[Date_Debut]&lt;=L$1)*(Table1[Date_Fin]&gt;=L$1),Table1[Projet],"",0,1)),
"")</f>
        <v/>
      </c>
      <c r="M37" s="8" t="str" cm="1">
        <f t="array" ref="M37">IF(AND(M$1&lt;&gt;"",$A37&lt;&gt;""),IF($B37="Chef de projet",_xlfn.XLOOKUP(1,(Table1[Chef_de_projet]=$A37)*(Table1[Date_Debut]&lt;=M$1)*(Table1[Date_Fin]&gt;=M$1),Table1[Projet],"",0,1),
_xlfn.XLOOKUP(1,(Table1[Personnel]=$A37)*(Table1[Date_Debut]&lt;=M$1)*(Table1[Date_Fin]&gt;=M$1),Table1[Projet],"",0,1)),
"")</f>
        <v/>
      </c>
      <c r="N37" s="8" t="str" cm="1">
        <f t="array" ref="N37">IF(AND(N$1&lt;&gt;"",$A37&lt;&gt;""),IF($B37="Chef de projet",_xlfn.XLOOKUP(1,(Table1[Chef_de_projet]=$A37)*(Table1[Date_Debut]&lt;=N$1)*(Table1[Date_Fin]&gt;=N$1),Table1[Projet],"",0,1),
_xlfn.XLOOKUP(1,(Table1[Personnel]=$A37)*(Table1[Date_Debut]&lt;=N$1)*(Table1[Date_Fin]&gt;=N$1),Table1[Projet],"",0,1)),
"")</f>
        <v/>
      </c>
      <c r="O37" s="8" t="str" cm="1">
        <f t="array" ref="O37">IF(AND(O$1&lt;&gt;"",$A37&lt;&gt;""),IF($B37="Chef de projet",_xlfn.XLOOKUP(1,(Table1[Chef_de_projet]=$A37)*(Table1[Date_Debut]&lt;=O$1)*(Table1[Date_Fin]&gt;=O$1),Table1[Projet],"",0,1),
_xlfn.XLOOKUP(1,(Table1[Personnel]=$A37)*(Table1[Date_Debut]&lt;=O$1)*(Table1[Date_Fin]&gt;=O$1),Table1[Projet],"",0,1)),
"")</f>
        <v/>
      </c>
      <c r="P37" s="8" t="str" cm="1">
        <f t="array" ref="P37">IF(AND(P$1&lt;&gt;"",$A37&lt;&gt;""),IF($B37="Chef de projet",_xlfn.XLOOKUP(1,(Table1[Chef_de_projet]=$A37)*(Table1[Date_Debut]&lt;=P$1)*(Table1[Date_Fin]&gt;=P$1),Table1[Projet],"",0,1),
_xlfn.XLOOKUP(1,(Table1[Personnel]=$A37)*(Table1[Date_Debut]&lt;=P$1)*(Table1[Date_Fin]&gt;=P$1),Table1[Projet],"",0,1)),
"")</f>
        <v/>
      </c>
      <c r="Q37" s="8" t="str" cm="1">
        <f t="array" ref="Q37">IF(AND(Q$1&lt;&gt;"",$A37&lt;&gt;""),IF($B37="Chef de projet",_xlfn.XLOOKUP(1,(Table1[Chef_de_projet]=$A37)*(Table1[Date_Debut]&lt;=Q$1)*(Table1[Date_Fin]&gt;=Q$1),Table1[Projet],"",0,1),
_xlfn.XLOOKUP(1,(Table1[Personnel]=$A37)*(Table1[Date_Debut]&lt;=Q$1)*(Table1[Date_Fin]&gt;=Q$1),Table1[Projet],"",0,1)),
"")</f>
        <v/>
      </c>
      <c r="R37" s="8" t="str" cm="1">
        <f t="array" ref="R37">IF(AND(R$1&lt;&gt;"",$A37&lt;&gt;""),IF($B37="Chef de projet",_xlfn.XLOOKUP(1,(Table1[Chef_de_projet]=$A37)*(Table1[Date_Debut]&lt;=R$1)*(Table1[Date_Fin]&gt;=R$1),Table1[Projet],"",0,1),
_xlfn.XLOOKUP(1,(Table1[Personnel]=$A37)*(Table1[Date_Debut]&lt;=R$1)*(Table1[Date_Fin]&gt;=R$1),Table1[Projet],"",0,1)),
"")</f>
        <v/>
      </c>
      <c r="S37" s="8" t="str" cm="1">
        <f t="array" ref="S37">IF(AND(S$1&lt;&gt;"",$A37&lt;&gt;""),IF($B37="Chef de projet",_xlfn.XLOOKUP(1,(Table1[Chef_de_projet]=$A37)*(Table1[Date_Debut]&lt;=S$1)*(Table1[Date_Fin]&gt;=S$1),Table1[Projet],"",0,1),
_xlfn.XLOOKUP(1,(Table1[Personnel]=$A37)*(Table1[Date_Debut]&lt;=S$1)*(Table1[Date_Fin]&gt;=S$1),Table1[Projet],"",0,1)),
"")</f>
        <v/>
      </c>
      <c r="T37" s="8" t="str" cm="1">
        <f t="array" ref="T37">IF(AND(T$1&lt;&gt;"",$A37&lt;&gt;""),IF($B37="Chef de projet",_xlfn.XLOOKUP(1,(Table1[Chef_de_projet]=$A37)*(Table1[Date_Debut]&lt;=T$1)*(Table1[Date_Fin]&gt;=T$1),Table1[Projet],"",0,1),
_xlfn.XLOOKUP(1,(Table1[Personnel]=$A37)*(Table1[Date_Debut]&lt;=T$1)*(Table1[Date_Fin]&gt;=T$1),Table1[Projet],"",0,1)),
"")</f>
        <v/>
      </c>
      <c r="U37" s="8" t="str" cm="1">
        <f t="array" ref="U37">IF(AND(U$1&lt;&gt;"",$A37&lt;&gt;""),IF($B37="Chef de projet",_xlfn.XLOOKUP(1,(Table1[Chef_de_projet]=$A37)*(Table1[Date_Debut]&lt;=U$1)*(Table1[Date_Fin]&gt;=U$1),Table1[Projet],"",0,1),
_xlfn.XLOOKUP(1,(Table1[Personnel]=$A37)*(Table1[Date_Debut]&lt;=U$1)*(Table1[Date_Fin]&gt;=U$1),Table1[Projet],"",0,1)),
"")</f>
        <v/>
      </c>
      <c r="V37" s="8" t="str" cm="1">
        <f t="array" ref="V37">IF(AND(V$1&lt;&gt;"",$A37&lt;&gt;""),IF($B37="Chef de projet",_xlfn.XLOOKUP(1,(Table1[Chef_de_projet]=$A37)*(Table1[Date_Debut]&lt;=V$1)*(Table1[Date_Fin]&gt;=V$1),Table1[Projet],"",0,1),
_xlfn.XLOOKUP(1,(Table1[Personnel]=$A37)*(Table1[Date_Debut]&lt;=V$1)*(Table1[Date_Fin]&gt;=V$1),Table1[Projet],"",0,1)),
"")</f>
        <v/>
      </c>
      <c r="W37" s="8" t="str" cm="1">
        <f t="array" ref="W37">IF(AND(W$1&lt;&gt;"",$A37&lt;&gt;""),IF($B37="Chef de projet",_xlfn.XLOOKUP(1,(Table1[Chef_de_projet]=$A37)*(Table1[Date_Debut]&lt;=W$1)*(Table1[Date_Fin]&gt;=W$1),Table1[Projet],"",0,1),
_xlfn.XLOOKUP(1,(Table1[Personnel]=$A37)*(Table1[Date_Debut]&lt;=W$1)*(Table1[Date_Fin]&gt;=W$1),Table1[Projet],"",0,1)),
"")</f>
        <v/>
      </c>
      <c r="X37" s="8" t="str" cm="1">
        <f t="array" ref="X37">IF(AND(X$1&lt;&gt;"",$A37&lt;&gt;""),IF($B37="Chef de projet",_xlfn.XLOOKUP(1,(Table1[Chef_de_projet]=$A37)*(Table1[Date_Debut]&lt;=X$1)*(Table1[Date_Fin]&gt;=X$1),Table1[Projet],"",0,1),
_xlfn.XLOOKUP(1,(Table1[Personnel]=$A37)*(Table1[Date_Debut]&lt;=X$1)*(Table1[Date_Fin]&gt;=X$1),Table1[Projet],"",0,1)),
"")</f>
        <v/>
      </c>
      <c r="Y37" s="8" t="str" cm="1">
        <f t="array" ref="Y37">IF(AND(Y$1&lt;&gt;"",$A37&lt;&gt;""),IF($B37="Chef de projet",_xlfn.XLOOKUP(1,(Table1[Chef_de_projet]=$A37)*(Table1[Date_Debut]&lt;=Y$1)*(Table1[Date_Fin]&gt;=Y$1),Table1[Projet],"",0,1),
_xlfn.XLOOKUP(1,(Table1[Personnel]=$A37)*(Table1[Date_Debut]&lt;=Y$1)*(Table1[Date_Fin]&gt;=Y$1),Table1[Projet],"",0,1)),
"")</f>
        <v/>
      </c>
      <c r="Z37" s="8" t="str" cm="1">
        <f t="array" ref="Z37">IF(AND(Z$1&lt;&gt;"",$A37&lt;&gt;""),IF($B37="Chef de projet",_xlfn.XLOOKUP(1,(Table1[Chef_de_projet]=$A37)*(Table1[Date_Debut]&lt;=Z$1)*(Table1[Date_Fin]&gt;=Z$1),Table1[Projet],"",0,1),
_xlfn.XLOOKUP(1,(Table1[Personnel]=$A37)*(Table1[Date_Debut]&lt;=Z$1)*(Table1[Date_Fin]&gt;=Z$1),Table1[Projet],"",0,1)),
"")</f>
        <v/>
      </c>
      <c r="AA37" s="5"/>
    </row>
    <row r="38" spans="3:27" x14ac:dyDescent="0.2">
      <c r="C38" s="8" t="str" cm="1">
        <f t="array" ref="C38">IF(AND(C$1&lt;&gt;"",$A38&lt;&gt;""),IF($B38="Chef de projet",_xlfn.XLOOKUP(1,(Table1[Chef_de_projet]=$A38)*(Table1[Date_Debut]&lt;=C$1)*(Table1[Date_Fin]&gt;=C$1),Table1[Projet],"",0,1),
_xlfn.XLOOKUP(1,(Table1[Personnel]=$A38)*(Table1[Date_Debut]&lt;=C$1)*(Table1[Date_Fin]&gt;=C$1),Table1[Projet],"",0,1)),
"")</f>
        <v/>
      </c>
      <c r="D38" s="8" t="str" cm="1">
        <f t="array" ref="D38">IF(AND(D$1&lt;&gt;"",$A38&lt;&gt;""),IF($B38="Chef de projet",_xlfn.XLOOKUP(1,(Table1[Chef_de_projet]=$A38)*(Table1[Date_Debut]&lt;=D$1)*(Table1[Date_Fin]&gt;=D$1),Table1[Projet],"",0,1),
_xlfn.XLOOKUP(1,(Table1[Personnel]=$A38)*(Table1[Date_Debut]&lt;=D$1)*(Table1[Date_Fin]&gt;=D$1),Table1[Projet],"",0,1)),
"")</f>
        <v/>
      </c>
      <c r="E38" s="8" t="str" cm="1">
        <f t="array" ref="E38">IF(AND(E$1&lt;&gt;"",$A38&lt;&gt;""),IF($B38="Chef de projet",_xlfn.XLOOKUP(1,(Table1[Chef_de_projet]=$A38)*(Table1[Date_Debut]&lt;=E$1)*(Table1[Date_Fin]&gt;=E$1),Table1[Projet],"",0,1),
_xlfn.XLOOKUP(1,(Table1[Personnel]=$A38)*(Table1[Date_Debut]&lt;=E$1)*(Table1[Date_Fin]&gt;=E$1),Table1[Projet],"",0,1)),
"")</f>
        <v/>
      </c>
      <c r="F38" s="8" t="str" cm="1">
        <f t="array" ref="F38">IF(AND(F$1&lt;&gt;"",$A38&lt;&gt;""),IF($B38="Chef de projet",_xlfn.XLOOKUP(1,(Table1[Chef_de_projet]=$A38)*(Table1[Date_Debut]&lt;=F$1)*(Table1[Date_Fin]&gt;=F$1),Table1[Projet],"",0,1),
_xlfn.XLOOKUP(1,(Table1[Personnel]=$A38)*(Table1[Date_Debut]&lt;=F$1)*(Table1[Date_Fin]&gt;=F$1),Table1[Projet],"",0,1)),
"")</f>
        <v/>
      </c>
      <c r="G38" s="8" t="str" cm="1">
        <f t="array" ref="G38">IF(AND(G$1&lt;&gt;"",$A38&lt;&gt;""),IF($B38="Chef de projet",_xlfn.XLOOKUP(1,(Table1[Chef_de_projet]=$A38)*(Table1[Date_Debut]&lt;=G$1)*(Table1[Date_Fin]&gt;=G$1),Table1[Projet],"",0,1),
_xlfn.XLOOKUP(1,(Table1[Personnel]=$A38)*(Table1[Date_Debut]&lt;=G$1)*(Table1[Date_Fin]&gt;=G$1),Table1[Projet],"",0,1)),
"")</f>
        <v/>
      </c>
      <c r="H38" s="8" t="str" cm="1">
        <f t="array" ref="H38">IF(AND(H$1&lt;&gt;"",$A38&lt;&gt;""),IF($B38="Chef de projet",_xlfn.XLOOKUP(1,(Table1[Chef_de_projet]=$A38)*(Table1[Date_Debut]&lt;=H$1)*(Table1[Date_Fin]&gt;=H$1),Table1[Projet],"",0,1),
_xlfn.XLOOKUP(1,(Table1[Personnel]=$A38)*(Table1[Date_Debut]&lt;=H$1)*(Table1[Date_Fin]&gt;=H$1),Table1[Projet],"",0,1)),
"")</f>
        <v/>
      </c>
      <c r="I38" s="8" t="str" cm="1">
        <f t="array" ref="I38">IF(AND(I$1&lt;&gt;"",$A38&lt;&gt;""),IF($B38="Chef de projet",_xlfn.XLOOKUP(1,(Table1[Chef_de_projet]=$A38)*(Table1[Date_Debut]&lt;=I$1)*(Table1[Date_Fin]&gt;=I$1),Table1[Projet],"",0,1),
_xlfn.XLOOKUP(1,(Table1[Personnel]=$A38)*(Table1[Date_Debut]&lt;=I$1)*(Table1[Date_Fin]&gt;=I$1),Table1[Projet],"",0,1)),
"")</f>
        <v/>
      </c>
      <c r="J38" s="8" t="str" cm="1">
        <f t="array" ref="J38">IF(AND(J$1&lt;&gt;"",$A38&lt;&gt;""),IF($B38="Chef de projet",_xlfn.XLOOKUP(1,(Table1[Chef_de_projet]=$A38)*(Table1[Date_Debut]&lt;=J$1)*(Table1[Date_Fin]&gt;=J$1),Table1[Projet],"",0,1),
_xlfn.XLOOKUP(1,(Table1[Personnel]=$A38)*(Table1[Date_Debut]&lt;=J$1)*(Table1[Date_Fin]&gt;=J$1),Table1[Projet],"",0,1)),
"")</f>
        <v/>
      </c>
      <c r="K38" s="8" t="str" cm="1">
        <f t="array" ref="K38">IF(AND(K$1&lt;&gt;"",$A38&lt;&gt;""),IF($B38="Chef de projet",_xlfn.XLOOKUP(1,(Table1[Chef_de_projet]=$A38)*(Table1[Date_Debut]&lt;=K$1)*(Table1[Date_Fin]&gt;=K$1),Table1[Projet],"",0,1),
_xlfn.XLOOKUP(1,(Table1[Personnel]=$A38)*(Table1[Date_Debut]&lt;=K$1)*(Table1[Date_Fin]&gt;=K$1),Table1[Projet],"",0,1)),
"")</f>
        <v/>
      </c>
      <c r="L38" s="8" t="str" cm="1">
        <f t="array" ref="L38">IF(AND(L$1&lt;&gt;"",$A38&lt;&gt;""),IF($B38="Chef de projet",_xlfn.XLOOKUP(1,(Table1[Chef_de_projet]=$A38)*(Table1[Date_Debut]&lt;=L$1)*(Table1[Date_Fin]&gt;=L$1),Table1[Projet],"",0,1),
_xlfn.XLOOKUP(1,(Table1[Personnel]=$A38)*(Table1[Date_Debut]&lt;=L$1)*(Table1[Date_Fin]&gt;=L$1),Table1[Projet],"",0,1)),
"")</f>
        <v/>
      </c>
      <c r="M38" s="8" t="str" cm="1">
        <f t="array" ref="M38">IF(AND(M$1&lt;&gt;"",$A38&lt;&gt;""),IF($B38="Chef de projet",_xlfn.XLOOKUP(1,(Table1[Chef_de_projet]=$A38)*(Table1[Date_Debut]&lt;=M$1)*(Table1[Date_Fin]&gt;=M$1),Table1[Projet],"",0,1),
_xlfn.XLOOKUP(1,(Table1[Personnel]=$A38)*(Table1[Date_Debut]&lt;=M$1)*(Table1[Date_Fin]&gt;=M$1),Table1[Projet],"",0,1)),
"")</f>
        <v/>
      </c>
      <c r="N38" s="8" t="str" cm="1">
        <f t="array" ref="N38">IF(AND(N$1&lt;&gt;"",$A38&lt;&gt;""),IF($B38="Chef de projet",_xlfn.XLOOKUP(1,(Table1[Chef_de_projet]=$A38)*(Table1[Date_Debut]&lt;=N$1)*(Table1[Date_Fin]&gt;=N$1),Table1[Projet],"",0,1),
_xlfn.XLOOKUP(1,(Table1[Personnel]=$A38)*(Table1[Date_Debut]&lt;=N$1)*(Table1[Date_Fin]&gt;=N$1),Table1[Projet],"",0,1)),
"")</f>
        <v/>
      </c>
      <c r="O38" s="8" t="str" cm="1">
        <f t="array" ref="O38">IF(AND(O$1&lt;&gt;"",$A38&lt;&gt;""),IF($B38="Chef de projet",_xlfn.XLOOKUP(1,(Table1[Chef_de_projet]=$A38)*(Table1[Date_Debut]&lt;=O$1)*(Table1[Date_Fin]&gt;=O$1),Table1[Projet],"",0,1),
_xlfn.XLOOKUP(1,(Table1[Personnel]=$A38)*(Table1[Date_Debut]&lt;=O$1)*(Table1[Date_Fin]&gt;=O$1),Table1[Projet],"",0,1)),
"")</f>
        <v/>
      </c>
      <c r="P38" s="8" t="str" cm="1">
        <f t="array" ref="P38">IF(AND(P$1&lt;&gt;"",$A38&lt;&gt;""),IF($B38="Chef de projet",_xlfn.XLOOKUP(1,(Table1[Chef_de_projet]=$A38)*(Table1[Date_Debut]&lt;=P$1)*(Table1[Date_Fin]&gt;=P$1),Table1[Projet],"",0,1),
_xlfn.XLOOKUP(1,(Table1[Personnel]=$A38)*(Table1[Date_Debut]&lt;=P$1)*(Table1[Date_Fin]&gt;=P$1),Table1[Projet],"",0,1)),
"")</f>
        <v/>
      </c>
      <c r="Q38" s="8" t="str" cm="1">
        <f t="array" ref="Q38">IF(AND(Q$1&lt;&gt;"",$A38&lt;&gt;""),IF($B38="Chef de projet",_xlfn.XLOOKUP(1,(Table1[Chef_de_projet]=$A38)*(Table1[Date_Debut]&lt;=Q$1)*(Table1[Date_Fin]&gt;=Q$1),Table1[Projet],"",0,1),
_xlfn.XLOOKUP(1,(Table1[Personnel]=$A38)*(Table1[Date_Debut]&lt;=Q$1)*(Table1[Date_Fin]&gt;=Q$1),Table1[Projet],"",0,1)),
"")</f>
        <v/>
      </c>
      <c r="R38" s="8" t="str" cm="1">
        <f t="array" ref="R38">IF(AND(R$1&lt;&gt;"",$A38&lt;&gt;""),IF($B38="Chef de projet",_xlfn.XLOOKUP(1,(Table1[Chef_de_projet]=$A38)*(Table1[Date_Debut]&lt;=R$1)*(Table1[Date_Fin]&gt;=R$1),Table1[Projet],"",0,1),
_xlfn.XLOOKUP(1,(Table1[Personnel]=$A38)*(Table1[Date_Debut]&lt;=R$1)*(Table1[Date_Fin]&gt;=R$1),Table1[Projet],"",0,1)),
"")</f>
        <v/>
      </c>
      <c r="S38" s="8" t="str" cm="1">
        <f t="array" ref="S38">IF(AND(S$1&lt;&gt;"",$A38&lt;&gt;""),IF($B38="Chef de projet",_xlfn.XLOOKUP(1,(Table1[Chef_de_projet]=$A38)*(Table1[Date_Debut]&lt;=S$1)*(Table1[Date_Fin]&gt;=S$1),Table1[Projet],"",0,1),
_xlfn.XLOOKUP(1,(Table1[Personnel]=$A38)*(Table1[Date_Debut]&lt;=S$1)*(Table1[Date_Fin]&gt;=S$1),Table1[Projet],"",0,1)),
"")</f>
        <v/>
      </c>
      <c r="T38" s="8" t="str" cm="1">
        <f t="array" ref="T38">IF(AND(T$1&lt;&gt;"",$A38&lt;&gt;""),IF($B38="Chef de projet",_xlfn.XLOOKUP(1,(Table1[Chef_de_projet]=$A38)*(Table1[Date_Debut]&lt;=T$1)*(Table1[Date_Fin]&gt;=T$1),Table1[Projet],"",0,1),
_xlfn.XLOOKUP(1,(Table1[Personnel]=$A38)*(Table1[Date_Debut]&lt;=T$1)*(Table1[Date_Fin]&gt;=T$1),Table1[Projet],"",0,1)),
"")</f>
        <v/>
      </c>
      <c r="U38" s="8" t="str" cm="1">
        <f t="array" ref="U38">IF(AND(U$1&lt;&gt;"",$A38&lt;&gt;""),IF($B38="Chef de projet",_xlfn.XLOOKUP(1,(Table1[Chef_de_projet]=$A38)*(Table1[Date_Debut]&lt;=U$1)*(Table1[Date_Fin]&gt;=U$1),Table1[Projet],"",0,1),
_xlfn.XLOOKUP(1,(Table1[Personnel]=$A38)*(Table1[Date_Debut]&lt;=U$1)*(Table1[Date_Fin]&gt;=U$1),Table1[Projet],"",0,1)),
"")</f>
        <v/>
      </c>
      <c r="V38" s="8" t="str" cm="1">
        <f t="array" ref="V38">IF(AND(V$1&lt;&gt;"",$A38&lt;&gt;""),IF($B38="Chef de projet",_xlfn.XLOOKUP(1,(Table1[Chef_de_projet]=$A38)*(Table1[Date_Debut]&lt;=V$1)*(Table1[Date_Fin]&gt;=V$1),Table1[Projet],"",0,1),
_xlfn.XLOOKUP(1,(Table1[Personnel]=$A38)*(Table1[Date_Debut]&lt;=V$1)*(Table1[Date_Fin]&gt;=V$1),Table1[Projet],"",0,1)),
"")</f>
        <v/>
      </c>
      <c r="W38" s="8" t="str" cm="1">
        <f t="array" ref="W38">IF(AND(W$1&lt;&gt;"",$A38&lt;&gt;""),IF($B38="Chef de projet",_xlfn.XLOOKUP(1,(Table1[Chef_de_projet]=$A38)*(Table1[Date_Debut]&lt;=W$1)*(Table1[Date_Fin]&gt;=W$1),Table1[Projet],"",0,1),
_xlfn.XLOOKUP(1,(Table1[Personnel]=$A38)*(Table1[Date_Debut]&lt;=W$1)*(Table1[Date_Fin]&gt;=W$1),Table1[Projet],"",0,1)),
"")</f>
        <v/>
      </c>
      <c r="X38" s="8" t="str" cm="1">
        <f t="array" ref="X38">IF(AND(X$1&lt;&gt;"",$A38&lt;&gt;""),IF($B38="Chef de projet",_xlfn.XLOOKUP(1,(Table1[Chef_de_projet]=$A38)*(Table1[Date_Debut]&lt;=X$1)*(Table1[Date_Fin]&gt;=X$1),Table1[Projet],"",0,1),
_xlfn.XLOOKUP(1,(Table1[Personnel]=$A38)*(Table1[Date_Debut]&lt;=X$1)*(Table1[Date_Fin]&gt;=X$1),Table1[Projet],"",0,1)),
"")</f>
        <v/>
      </c>
      <c r="Y38" s="8" t="str" cm="1">
        <f t="array" ref="Y38">IF(AND(Y$1&lt;&gt;"",$A38&lt;&gt;""),IF($B38="Chef de projet",_xlfn.XLOOKUP(1,(Table1[Chef_de_projet]=$A38)*(Table1[Date_Debut]&lt;=Y$1)*(Table1[Date_Fin]&gt;=Y$1),Table1[Projet],"",0,1),
_xlfn.XLOOKUP(1,(Table1[Personnel]=$A38)*(Table1[Date_Debut]&lt;=Y$1)*(Table1[Date_Fin]&gt;=Y$1),Table1[Projet],"",0,1)),
"")</f>
        <v/>
      </c>
      <c r="Z38" s="8" t="str" cm="1">
        <f t="array" ref="Z38">IF(AND(Z$1&lt;&gt;"",$A38&lt;&gt;""),IF($B38="Chef de projet",_xlfn.XLOOKUP(1,(Table1[Chef_de_projet]=$A38)*(Table1[Date_Debut]&lt;=Z$1)*(Table1[Date_Fin]&gt;=Z$1),Table1[Projet],"",0,1),
_xlfn.XLOOKUP(1,(Table1[Personnel]=$A38)*(Table1[Date_Debut]&lt;=Z$1)*(Table1[Date_Fin]&gt;=Z$1),Table1[Projet],"",0,1)),
"")</f>
        <v/>
      </c>
      <c r="AA38" s="5"/>
    </row>
    <row r="39" spans="3:27" x14ac:dyDescent="0.2">
      <c r="C39" s="8" t="str" cm="1">
        <f t="array" ref="C39">IF(AND(C$1&lt;&gt;"",$A39&lt;&gt;""),IF($B39="Chef de projet",_xlfn.XLOOKUP(1,(Table1[Chef_de_projet]=$A39)*(Table1[Date_Debut]&lt;=C$1)*(Table1[Date_Fin]&gt;=C$1),Table1[Projet],"",0,1),
_xlfn.XLOOKUP(1,(Table1[Personnel]=$A39)*(Table1[Date_Debut]&lt;=C$1)*(Table1[Date_Fin]&gt;=C$1),Table1[Projet],"",0,1)),
"")</f>
        <v/>
      </c>
      <c r="D39" s="8" t="str" cm="1">
        <f t="array" ref="D39">IF(AND(D$1&lt;&gt;"",$A39&lt;&gt;""),IF($B39="Chef de projet",_xlfn.XLOOKUP(1,(Table1[Chef_de_projet]=$A39)*(Table1[Date_Debut]&lt;=D$1)*(Table1[Date_Fin]&gt;=D$1),Table1[Projet],"",0,1),
_xlfn.XLOOKUP(1,(Table1[Personnel]=$A39)*(Table1[Date_Debut]&lt;=D$1)*(Table1[Date_Fin]&gt;=D$1),Table1[Projet],"",0,1)),
"")</f>
        <v/>
      </c>
      <c r="E39" s="8" t="str" cm="1">
        <f t="array" ref="E39">IF(AND(E$1&lt;&gt;"",$A39&lt;&gt;""),IF($B39="Chef de projet",_xlfn.XLOOKUP(1,(Table1[Chef_de_projet]=$A39)*(Table1[Date_Debut]&lt;=E$1)*(Table1[Date_Fin]&gt;=E$1),Table1[Projet],"",0,1),
_xlfn.XLOOKUP(1,(Table1[Personnel]=$A39)*(Table1[Date_Debut]&lt;=E$1)*(Table1[Date_Fin]&gt;=E$1),Table1[Projet],"",0,1)),
"")</f>
        <v/>
      </c>
      <c r="F39" s="8" t="str" cm="1">
        <f t="array" ref="F39">IF(AND(F$1&lt;&gt;"",$A39&lt;&gt;""),IF($B39="Chef de projet",_xlfn.XLOOKUP(1,(Table1[Chef_de_projet]=$A39)*(Table1[Date_Debut]&lt;=F$1)*(Table1[Date_Fin]&gt;=F$1),Table1[Projet],"",0,1),
_xlfn.XLOOKUP(1,(Table1[Personnel]=$A39)*(Table1[Date_Debut]&lt;=F$1)*(Table1[Date_Fin]&gt;=F$1),Table1[Projet],"",0,1)),
"")</f>
        <v/>
      </c>
      <c r="G39" s="8" t="str" cm="1">
        <f t="array" ref="G39">IF(AND(G$1&lt;&gt;"",$A39&lt;&gt;""),IF($B39="Chef de projet",_xlfn.XLOOKUP(1,(Table1[Chef_de_projet]=$A39)*(Table1[Date_Debut]&lt;=G$1)*(Table1[Date_Fin]&gt;=G$1),Table1[Projet],"",0,1),
_xlfn.XLOOKUP(1,(Table1[Personnel]=$A39)*(Table1[Date_Debut]&lt;=G$1)*(Table1[Date_Fin]&gt;=G$1),Table1[Projet],"",0,1)),
"")</f>
        <v/>
      </c>
      <c r="H39" s="8" t="str" cm="1">
        <f t="array" ref="H39">IF(AND(H$1&lt;&gt;"",$A39&lt;&gt;""),IF($B39="Chef de projet",_xlfn.XLOOKUP(1,(Table1[Chef_de_projet]=$A39)*(Table1[Date_Debut]&lt;=H$1)*(Table1[Date_Fin]&gt;=H$1),Table1[Projet],"",0,1),
_xlfn.XLOOKUP(1,(Table1[Personnel]=$A39)*(Table1[Date_Debut]&lt;=H$1)*(Table1[Date_Fin]&gt;=H$1),Table1[Projet],"",0,1)),
"")</f>
        <v/>
      </c>
      <c r="I39" s="8" t="str" cm="1">
        <f t="array" ref="I39">IF(AND(I$1&lt;&gt;"",$A39&lt;&gt;""),IF($B39="Chef de projet",_xlfn.XLOOKUP(1,(Table1[Chef_de_projet]=$A39)*(Table1[Date_Debut]&lt;=I$1)*(Table1[Date_Fin]&gt;=I$1),Table1[Projet],"",0,1),
_xlfn.XLOOKUP(1,(Table1[Personnel]=$A39)*(Table1[Date_Debut]&lt;=I$1)*(Table1[Date_Fin]&gt;=I$1),Table1[Projet],"",0,1)),
"")</f>
        <v/>
      </c>
      <c r="J39" s="8" t="str" cm="1">
        <f t="array" ref="J39">IF(AND(J$1&lt;&gt;"",$A39&lt;&gt;""),IF($B39="Chef de projet",_xlfn.XLOOKUP(1,(Table1[Chef_de_projet]=$A39)*(Table1[Date_Debut]&lt;=J$1)*(Table1[Date_Fin]&gt;=J$1),Table1[Projet],"",0,1),
_xlfn.XLOOKUP(1,(Table1[Personnel]=$A39)*(Table1[Date_Debut]&lt;=J$1)*(Table1[Date_Fin]&gt;=J$1),Table1[Projet],"",0,1)),
"")</f>
        <v/>
      </c>
      <c r="K39" s="8" t="str" cm="1">
        <f t="array" ref="K39">IF(AND(K$1&lt;&gt;"",$A39&lt;&gt;""),IF($B39="Chef de projet",_xlfn.XLOOKUP(1,(Table1[Chef_de_projet]=$A39)*(Table1[Date_Debut]&lt;=K$1)*(Table1[Date_Fin]&gt;=K$1),Table1[Projet],"",0,1),
_xlfn.XLOOKUP(1,(Table1[Personnel]=$A39)*(Table1[Date_Debut]&lt;=K$1)*(Table1[Date_Fin]&gt;=K$1),Table1[Projet],"",0,1)),
"")</f>
        <v/>
      </c>
      <c r="L39" s="8" t="str" cm="1">
        <f t="array" ref="L39">IF(AND(L$1&lt;&gt;"",$A39&lt;&gt;""),IF($B39="Chef de projet",_xlfn.XLOOKUP(1,(Table1[Chef_de_projet]=$A39)*(Table1[Date_Debut]&lt;=L$1)*(Table1[Date_Fin]&gt;=L$1),Table1[Projet],"",0,1),
_xlfn.XLOOKUP(1,(Table1[Personnel]=$A39)*(Table1[Date_Debut]&lt;=L$1)*(Table1[Date_Fin]&gt;=L$1),Table1[Projet],"",0,1)),
"")</f>
        <v/>
      </c>
      <c r="M39" s="8" t="str" cm="1">
        <f t="array" ref="M39">IF(AND(M$1&lt;&gt;"",$A39&lt;&gt;""),IF($B39="Chef de projet",_xlfn.XLOOKUP(1,(Table1[Chef_de_projet]=$A39)*(Table1[Date_Debut]&lt;=M$1)*(Table1[Date_Fin]&gt;=M$1),Table1[Projet],"",0,1),
_xlfn.XLOOKUP(1,(Table1[Personnel]=$A39)*(Table1[Date_Debut]&lt;=M$1)*(Table1[Date_Fin]&gt;=M$1),Table1[Projet],"",0,1)),
"")</f>
        <v/>
      </c>
      <c r="N39" s="8" t="str" cm="1">
        <f t="array" ref="N39">IF(AND(N$1&lt;&gt;"",$A39&lt;&gt;""),IF($B39="Chef de projet",_xlfn.XLOOKUP(1,(Table1[Chef_de_projet]=$A39)*(Table1[Date_Debut]&lt;=N$1)*(Table1[Date_Fin]&gt;=N$1),Table1[Projet],"",0,1),
_xlfn.XLOOKUP(1,(Table1[Personnel]=$A39)*(Table1[Date_Debut]&lt;=N$1)*(Table1[Date_Fin]&gt;=N$1),Table1[Projet],"",0,1)),
"")</f>
        <v/>
      </c>
      <c r="O39" s="8" t="str" cm="1">
        <f t="array" ref="O39">IF(AND(O$1&lt;&gt;"",$A39&lt;&gt;""),IF($B39="Chef de projet",_xlfn.XLOOKUP(1,(Table1[Chef_de_projet]=$A39)*(Table1[Date_Debut]&lt;=O$1)*(Table1[Date_Fin]&gt;=O$1),Table1[Projet],"",0,1),
_xlfn.XLOOKUP(1,(Table1[Personnel]=$A39)*(Table1[Date_Debut]&lt;=O$1)*(Table1[Date_Fin]&gt;=O$1),Table1[Projet],"",0,1)),
"")</f>
        <v/>
      </c>
      <c r="P39" s="8" t="str" cm="1">
        <f t="array" ref="P39">IF(AND(P$1&lt;&gt;"",$A39&lt;&gt;""),IF($B39="Chef de projet",_xlfn.XLOOKUP(1,(Table1[Chef_de_projet]=$A39)*(Table1[Date_Debut]&lt;=P$1)*(Table1[Date_Fin]&gt;=P$1),Table1[Projet],"",0,1),
_xlfn.XLOOKUP(1,(Table1[Personnel]=$A39)*(Table1[Date_Debut]&lt;=P$1)*(Table1[Date_Fin]&gt;=P$1),Table1[Projet],"",0,1)),
"")</f>
        <v/>
      </c>
      <c r="Q39" s="8" t="str" cm="1">
        <f t="array" ref="Q39">IF(AND(Q$1&lt;&gt;"",$A39&lt;&gt;""),IF($B39="Chef de projet",_xlfn.XLOOKUP(1,(Table1[Chef_de_projet]=$A39)*(Table1[Date_Debut]&lt;=Q$1)*(Table1[Date_Fin]&gt;=Q$1),Table1[Projet],"",0,1),
_xlfn.XLOOKUP(1,(Table1[Personnel]=$A39)*(Table1[Date_Debut]&lt;=Q$1)*(Table1[Date_Fin]&gt;=Q$1),Table1[Projet],"",0,1)),
"")</f>
        <v/>
      </c>
      <c r="R39" s="8" t="str" cm="1">
        <f t="array" ref="R39">IF(AND(R$1&lt;&gt;"",$A39&lt;&gt;""),IF($B39="Chef de projet",_xlfn.XLOOKUP(1,(Table1[Chef_de_projet]=$A39)*(Table1[Date_Debut]&lt;=R$1)*(Table1[Date_Fin]&gt;=R$1),Table1[Projet],"",0,1),
_xlfn.XLOOKUP(1,(Table1[Personnel]=$A39)*(Table1[Date_Debut]&lt;=R$1)*(Table1[Date_Fin]&gt;=R$1),Table1[Projet],"",0,1)),
"")</f>
        <v/>
      </c>
      <c r="S39" s="8" t="str" cm="1">
        <f t="array" ref="S39">IF(AND(S$1&lt;&gt;"",$A39&lt;&gt;""),IF($B39="Chef de projet",_xlfn.XLOOKUP(1,(Table1[Chef_de_projet]=$A39)*(Table1[Date_Debut]&lt;=S$1)*(Table1[Date_Fin]&gt;=S$1),Table1[Projet],"",0,1),
_xlfn.XLOOKUP(1,(Table1[Personnel]=$A39)*(Table1[Date_Debut]&lt;=S$1)*(Table1[Date_Fin]&gt;=S$1),Table1[Projet],"",0,1)),
"")</f>
        <v/>
      </c>
      <c r="T39" s="8" t="str" cm="1">
        <f t="array" ref="T39">IF(AND(T$1&lt;&gt;"",$A39&lt;&gt;""),IF($B39="Chef de projet",_xlfn.XLOOKUP(1,(Table1[Chef_de_projet]=$A39)*(Table1[Date_Debut]&lt;=T$1)*(Table1[Date_Fin]&gt;=T$1),Table1[Projet],"",0,1),
_xlfn.XLOOKUP(1,(Table1[Personnel]=$A39)*(Table1[Date_Debut]&lt;=T$1)*(Table1[Date_Fin]&gt;=T$1),Table1[Projet],"",0,1)),
"")</f>
        <v/>
      </c>
      <c r="U39" s="8" t="str" cm="1">
        <f t="array" ref="U39">IF(AND(U$1&lt;&gt;"",$A39&lt;&gt;""),IF($B39="Chef de projet",_xlfn.XLOOKUP(1,(Table1[Chef_de_projet]=$A39)*(Table1[Date_Debut]&lt;=U$1)*(Table1[Date_Fin]&gt;=U$1),Table1[Projet],"",0,1),
_xlfn.XLOOKUP(1,(Table1[Personnel]=$A39)*(Table1[Date_Debut]&lt;=U$1)*(Table1[Date_Fin]&gt;=U$1),Table1[Projet],"",0,1)),
"")</f>
        <v/>
      </c>
      <c r="V39" s="8" t="str" cm="1">
        <f t="array" ref="V39">IF(AND(V$1&lt;&gt;"",$A39&lt;&gt;""),IF($B39="Chef de projet",_xlfn.XLOOKUP(1,(Table1[Chef_de_projet]=$A39)*(Table1[Date_Debut]&lt;=V$1)*(Table1[Date_Fin]&gt;=V$1),Table1[Projet],"",0,1),
_xlfn.XLOOKUP(1,(Table1[Personnel]=$A39)*(Table1[Date_Debut]&lt;=V$1)*(Table1[Date_Fin]&gt;=V$1),Table1[Projet],"",0,1)),
"")</f>
        <v/>
      </c>
      <c r="W39" s="8" t="str" cm="1">
        <f t="array" ref="W39">IF(AND(W$1&lt;&gt;"",$A39&lt;&gt;""),IF($B39="Chef de projet",_xlfn.XLOOKUP(1,(Table1[Chef_de_projet]=$A39)*(Table1[Date_Debut]&lt;=W$1)*(Table1[Date_Fin]&gt;=W$1),Table1[Projet],"",0,1),
_xlfn.XLOOKUP(1,(Table1[Personnel]=$A39)*(Table1[Date_Debut]&lt;=W$1)*(Table1[Date_Fin]&gt;=W$1),Table1[Projet],"",0,1)),
"")</f>
        <v/>
      </c>
      <c r="X39" s="8" t="str" cm="1">
        <f t="array" ref="X39">IF(AND(X$1&lt;&gt;"",$A39&lt;&gt;""),IF($B39="Chef de projet",_xlfn.XLOOKUP(1,(Table1[Chef_de_projet]=$A39)*(Table1[Date_Debut]&lt;=X$1)*(Table1[Date_Fin]&gt;=X$1),Table1[Projet],"",0,1),
_xlfn.XLOOKUP(1,(Table1[Personnel]=$A39)*(Table1[Date_Debut]&lt;=X$1)*(Table1[Date_Fin]&gt;=X$1),Table1[Projet],"",0,1)),
"")</f>
        <v/>
      </c>
      <c r="Y39" s="8" t="str" cm="1">
        <f t="array" ref="Y39">IF(AND(Y$1&lt;&gt;"",$A39&lt;&gt;""),IF($B39="Chef de projet",_xlfn.XLOOKUP(1,(Table1[Chef_de_projet]=$A39)*(Table1[Date_Debut]&lt;=Y$1)*(Table1[Date_Fin]&gt;=Y$1),Table1[Projet],"",0,1),
_xlfn.XLOOKUP(1,(Table1[Personnel]=$A39)*(Table1[Date_Debut]&lt;=Y$1)*(Table1[Date_Fin]&gt;=Y$1),Table1[Projet],"",0,1)),
"")</f>
        <v/>
      </c>
      <c r="Z39" s="8" t="str" cm="1">
        <f t="array" ref="Z39">IF(AND(Z$1&lt;&gt;"",$A39&lt;&gt;""),IF($B39="Chef de projet",_xlfn.XLOOKUP(1,(Table1[Chef_de_projet]=$A39)*(Table1[Date_Debut]&lt;=Z$1)*(Table1[Date_Fin]&gt;=Z$1),Table1[Projet],"",0,1),
_xlfn.XLOOKUP(1,(Table1[Personnel]=$A39)*(Table1[Date_Debut]&lt;=Z$1)*(Table1[Date_Fin]&gt;=Z$1),Table1[Projet],"",0,1)),
"")</f>
        <v/>
      </c>
      <c r="AA39" s="5"/>
    </row>
    <row r="40" spans="3:27" x14ac:dyDescent="0.2">
      <c r="C40" s="8" t="str" cm="1">
        <f t="array" ref="C40">IF(AND(C$1&lt;&gt;"",$A40&lt;&gt;""),IF($B40="Chef de projet",_xlfn.XLOOKUP(1,(Table1[Chef_de_projet]=$A40)*(Table1[Date_Debut]&lt;=C$1)*(Table1[Date_Fin]&gt;=C$1),Table1[Projet],"",0,1),
_xlfn.XLOOKUP(1,(Table1[Personnel]=$A40)*(Table1[Date_Debut]&lt;=C$1)*(Table1[Date_Fin]&gt;=C$1),Table1[Projet],"",0,1)),
"")</f>
        <v/>
      </c>
      <c r="D40" s="8" t="str" cm="1">
        <f t="array" ref="D40">IF(AND(D$1&lt;&gt;"",$A40&lt;&gt;""),IF($B40="Chef de projet",_xlfn.XLOOKUP(1,(Table1[Chef_de_projet]=$A40)*(Table1[Date_Debut]&lt;=D$1)*(Table1[Date_Fin]&gt;=D$1),Table1[Projet],"",0,1),
_xlfn.XLOOKUP(1,(Table1[Personnel]=$A40)*(Table1[Date_Debut]&lt;=D$1)*(Table1[Date_Fin]&gt;=D$1),Table1[Projet],"",0,1)),
"")</f>
        <v/>
      </c>
      <c r="E40" s="8" t="str" cm="1">
        <f t="array" ref="E40">IF(AND(E$1&lt;&gt;"",$A40&lt;&gt;""),IF($B40="Chef de projet",_xlfn.XLOOKUP(1,(Table1[Chef_de_projet]=$A40)*(Table1[Date_Debut]&lt;=E$1)*(Table1[Date_Fin]&gt;=E$1),Table1[Projet],"",0,1),
_xlfn.XLOOKUP(1,(Table1[Personnel]=$A40)*(Table1[Date_Debut]&lt;=E$1)*(Table1[Date_Fin]&gt;=E$1),Table1[Projet],"",0,1)),
"")</f>
        <v/>
      </c>
      <c r="F40" s="8" t="str" cm="1">
        <f t="array" ref="F40">IF(AND(F$1&lt;&gt;"",$A40&lt;&gt;""),IF($B40="Chef de projet",_xlfn.XLOOKUP(1,(Table1[Chef_de_projet]=$A40)*(Table1[Date_Debut]&lt;=F$1)*(Table1[Date_Fin]&gt;=F$1),Table1[Projet],"",0,1),
_xlfn.XLOOKUP(1,(Table1[Personnel]=$A40)*(Table1[Date_Debut]&lt;=F$1)*(Table1[Date_Fin]&gt;=F$1),Table1[Projet],"",0,1)),
"")</f>
        <v/>
      </c>
      <c r="G40" s="8" t="str" cm="1">
        <f t="array" ref="G40">IF(AND(G$1&lt;&gt;"",$A40&lt;&gt;""),IF($B40="Chef de projet",_xlfn.XLOOKUP(1,(Table1[Chef_de_projet]=$A40)*(Table1[Date_Debut]&lt;=G$1)*(Table1[Date_Fin]&gt;=G$1),Table1[Projet],"",0,1),
_xlfn.XLOOKUP(1,(Table1[Personnel]=$A40)*(Table1[Date_Debut]&lt;=G$1)*(Table1[Date_Fin]&gt;=G$1),Table1[Projet],"",0,1)),
"")</f>
        <v/>
      </c>
      <c r="H40" s="8" t="str" cm="1">
        <f t="array" ref="H40">IF(AND(H$1&lt;&gt;"",$A40&lt;&gt;""),IF($B40="Chef de projet",_xlfn.XLOOKUP(1,(Table1[Chef_de_projet]=$A40)*(Table1[Date_Debut]&lt;=H$1)*(Table1[Date_Fin]&gt;=H$1),Table1[Projet],"",0,1),
_xlfn.XLOOKUP(1,(Table1[Personnel]=$A40)*(Table1[Date_Debut]&lt;=H$1)*(Table1[Date_Fin]&gt;=H$1),Table1[Projet],"",0,1)),
"")</f>
        <v/>
      </c>
      <c r="I40" s="8" t="str" cm="1">
        <f t="array" ref="I40">IF(AND(I$1&lt;&gt;"",$A40&lt;&gt;""),IF($B40="Chef de projet",_xlfn.XLOOKUP(1,(Table1[Chef_de_projet]=$A40)*(Table1[Date_Debut]&lt;=I$1)*(Table1[Date_Fin]&gt;=I$1),Table1[Projet],"",0,1),
_xlfn.XLOOKUP(1,(Table1[Personnel]=$A40)*(Table1[Date_Debut]&lt;=I$1)*(Table1[Date_Fin]&gt;=I$1),Table1[Projet],"",0,1)),
"")</f>
        <v/>
      </c>
      <c r="J40" s="8" t="str" cm="1">
        <f t="array" ref="J40">IF(AND(J$1&lt;&gt;"",$A40&lt;&gt;""),IF($B40="Chef de projet",_xlfn.XLOOKUP(1,(Table1[Chef_de_projet]=$A40)*(Table1[Date_Debut]&lt;=J$1)*(Table1[Date_Fin]&gt;=J$1),Table1[Projet],"",0,1),
_xlfn.XLOOKUP(1,(Table1[Personnel]=$A40)*(Table1[Date_Debut]&lt;=J$1)*(Table1[Date_Fin]&gt;=J$1),Table1[Projet],"",0,1)),
"")</f>
        <v/>
      </c>
      <c r="K40" s="8" t="str" cm="1">
        <f t="array" ref="K40">IF(AND(K$1&lt;&gt;"",$A40&lt;&gt;""),IF($B40="Chef de projet",_xlfn.XLOOKUP(1,(Table1[Chef_de_projet]=$A40)*(Table1[Date_Debut]&lt;=K$1)*(Table1[Date_Fin]&gt;=K$1),Table1[Projet],"",0,1),
_xlfn.XLOOKUP(1,(Table1[Personnel]=$A40)*(Table1[Date_Debut]&lt;=K$1)*(Table1[Date_Fin]&gt;=K$1),Table1[Projet],"",0,1)),
"")</f>
        <v/>
      </c>
      <c r="L40" s="8" t="str" cm="1">
        <f t="array" ref="L40">IF(AND(L$1&lt;&gt;"",$A40&lt;&gt;""),IF($B40="Chef de projet",_xlfn.XLOOKUP(1,(Table1[Chef_de_projet]=$A40)*(Table1[Date_Debut]&lt;=L$1)*(Table1[Date_Fin]&gt;=L$1),Table1[Projet],"",0,1),
_xlfn.XLOOKUP(1,(Table1[Personnel]=$A40)*(Table1[Date_Debut]&lt;=L$1)*(Table1[Date_Fin]&gt;=L$1),Table1[Projet],"",0,1)),
"")</f>
        <v/>
      </c>
      <c r="M40" s="8" t="str" cm="1">
        <f t="array" ref="M40">IF(AND(M$1&lt;&gt;"",$A40&lt;&gt;""),IF($B40="Chef de projet",_xlfn.XLOOKUP(1,(Table1[Chef_de_projet]=$A40)*(Table1[Date_Debut]&lt;=M$1)*(Table1[Date_Fin]&gt;=M$1),Table1[Projet],"",0,1),
_xlfn.XLOOKUP(1,(Table1[Personnel]=$A40)*(Table1[Date_Debut]&lt;=M$1)*(Table1[Date_Fin]&gt;=M$1),Table1[Projet],"",0,1)),
"")</f>
        <v/>
      </c>
      <c r="N40" s="8" t="str" cm="1">
        <f t="array" ref="N40">IF(AND(N$1&lt;&gt;"",$A40&lt;&gt;""),IF($B40="Chef de projet",_xlfn.XLOOKUP(1,(Table1[Chef_de_projet]=$A40)*(Table1[Date_Debut]&lt;=N$1)*(Table1[Date_Fin]&gt;=N$1),Table1[Projet],"",0,1),
_xlfn.XLOOKUP(1,(Table1[Personnel]=$A40)*(Table1[Date_Debut]&lt;=N$1)*(Table1[Date_Fin]&gt;=N$1),Table1[Projet],"",0,1)),
"")</f>
        <v/>
      </c>
      <c r="O40" s="8" t="str" cm="1">
        <f t="array" ref="O40">IF(AND(O$1&lt;&gt;"",$A40&lt;&gt;""),IF($B40="Chef de projet",_xlfn.XLOOKUP(1,(Table1[Chef_de_projet]=$A40)*(Table1[Date_Debut]&lt;=O$1)*(Table1[Date_Fin]&gt;=O$1),Table1[Projet],"",0,1),
_xlfn.XLOOKUP(1,(Table1[Personnel]=$A40)*(Table1[Date_Debut]&lt;=O$1)*(Table1[Date_Fin]&gt;=O$1),Table1[Projet],"",0,1)),
"")</f>
        <v/>
      </c>
      <c r="P40" s="8" t="str" cm="1">
        <f t="array" ref="P40">IF(AND(P$1&lt;&gt;"",$A40&lt;&gt;""),IF($B40="Chef de projet",_xlfn.XLOOKUP(1,(Table1[Chef_de_projet]=$A40)*(Table1[Date_Debut]&lt;=P$1)*(Table1[Date_Fin]&gt;=P$1),Table1[Projet],"",0,1),
_xlfn.XLOOKUP(1,(Table1[Personnel]=$A40)*(Table1[Date_Debut]&lt;=P$1)*(Table1[Date_Fin]&gt;=P$1),Table1[Projet],"",0,1)),
"")</f>
        <v/>
      </c>
      <c r="Q40" s="8" t="str" cm="1">
        <f t="array" ref="Q40">IF(AND(Q$1&lt;&gt;"",$A40&lt;&gt;""),IF($B40="Chef de projet",_xlfn.XLOOKUP(1,(Table1[Chef_de_projet]=$A40)*(Table1[Date_Debut]&lt;=Q$1)*(Table1[Date_Fin]&gt;=Q$1),Table1[Projet],"",0,1),
_xlfn.XLOOKUP(1,(Table1[Personnel]=$A40)*(Table1[Date_Debut]&lt;=Q$1)*(Table1[Date_Fin]&gt;=Q$1),Table1[Projet],"",0,1)),
"")</f>
        <v/>
      </c>
      <c r="R40" s="8" t="str" cm="1">
        <f t="array" ref="R40">IF(AND(R$1&lt;&gt;"",$A40&lt;&gt;""),IF($B40="Chef de projet",_xlfn.XLOOKUP(1,(Table1[Chef_de_projet]=$A40)*(Table1[Date_Debut]&lt;=R$1)*(Table1[Date_Fin]&gt;=R$1),Table1[Projet],"",0,1),
_xlfn.XLOOKUP(1,(Table1[Personnel]=$A40)*(Table1[Date_Debut]&lt;=R$1)*(Table1[Date_Fin]&gt;=R$1),Table1[Projet],"",0,1)),
"")</f>
        <v/>
      </c>
      <c r="S40" s="8" t="str" cm="1">
        <f t="array" ref="S40">IF(AND(S$1&lt;&gt;"",$A40&lt;&gt;""),IF($B40="Chef de projet",_xlfn.XLOOKUP(1,(Table1[Chef_de_projet]=$A40)*(Table1[Date_Debut]&lt;=S$1)*(Table1[Date_Fin]&gt;=S$1),Table1[Projet],"",0,1),
_xlfn.XLOOKUP(1,(Table1[Personnel]=$A40)*(Table1[Date_Debut]&lt;=S$1)*(Table1[Date_Fin]&gt;=S$1),Table1[Projet],"",0,1)),
"")</f>
        <v/>
      </c>
      <c r="T40" s="8" t="str" cm="1">
        <f t="array" ref="T40">IF(AND(T$1&lt;&gt;"",$A40&lt;&gt;""),IF($B40="Chef de projet",_xlfn.XLOOKUP(1,(Table1[Chef_de_projet]=$A40)*(Table1[Date_Debut]&lt;=T$1)*(Table1[Date_Fin]&gt;=T$1),Table1[Projet],"",0,1),
_xlfn.XLOOKUP(1,(Table1[Personnel]=$A40)*(Table1[Date_Debut]&lt;=T$1)*(Table1[Date_Fin]&gt;=T$1),Table1[Projet],"",0,1)),
"")</f>
        <v/>
      </c>
      <c r="U40" s="8" t="str" cm="1">
        <f t="array" ref="U40">IF(AND(U$1&lt;&gt;"",$A40&lt;&gt;""),IF($B40="Chef de projet",_xlfn.XLOOKUP(1,(Table1[Chef_de_projet]=$A40)*(Table1[Date_Debut]&lt;=U$1)*(Table1[Date_Fin]&gt;=U$1),Table1[Projet],"",0,1),
_xlfn.XLOOKUP(1,(Table1[Personnel]=$A40)*(Table1[Date_Debut]&lt;=U$1)*(Table1[Date_Fin]&gt;=U$1),Table1[Projet],"",0,1)),
"")</f>
        <v/>
      </c>
      <c r="V40" s="8" t="str" cm="1">
        <f t="array" ref="V40">IF(AND(V$1&lt;&gt;"",$A40&lt;&gt;""),IF($B40="Chef de projet",_xlfn.XLOOKUP(1,(Table1[Chef_de_projet]=$A40)*(Table1[Date_Debut]&lt;=V$1)*(Table1[Date_Fin]&gt;=V$1),Table1[Projet],"",0,1),
_xlfn.XLOOKUP(1,(Table1[Personnel]=$A40)*(Table1[Date_Debut]&lt;=V$1)*(Table1[Date_Fin]&gt;=V$1),Table1[Projet],"",0,1)),
"")</f>
        <v/>
      </c>
      <c r="W40" s="8" t="str" cm="1">
        <f t="array" ref="W40">IF(AND(W$1&lt;&gt;"",$A40&lt;&gt;""),IF($B40="Chef de projet",_xlfn.XLOOKUP(1,(Table1[Chef_de_projet]=$A40)*(Table1[Date_Debut]&lt;=W$1)*(Table1[Date_Fin]&gt;=W$1),Table1[Projet],"",0,1),
_xlfn.XLOOKUP(1,(Table1[Personnel]=$A40)*(Table1[Date_Debut]&lt;=W$1)*(Table1[Date_Fin]&gt;=W$1),Table1[Projet],"",0,1)),
"")</f>
        <v/>
      </c>
      <c r="X40" s="8" t="str" cm="1">
        <f t="array" ref="X40">IF(AND(X$1&lt;&gt;"",$A40&lt;&gt;""),IF($B40="Chef de projet",_xlfn.XLOOKUP(1,(Table1[Chef_de_projet]=$A40)*(Table1[Date_Debut]&lt;=X$1)*(Table1[Date_Fin]&gt;=X$1),Table1[Projet],"",0,1),
_xlfn.XLOOKUP(1,(Table1[Personnel]=$A40)*(Table1[Date_Debut]&lt;=X$1)*(Table1[Date_Fin]&gt;=X$1),Table1[Projet],"",0,1)),
"")</f>
        <v/>
      </c>
      <c r="Y40" s="8" t="str" cm="1">
        <f t="array" ref="Y40">IF(AND(Y$1&lt;&gt;"",$A40&lt;&gt;""),IF($B40="Chef de projet",_xlfn.XLOOKUP(1,(Table1[Chef_de_projet]=$A40)*(Table1[Date_Debut]&lt;=Y$1)*(Table1[Date_Fin]&gt;=Y$1),Table1[Projet],"",0,1),
_xlfn.XLOOKUP(1,(Table1[Personnel]=$A40)*(Table1[Date_Debut]&lt;=Y$1)*(Table1[Date_Fin]&gt;=Y$1),Table1[Projet],"",0,1)),
"")</f>
        <v/>
      </c>
      <c r="Z40" s="8" t="str" cm="1">
        <f t="array" ref="Z40">IF(AND(Z$1&lt;&gt;"",$A40&lt;&gt;""),IF($B40="Chef de projet",_xlfn.XLOOKUP(1,(Table1[Chef_de_projet]=$A40)*(Table1[Date_Debut]&lt;=Z$1)*(Table1[Date_Fin]&gt;=Z$1),Table1[Projet],"",0,1),
_xlfn.XLOOKUP(1,(Table1[Personnel]=$A40)*(Table1[Date_Debut]&lt;=Z$1)*(Table1[Date_Fin]&gt;=Z$1),Table1[Projet],"",0,1)),
"")</f>
        <v/>
      </c>
      <c r="AA40" s="5"/>
    </row>
    <row r="41" spans="3:27" x14ac:dyDescent="0.2">
      <c r="C41" s="8" t="str" cm="1">
        <f t="array" ref="C41">IF(AND(C$1&lt;&gt;"",$A41&lt;&gt;""),IF($B41="Chef de projet",_xlfn.XLOOKUP(1,(Table1[Chef_de_projet]=$A41)*(Table1[Date_Debut]&lt;=C$1)*(Table1[Date_Fin]&gt;=C$1),Table1[Projet],"",0,1),
_xlfn.XLOOKUP(1,(Table1[Personnel]=$A41)*(Table1[Date_Debut]&lt;=C$1)*(Table1[Date_Fin]&gt;=C$1),Table1[Projet],"",0,1)),
"")</f>
        <v/>
      </c>
      <c r="D41" s="8" t="str" cm="1">
        <f t="array" ref="D41">IF(AND(D$1&lt;&gt;"",$A41&lt;&gt;""),IF($B41="Chef de projet",_xlfn.XLOOKUP(1,(Table1[Chef_de_projet]=$A41)*(Table1[Date_Debut]&lt;=D$1)*(Table1[Date_Fin]&gt;=D$1),Table1[Projet],"",0,1),
_xlfn.XLOOKUP(1,(Table1[Personnel]=$A41)*(Table1[Date_Debut]&lt;=D$1)*(Table1[Date_Fin]&gt;=D$1),Table1[Projet],"",0,1)),
"")</f>
        <v/>
      </c>
      <c r="E41" s="8" t="str" cm="1">
        <f t="array" ref="E41">IF(AND(E$1&lt;&gt;"",$A41&lt;&gt;""),IF($B41="Chef de projet",_xlfn.XLOOKUP(1,(Table1[Chef_de_projet]=$A41)*(Table1[Date_Debut]&lt;=E$1)*(Table1[Date_Fin]&gt;=E$1),Table1[Projet],"",0,1),
_xlfn.XLOOKUP(1,(Table1[Personnel]=$A41)*(Table1[Date_Debut]&lt;=E$1)*(Table1[Date_Fin]&gt;=E$1),Table1[Projet],"",0,1)),
"")</f>
        <v/>
      </c>
      <c r="F41" s="8" t="str" cm="1">
        <f t="array" ref="F41">IF(AND(F$1&lt;&gt;"",$A41&lt;&gt;""),IF($B41="Chef de projet",_xlfn.XLOOKUP(1,(Table1[Chef_de_projet]=$A41)*(Table1[Date_Debut]&lt;=F$1)*(Table1[Date_Fin]&gt;=F$1),Table1[Projet],"",0,1),
_xlfn.XLOOKUP(1,(Table1[Personnel]=$A41)*(Table1[Date_Debut]&lt;=F$1)*(Table1[Date_Fin]&gt;=F$1),Table1[Projet],"",0,1)),
"")</f>
        <v/>
      </c>
      <c r="G41" s="8" t="str" cm="1">
        <f t="array" ref="G41">IF(AND(G$1&lt;&gt;"",$A41&lt;&gt;""),IF($B41="Chef de projet",_xlfn.XLOOKUP(1,(Table1[Chef_de_projet]=$A41)*(Table1[Date_Debut]&lt;=G$1)*(Table1[Date_Fin]&gt;=G$1),Table1[Projet],"",0,1),
_xlfn.XLOOKUP(1,(Table1[Personnel]=$A41)*(Table1[Date_Debut]&lt;=G$1)*(Table1[Date_Fin]&gt;=G$1),Table1[Projet],"",0,1)),
"")</f>
        <v/>
      </c>
      <c r="H41" s="8" t="str" cm="1">
        <f t="array" ref="H41">IF(AND(H$1&lt;&gt;"",$A41&lt;&gt;""),IF($B41="Chef de projet",_xlfn.XLOOKUP(1,(Table1[Chef_de_projet]=$A41)*(Table1[Date_Debut]&lt;=H$1)*(Table1[Date_Fin]&gt;=H$1),Table1[Projet],"",0,1),
_xlfn.XLOOKUP(1,(Table1[Personnel]=$A41)*(Table1[Date_Debut]&lt;=H$1)*(Table1[Date_Fin]&gt;=H$1),Table1[Projet],"",0,1)),
"")</f>
        <v/>
      </c>
      <c r="I41" s="8" t="str" cm="1">
        <f t="array" ref="I41">IF(AND(I$1&lt;&gt;"",$A41&lt;&gt;""),IF($B41="Chef de projet",_xlfn.XLOOKUP(1,(Table1[Chef_de_projet]=$A41)*(Table1[Date_Debut]&lt;=I$1)*(Table1[Date_Fin]&gt;=I$1),Table1[Projet],"",0,1),
_xlfn.XLOOKUP(1,(Table1[Personnel]=$A41)*(Table1[Date_Debut]&lt;=I$1)*(Table1[Date_Fin]&gt;=I$1),Table1[Projet],"",0,1)),
"")</f>
        <v/>
      </c>
      <c r="J41" s="8" t="str" cm="1">
        <f t="array" ref="J41">IF(AND(J$1&lt;&gt;"",$A41&lt;&gt;""),IF($B41="Chef de projet",_xlfn.XLOOKUP(1,(Table1[Chef_de_projet]=$A41)*(Table1[Date_Debut]&lt;=J$1)*(Table1[Date_Fin]&gt;=J$1),Table1[Projet],"",0,1),
_xlfn.XLOOKUP(1,(Table1[Personnel]=$A41)*(Table1[Date_Debut]&lt;=J$1)*(Table1[Date_Fin]&gt;=J$1),Table1[Projet],"",0,1)),
"")</f>
        <v/>
      </c>
      <c r="K41" s="8" t="str" cm="1">
        <f t="array" ref="K41">IF(AND(K$1&lt;&gt;"",$A41&lt;&gt;""),IF($B41="Chef de projet",_xlfn.XLOOKUP(1,(Table1[Chef_de_projet]=$A41)*(Table1[Date_Debut]&lt;=K$1)*(Table1[Date_Fin]&gt;=K$1),Table1[Projet],"",0,1),
_xlfn.XLOOKUP(1,(Table1[Personnel]=$A41)*(Table1[Date_Debut]&lt;=K$1)*(Table1[Date_Fin]&gt;=K$1),Table1[Projet],"",0,1)),
"")</f>
        <v/>
      </c>
      <c r="L41" s="8" t="str" cm="1">
        <f t="array" ref="L41">IF(AND(L$1&lt;&gt;"",$A41&lt;&gt;""),IF($B41="Chef de projet",_xlfn.XLOOKUP(1,(Table1[Chef_de_projet]=$A41)*(Table1[Date_Debut]&lt;=L$1)*(Table1[Date_Fin]&gt;=L$1),Table1[Projet],"",0,1),
_xlfn.XLOOKUP(1,(Table1[Personnel]=$A41)*(Table1[Date_Debut]&lt;=L$1)*(Table1[Date_Fin]&gt;=L$1),Table1[Projet],"",0,1)),
"")</f>
        <v/>
      </c>
      <c r="M41" s="8" t="str" cm="1">
        <f t="array" ref="M41">IF(AND(M$1&lt;&gt;"",$A41&lt;&gt;""),IF($B41="Chef de projet",_xlfn.XLOOKUP(1,(Table1[Chef_de_projet]=$A41)*(Table1[Date_Debut]&lt;=M$1)*(Table1[Date_Fin]&gt;=M$1),Table1[Projet],"",0,1),
_xlfn.XLOOKUP(1,(Table1[Personnel]=$A41)*(Table1[Date_Debut]&lt;=M$1)*(Table1[Date_Fin]&gt;=M$1),Table1[Projet],"",0,1)),
"")</f>
        <v/>
      </c>
      <c r="N41" s="8" t="str" cm="1">
        <f t="array" ref="N41">IF(AND(N$1&lt;&gt;"",$A41&lt;&gt;""),IF($B41="Chef de projet",_xlfn.XLOOKUP(1,(Table1[Chef_de_projet]=$A41)*(Table1[Date_Debut]&lt;=N$1)*(Table1[Date_Fin]&gt;=N$1),Table1[Projet],"",0,1),
_xlfn.XLOOKUP(1,(Table1[Personnel]=$A41)*(Table1[Date_Debut]&lt;=N$1)*(Table1[Date_Fin]&gt;=N$1),Table1[Projet],"",0,1)),
"")</f>
        <v/>
      </c>
      <c r="O41" s="8" t="str" cm="1">
        <f t="array" ref="O41">IF(AND(O$1&lt;&gt;"",$A41&lt;&gt;""),IF($B41="Chef de projet",_xlfn.XLOOKUP(1,(Table1[Chef_de_projet]=$A41)*(Table1[Date_Debut]&lt;=O$1)*(Table1[Date_Fin]&gt;=O$1),Table1[Projet],"",0,1),
_xlfn.XLOOKUP(1,(Table1[Personnel]=$A41)*(Table1[Date_Debut]&lt;=O$1)*(Table1[Date_Fin]&gt;=O$1),Table1[Projet],"",0,1)),
"")</f>
        <v/>
      </c>
      <c r="P41" s="8" t="str" cm="1">
        <f t="array" ref="P41">IF(AND(P$1&lt;&gt;"",$A41&lt;&gt;""),IF($B41="Chef de projet",_xlfn.XLOOKUP(1,(Table1[Chef_de_projet]=$A41)*(Table1[Date_Debut]&lt;=P$1)*(Table1[Date_Fin]&gt;=P$1),Table1[Projet],"",0,1),
_xlfn.XLOOKUP(1,(Table1[Personnel]=$A41)*(Table1[Date_Debut]&lt;=P$1)*(Table1[Date_Fin]&gt;=P$1),Table1[Projet],"",0,1)),
"")</f>
        <v/>
      </c>
      <c r="Q41" s="8" t="str" cm="1">
        <f t="array" ref="Q41">IF(AND(Q$1&lt;&gt;"",$A41&lt;&gt;""),IF($B41="Chef de projet",_xlfn.XLOOKUP(1,(Table1[Chef_de_projet]=$A41)*(Table1[Date_Debut]&lt;=Q$1)*(Table1[Date_Fin]&gt;=Q$1),Table1[Projet],"",0,1),
_xlfn.XLOOKUP(1,(Table1[Personnel]=$A41)*(Table1[Date_Debut]&lt;=Q$1)*(Table1[Date_Fin]&gt;=Q$1),Table1[Projet],"",0,1)),
"")</f>
        <v/>
      </c>
      <c r="R41" s="8" t="str" cm="1">
        <f t="array" ref="R41">IF(AND(R$1&lt;&gt;"",$A41&lt;&gt;""),IF($B41="Chef de projet",_xlfn.XLOOKUP(1,(Table1[Chef_de_projet]=$A41)*(Table1[Date_Debut]&lt;=R$1)*(Table1[Date_Fin]&gt;=R$1),Table1[Projet],"",0,1),
_xlfn.XLOOKUP(1,(Table1[Personnel]=$A41)*(Table1[Date_Debut]&lt;=R$1)*(Table1[Date_Fin]&gt;=R$1),Table1[Projet],"",0,1)),
"")</f>
        <v/>
      </c>
      <c r="S41" s="8" t="str" cm="1">
        <f t="array" ref="S41">IF(AND(S$1&lt;&gt;"",$A41&lt;&gt;""),IF($B41="Chef de projet",_xlfn.XLOOKUP(1,(Table1[Chef_de_projet]=$A41)*(Table1[Date_Debut]&lt;=S$1)*(Table1[Date_Fin]&gt;=S$1),Table1[Projet],"",0,1),
_xlfn.XLOOKUP(1,(Table1[Personnel]=$A41)*(Table1[Date_Debut]&lt;=S$1)*(Table1[Date_Fin]&gt;=S$1),Table1[Projet],"",0,1)),
"")</f>
        <v/>
      </c>
      <c r="T41" s="8" t="str" cm="1">
        <f t="array" ref="T41">IF(AND(T$1&lt;&gt;"",$A41&lt;&gt;""),IF($B41="Chef de projet",_xlfn.XLOOKUP(1,(Table1[Chef_de_projet]=$A41)*(Table1[Date_Debut]&lt;=T$1)*(Table1[Date_Fin]&gt;=T$1),Table1[Projet],"",0,1),
_xlfn.XLOOKUP(1,(Table1[Personnel]=$A41)*(Table1[Date_Debut]&lt;=T$1)*(Table1[Date_Fin]&gt;=T$1),Table1[Projet],"",0,1)),
"")</f>
        <v/>
      </c>
      <c r="U41" s="8" t="str" cm="1">
        <f t="array" ref="U41">IF(AND(U$1&lt;&gt;"",$A41&lt;&gt;""),IF($B41="Chef de projet",_xlfn.XLOOKUP(1,(Table1[Chef_de_projet]=$A41)*(Table1[Date_Debut]&lt;=U$1)*(Table1[Date_Fin]&gt;=U$1),Table1[Projet],"",0,1),
_xlfn.XLOOKUP(1,(Table1[Personnel]=$A41)*(Table1[Date_Debut]&lt;=U$1)*(Table1[Date_Fin]&gt;=U$1),Table1[Projet],"",0,1)),
"")</f>
        <v/>
      </c>
      <c r="V41" s="8" t="str" cm="1">
        <f t="array" ref="V41">IF(AND(V$1&lt;&gt;"",$A41&lt;&gt;""),IF($B41="Chef de projet",_xlfn.XLOOKUP(1,(Table1[Chef_de_projet]=$A41)*(Table1[Date_Debut]&lt;=V$1)*(Table1[Date_Fin]&gt;=V$1),Table1[Projet],"",0,1),
_xlfn.XLOOKUP(1,(Table1[Personnel]=$A41)*(Table1[Date_Debut]&lt;=V$1)*(Table1[Date_Fin]&gt;=V$1),Table1[Projet],"",0,1)),
"")</f>
        <v/>
      </c>
      <c r="W41" s="8" t="str" cm="1">
        <f t="array" ref="W41">IF(AND(W$1&lt;&gt;"",$A41&lt;&gt;""),IF($B41="Chef de projet",_xlfn.XLOOKUP(1,(Table1[Chef_de_projet]=$A41)*(Table1[Date_Debut]&lt;=W$1)*(Table1[Date_Fin]&gt;=W$1),Table1[Projet],"",0,1),
_xlfn.XLOOKUP(1,(Table1[Personnel]=$A41)*(Table1[Date_Debut]&lt;=W$1)*(Table1[Date_Fin]&gt;=W$1),Table1[Projet],"",0,1)),
"")</f>
        <v/>
      </c>
      <c r="X41" s="8" t="str" cm="1">
        <f t="array" ref="X41">IF(AND(X$1&lt;&gt;"",$A41&lt;&gt;""),IF($B41="Chef de projet",_xlfn.XLOOKUP(1,(Table1[Chef_de_projet]=$A41)*(Table1[Date_Debut]&lt;=X$1)*(Table1[Date_Fin]&gt;=X$1),Table1[Projet],"",0,1),
_xlfn.XLOOKUP(1,(Table1[Personnel]=$A41)*(Table1[Date_Debut]&lt;=X$1)*(Table1[Date_Fin]&gt;=X$1),Table1[Projet],"",0,1)),
"")</f>
        <v/>
      </c>
      <c r="Y41" s="8" t="str" cm="1">
        <f t="array" ref="Y41">IF(AND(Y$1&lt;&gt;"",$A41&lt;&gt;""),IF($B41="Chef de projet",_xlfn.XLOOKUP(1,(Table1[Chef_de_projet]=$A41)*(Table1[Date_Debut]&lt;=Y$1)*(Table1[Date_Fin]&gt;=Y$1),Table1[Projet],"",0,1),
_xlfn.XLOOKUP(1,(Table1[Personnel]=$A41)*(Table1[Date_Debut]&lt;=Y$1)*(Table1[Date_Fin]&gt;=Y$1),Table1[Projet],"",0,1)),
"")</f>
        <v/>
      </c>
      <c r="Z41" s="8" t="str" cm="1">
        <f t="array" ref="Z41">IF(AND(Z$1&lt;&gt;"",$A41&lt;&gt;""),IF($B41="Chef de projet",_xlfn.XLOOKUP(1,(Table1[Chef_de_projet]=$A41)*(Table1[Date_Debut]&lt;=Z$1)*(Table1[Date_Fin]&gt;=Z$1),Table1[Projet],"",0,1),
_xlfn.XLOOKUP(1,(Table1[Personnel]=$A41)*(Table1[Date_Debut]&lt;=Z$1)*(Table1[Date_Fin]&gt;=Z$1),Table1[Projet],"",0,1)),
"")</f>
        <v/>
      </c>
      <c r="AA41" s="5"/>
    </row>
    <row r="42" spans="3:27" x14ac:dyDescent="0.2">
      <c r="C42" s="8" t="str" cm="1">
        <f t="array" ref="C42">IF(AND(C$1&lt;&gt;"",$A42&lt;&gt;""),IF($B42="Chef de projet",_xlfn.XLOOKUP(1,(Table1[Chef_de_projet]=$A42)*(Table1[Date_Debut]&lt;=C$1)*(Table1[Date_Fin]&gt;=C$1),Table1[Projet],"",0,1),
_xlfn.XLOOKUP(1,(Table1[Personnel]=$A42)*(Table1[Date_Debut]&lt;=C$1)*(Table1[Date_Fin]&gt;=C$1),Table1[Projet],"",0,1)),
"")</f>
        <v/>
      </c>
      <c r="D42" s="8" t="str" cm="1">
        <f t="array" ref="D42">IF(AND(D$1&lt;&gt;"",$A42&lt;&gt;""),IF($B42="Chef de projet",_xlfn.XLOOKUP(1,(Table1[Chef_de_projet]=$A42)*(Table1[Date_Debut]&lt;=D$1)*(Table1[Date_Fin]&gt;=D$1),Table1[Projet],"",0,1),
_xlfn.XLOOKUP(1,(Table1[Personnel]=$A42)*(Table1[Date_Debut]&lt;=D$1)*(Table1[Date_Fin]&gt;=D$1),Table1[Projet],"",0,1)),
"")</f>
        <v/>
      </c>
      <c r="E42" s="8" t="str" cm="1">
        <f t="array" ref="E42">IF(AND(E$1&lt;&gt;"",$A42&lt;&gt;""),IF($B42="Chef de projet",_xlfn.XLOOKUP(1,(Table1[Chef_de_projet]=$A42)*(Table1[Date_Debut]&lt;=E$1)*(Table1[Date_Fin]&gt;=E$1),Table1[Projet],"",0,1),
_xlfn.XLOOKUP(1,(Table1[Personnel]=$A42)*(Table1[Date_Debut]&lt;=E$1)*(Table1[Date_Fin]&gt;=E$1),Table1[Projet],"",0,1)),
"")</f>
        <v/>
      </c>
      <c r="F42" s="8" t="str" cm="1">
        <f t="array" ref="F42">IF(AND(F$1&lt;&gt;"",$A42&lt;&gt;""),IF($B42="Chef de projet",_xlfn.XLOOKUP(1,(Table1[Chef_de_projet]=$A42)*(Table1[Date_Debut]&lt;=F$1)*(Table1[Date_Fin]&gt;=F$1),Table1[Projet],"",0,1),
_xlfn.XLOOKUP(1,(Table1[Personnel]=$A42)*(Table1[Date_Debut]&lt;=F$1)*(Table1[Date_Fin]&gt;=F$1),Table1[Projet],"",0,1)),
"")</f>
        <v/>
      </c>
      <c r="G42" s="8" t="str" cm="1">
        <f t="array" ref="G42">IF(AND(G$1&lt;&gt;"",$A42&lt;&gt;""),IF($B42="Chef de projet",_xlfn.XLOOKUP(1,(Table1[Chef_de_projet]=$A42)*(Table1[Date_Debut]&lt;=G$1)*(Table1[Date_Fin]&gt;=G$1),Table1[Projet],"",0,1),
_xlfn.XLOOKUP(1,(Table1[Personnel]=$A42)*(Table1[Date_Debut]&lt;=G$1)*(Table1[Date_Fin]&gt;=G$1),Table1[Projet],"",0,1)),
"")</f>
        <v/>
      </c>
      <c r="H42" s="8" t="str" cm="1">
        <f t="array" ref="H42">IF(AND(H$1&lt;&gt;"",$A42&lt;&gt;""),IF($B42="Chef de projet",_xlfn.XLOOKUP(1,(Table1[Chef_de_projet]=$A42)*(Table1[Date_Debut]&lt;=H$1)*(Table1[Date_Fin]&gt;=H$1),Table1[Projet],"",0,1),
_xlfn.XLOOKUP(1,(Table1[Personnel]=$A42)*(Table1[Date_Debut]&lt;=H$1)*(Table1[Date_Fin]&gt;=H$1),Table1[Projet],"",0,1)),
"")</f>
        <v/>
      </c>
      <c r="I42" s="8" t="str" cm="1">
        <f t="array" ref="I42">IF(AND(I$1&lt;&gt;"",$A42&lt;&gt;""),IF($B42="Chef de projet",_xlfn.XLOOKUP(1,(Table1[Chef_de_projet]=$A42)*(Table1[Date_Debut]&lt;=I$1)*(Table1[Date_Fin]&gt;=I$1),Table1[Projet],"",0,1),
_xlfn.XLOOKUP(1,(Table1[Personnel]=$A42)*(Table1[Date_Debut]&lt;=I$1)*(Table1[Date_Fin]&gt;=I$1),Table1[Projet],"",0,1)),
"")</f>
        <v/>
      </c>
      <c r="J42" s="8" t="str" cm="1">
        <f t="array" ref="J42">IF(AND(J$1&lt;&gt;"",$A42&lt;&gt;""),IF($B42="Chef de projet",_xlfn.XLOOKUP(1,(Table1[Chef_de_projet]=$A42)*(Table1[Date_Debut]&lt;=J$1)*(Table1[Date_Fin]&gt;=J$1),Table1[Projet],"",0,1),
_xlfn.XLOOKUP(1,(Table1[Personnel]=$A42)*(Table1[Date_Debut]&lt;=J$1)*(Table1[Date_Fin]&gt;=J$1),Table1[Projet],"",0,1)),
"")</f>
        <v/>
      </c>
      <c r="K42" s="8" t="str" cm="1">
        <f t="array" ref="K42">IF(AND(K$1&lt;&gt;"",$A42&lt;&gt;""),IF($B42="Chef de projet",_xlfn.XLOOKUP(1,(Table1[Chef_de_projet]=$A42)*(Table1[Date_Debut]&lt;=K$1)*(Table1[Date_Fin]&gt;=K$1),Table1[Projet],"",0,1),
_xlfn.XLOOKUP(1,(Table1[Personnel]=$A42)*(Table1[Date_Debut]&lt;=K$1)*(Table1[Date_Fin]&gt;=K$1),Table1[Projet],"",0,1)),
"")</f>
        <v/>
      </c>
      <c r="L42" s="8" t="str" cm="1">
        <f t="array" ref="L42">IF(AND(L$1&lt;&gt;"",$A42&lt;&gt;""),IF($B42="Chef de projet",_xlfn.XLOOKUP(1,(Table1[Chef_de_projet]=$A42)*(Table1[Date_Debut]&lt;=L$1)*(Table1[Date_Fin]&gt;=L$1),Table1[Projet],"",0,1),
_xlfn.XLOOKUP(1,(Table1[Personnel]=$A42)*(Table1[Date_Debut]&lt;=L$1)*(Table1[Date_Fin]&gt;=L$1),Table1[Projet],"",0,1)),
"")</f>
        <v/>
      </c>
      <c r="M42" s="8" t="str" cm="1">
        <f t="array" ref="M42">IF(AND(M$1&lt;&gt;"",$A42&lt;&gt;""),IF($B42="Chef de projet",_xlfn.XLOOKUP(1,(Table1[Chef_de_projet]=$A42)*(Table1[Date_Debut]&lt;=M$1)*(Table1[Date_Fin]&gt;=M$1),Table1[Projet],"",0,1),
_xlfn.XLOOKUP(1,(Table1[Personnel]=$A42)*(Table1[Date_Debut]&lt;=M$1)*(Table1[Date_Fin]&gt;=M$1),Table1[Projet],"",0,1)),
"")</f>
        <v/>
      </c>
      <c r="N42" s="8" t="str" cm="1">
        <f t="array" ref="N42">IF(AND(N$1&lt;&gt;"",$A42&lt;&gt;""),IF($B42="Chef de projet",_xlfn.XLOOKUP(1,(Table1[Chef_de_projet]=$A42)*(Table1[Date_Debut]&lt;=N$1)*(Table1[Date_Fin]&gt;=N$1),Table1[Projet],"",0,1),
_xlfn.XLOOKUP(1,(Table1[Personnel]=$A42)*(Table1[Date_Debut]&lt;=N$1)*(Table1[Date_Fin]&gt;=N$1),Table1[Projet],"",0,1)),
"")</f>
        <v/>
      </c>
      <c r="O42" s="8" t="str" cm="1">
        <f t="array" ref="O42">IF(AND(O$1&lt;&gt;"",$A42&lt;&gt;""),IF($B42="Chef de projet",_xlfn.XLOOKUP(1,(Table1[Chef_de_projet]=$A42)*(Table1[Date_Debut]&lt;=O$1)*(Table1[Date_Fin]&gt;=O$1),Table1[Projet],"",0,1),
_xlfn.XLOOKUP(1,(Table1[Personnel]=$A42)*(Table1[Date_Debut]&lt;=O$1)*(Table1[Date_Fin]&gt;=O$1),Table1[Projet],"",0,1)),
"")</f>
        <v/>
      </c>
      <c r="P42" s="8" t="str" cm="1">
        <f t="array" ref="P42">IF(AND(P$1&lt;&gt;"",$A42&lt;&gt;""),IF($B42="Chef de projet",_xlfn.XLOOKUP(1,(Table1[Chef_de_projet]=$A42)*(Table1[Date_Debut]&lt;=P$1)*(Table1[Date_Fin]&gt;=P$1),Table1[Projet],"",0,1),
_xlfn.XLOOKUP(1,(Table1[Personnel]=$A42)*(Table1[Date_Debut]&lt;=P$1)*(Table1[Date_Fin]&gt;=P$1),Table1[Projet],"",0,1)),
"")</f>
        <v/>
      </c>
      <c r="Q42" s="8" t="str" cm="1">
        <f t="array" ref="Q42">IF(AND(Q$1&lt;&gt;"",$A42&lt;&gt;""),IF($B42="Chef de projet",_xlfn.XLOOKUP(1,(Table1[Chef_de_projet]=$A42)*(Table1[Date_Debut]&lt;=Q$1)*(Table1[Date_Fin]&gt;=Q$1),Table1[Projet],"",0,1),
_xlfn.XLOOKUP(1,(Table1[Personnel]=$A42)*(Table1[Date_Debut]&lt;=Q$1)*(Table1[Date_Fin]&gt;=Q$1),Table1[Projet],"",0,1)),
"")</f>
        <v/>
      </c>
      <c r="R42" s="8" t="str" cm="1">
        <f t="array" ref="R42">IF(AND(R$1&lt;&gt;"",$A42&lt;&gt;""),IF($B42="Chef de projet",_xlfn.XLOOKUP(1,(Table1[Chef_de_projet]=$A42)*(Table1[Date_Debut]&lt;=R$1)*(Table1[Date_Fin]&gt;=R$1),Table1[Projet],"",0,1),
_xlfn.XLOOKUP(1,(Table1[Personnel]=$A42)*(Table1[Date_Debut]&lt;=R$1)*(Table1[Date_Fin]&gt;=R$1),Table1[Projet],"",0,1)),
"")</f>
        <v/>
      </c>
      <c r="S42" s="8" t="str" cm="1">
        <f t="array" ref="S42">IF(AND(S$1&lt;&gt;"",$A42&lt;&gt;""),IF($B42="Chef de projet",_xlfn.XLOOKUP(1,(Table1[Chef_de_projet]=$A42)*(Table1[Date_Debut]&lt;=S$1)*(Table1[Date_Fin]&gt;=S$1),Table1[Projet],"",0,1),
_xlfn.XLOOKUP(1,(Table1[Personnel]=$A42)*(Table1[Date_Debut]&lt;=S$1)*(Table1[Date_Fin]&gt;=S$1),Table1[Projet],"",0,1)),
"")</f>
        <v/>
      </c>
      <c r="T42" s="8" t="str" cm="1">
        <f t="array" ref="T42">IF(AND(T$1&lt;&gt;"",$A42&lt;&gt;""),IF($B42="Chef de projet",_xlfn.XLOOKUP(1,(Table1[Chef_de_projet]=$A42)*(Table1[Date_Debut]&lt;=T$1)*(Table1[Date_Fin]&gt;=T$1),Table1[Projet],"",0,1),
_xlfn.XLOOKUP(1,(Table1[Personnel]=$A42)*(Table1[Date_Debut]&lt;=T$1)*(Table1[Date_Fin]&gt;=T$1),Table1[Projet],"",0,1)),
"")</f>
        <v/>
      </c>
      <c r="U42" s="8" t="str" cm="1">
        <f t="array" ref="U42">IF(AND(U$1&lt;&gt;"",$A42&lt;&gt;""),IF($B42="Chef de projet",_xlfn.XLOOKUP(1,(Table1[Chef_de_projet]=$A42)*(Table1[Date_Debut]&lt;=U$1)*(Table1[Date_Fin]&gt;=U$1),Table1[Projet],"",0,1),
_xlfn.XLOOKUP(1,(Table1[Personnel]=$A42)*(Table1[Date_Debut]&lt;=U$1)*(Table1[Date_Fin]&gt;=U$1),Table1[Projet],"",0,1)),
"")</f>
        <v/>
      </c>
      <c r="V42" s="8" t="str" cm="1">
        <f t="array" ref="V42">IF(AND(V$1&lt;&gt;"",$A42&lt;&gt;""),IF($B42="Chef de projet",_xlfn.XLOOKUP(1,(Table1[Chef_de_projet]=$A42)*(Table1[Date_Debut]&lt;=V$1)*(Table1[Date_Fin]&gt;=V$1),Table1[Projet],"",0,1),
_xlfn.XLOOKUP(1,(Table1[Personnel]=$A42)*(Table1[Date_Debut]&lt;=V$1)*(Table1[Date_Fin]&gt;=V$1),Table1[Projet],"",0,1)),
"")</f>
        <v/>
      </c>
      <c r="W42" s="8" t="str" cm="1">
        <f t="array" ref="W42">IF(AND(W$1&lt;&gt;"",$A42&lt;&gt;""),IF($B42="Chef de projet",_xlfn.XLOOKUP(1,(Table1[Chef_de_projet]=$A42)*(Table1[Date_Debut]&lt;=W$1)*(Table1[Date_Fin]&gt;=W$1),Table1[Projet],"",0,1),
_xlfn.XLOOKUP(1,(Table1[Personnel]=$A42)*(Table1[Date_Debut]&lt;=W$1)*(Table1[Date_Fin]&gt;=W$1),Table1[Projet],"",0,1)),
"")</f>
        <v/>
      </c>
      <c r="X42" s="8" t="str" cm="1">
        <f t="array" ref="X42">IF(AND(X$1&lt;&gt;"",$A42&lt;&gt;""),IF($B42="Chef de projet",_xlfn.XLOOKUP(1,(Table1[Chef_de_projet]=$A42)*(Table1[Date_Debut]&lt;=X$1)*(Table1[Date_Fin]&gt;=X$1),Table1[Projet],"",0,1),
_xlfn.XLOOKUP(1,(Table1[Personnel]=$A42)*(Table1[Date_Debut]&lt;=X$1)*(Table1[Date_Fin]&gt;=X$1),Table1[Projet],"",0,1)),
"")</f>
        <v/>
      </c>
      <c r="Y42" s="8" t="str" cm="1">
        <f t="array" ref="Y42">IF(AND(Y$1&lt;&gt;"",$A42&lt;&gt;""),IF($B42="Chef de projet",_xlfn.XLOOKUP(1,(Table1[Chef_de_projet]=$A42)*(Table1[Date_Debut]&lt;=Y$1)*(Table1[Date_Fin]&gt;=Y$1),Table1[Projet],"",0,1),
_xlfn.XLOOKUP(1,(Table1[Personnel]=$A42)*(Table1[Date_Debut]&lt;=Y$1)*(Table1[Date_Fin]&gt;=Y$1),Table1[Projet],"",0,1)),
"")</f>
        <v/>
      </c>
      <c r="Z42" s="8" t="str" cm="1">
        <f t="array" ref="Z42">IF(AND(Z$1&lt;&gt;"",$A42&lt;&gt;""),IF($B42="Chef de projet",_xlfn.XLOOKUP(1,(Table1[Chef_de_projet]=$A42)*(Table1[Date_Debut]&lt;=Z$1)*(Table1[Date_Fin]&gt;=Z$1),Table1[Projet],"",0,1),
_xlfn.XLOOKUP(1,(Table1[Personnel]=$A42)*(Table1[Date_Debut]&lt;=Z$1)*(Table1[Date_Fin]&gt;=Z$1),Table1[Projet],"",0,1)),
"")</f>
        <v/>
      </c>
      <c r="AA42" s="5"/>
    </row>
    <row r="43" spans="3:27" x14ac:dyDescent="0.2">
      <c r="C43" s="8" t="str" cm="1">
        <f t="array" ref="C43">IF(AND(C$1&lt;&gt;"",$A43&lt;&gt;""),IF($B43="Chef de projet",_xlfn.XLOOKUP(1,(Table1[Chef_de_projet]=$A43)*(Table1[Date_Debut]&lt;=C$1)*(Table1[Date_Fin]&gt;=C$1),Table1[Projet],"",0,1),
_xlfn.XLOOKUP(1,(Table1[Personnel]=$A43)*(Table1[Date_Debut]&lt;=C$1)*(Table1[Date_Fin]&gt;=C$1),Table1[Projet],"",0,1)),
"")</f>
        <v/>
      </c>
      <c r="D43" s="8" t="str" cm="1">
        <f t="array" ref="D43">IF(AND(D$1&lt;&gt;"",$A43&lt;&gt;""),IF($B43="Chef de projet",_xlfn.XLOOKUP(1,(Table1[Chef_de_projet]=$A43)*(Table1[Date_Debut]&lt;=D$1)*(Table1[Date_Fin]&gt;=D$1),Table1[Projet],"",0,1),
_xlfn.XLOOKUP(1,(Table1[Personnel]=$A43)*(Table1[Date_Debut]&lt;=D$1)*(Table1[Date_Fin]&gt;=D$1),Table1[Projet],"",0,1)),
"")</f>
        <v/>
      </c>
      <c r="E43" s="8" t="str" cm="1">
        <f t="array" ref="E43">IF(AND(E$1&lt;&gt;"",$A43&lt;&gt;""),IF($B43="Chef de projet",_xlfn.XLOOKUP(1,(Table1[Chef_de_projet]=$A43)*(Table1[Date_Debut]&lt;=E$1)*(Table1[Date_Fin]&gt;=E$1),Table1[Projet],"",0,1),
_xlfn.XLOOKUP(1,(Table1[Personnel]=$A43)*(Table1[Date_Debut]&lt;=E$1)*(Table1[Date_Fin]&gt;=E$1),Table1[Projet],"",0,1)),
"")</f>
        <v/>
      </c>
      <c r="F43" s="8" t="str" cm="1">
        <f t="array" ref="F43">IF(AND(F$1&lt;&gt;"",$A43&lt;&gt;""),IF($B43="Chef de projet",_xlfn.XLOOKUP(1,(Table1[Chef_de_projet]=$A43)*(Table1[Date_Debut]&lt;=F$1)*(Table1[Date_Fin]&gt;=F$1),Table1[Projet],"",0,1),
_xlfn.XLOOKUP(1,(Table1[Personnel]=$A43)*(Table1[Date_Debut]&lt;=F$1)*(Table1[Date_Fin]&gt;=F$1),Table1[Projet],"",0,1)),
"")</f>
        <v/>
      </c>
      <c r="G43" s="8" t="str" cm="1">
        <f t="array" ref="G43">IF(AND(G$1&lt;&gt;"",$A43&lt;&gt;""),IF($B43="Chef de projet",_xlfn.XLOOKUP(1,(Table1[Chef_de_projet]=$A43)*(Table1[Date_Debut]&lt;=G$1)*(Table1[Date_Fin]&gt;=G$1),Table1[Projet],"",0,1),
_xlfn.XLOOKUP(1,(Table1[Personnel]=$A43)*(Table1[Date_Debut]&lt;=G$1)*(Table1[Date_Fin]&gt;=G$1),Table1[Projet],"",0,1)),
"")</f>
        <v/>
      </c>
      <c r="H43" s="8" t="str" cm="1">
        <f t="array" ref="H43">IF(AND(H$1&lt;&gt;"",$A43&lt;&gt;""),IF($B43="Chef de projet",_xlfn.XLOOKUP(1,(Table1[Chef_de_projet]=$A43)*(Table1[Date_Debut]&lt;=H$1)*(Table1[Date_Fin]&gt;=H$1),Table1[Projet],"",0,1),
_xlfn.XLOOKUP(1,(Table1[Personnel]=$A43)*(Table1[Date_Debut]&lt;=H$1)*(Table1[Date_Fin]&gt;=H$1),Table1[Projet],"",0,1)),
"")</f>
        <v/>
      </c>
      <c r="I43" s="8" t="str" cm="1">
        <f t="array" ref="I43">IF(AND(I$1&lt;&gt;"",$A43&lt;&gt;""),IF($B43="Chef de projet",_xlfn.XLOOKUP(1,(Table1[Chef_de_projet]=$A43)*(Table1[Date_Debut]&lt;=I$1)*(Table1[Date_Fin]&gt;=I$1),Table1[Projet],"",0,1),
_xlfn.XLOOKUP(1,(Table1[Personnel]=$A43)*(Table1[Date_Debut]&lt;=I$1)*(Table1[Date_Fin]&gt;=I$1),Table1[Projet],"",0,1)),
"")</f>
        <v/>
      </c>
      <c r="J43" s="8" t="str" cm="1">
        <f t="array" ref="J43">IF(AND(J$1&lt;&gt;"",$A43&lt;&gt;""),IF($B43="Chef de projet",_xlfn.XLOOKUP(1,(Table1[Chef_de_projet]=$A43)*(Table1[Date_Debut]&lt;=J$1)*(Table1[Date_Fin]&gt;=J$1),Table1[Projet],"",0,1),
_xlfn.XLOOKUP(1,(Table1[Personnel]=$A43)*(Table1[Date_Debut]&lt;=J$1)*(Table1[Date_Fin]&gt;=J$1),Table1[Projet],"",0,1)),
"")</f>
        <v/>
      </c>
      <c r="K43" s="8" t="str" cm="1">
        <f t="array" ref="K43">IF(AND(K$1&lt;&gt;"",$A43&lt;&gt;""),IF($B43="Chef de projet",_xlfn.XLOOKUP(1,(Table1[Chef_de_projet]=$A43)*(Table1[Date_Debut]&lt;=K$1)*(Table1[Date_Fin]&gt;=K$1),Table1[Projet],"",0,1),
_xlfn.XLOOKUP(1,(Table1[Personnel]=$A43)*(Table1[Date_Debut]&lt;=K$1)*(Table1[Date_Fin]&gt;=K$1),Table1[Projet],"",0,1)),
"")</f>
        <v/>
      </c>
      <c r="L43" s="8" t="str" cm="1">
        <f t="array" ref="L43">IF(AND(L$1&lt;&gt;"",$A43&lt;&gt;""),IF($B43="Chef de projet",_xlfn.XLOOKUP(1,(Table1[Chef_de_projet]=$A43)*(Table1[Date_Debut]&lt;=L$1)*(Table1[Date_Fin]&gt;=L$1),Table1[Projet],"",0,1),
_xlfn.XLOOKUP(1,(Table1[Personnel]=$A43)*(Table1[Date_Debut]&lt;=L$1)*(Table1[Date_Fin]&gt;=L$1),Table1[Projet],"",0,1)),
"")</f>
        <v/>
      </c>
      <c r="M43" s="8" t="str" cm="1">
        <f t="array" ref="M43">IF(AND(M$1&lt;&gt;"",$A43&lt;&gt;""),IF($B43="Chef de projet",_xlfn.XLOOKUP(1,(Table1[Chef_de_projet]=$A43)*(Table1[Date_Debut]&lt;=M$1)*(Table1[Date_Fin]&gt;=M$1),Table1[Projet],"",0,1),
_xlfn.XLOOKUP(1,(Table1[Personnel]=$A43)*(Table1[Date_Debut]&lt;=M$1)*(Table1[Date_Fin]&gt;=M$1),Table1[Projet],"",0,1)),
"")</f>
        <v/>
      </c>
      <c r="N43" s="8" t="str" cm="1">
        <f t="array" ref="N43">IF(AND(N$1&lt;&gt;"",$A43&lt;&gt;""),IF($B43="Chef de projet",_xlfn.XLOOKUP(1,(Table1[Chef_de_projet]=$A43)*(Table1[Date_Debut]&lt;=N$1)*(Table1[Date_Fin]&gt;=N$1),Table1[Projet],"",0,1),
_xlfn.XLOOKUP(1,(Table1[Personnel]=$A43)*(Table1[Date_Debut]&lt;=N$1)*(Table1[Date_Fin]&gt;=N$1),Table1[Projet],"",0,1)),
"")</f>
        <v/>
      </c>
      <c r="O43" s="8" t="str" cm="1">
        <f t="array" ref="O43">IF(AND(O$1&lt;&gt;"",$A43&lt;&gt;""),IF($B43="Chef de projet",_xlfn.XLOOKUP(1,(Table1[Chef_de_projet]=$A43)*(Table1[Date_Debut]&lt;=O$1)*(Table1[Date_Fin]&gt;=O$1),Table1[Projet],"",0,1),
_xlfn.XLOOKUP(1,(Table1[Personnel]=$A43)*(Table1[Date_Debut]&lt;=O$1)*(Table1[Date_Fin]&gt;=O$1),Table1[Projet],"",0,1)),
"")</f>
        <v/>
      </c>
      <c r="P43" s="8" t="str" cm="1">
        <f t="array" ref="P43">IF(AND(P$1&lt;&gt;"",$A43&lt;&gt;""),IF($B43="Chef de projet",_xlfn.XLOOKUP(1,(Table1[Chef_de_projet]=$A43)*(Table1[Date_Debut]&lt;=P$1)*(Table1[Date_Fin]&gt;=P$1),Table1[Projet],"",0,1),
_xlfn.XLOOKUP(1,(Table1[Personnel]=$A43)*(Table1[Date_Debut]&lt;=P$1)*(Table1[Date_Fin]&gt;=P$1),Table1[Projet],"",0,1)),
"")</f>
        <v/>
      </c>
      <c r="Q43" s="8" t="str" cm="1">
        <f t="array" ref="Q43">IF(AND(Q$1&lt;&gt;"",$A43&lt;&gt;""),IF($B43="Chef de projet",_xlfn.XLOOKUP(1,(Table1[Chef_de_projet]=$A43)*(Table1[Date_Debut]&lt;=Q$1)*(Table1[Date_Fin]&gt;=Q$1),Table1[Projet],"",0,1),
_xlfn.XLOOKUP(1,(Table1[Personnel]=$A43)*(Table1[Date_Debut]&lt;=Q$1)*(Table1[Date_Fin]&gt;=Q$1),Table1[Projet],"",0,1)),
"")</f>
        <v/>
      </c>
      <c r="R43" s="8" t="str" cm="1">
        <f t="array" ref="R43">IF(AND(R$1&lt;&gt;"",$A43&lt;&gt;""),IF($B43="Chef de projet",_xlfn.XLOOKUP(1,(Table1[Chef_de_projet]=$A43)*(Table1[Date_Debut]&lt;=R$1)*(Table1[Date_Fin]&gt;=R$1),Table1[Projet],"",0,1),
_xlfn.XLOOKUP(1,(Table1[Personnel]=$A43)*(Table1[Date_Debut]&lt;=R$1)*(Table1[Date_Fin]&gt;=R$1),Table1[Projet],"",0,1)),
"")</f>
        <v/>
      </c>
      <c r="S43" s="8" t="str" cm="1">
        <f t="array" ref="S43">IF(AND(S$1&lt;&gt;"",$A43&lt;&gt;""),IF($B43="Chef de projet",_xlfn.XLOOKUP(1,(Table1[Chef_de_projet]=$A43)*(Table1[Date_Debut]&lt;=S$1)*(Table1[Date_Fin]&gt;=S$1),Table1[Projet],"",0,1),
_xlfn.XLOOKUP(1,(Table1[Personnel]=$A43)*(Table1[Date_Debut]&lt;=S$1)*(Table1[Date_Fin]&gt;=S$1),Table1[Projet],"",0,1)),
"")</f>
        <v/>
      </c>
      <c r="T43" s="8" t="str" cm="1">
        <f t="array" ref="T43">IF(AND(T$1&lt;&gt;"",$A43&lt;&gt;""),IF($B43="Chef de projet",_xlfn.XLOOKUP(1,(Table1[Chef_de_projet]=$A43)*(Table1[Date_Debut]&lt;=T$1)*(Table1[Date_Fin]&gt;=T$1),Table1[Projet],"",0,1),
_xlfn.XLOOKUP(1,(Table1[Personnel]=$A43)*(Table1[Date_Debut]&lt;=T$1)*(Table1[Date_Fin]&gt;=T$1),Table1[Projet],"",0,1)),
"")</f>
        <v/>
      </c>
      <c r="U43" s="8" t="str" cm="1">
        <f t="array" ref="U43">IF(AND(U$1&lt;&gt;"",$A43&lt;&gt;""),IF($B43="Chef de projet",_xlfn.XLOOKUP(1,(Table1[Chef_de_projet]=$A43)*(Table1[Date_Debut]&lt;=U$1)*(Table1[Date_Fin]&gt;=U$1),Table1[Projet],"",0,1),
_xlfn.XLOOKUP(1,(Table1[Personnel]=$A43)*(Table1[Date_Debut]&lt;=U$1)*(Table1[Date_Fin]&gt;=U$1),Table1[Projet],"",0,1)),
"")</f>
        <v/>
      </c>
      <c r="V43" s="8" t="str" cm="1">
        <f t="array" ref="V43">IF(AND(V$1&lt;&gt;"",$A43&lt;&gt;""),IF($B43="Chef de projet",_xlfn.XLOOKUP(1,(Table1[Chef_de_projet]=$A43)*(Table1[Date_Debut]&lt;=V$1)*(Table1[Date_Fin]&gt;=V$1),Table1[Projet],"",0,1),
_xlfn.XLOOKUP(1,(Table1[Personnel]=$A43)*(Table1[Date_Debut]&lt;=V$1)*(Table1[Date_Fin]&gt;=V$1),Table1[Projet],"",0,1)),
"")</f>
        <v/>
      </c>
      <c r="W43" s="8" t="str" cm="1">
        <f t="array" ref="W43">IF(AND(W$1&lt;&gt;"",$A43&lt;&gt;""),IF($B43="Chef de projet",_xlfn.XLOOKUP(1,(Table1[Chef_de_projet]=$A43)*(Table1[Date_Debut]&lt;=W$1)*(Table1[Date_Fin]&gt;=W$1),Table1[Projet],"",0,1),
_xlfn.XLOOKUP(1,(Table1[Personnel]=$A43)*(Table1[Date_Debut]&lt;=W$1)*(Table1[Date_Fin]&gt;=W$1),Table1[Projet],"",0,1)),
"")</f>
        <v/>
      </c>
      <c r="X43" s="8" t="str" cm="1">
        <f t="array" ref="X43">IF(AND(X$1&lt;&gt;"",$A43&lt;&gt;""),IF($B43="Chef de projet",_xlfn.XLOOKUP(1,(Table1[Chef_de_projet]=$A43)*(Table1[Date_Debut]&lt;=X$1)*(Table1[Date_Fin]&gt;=X$1),Table1[Projet],"",0,1),
_xlfn.XLOOKUP(1,(Table1[Personnel]=$A43)*(Table1[Date_Debut]&lt;=X$1)*(Table1[Date_Fin]&gt;=X$1),Table1[Projet],"",0,1)),
"")</f>
        <v/>
      </c>
      <c r="Y43" s="8" t="str" cm="1">
        <f t="array" ref="Y43">IF(AND(Y$1&lt;&gt;"",$A43&lt;&gt;""),IF($B43="Chef de projet",_xlfn.XLOOKUP(1,(Table1[Chef_de_projet]=$A43)*(Table1[Date_Debut]&lt;=Y$1)*(Table1[Date_Fin]&gt;=Y$1),Table1[Projet],"",0,1),
_xlfn.XLOOKUP(1,(Table1[Personnel]=$A43)*(Table1[Date_Debut]&lt;=Y$1)*(Table1[Date_Fin]&gt;=Y$1),Table1[Projet],"",0,1)),
"")</f>
        <v/>
      </c>
      <c r="Z43" s="8" t="str" cm="1">
        <f t="array" ref="Z43">IF(AND(Z$1&lt;&gt;"",$A43&lt;&gt;""),IF($B43="Chef de projet",_xlfn.XLOOKUP(1,(Table1[Chef_de_projet]=$A43)*(Table1[Date_Debut]&lt;=Z$1)*(Table1[Date_Fin]&gt;=Z$1),Table1[Projet],"",0,1),
_xlfn.XLOOKUP(1,(Table1[Personnel]=$A43)*(Table1[Date_Debut]&lt;=Z$1)*(Table1[Date_Fin]&gt;=Z$1),Table1[Projet],"",0,1)),
"")</f>
        <v/>
      </c>
      <c r="AA43" s="5"/>
    </row>
    <row r="44" spans="3:27" x14ac:dyDescent="0.2">
      <c r="C44" s="8" t="str" cm="1">
        <f t="array" ref="C44">IF(AND(C$1&lt;&gt;"",$A44&lt;&gt;""),IF($B44="Chef de projet",_xlfn.XLOOKUP(1,(Table1[Chef_de_projet]=$A44)*(Table1[Date_Debut]&lt;=C$1)*(Table1[Date_Fin]&gt;=C$1),Table1[Projet],"",0,1),
_xlfn.XLOOKUP(1,(Table1[Personnel]=$A44)*(Table1[Date_Debut]&lt;=C$1)*(Table1[Date_Fin]&gt;=C$1),Table1[Projet],"",0,1)),
"")</f>
        <v/>
      </c>
      <c r="D44" s="8" t="str" cm="1">
        <f t="array" ref="D44">IF(AND(D$1&lt;&gt;"",$A44&lt;&gt;""),IF($B44="Chef de projet",_xlfn.XLOOKUP(1,(Table1[Chef_de_projet]=$A44)*(Table1[Date_Debut]&lt;=D$1)*(Table1[Date_Fin]&gt;=D$1),Table1[Projet],"",0,1),
_xlfn.XLOOKUP(1,(Table1[Personnel]=$A44)*(Table1[Date_Debut]&lt;=D$1)*(Table1[Date_Fin]&gt;=D$1),Table1[Projet],"",0,1)),
"")</f>
        <v/>
      </c>
      <c r="E44" s="8" t="str" cm="1">
        <f t="array" ref="E44">IF(AND(E$1&lt;&gt;"",$A44&lt;&gt;""),IF($B44="Chef de projet",_xlfn.XLOOKUP(1,(Table1[Chef_de_projet]=$A44)*(Table1[Date_Debut]&lt;=E$1)*(Table1[Date_Fin]&gt;=E$1),Table1[Projet],"",0,1),
_xlfn.XLOOKUP(1,(Table1[Personnel]=$A44)*(Table1[Date_Debut]&lt;=E$1)*(Table1[Date_Fin]&gt;=E$1),Table1[Projet],"",0,1)),
"")</f>
        <v/>
      </c>
      <c r="F44" s="8" t="str" cm="1">
        <f t="array" ref="F44">IF(AND(F$1&lt;&gt;"",$A44&lt;&gt;""),IF($B44="Chef de projet",_xlfn.XLOOKUP(1,(Table1[Chef_de_projet]=$A44)*(Table1[Date_Debut]&lt;=F$1)*(Table1[Date_Fin]&gt;=F$1),Table1[Projet],"",0,1),
_xlfn.XLOOKUP(1,(Table1[Personnel]=$A44)*(Table1[Date_Debut]&lt;=F$1)*(Table1[Date_Fin]&gt;=F$1),Table1[Projet],"",0,1)),
"")</f>
        <v/>
      </c>
      <c r="G44" s="8" t="str" cm="1">
        <f t="array" ref="G44">IF(AND(G$1&lt;&gt;"",$A44&lt;&gt;""),IF($B44="Chef de projet",_xlfn.XLOOKUP(1,(Table1[Chef_de_projet]=$A44)*(Table1[Date_Debut]&lt;=G$1)*(Table1[Date_Fin]&gt;=G$1),Table1[Projet],"",0,1),
_xlfn.XLOOKUP(1,(Table1[Personnel]=$A44)*(Table1[Date_Debut]&lt;=G$1)*(Table1[Date_Fin]&gt;=G$1),Table1[Projet],"",0,1)),
"")</f>
        <v/>
      </c>
      <c r="H44" s="8" t="str" cm="1">
        <f t="array" ref="H44">IF(AND(H$1&lt;&gt;"",$A44&lt;&gt;""),IF($B44="Chef de projet",_xlfn.XLOOKUP(1,(Table1[Chef_de_projet]=$A44)*(Table1[Date_Debut]&lt;=H$1)*(Table1[Date_Fin]&gt;=H$1),Table1[Projet],"",0,1),
_xlfn.XLOOKUP(1,(Table1[Personnel]=$A44)*(Table1[Date_Debut]&lt;=H$1)*(Table1[Date_Fin]&gt;=H$1),Table1[Projet],"",0,1)),
"")</f>
        <v/>
      </c>
      <c r="I44" s="8" t="str" cm="1">
        <f t="array" ref="I44">IF(AND(I$1&lt;&gt;"",$A44&lt;&gt;""),IF($B44="Chef de projet",_xlfn.XLOOKUP(1,(Table1[Chef_de_projet]=$A44)*(Table1[Date_Debut]&lt;=I$1)*(Table1[Date_Fin]&gt;=I$1),Table1[Projet],"",0,1),
_xlfn.XLOOKUP(1,(Table1[Personnel]=$A44)*(Table1[Date_Debut]&lt;=I$1)*(Table1[Date_Fin]&gt;=I$1),Table1[Projet],"",0,1)),
"")</f>
        <v/>
      </c>
      <c r="J44" s="8" t="str" cm="1">
        <f t="array" ref="J44">IF(AND(J$1&lt;&gt;"",$A44&lt;&gt;""),IF($B44="Chef de projet",_xlfn.XLOOKUP(1,(Table1[Chef_de_projet]=$A44)*(Table1[Date_Debut]&lt;=J$1)*(Table1[Date_Fin]&gt;=J$1),Table1[Projet],"",0,1),
_xlfn.XLOOKUP(1,(Table1[Personnel]=$A44)*(Table1[Date_Debut]&lt;=J$1)*(Table1[Date_Fin]&gt;=J$1),Table1[Projet],"",0,1)),
"")</f>
        <v/>
      </c>
      <c r="K44" s="8" t="str" cm="1">
        <f t="array" ref="K44">IF(AND(K$1&lt;&gt;"",$A44&lt;&gt;""),IF($B44="Chef de projet",_xlfn.XLOOKUP(1,(Table1[Chef_de_projet]=$A44)*(Table1[Date_Debut]&lt;=K$1)*(Table1[Date_Fin]&gt;=K$1),Table1[Projet],"",0,1),
_xlfn.XLOOKUP(1,(Table1[Personnel]=$A44)*(Table1[Date_Debut]&lt;=K$1)*(Table1[Date_Fin]&gt;=K$1),Table1[Projet],"",0,1)),
"")</f>
        <v/>
      </c>
      <c r="L44" s="8" t="str" cm="1">
        <f t="array" ref="L44">IF(AND(L$1&lt;&gt;"",$A44&lt;&gt;""),IF($B44="Chef de projet",_xlfn.XLOOKUP(1,(Table1[Chef_de_projet]=$A44)*(Table1[Date_Debut]&lt;=L$1)*(Table1[Date_Fin]&gt;=L$1),Table1[Projet],"",0,1),
_xlfn.XLOOKUP(1,(Table1[Personnel]=$A44)*(Table1[Date_Debut]&lt;=L$1)*(Table1[Date_Fin]&gt;=L$1),Table1[Projet],"",0,1)),
"")</f>
        <v/>
      </c>
      <c r="M44" s="8" t="str" cm="1">
        <f t="array" ref="M44">IF(AND(M$1&lt;&gt;"",$A44&lt;&gt;""),IF($B44="Chef de projet",_xlfn.XLOOKUP(1,(Table1[Chef_de_projet]=$A44)*(Table1[Date_Debut]&lt;=M$1)*(Table1[Date_Fin]&gt;=M$1),Table1[Projet],"",0,1),
_xlfn.XLOOKUP(1,(Table1[Personnel]=$A44)*(Table1[Date_Debut]&lt;=M$1)*(Table1[Date_Fin]&gt;=M$1),Table1[Projet],"",0,1)),
"")</f>
        <v/>
      </c>
      <c r="N44" s="8" t="str" cm="1">
        <f t="array" ref="N44">IF(AND(N$1&lt;&gt;"",$A44&lt;&gt;""),IF($B44="Chef de projet",_xlfn.XLOOKUP(1,(Table1[Chef_de_projet]=$A44)*(Table1[Date_Debut]&lt;=N$1)*(Table1[Date_Fin]&gt;=N$1),Table1[Projet],"",0,1),
_xlfn.XLOOKUP(1,(Table1[Personnel]=$A44)*(Table1[Date_Debut]&lt;=N$1)*(Table1[Date_Fin]&gt;=N$1),Table1[Projet],"",0,1)),
"")</f>
        <v/>
      </c>
      <c r="O44" s="8" t="str" cm="1">
        <f t="array" ref="O44">IF(AND(O$1&lt;&gt;"",$A44&lt;&gt;""),IF($B44="Chef de projet",_xlfn.XLOOKUP(1,(Table1[Chef_de_projet]=$A44)*(Table1[Date_Debut]&lt;=O$1)*(Table1[Date_Fin]&gt;=O$1),Table1[Projet],"",0,1),
_xlfn.XLOOKUP(1,(Table1[Personnel]=$A44)*(Table1[Date_Debut]&lt;=O$1)*(Table1[Date_Fin]&gt;=O$1),Table1[Projet],"",0,1)),
"")</f>
        <v/>
      </c>
      <c r="P44" s="8" t="str" cm="1">
        <f t="array" ref="P44">IF(AND(P$1&lt;&gt;"",$A44&lt;&gt;""),IF($B44="Chef de projet",_xlfn.XLOOKUP(1,(Table1[Chef_de_projet]=$A44)*(Table1[Date_Debut]&lt;=P$1)*(Table1[Date_Fin]&gt;=P$1),Table1[Projet],"",0,1),
_xlfn.XLOOKUP(1,(Table1[Personnel]=$A44)*(Table1[Date_Debut]&lt;=P$1)*(Table1[Date_Fin]&gt;=P$1),Table1[Projet],"",0,1)),
"")</f>
        <v/>
      </c>
      <c r="Q44" s="8" t="str" cm="1">
        <f t="array" ref="Q44">IF(AND(Q$1&lt;&gt;"",$A44&lt;&gt;""),IF($B44="Chef de projet",_xlfn.XLOOKUP(1,(Table1[Chef_de_projet]=$A44)*(Table1[Date_Debut]&lt;=Q$1)*(Table1[Date_Fin]&gt;=Q$1),Table1[Projet],"",0,1),
_xlfn.XLOOKUP(1,(Table1[Personnel]=$A44)*(Table1[Date_Debut]&lt;=Q$1)*(Table1[Date_Fin]&gt;=Q$1),Table1[Projet],"",0,1)),
"")</f>
        <v/>
      </c>
      <c r="R44" s="8" t="str" cm="1">
        <f t="array" ref="R44">IF(AND(R$1&lt;&gt;"",$A44&lt;&gt;""),IF($B44="Chef de projet",_xlfn.XLOOKUP(1,(Table1[Chef_de_projet]=$A44)*(Table1[Date_Debut]&lt;=R$1)*(Table1[Date_Fin]&gt;=R$1),Table1[Projet],"",0,1),
_xlfn.XLOOKUP(1,(Table1[Personnel]=$A44)*(Table1[Date_Debut]&lt;=R$1)*(Table1[Date_Fin]&gt;=R$1),Table1[Projet],"",0,1)),
"")</f>
        <v/>
      </c>
      <c r="S44" s="8" t="str" cm="1">
        <f t="array" ref="S44">IF(AND(S$1&lt;&gt;"",$A44&lt;&gt;""),IF($B44="Chef de projet",_xlfn.XLOOKUP(1,(Table1[Chef_de_projet]=$A44)*(Table1[Date_Debut]&lt;=S$1)*(Table1[Date_Fin]&gt;=S$1),Table1[Projet],"",0,1),
_xlfn.XLOOKUP(1,(Table1[Personnel]=$A44)*(Table1[Date_Debut]&lt;=S$1)*(Table1[Date_Fin]&gt;=S$1),Table1[Projet],"",0,1)),
"")</f>
        <v/>
      </c>
      <c r="T44" s="8" t="str" cm="1">
        <f t="array" ref="T44">IF(AND(T$1&lt;&gt;"",$A44&lt;&gt;""),IF($B44="Chef de projet",_xlfn.XLOOKUP(1,(Table1[Chef_de_projet]=$A44)*(Table1[Date_Debut]&lt;=T$1)*(Table1[Date_Fin]&gt;=T$1),Table1[Projet],"",0,1),
_xlfn.XLOOKUP(1,(Table1[Personnel]=$A44)*(Table1[Date_Debut]&lt;=T$1)*(Table1[Date_Fin]&gt;=T$1),Table1[Projet],"",0,1)),
"")</f>
        <v/>
      </c>
      <c r="U44" s="8" t="str" cm="1">
        <f t="array" ref="U44">IF(AND(U$1&lt;&gt;"",$A44&lt;&gt;""),IF($B44="Chef de projet",_xlfn.XLOOKUP(1,(Table1[Chef_de_projet]=$A44)*(Table1[Date_Debut]&lt;=U$1)*(Table1[Date_Fin]&gt;=U$1),Table1[Projet],"",0,1),
_xlfn.XLOOKUP(1,(Table1[Personnel]=$A44)*(Table1[Date_Debut]&lt;=U$1)*(Table1[Date_Fin]&gt;=U$1),Table1[Projet],"",0,1)),
"")</f>
        <v/>
      </c>
      <c r="V44" s="8" t="str" cm="1">
        <f t="array" ref="V44">IF(AND(V$1&lt;&gt;"",$A44&lt;&gt;""),IF($B44="Chef de projet",_xlfn.XLOOKUP(1,(Table1[Chef_de_projet]=$A44)*(Table1[Date_Debut]&lt;=V$1)*(Table1[Date_Fin]&gt;=V$1),Table1[Projet],"",0,1),
_xlfn.XLOOKUP(1,(Table1[Personnel]=$A44)*(Table1[Date_Debut]&lt;=V$1)*(Table1[Date_Fin]&gt;=V$1),Table1[Projet],"",0,1)),
"")</f>
        <v/>
      </c>
      <c r="W44" s="8" t="str" cm="1">
        <f t="array" ref="W44">IF(AND(W$1&lt;&gt;"",$A44&lt;&gt;""),IF($B44="Chef de projet",_xlfn.XLOOKUP(1,(Table1[Chef_de_projet]=$A44)*(Table1[Date_Debut]&lt;=W$1)*(Table1[Date_Fin]&gt;=W$1),Table1[Projet],"",0,1),
_xlfn.XLOOKUP(1,(Table1[Personnel]=$A44)*(Table1[Date_Debut]&lt;=W$1)*(Table1[Date_Fin]&gt;=W$1),Table1[Projet],"",0,1)),
"")</f>
        <v/>
      </c>
      <c r="X44" s="8" t="str" cm="1">
        <f t="array" ref="X44">IF(AND(X$1&lt;&gt;"",$A44&lt;&gt;""),IF($B44="Chef de projet",_xlfn.XLOOKUP(1,(Table1[Chef_de_projet]=$A44)*(Table1[Date_Debut]&lt;=X$1)*(Table1[Date_Fin]&gt;=X$1),Table1[Projet],"",0,1),
_xlfn.XLOOKUP(1,(Table1[Personnel]=$A44)*(Table1[Date_Debut]&lt;=X$1)*(Table1[Date_Fin]&gt;=X$1),Table1[Projet],"",0,1)),
"")</f>
        <v/>
      </c>
      <c r="Y44" s="8" t="str" cm="1">
        <f t="array" ref="Y44">IF(AND(Y$1&lt;&gt;"",$A44&lt;&gt;""),IF($B44="Chef de projet",_xlfn.XLOOKUP(1,(Table1[Chef_de_projet]=$A44)*(Table1[Date_Debut]&lt;=Y$1)*(Table1[Date_Fin]&gt;=Y$1),Table1[Projet],"",0,1),
_xlfn.XLOOKUP(1,(Table1[Personnel]=$A44)*(Table1[Date_Debut]&lt;=Y$1)*(Table1[Date_Fin]&gt;=Y$1),Table1[Projet],"",0,1)),
"")</f>
        <v/>
      </c>
      <c r="Z44" s="8" t="str" cm="1">
        <f t="array" ref="Z44">IF(AND(Z$1&lt;&gt;"",$A44&lt;&gt;""),IF($B44="Chef de projet",_xlfn.XLOOKUP(1,(Table1[Chef_de_projet]=$A44)*(Table1[Date_Debut]&lt;=Z$1)*(Table1[Date_Fin]&gt;=Z$1),Table1[Projet],"",0,1),
_xlfn.XLOOKUP(1,(Table1[Personnel]=$A44)*(Table1[Date_Debut]&lt;=Z$1)*(Table1[Date_Fin]&gt;=Z$1),Table1[Projet],"",0,1)),
"")</f>
        <v/>
      </c>
      <c r="AA44" s="5"/>
    </row>
    <row r="45" spans="3:27" x14ac:dyDescent="0.2">
      <c r="C45" s="8" t="str" cm="1">
        <f t="array" ref="C45">IF(AND(C$1&lt;&gt;"",$A45&lt;&gt;""),IF($B45="Chef de projet",_xlfn.XLOOKUP(1,(Table1[Chef_de_projet]=$A45)*(Table1[Date_Debut]&lt;=C$1)*(Table1[Date_Fin]&gt;=C$1),Table1[Projet],"",0,1),
_xlfn.XLOOKUP(1,(Table1[Personnel]=$A45)*(Table1[Date_Debut]&lt;=C$1)*(Table1[Date_Fin]&gt;=C$1),Table1[Projet],"",0,1)),
"")</f>
        <v/>
      </c>
      <c r="D45" s="8" t="str" cm="1">
        <f t="array" ref="D45">IF(AND(D$1&lt;&gt;"",$A45&lt;&gt;""),IF($B45="Chef de projet",_xlfn.XLOOKUP(1,(Table1[Chef_de_projet]=$A45)*(Table1[Date_Debut]&lt;=D$1)*(Table1[Date_Fin]&gt;=D$1),Table1[Projet],"",0,1),
_xlfn.XLOOKUP(1,(Table1[Personnel]=$A45)*(Table1[Date_Debut]&lt;=D$1)*(Table1[Date_Fin]&gt;=D$1),Table1[Projet],"",0,1)),
"")</f>
        <v/>
      </c>
      <c r="E45" s="8" t="str" cm="1">
        <f t="array" ref="E45">IF(AND(E$1&lt;&gt;"",$A45&lt;&gt;""),IF($B45="Chef de projet",_xlfn.XLOOKUP(1,(Table1[Chef_de_projet]=$A45)*(Table1[Date_Debut]&lt;=E$1)*(Table1[Date_Fin]&gt;=E$1),Table1[Projet],"",0,1),
_xlfn.XLOOKUP(1,(Table1[Personnel]=$A45)*(Table1[Date_Debut]&lt;=E$1)*(Table1[Date_Fin]&gt;=E$1),Table1[Projet],"",0,1)),
"")</f>
        <v/>
      </c>
      <c r="F45" s="8" t="str" cm="1">
        <f t="array" ref="F45">IF(AND(F$1&lt;&gt;"",$A45&lt;&gt;""),IF($B45="Chef de projet",_xlfn.XLOOKUP(1,(Table1[Chef_de_projet]=$A45)*(Table1[Date_Debut]&lt;=F$1)*(Table1[Date_Fin]&gt;=F$1),Table1[Projet],"",0,1),
_xlfn.XLOOKUP(1,(Table1[Personnel]=$A45)*(Table1[Date_Debut]&lt;=F$1)*(Table1[Date_Fin]&gt;=F$1),Table1[Projet],"",0,1)),
"")</f>
        <v/>
      </c>
      <c r="G45" s="8" t="str" cm="1">
        <f t="array" ref="G45">IF(AND(G$1&lt;&gt;"",$A45&lt;&gt;""),IF($B45="Chef de projet",_xlfn.XLOOKUP(1,(Table1[Chef_de_projet]=$A45)*(Table1[Date_Debut]&lt;=G$1)*(Table1[Date_Fin]&gt;=G$1),Table1[Projet],"",0,1),
_xlfn.XLOOKUP(1,(Table1[Personnel]=$A45)*(Table1[Date_Debut]&lt;=G$1)*(Table1[Date_Fin]&gt;=G$1),Table1[Projet],"",0,1)),
"")</f>
        <v/>
      </c>
      <c r="H45" s="8" t="str" cm="1">
        <f t="array" ref="H45">IF(AND(H$1&lt;&gt;"",$A45&lt;&gt;""),IF($B45="Chef de projet",_xlfn.XLOOKUP(1,(Table1[Chef_de_projet]=$A45)*(Table1[Date_Debut]&lt;=H$1)*(Table1[Date_Fin]&gt;=H$1),Table1[Projet],"",0,1),
_xlfn.XLOOKUP(1,(Table1[Personnel]=$A45)*(Table1[Date_Debut]&lt;=H$1)*(Table1[Date_Fin]&gt;=H$1),Table1[Projet],"",0,1)),
"")</f>
        <v/>
      </c>
      <c r="I45" s="8" t="str" cm="1">
        <f t="array" ref="I45">IF(AND(I$1&lt;&gt;"",$A45&lt;&gt;""),IF($B45="Chef de projet",_xlfn.XLOOKUP(1,(Table1[Chef_de_projet]=$A45)*(Table1[Date_Debut]&lt;=I$1)*(Table1[Date_Fin]&gt;=I$1),Table1[Projet],"",0,1),
_xlfn.XLOOKUP(1,(Table1[Personnel]=$A45)*(Table1[Date_Debut]&lt;=I$1)*(Table1[Date_Fin]&gt;=I$1),Table1[Projet],"",0,1)),
"")</f>
        <v/>
      </c>
      <c r="J45" s="8" t="str" cm="1">
        <f t="array" ref="J45">IF(AND(J$1&lt;&gt;"",$A45&lt;&gt;""),IF($B45="Chef de projet",_xlfn.XLOOKUP(1,(Table1[Chef_de_projet]=$A45)*(Table1[Date_Debut]&lt;=J$1)*(Table1[Date_Fin]&gt;=J$1),Table1[Projet],"",0,1),
_xlfn.XLOOKUP(1,(Table1[Personnel]=$A45)*(Table1[Date_Debut]&lt;=J$1)*(Table1[Date_Fin]&gt;=J$1),Table1[Projet],"",0,1)),
"")</f>
        <v/>
      </c>
      <c r="K45" s="8" t="str" cm="1">
        <f t="array" ref="K45">IF(AND(K$1&lt;&gt;"",$A45&lt;&gt;""),IF($B45="Chef de projet",_xlfn.XLOOKUP(1,(Table1[Chef_de_projet]=$A45)*(Table1[Date_Debut]&lt;=K$1)*(Table1[Date_Fin]&gt;=K$1),Table1[Projet],"",0,1),
_xlfn.XLOOKUP(1,(Table1[Personnel]=$A45)*(Table1[Date_Debut]&lt;=K$1)*(Table1[Date_Fin]&gt;=K$1),Table1[Projet],"",0,1)),
"")</f>
        <v/>
      </c>
      <c r="L45" s="8" t="str" cm="1">
        <f t="array" ref="L45">IF(AND(L$1&lt;&gt;"",$A45&lt;&gt;""),IF($B45="Chef de projet",_xlfn.XLOOKUP(1,(Table1[Chef_de_projet]=$A45)*(Table1[Date_Debut]&lt;=L$1)*(Table1[Date_Fin]&gt;=L$1),Table1[Projet],"",0,1),
_xlfn.XLOOKUP(1,(Table1[Personnel]=$A45)*(Table1[Date_Debut]&lt;=L$1)*(Table1[Date_Fin]&gt;=L$1),Table1[Projet],"",0,1)),
"")</f>
        <v/>
      </c>
      <c r="M45" s="8" t="str" cm="1">
        <f t="array" ref="M45">IF(AND(M$1&lt;&gt;"",$A45&lt;&gt;""),IF($B45="Chef de projet",_xlfn.XLOOKUP(1,(Table1[Chef_de_projet]=$A45)*(Table1[Date_Debut]&lt;=M$1)*(Table1[Date_Fin]&gt;=M$1),Table1[Projet],"",0,1),
_xlfn.XLOOKUP(1,(Table1[Personnel]=$A45)*(Table1[Date_Debut]&lt;=M$1)*(Table1[Date_Fin]&gt;=M$1),Table1[Projet],"",0,1)),
"")</f>
        <v/>
      </c>
      <c r="N45" s="8" t="str" cm="1">
        <f t="array" ref="N45">IF(AND(N$1&lt;&gt;"",$A45&lt;&gt;""),IF($B45="Chef de projet",_xlfn.XLOOKUP(1,(Table1[Chef_de_projet]=$A45)*(Table1[Date_Debut]&lt;=N$1)*(Table1[Date_Fin]&gt;=N$1),Table1[Projet],"",0,1),
_xlfn.XLOOKUP(1,(Table1[Personnel]=$A45)*(Table1[Date_Debut]&lt;=N$1)*(Table1[Date_Fin]&gt;=N$1),Table1[Projet],"",0,1)),
"")</f>
        <v/>
      </c>
      <c r="O45" s="8" t="str" cm="1">
        <f t="array" ref="O45">IF(AND(O$1&lt;&gt;"",$A45&lt;&gt;""),IF($B45="Chef de projet",_xlfn.XLOOKUP(1,(Table1[Chef_de_projet]=$A45)*(Table1[Date_Debut]&lt;=O$1)*(Table1[Date_Fin]&gt;=O$1),Table1[Projet],"",0,1),
_xlfn.XLOOKUP(1,(Table1[Personnel]=$A45)*(Table1[Date_Debut]&lt;=O$1)*(Table1[Date_Fin]&gt;=O$1),Table1[Projet],"",0,1)),
"")</f>
        <v/>
      </c>
      <c r="P45" s="8" t="str" cm="1">
        <f t="array" ref="P45">IF(AND(P$1&lt;&gt;"",$A45&lt;&gt;""),IF($B45="Chef de projet",_xlfn.XLOOKUP(1,(Table1[Chef_de_projet]=$A45)*(Table1[Date_Debut]&lt;=P$1)*(Table1[Date_Fin]&gt;=P$1),Table1[Projet],"",0,1),
_xlfn.XLOOKUP(1,(Table1[Personnel]=$A45)*(Table1[Date_Debut]&lt;=P$1)*(Table1[Date_Fin]&gt;=P$1),Table1[Projet],"",0,1)),
"")</f>
        <v/>
      </c>
      <c r="Q45" s="8" t="str" cm="1">
        <f t="array" ref="Q45">IF(AND(Q$1&lt;&gt;"",$A45&lt;&gt;""),IF($B45="Chef de projet",_xlfn.XLOOKUP(1,(Table1[Chef_de_projet]=$A45)*(Table1[Date_Debut]&lt;=Q$1)*(Table1[Date_Fin]&gt;=Q$1),Table1[Projet],"",0,1),
_xlfn.XLOOKUP(1,(Table1[Personnel]=$A45)*(Table1[Date_Debut]&lt;=Q$1)*(Table1[Date_Fin]&gt;=Q$1),Table1[Projet],"",0,1)),
"")</f>
        <v/>
      </c>
      <c r="R45" s="8" t="str" cm="1">
        <f t="array" ref="R45">IF(AND(R$1&lt;&gt;"",$A45&lt;&gt;""),IF($B45="Chef de projet",_xlfn.XLOOKUP(1,(Table1[Chef_de_projet]=$A45)*(Table1[Date_Debut]&lt;=R$1)*(Table1[Date_Fin]&gt;=R$1),Table1[Projet],"",0,1),
_xlfn.XLOOKUP(1,(Table1[Personnel]=$A45)*(Table1[Date_Debut]&lt;=R$1)*(Table1[Date_Fin]&gt;=R$1),Table1[Projet],"",0,1)),
"")</f>
        <v/>
      </c>
      <c r="S45" s="8" t="str" cm="1">
        <f t="array" ref="S45">IF(AND(S$1&lt;&gt;"",$A45&lt;&gt;""),IF($B45="Chef de projet",_xlfn.XLOOKUP(1,(Table1[Chef_de_projet]=$A45)*(Table1[Date_Debut]&lt;=S$1)*(Table1[Date_Fin]&gt;=S$1),Table1[Projet],"",0,1),
_xlfn.XLOOKUP(1,(Table1[Personnel]=$A45)*(Table1[Date_Debut]&lt;=S$1)*(Table1[Date_Fin]&gt;=S$1),Table1[Projet],"",0,1)),
"")</f>
        <v/>
      </c>
      <c r="T45" s="8" t="str" cm="1">
        <f t="array" ref="T45">IF(AND(T$1&lt;&gt;"",$A45&lt;&gt;""),IF($B45="Chef de projet",_xlfn.XLOOKUP(1,(Table1[Chef_de_projet]=$A45)*(Table1[Date_Debut]&lt;=T$1)*(Table1[Date_Fin]&gt;=T$1),Table1[Projet],"",0,1),
_xlfn.XLOOKUP(1,(Table1[Personnel]=$A45)*(Table1[Date_Debut]&lt;=T$1)*(Table1[Date_Fin]&gt;=T$1),Table1[Projet],"",0,1)),
"")</f>
        <v/>
      </c>
      <c r="U45" s="8" t="str" cm="1">
        <f t="array" ref="U45">IF(AND(U$1&lt;&gt;"",$A45&lt;&gt;""),IF($B45="Chef de projet",_xlfn.XLOOKUP(1,(Table1[Chef_de_projet]=$A45)*(Table1[Date_Debut]&lt;=U$1)*(Table1[Date_Fin]&gt;=U$1),Table1[Projet],"",0,1),
_xlfn.XLOOKUP(1,(Table1[Personnel]=$A45)*(Table1[Date_Debut]&lt;=U$1)*(Table1[Date_Fin]&gt;=U$1),Table1[Projet],"",0,1)),
"")</f>
        <v/>
      </c>
      <c r="V45" s="8" t="str" cm="1">
        <f t="array" ref="V45">IF(AND(V$1&lt;&gt;"",$A45&lt;&gt;""),IF($B45="Chef de projet",_xlfn.XLOOKUP(1,(Table1[Chef_de_projet]=$A45)*(Table1[Date_Debut]&lt;=V$1)*(Table1[Date_Fin]&gt;=V$1),Table1[Projet],"",0,1),
_xlfn.XLOOKUP(1,(Table1[Personnel]=$A45)*(Table1[Date_Debut]&lt;=V$1)*(Table1[Date_Fin]&gt;=V$1),Table1[Projet],"",0,1)),
"")</f>
        <v/>
      </c>
      <c r="W45" s="8" t="str" cm="1">
        <f t="array" ref="W45">IF(AND(W$1&lt;&gt;"",$A45&lt;&gt;""),IF($B45="Chef de projet",_xlfn.XLOOKUP(1,(Table1[Chef_de_projet]=$A45)*(Table1[Date_Debut]&lt;=W$1)*(Table1[Date_Fin]&gt;=W$1),Table1[Projet],"",0,1),
_xlfn.XLOOKUP(1,(Table1[Personnel]=$A45)*(Table1[Date_Debut]&lt;=W$1)*(Table1[Date_Fin]&gt;=W$1),Table1[Projet],"",0,1)),
"")</f>
        <v/>
      </c>
      <c r="X45" s="8" t="str" cm="1">
        <f t="array" ref="X45">IF(AND(X$1&lt;&gt;"",$A45&lt;&gt;""),IF($B45="Chef de projet",_xlfn.XLOOKUP(1,(Table1[Chef_de_projet]=$A45)*(Table1[Date_Debut]&lt;=X$1)*(Table1[Date_Fin]&gt;=X$1),Table1[Projet],"",0,1),
_xlfn.XLOOKUP(1,(Table1[Personnel]=$A45)*(Table1[Date_Debut]&lt;=X$1)*(Table1[Date_Fin]&gt;=X$1),Table1[Projet],"",0,1)),
"")</f>
        <v/>
      </c>
      <c r="Y45" s="8" t="str" cm="1">
        <f t="array" ref="Y45">IF(AND(Y$1&lt;&gt;"",$A45&lt;&gt;""),IF($B45="Chef de projet",_xlfn.XLOOKUP(1,(Table1[Chef_de_projet]=$A45)*(Table1[Date_Debut]&lt;=Y$1)*(Table1[Date_Fin]&gt;=Y$1),Table1[Projet],"",0,1),
_xlfn.XLOOKUP(1,(Table1[Personnel]=$A45)*(Table1[Date_Debut]&lt;=Y$1)*(Table1[Date_Fin]&gt;=Y$1),Table1[Projet],"",0,1)),
"")</f>
        <v/>
      </c>
      <c r="Z45" s="8" t="str" cm="1">
        <f t="array" ref="Z45">IF(AND(Z$1&lt;&gt;"",$A45&lt;&gt;""),IF($B45="Chef de projet",_xlfn.XLOOKUP(1,(Table1[Chef_de_projet]=$A45)*(Table1[Date_Debut]&lt;=Z$1)*(Table1[Date_Fin]&gt;=Z$1),Table1[Projet],"",0,1),
_xlfn.XLOOKUP(1,(Table1[Personnel]=$A45)*(Table1[Date_Debut]&lt;=Z$1)*(Table1[Date_Fin]&gt;=Z$1),Table1[Projet],"",0,1)),
"")</f>
        <v/>
      </c>
      <c r="AA45" s="5"/>
    </row>
    <row r="46" spans="3:27" x14ac:dyDescent="0.2">
      <c r="C46" s="8" t="str" cm="1">
        <f t="array" ref="C46">IF(AND(C$1&lt;&gt;"",$A46&lt;&gt;""),IF($B46="Chef de projet",_xlfn.XLOOKUP(1,(Table1[Chef_de_projet]=$A46)*(Table1[Date_Debut]&lt;=C$1)*(Table1[Date_Fin]&gt;=C$1),Table1[Projet],"",0,1),
_xlfn.XLOOKUP(1,(Table1[Personnel]=$A46)*(Table1[Date_Debut]&lt;=C$1)*(Table1[Date_Fin]&gt;=C$1),Table1[Projet],"",0,1)),
"")</f>
        <v/>
      </c>
      <c r="D46" s="8" t="str" cm="1">
        <f t="array" ref="D46">IF(AND(D$1&lt;&gt;"",$A46&lt;&gt;""),IF($B46="Chef de projet",_xlfn.XLOOKUP(1,(Table1[Chef_de_projet]=$A46)*(Table1[Date_Debut]&lt;=D$1)*(Table1[Date_Fin]&gt;=D$1),Table1[Projet],"",0,1),
_xlfn.XLOOKUP(1,(Table1[Personnel]=$A46)*(Table1[Date_Debut]&lt;=D$1)*(Table1[Date_Fin]&gt;=D$1),Table1[Projet],"",0,1)),
"")</f>
        <v/>
      </c>
      <c r="E46" s="8" t="str" cm="1">
        <f t="array" ref="E46">IF(AND(E$1&lt;&gt;"",$A46&lt;&gt;""),IF($B46="Chef de projet",_xlfn.XLOOKUP(1,(Table1[Chef_de_projet]=$A46)*(Table1[Date_Debut]&lt;=E$1)*(Table1[Date_Fin]&gt;=E$1),Table1[Projet],"",0,1),
_xlfn.XLOOKUP(1,(Table1[Personnel]=$A46)*(Table1[Date_Debut]&lt;=E$1)*(Table1[Date_Fin]&gt;=E$1),Table1[Projet],"",0,1)),
"")</f>
        <v/>
      </c>
      <c r="F46" s="8" t="str" cm="1">
        <f t="array" ref="F46">IF(AND(F$1&lt;&gt;"",$A46&lt;&gt;""),IF($B46="Chef de projet",_xlfn.XLOOKUP(1,(Table1[Chef_de_projet]=$A46)*(Table1[Date_Debut]&lt;=F$1)*(Table1[Date_Fin]&gt;=F$1),Table1[Projet],"",0,1),
_xlfn.XLOOKUP(1,(Table1[Personnel]=$A46)*(Table1[Date_Debut]&lt;=F$1)*(Table1[Date_Fin]&gt;=F$1),Table1[Projet],"",0,1)),
"")</f>
        <v/>
      </c>
      <c r="G46" s="8" t="str" cm="1">
        <f t="array" ref="G46">IF(AND(G$1&lt;&gt;"",$A46&lt;&gt;""),IF($B46="Chef de projet",_xlfn.XLOOKUP(1,(Table1[Chef_de_projet]=$A46)*(Table1[Date_Debut]&lt;=G$1)*(Table1[Date_Fin]&gt;=G$1),Table1[Projet],"",0,1),
_xlfn.XLOOKUP(1,(Table1[Personnel]=$A46)*(Table1[Date_Debut]&lt;=G$1)*(Table1[Date_Fin]&gt;=G$1),Table1[Projet],"",0,1)),
"")</f>
        <v/>
      </c>
      <c r="H46" s="8" t="str" cm="1">
        <f t="array" ref="H46">IF(AND(H$1&lt;&gt;"",$A46&lt;&gt;""),IF($B46="Chef de projet",_xlfn.XLOOKUP(1,(Table1[Chef_de_projet]=$A46)*(Table1[Date_Debut]&lt;=H$1)*(Table1[Date_Fin]&gt;=H$1),Table1[Projet],"",0,1),
_xlfn.XLOOKUP(1,(Table1[Personnel]=$A46)*(Table1[Date_Debut]&lt;=H$1)*(Table1[Date_Fin]&gt;=H$1),Table1[Projet],"",0,1)),
"")</f>
        <v/>
      </c>
      <c r="I46" s="8" t="str" cm="1">
        <f t="array" ref="I46">IF(AND(I$1&lt;&gt;"",$A46&lt;&gt;""),IF($B46="Chef de projet",_xlfn.XLOOKUP(1,(Table1[Chef_de_projet]=$A46)*(Table1[Date_Debut]&lt;=I$1)*(Table1[Date_Fin]&gt;=I$1),Table1[Projet],"",0,1),
_xlfn.XLOOKUP(1,(Table1[Personnel]=$A46)*(Table1[Date_Debut]&lt;=I$1)*(Table1[Date_Fin]&gt;=I$1),Table1[Projet],"",0,1)),
"")</f>
        <v/>
      </c>
      <c r="J46" s="8" t="str" cm="1">
        <f t="array" ref="J46">IF(AND(J$1&lt;&gt;"",$A46&lt;&gt;""),IF($B46="Chef de projet",_xlfn.XLOOKUP(1,(Table1[Chef_de_projet]=$A46)*(Table1[Date_Debut]&lt;=J$1)*(Table1[Date_Fin]&gt;=J$1),Table1[Projet],"",0,1),
_xlfn.XLOOKUP(1,(Table1[Personnel]=$A46)*(Table1[Date_Debut]&lt;=J$1)*(Table1[Date_Fin]&gt;=J$1),Table1[Projet],"",0,1)),
"")</f>
        <v/>
      </c>
      <c r="K46" s="8" t="str" cm="1">
        <f t="array" ref="K46">IF(AND(K$1&lt;&gt;"",$A46&lt;&gt;""),IF($B46="Chef de projet",_xlfn.XLOOKUP(1,(Table1[Chef_de_projet]=$A46)*(Table1[Date_Debut]&lt;=K$1)*(Table1[Date_Fin]&gt;=K$1),Table1[Projet],"",0,1),
_xlfn.XLOOKUP(1,(Table1[Personnel]=$A46)*(Table1[Date_Debut]&lt;=K$1)*(Table1[Date_Fin]&gt;=K$1),Table1[Projet],"",0,1)),
"")</f>
        <v/>
      </c>
      <c r="L46" s="8" t="str" cm="1">
        <f t="array" ref="L46">IF(AND(L$1&lt;&gt;"",$A46&lt;&gt;""),IF($B46="Chef de projet",_xlfn.XLOOKUP(1,(Table1[Chef_de_projet]=$A46)*(Table1[Date_Debut]&lt;=L$1)*(Table1[Date_Fin]&gt;=L$1),Table1[Projet],"",0,1),
_xlfn.XLOOKUP(1,(Table1[Personnel]=$A46)*(Table1[Date_Debut]&lt;=L$1)*(Table1[Date_Fin]&gt;=L$1),Table1[Projet],"",0,1)),
"")</f>
        <v/>
      </c>
      <c r="M46" s="8" t="str" cm="1">
        <f t="array" ref="M46">IF(AND(M$1&lt;&gt;"",$A46&lt;&gt;""),IF($B46="Chef de projet",_xlfn.XLOOKUP(1,(Table1[Chef_de_projet]=$A46)*(Table1[Date_Debut]&lt;=M$1)*(Table1[Date_Fin]&gt;=M$1),Table1[Projet],"",0,1),
_xlfn.XLOOKUP(1,(Table1[Personnel]=$A46)*(Table1[Date_Debut]&lt;=M$1)*(Table1[Date_Fin]&gt;=M$1),Table1[Projet],"",0,1)),
"")</f>
        <v/>
      </c>
      <c r="N46" s="8" t="str" cm="1">
        <f t="array" ref="N46">IF(AND(N$1&lt;&gt;"",$A46&lt;&gt;""),IF($B46="Chef de projet",_xlfn.XLOOKUP(1,(Table1[Chef_de_projet]=$A46)*(Table1[Date_Debut]&lt;=N$1)*(Table1[Date_Fin]&gt;=N$1),Table1[Projet],"",0,1),
_xlfn.XLOOKUP(1,(Table1[Personnel]=$A46)*(Table1[Date_Debut]&lt;=N$1)*(Table1[Date_Fin]&gt;=N$1),Table1[Projet],"",0,1)),
"")</f>
        <v/>
      </c>
      <c r="O46" s="8" t="str" cm="1">
        <f t="array" ref="O46">IF(AND(O$1&lt;&gt;"",$A46&lt;&gt;""),IF($B46="Chef de projet",_xlfn.XLOOKUP(1,(Table1[Chef_de_projet]=$A46)*(Table1[Date_Debut]&lt;=O$1)*(Table1[Date_Fin]&gt;=O$1),Table1[Projet],"",0,1),
_xlfn.XLOOKUP(1,(Table1[Personnel]=$A46)*(Table1[Date_Debut]&lt;=O$1)*(Table1[Date_Fin]&gt;=O$1),Table1[Projet],"",0,1)),
"")</f>
        <v/>
      </c>
      <c r="P46" s="8" t="str" cm="1">
        <f t="array" ref="P46">IF(AND(P$1&lt;&gt;"",$A46&lt;&gt;""),IF($B46="Chef de projet",_xlfn.XLOOKUP(1,(Table1[Chef_de_projet]=$A46)*(Table1[Date_Debut]&lt;=P$1)*(Table1[Date_Fin]&gt;=P$1),Table1[Projet],"",0,1),
_xlfn.XLOOKUP(1,(Table1[Personnel]=$A46)*(Table1[Date_Debut]&lt;=P$1)*(Table1[Date_Fin]&gt;=P$1),Table1[Projet],"",0,1)),
"")</f>
        <v/>
      </c>
      <c r="Q46" s="8" t="str" cm="1">
        <f t="array" ref="Q46">IF(AND(Q$1&lt;&gt;"",$A46&lt;&gt;""),IF($B46="Chef de projet",_xlfn.XLOOKUP(1,(Table1[Chef_de_projet]=$A46)*(Table1[Date_Debut]&lt;=Q$1)*(Table1[Date_Fin]&gt;=Q$1),Table1[Projet],"",0,1),
_xlfn.XLOOKUP(1,(Table1[Personnel]=$A46)*(Table1[Date_Debut]&lt;=Q$1)*(Table1[Date_Fin]&gt;=Q$1),Table1[Projet],"",0,1)),
"")</f>
        <v/>
      </c>
      <c r="R46" s="8" t="str" cm="1">
        <f t="array" ref="R46">IF(AND(R$1&lt;&gt;"",$A46&lt;&gt;""),IF($B46="Chef de projet",_xlfn.XLOOKUP(1,(Table1[Chef_de_projet]=$A46)*(Table1[Date_Debut]&lt;=R$1)*(Table1[Date_Fin]&gt;=R$1),Table1[Projet],"",0,1),
_xlfn.XLOOKUP(1,(Table1[Personnel]=$A46)*(Table1[Date_Debut]&lt;=R$1)*(Table1[Date_Fin]&gt;=R$1),Table1[Projet],"",0,1)),
"")</f>
        <v/>
      </c>
      <c r="S46" s="8" t="str" cm="1">
        <f t="array" ref="S46">IF(AND(S$1&lt;&gt;"",$A46&lt;&gt;""),IF($B46="Chef de projet",_xlfn.XLOOKUP(1,(Table1[Chef_de_projet]=$A46)*(Table1[Date_Debut]&lt;=S$1)*(Table1[Date_Fin]&gt;=S$1),Table1[Projet],"",0,1),
_xlfn.XLOOKUP(1,(Table1[Personnel]=$A46)*(Table1[Date_Debut]&lt;=S$1)*(Table1[Date_Fin]&gt;=S$1),Table1[Projet],"",0,1)),
"")</f>
        <v/>
      </c>
      <c r="T46" s="8" t="str" cm="1">
        <f t="array" ref="T46">IF(AND(T$1&lt;&gt;"",$A46&lt;&gt;""),IF($B46="Chef de projet",_xlfn.XLOOKUP(1,(Table1[Chef_de_projet]=$A46)*(Table1[Date_Debut]&lt;=T$1)*(Table1[Date_Fin]&gt;=T$1),Table1[Projet],"",0,1),
_xlfn.XLOOKUP(1,(Table1[Personnel]=$A46)*(Table1[Date_Debut]&lt;=T$1)*(Table1[Date_Fin]&gt;=T$1),Table1[Projet],"",0,1)),
"")</f>
        <v/>
      </c>
      <c r="U46" s="8" t="str" cm="1">
        <f t="array" ref="U46">IF(AND(U$1&lt;&gt;"",$A46&lt;&gt;""),IF($B46="Chef de projet",_xlfn.XLOOKUP(1,(Table1[Chef_de_projet]=$A46)*(Table1[Date_Debut]&lt;=U$1)*(Table1[Date_Fin]&gt;=U$1),Table1[Projet],"",0,1),
_xlfn.XLOOKUP(1,(Table1[Personnel]=$A46)*(Table1[Date_Debut]&lt;=U$1)*(Table1[Date_Fin]&gt;=U$1),Table1[Projet],"",0,1)),
"")</f>
        <v/>
      </c>
      <c r="V46" s="8" t="str" cm="1">
        <f t="array" ref="V46">IF(AND(V$1&lt;&gt;"",$A46&lt;&gt;""),IF($B46="Chef de projet",_xlfn.XLOOKUP(1,(Table1[Chef_de_projet]=$A46)*(Table1[Date_Debut]&lt;=V$1)*(Table1[Date_Fin]&gt;=V$1),Table1[Projet],"",0,1),
_xlfn.XLOOKUP(1,(Table1[Personnel]=$A46)*(Table1[Date_Debut]&lt;=V$1)*(Table1[Date_Fin]&gt;=V$1),Table1[Projet],"",0,1)),
"")</f>
        <v/>
      </c>
      <c r="W46" s="8" t="str" cm="1">
        <f t="array" ref="W46">IF(AND(W$1&lt;&gt;"",$A46&lt;&gt;""),IF($B46="Chef de projet",_xlfn.XLOOKUP(1,(Table1[Chef_de_projet]=$A46)*(Table1[Date_Debut]&lt;=W$1)*(Table1[Date_Fin]&gt;=W$1),Table1[Projet],"",0,1),
_xlfn.XLOOKUP(1,(Table1[Personnel]=$A46)*(Table1[Date_Debut]&lt;=W$1)*(Table1[Date_Fin]&gt;=W$1),Table1[Projet],"",0,1)),
"")</f>
        <v/>
      </c>
      <c r="X46" s="8" t="str" cm="1">
        <f t="array" ref="X46">IF(AND(X$1&lt;&gt;"",$A46&lt;&gt;""),IF($B46="Chef de projet",_xlfn.XLOOKUP(1,(Table1[Chef_de_projet]=$A46)*(Table1[Date_Debut]&lt;=X$1)*(Table1[Date_Fin]&gt;=X$1),Table1[Projet],"",0,1),
_xlfn.XLOOKUP(1,(Table1[Personnel]=$A46)*(Table1[Date_Debut]&lt;=X$1)*(Table1[Date_Fin]&gt;=X$1),Table1[Projet],"",0,1)),
"")</f>
        <v/>
      </c>
      <c r="Y46" s="8" t="str" cm="1">
        <f t="array" ref="Y46">IF(AND(Y$1&lt;&gt;"",$A46&lt;&gt;""),IF($B46="Chef de projet",_xlfn.XLOOKUP(1,(Table1[Chef_de_projet]=$A46)*(Table1[Date_Debut]&lt;=Y$1)*(Table1[Date_Fin]&gt;=Y$1),Table1[Projet],"",0,1),
_xlfn.XLOOKUP(1,(Table1[Personnel]=$A46)*(Table1[Date_Debut]&lt;=Y$1)*(Table1[Date_Fin]&gt;=Y$1),Table1[Projet],"",0,1)),
"")</f>
        <v/>
      </c>
      <c r="Z46" s="8" t="str" cm="1">
        <f t="array" ref="Z46">IF(AND(Z$1&lt;&gt;"",$A46&lt;&gt;""),IF($B46="Chef de projet",_xlfn.XLOOKUP(1,(Table1[Chef_de_projet]=$A46)*(Table1[Date_Debut]&lt;=Z$1)*(Table1[Date_Fin]&gt;=Z$1),Table1[Projet],"",0,1),
_xlfn.XLOOKUP(1,(Table1[Personnel]=$A46)*(Table1[Date_Debut]&lt;=Z$1)*(Table1[Date_Fin]&gt;=Z$1),Table1[Projet],"",0,1)),
"")</f>
        <v/>
      </c>
      <c r="AA46" s="5"/>
    </row>
    <row r="47" spans="3:27" x14ac:dyDescent="0.2">
      <c r="C47" s="8" t="str" cm="1">
        <f t="array" ref="C47">IF(AND(C$1&lt;&gt;"",$A47&lt;&gt;""),IF($B47="Chef de projet",_xlfn.XLOOKUP(1,(Table1[Chef_de_projet]=$A47)*(Table1[Date_Debut]&lt;=C$1)*(Table1[Date_Fin]&gt;=C$1),Table1[Projet],"",0,1),
_xlfn.XLOOKUP(1,(Table1[Personnel]=$A47)*(Table1[Date_Debut]&lt;=C$1)*(Table1[Date_Fin]&gt;=C$1),Table1[Projet],"",0,1)),
"")</f>
        <v/>
      </c>
      <c r="D47" s="8" t="str" cm="1">
        <f t="array" ref="D47">IF(AND(D$1&lt;&gt;"",$A47&lt;&gt;""),IF($B47="Chef de projet",_xlfn.XLOOKUP(1,(Table1[Chef_de_projet]=$A47)*(Table1[Date_Debut]&lt;=D$1)*(Table1[Date_Fin]&gt;=D$1),Table1[Projet],"",0,1),
_xlfn.XLOOKUP(1,(Table1[Personnel]=$A47)*(Table1[Date_Debut]&lt;=D$1)*(Table1[Date_Fin]&gt;=D$1),Table1[Projet],"",0,1)),
"")</f>
        <v/>
      </c>
      <c r="E47" s="8" t="str" cm="1">
        <f t="array" ref="E47">IF(AND(E$1&lt;&gt;"",$A47&lt;&gt;""),IF($B47="Chef de projet",_xlfn.XLOOKUP(1,(Table1[Chef_de_projet]=$A47)*(Table1[Date_Debut]&lt;=E$1)*(Table1[Date_Fin]&gt;=E$1),Table1[Projet],"",0,1),
_xlfn.XLOOKUP(1,(Table1[Personnel]=$A47)*(Table1[Date_Debut]&lt;=E$1)*(Table1[Date_Fin]&gt;=E$1),Table1[Projet],"",0,1)),
"")</f>
        <v/>
      </c>
      <c r="F47" s="8" t="str" cm="1">
        <f t="array" ref="F47">IF(AND(F$1&lt;&gt;"",$A47&lt;&gt;""),IF($B47="Chef de projet",_xlfn.XLOOKUP(1,(Table1[Chef_de_projet]=$A47)*(Table1[Date_Debut]&lt;=F$1)*(Table1[Date_Fin]&gt;=F$1),Table1[Projet],"",0,1),
_xlfn.XLOOKUP(1,(Table1[Personnel]=$A47)*(Table1[Date_Debut]&lt;=F$1)*(Table1[Date_Fin]&gt;=F$1),Table1[Projet],"",0,1)),
"")</f>
        <v/>
      </c>
      <c r="G47" s="8" t="str" cm="1">
        <f t="array" ref="G47">IF(AND(G$1&lt;&gt;"",$A47&lt;&gt;""),IF($B47="Chef de projet",_xlfn.XLOOKUP(1,(Table1[Chef_de_projet]=$A47)*(Table1[Date_Debut]&lt;=G$1)*(Table1[Date_Fin]&gt;=G$1),Table1[Projet],"",0,1),
_xlfn.XLOOKUP(1,(Table1[Personnel]=$A47)*(Table1[Date_Debut]&lt;=G$1)*(Table1[Date_Fin]&gt;=G$1),Table1[Projet],"",0,1)),
"")</f>
        <v/>
      </c>
      <c r="H47" s="8" t="str" cm="1">
        <f t="array" ref="H47">IF(AND(H$1&lt;&gt;"",$A47&lt;&gt;""),IF($B47="Chef de projet",_xlfn.XLOOKUP(1,(Table1[Chef_de_projet]=$A47)*(Table1[Date_Debut]&lt;=H$1)*(Table1[Date_Fin]&gt;=H$1),Table1[Projet],"",0,1),
_xlfn.XLOOKUP(1,(Table1[Personnel]=$A47)*(Table1[Date_Debut]&lt;=H$1)*(Table1[Date_Fin]&gt;=H$1),Table1[Projet],"",0,1)),
"")</f>
        <v/>
      </c>
      <c r="I47" s="8" t="str" cm="1">
        <f t="array" ref="I47">IF(AND(I$1&lt;&gt;"",$A47&lt;&gt;""),IF($B47="Chef de projet",_xlfn.XLOOKUP(1,(Table1[Chef_de_projet]=$A47)*(Table1[Date_Debut]&lt;=I$1)*(Table1[Date_Fin]&gt;=I$1),Table1[Projet],"",0,1),
_xlfn.XLOOKUP(1,(Table1[Personnel]=$A47)*(Table1[Date_Debut]&lt;=I$1)*(Table1[Date_Fin]&gt;=I$1),Table1[Projet],"",0,1)),
"")</f>
        <v/>
      </c>
      <c r="J47" s="8" t="str" cm="1">
        <f t="array" ref="J47">IF(AND(J$1&lt;&gt;"",$A47&lt;&gt;""),IF($B47="Chef de projet",_xlfn.XLOOKUP(1,(Table1[Chef_de_projet]=$A47)*(Table1[Date_Debut]&lt;=J$1)*(Table1[Date_Fin]&gt;=J$1),Table1[Projet],"",0,1),
_xlfn.XLOOKUP(1,(Table1[Personnel]=$A47)*(Table1[Date_Debut]&lt;=J$1)*(Table1[Date_Fin]&gt;=J$1),Table1[Projet],"",0,1)),
"")</f>
        <v/>
      </c>
      <c r="K47" s="8" t="str" cm="1">
        <f t="array" ref="K47">IF(AND(K$1&lt;&gt;"",$A47&lt;&gt;""),IF($B47="Chef de projet",_xlfn.XLOOKUP(1,(Table1[Chef_de_projet]=$A47)*(Table1[Date_Debut]&lt;=K$1)*(Table1[Date_Fin]&gt;=K$1),Table1[Projet],"",0,1),
_xlfn.XLOOKUP(1,(Table1[Personnel]=$A47)*(Table1[Date_Debut]&lt;=K$1)*(Table1[Date_Fin]&gt;=K$1),Table1[Projet],"",0,1)),
"")</f>
        <v/>
      </c>
      <c r="L47" s="8" t="str" cm="1">
        <f t="array" ref="L47">IF(AND(L$1&lt;&gt;"",$A47&lt;&gt;""),IF($B47="Chef de projet",_xlfn.XLOOKUP(1,(Table1[Chef_de_projet]=$A47)*(Table1[Date_Debut]&lt;=L$1)*(Table1[Date_Fin]&gt;=L$1),Table1[Projet],"",0,1),
_xlfn.XLOOKUP(1,(Table1[Personnel]=$A47)*(Table1[Date_Debut]&lt;=L$1)*(Table1[Date_Fin]&gt;=L$1),Table1[Projet],"",0,1)),
"")</f>
        <v/>
      </c>
      <c r="M47" s="8" t="str" cm="1">
        <f t="array" ref="M47">IF(AND(M$1&lt;&gt;"",$A47&lt;&gt;""),IF($B47="Chef de projet",_xlfn.XLOOKUP(1,(Table1[Chef_de_projet]=$A47)*(Table1[Date_Debut]&lt;=M$1)*(Table1[Date_Fin]&gt;=M$1),Table1[Projet],"",0,1),
_xlfn.XLOOKUP(1,(Table1[Personnel]=$A47)*(Table1[Date_Debut]&lt;=M$1)*(Table1[Date_Fin]&gt;=M$1),Table1[Projet],"",0,1)),
"")</f>
        <v/>
      </c>
      <c r="N47" s="8" t="str" cm="1">
        <f t="array" ref="N47">IF(AND(N$1&lt;&gt;"",$A47&lt;&gt;""),IF($B47="Chef de projet",_xlfn.XLOOKUP(1,(Table1[Chef_de_projet]=$A47)*(Table1[Date_Debut]&lt;=N$1)*(Table1[Date_Fin]&gt;=N$1),Table1[Projet],"",0,1),
_xlfn.XLOOKUP(1,(Table1[Personnel]=$A47)*(Table1[Date_Debut]&lt;=N$1)*(Table1[Date_Fin]&gt;=N$1),Table1[Projet],"",0,1)),
"")</f>
        <v/>
      </c>
      <c r="O47" s="8" t="str" cm="1">
        <f t="array" ref="O47">IF(AND(O$1&lt;&gt;"",$A47&lt;&gt;""),IF($B47="Chef de projet",_xlfn.XLOOKUP(1,(Table1[Chef_de_projet]=$A47)*(Table1[Date_Debut]&lt;=O$1)*(Table1[Date_Fin]&gt;=O$1),Table1[Projet],"",0,1),
_xlfn.XLOOKUP(1,(Table1[Personnel]=$A47)*(Table1[Date_Debut]&lt;=O$1)*(Table1[Date_Fin]&gt;=O$1),Table1[Projet],"",0,1)),
"")</f>
        <v/>
      </c>
      <c r="P47" s="8" t="str" cm="1">
        <f t="array" ref="P47">IF(AND(P$1&lt;&gt;"",$A47&lt;&gt;""),IF($B47="Chef de projet",_xlfn.XLOOKUP(1,(Table1[Chef_de_projet]=$A47)*(Table1[Date_Debut]&lt;=P$1)*(Table1[Date_Fin]&gt;=P$1),Table1[Projet],"",0,1),
_xlfn.XLOOKUP(1,(Table1[Personnel]=$A47)*(Table1[Date_Debut]&lt;=P$1)*(Table1[Date_Fin]&gt;=P$1),Table1[Projet],"",0,1)),
"")</f>
        <v/>
      </c>
      <c r="Q47" s="8" t="str" cm="1">
        <f t="array" ref="Q47">IF(AND(Q$1&lt;&gt;"",$A47&lt;&gt;""),IF($B47="Chef de projet",_xlfn.XLOOKUP(1,(Table1[Chef_de_projet]=$A47)*(Table1[Date_Debut]&lt;=Q$1)*(Table1[Date_Fin]&gt;=Q$1),Table1[Projet],"",0,1),
_xlfn.XLOOKUP(1,(Table1[Personnel]=$A47)*(Table1[Date_Debut]&lt;=Q$1)*(Table1[Date_Fin]&gt;=Q$1),Table1[Projet],"",0,1)),
"")</f>
        <v/>
      </c>
      <c r="R47" s="8" t="str" cm="1">
        <f t="array" ref="R47">IF(AND(R$1&lt;&gt;"",$A47&lt;&gt;""),IF($B47="Chef de projet",_xlfn.XLOOKUP(1,(Table1[Chef_de_projet]=$A47)*(Table1[Date_Debut]&lt;=R$1)*(Table1[Date_Fin]&gt;=R$1),Table1[Projet],"",0,1),
_xlfn.XLOOKUP(1,(Table1[Personnel]=$A47)*(Table1[Date_Debut]&lt;=R$1)*(Table1[Date_Fin]&gt;=R$1),Table1[Projet],"",0,1)),
"")</f>
        <v/>
      </c>
      <c r="S47" s="8" t="str" cm="1">
        <f t="array" ref="S47">IF(AND(S$1&lt;&gt;"",$A47&lt;&gt;""),IF($B47="Chef de projet",_xlfn.XLOOKUP(1,(Table1[Chef_de_projet]=$A47)*(Table1[Date_Debut]&lt;=S$1)*(Table1[Date_Fin]&gt;=S$1),Table1[Projet],"",0,1),
_xlfn.XLOOKUP(1,(Table1[Personnel]=$A47)*(Table1[Date_Debut]&lt;=S$1)*(Table1[Date_Fin]&gt;=S$1),Table1[Projet],"",0,1)),
"")</f>
        <v/>
      </c>
      <c r="T47" s="8" t="str" cm="1">
        <f t="array" ref="T47">IF(AND(T$1&lt;&gt;"",$A47&lt;&gt;""),IF($B47="Chef de projet",_xlfn.XLOOKUP(1,(Table1[Chef_de_projet]=$A47)*(Table1[Date_Debut]&lt;=T$1)*(Table1[Date_Fin]&gt;=T$1),Table1[Projet],"",0,1),
_xlfn.XLOOKUP(1,(Table1[Personnel]=$A47)*(Table1[Date_Debut]&lt;=T$1)*(Table1[Date_Fin]&gt;=T$1),Table1[Projet],"",0,1)),
"")</f>
        <v/>
      </c>
      <c r="U47" s="8" t="str" cm="1">
        <f t="array" ref="U47">IF(AND(U$1&lt;&gt;"",$A47&lt;&gt;""),IF($B47="Chef de projet",_xlfn.XLOOKUP(1,(Table1[Chef_de_projet]=$A47)*(Table1[Date_Debut]&lt;=U$1)*(Table1[Date_Fin]&gt;=U$1),Table1[Projet],"",0,1),
_xlfn.XLOOKUP(1,(Table1[Personnel]=$A47)*(Table1[Date_Debut]&lt;=U$1)*(Table1[Date_Fin]&gt;=U$1),Table1[Projet],"",0,1)),
"")</f>
        <v/>
      </c>
      <c r="V47" s="8" t="str" cm="1">
        <f t="array" ref="V47">IF(AND(V$1&lt;&gt;"",$A47&lt;&gt;""),IF($B47="Chef de projet",_xlfn.XLOOKUP(1,(Table1[Chef_de_projet]=$A47)*(Table1[Date_Debut]&lt;=V$1)*(Table1[Date_Fin]&gt;=V$1),Table1[Projet],"",0,1),
_xlfn.XLOOKUP(1,(Table1[Personnel]=$A47)*(Table1[Date_Debut]&lt;=V$1)*(Table1[Date_Fin]&gt;=V$1),Table1[Projet],"",0,1)),
"")</f>
        <v/>
      </c>
      <c r="W47" s="8" t="str" cm="1">
        <f t="array" ref="W47">IF(AND(W$1&lt;&gt;"",$A47&lt;&gt;""),IF($B47="Chef de projet",_xlfn.XLOOKUP(1,(Table1[Chef_de_projet]=$A47)*(Table1[Date_Debut]&lt;=W$1)*(Table1[Date_Fin]&gt;=W$1),Table1[Projet],"",0,1),
_xlfn.XLOOKUP(1,(Table1[Personnel]=$A47)*(Table1[Date_Debut]&lt;=W$1)*(Table1[Date_Fin]&gt;=W$1),Table1[Projet],"",0,1)),
"")</f>
        <v/>
      </c>
      <c r="X47" s="8" t="str" cm="1">
        <f t="array" ref="X47">IF(AND(X$1&lt;&gt;"",$A47&lt;&gt;""),IF($B47="Chef de projet",_xlfn.XLOOKUP(1,(Table1[Chef_de_projet]=$A47)*(Table1[Date_Debut]&lt;=X$1)*(Table1[Date_Fin]&gt;=X$1),Table1[Projet],"",0,1),
_xlfn.XLOOKUP(1,(Table1[Personnel]=$A47)*(Table1[Date_Debut]&lt;=X$1)*(Table1[Date_Fin]&gt;=X$1),Table1[Projet],"",0,1)),
"")</f>
        <v/>
      </c>
      <c r="Y47" s="8" t="str" cm="1">
        <f t="array" ref="Y47">IF(AND(Y$1&lt;&gt;"",$A47&lt;&gt;""),IF($B47="Chef de projet",_xlfn.XLOOKUP(1,(Table1[Chef_de_projet]=$A47)*(Table1[Date_Debut]&lt;=Y$1)*(Table1[Date_Fin]&gt;=Y$1),Table1[Projet],"",0,1),
_xlfn.XLOOKUP(1,(Table1[Personnel]=$A47)*(Table1[Date_Debut]&lt;=Y$1)*(Table1[Date_Fin]&gt;=Y$1),Table1[Projet],"",0,1)),
"")</f>
        <v/>
      </c>
      <c r="Z47" s="8" t="str" cm="1">
        <f t="array" ref="Z47">IF(AND(Z$1&lt;&gt;"",$A47&lt;&gt;""),IF($B47="Chef de projet",_xlfn.XLOOKUP(1,(Table1[Chef_de_projet]=$A47)*(Table1[Date_Debut]&lt;=Z$1)*(Table1[Date_Fin]&gt;=Z$1),Table1[Projet],"",0,1),
_xlfn.XLOOKUP(1,(Table1[Personnel]=$A47)*(Table1[Date_Debut]&lt;=Z$1)*(Table1[Date_Fin]&gt;=Z$1),Table1[Projet],"",0,1)),
"")</f>
        <v/>
      </c>
      <c r="AA47" s="5"/>
    </row>
    <row r="48" spans="3:27" x14ac:dyDescent="0.2">
      <c r="C48" s="8" t="str" cm="1">
        <f t="array" ref="C48">IF(AND(C$1&lt;&gt;"",$A48&lt;&gt;""),IF($B48="Chef de projet",_xlfn.XLOOKUP(1,(Table1[Chef_de_projet]=$A48)*(Table1[Date_Debut]&lt;=C$1)*(Table1[Date_Fin]&gt;=C$1),Table1[Projet],"",0,1),
_xlfn.XLOOKUP(1,(Table1[Personnel]=$A48)*(Table1[Date_Debut]&lt;=C$1)*(Table1[Date_Fin]&gt;=C$1),Table1[Projet],"",0,1)),
"")</f>
        <v/>
      </c>
      <c r="D48" s="8" t="str" cm="1">
        <f t="array" ref="D48">IF(AND(D$1&lt;&gt;"",$A48&lt;&gt;""),IF($B48="Chef de projet",_xlfn.XLOOKUP(1,(Table1[Chef_de_projet]=$A48)*(Table1[Date_Debut]&lt;=D$1)*(Table1[Date_Fin]&gt;=D$1),Table1[Projet],"",0,1),
_xlfn.XLOOKUP(1,(Table1[Personnel]=$A48)*(Table1[Date_Debut]&lt;=D$1)*(Table1[Date_Fin]&gt;=D$1),Table1[Projet],"",0,1)),
"")</f>
        <v/>
      </c>
      <c r="E48" s="8" t="str" cm="1">
        <f t="array" ref="E48">IF(AND(E$1&lt;&gt;"",$A48&lt;&gt;""),IF($B48="Chef de projet",_xlfn.XLOOKUP(1,(Table1[Chef_de_projet]=$A48)*(Table1[Date_Debut]&lt;=E$1)*(Table1[Date_Fin]&gt;=E$1),Table1[Projet],"",0,1),
_xlfn.XLOOKUP(1,(Table1[Personnel]=$A48)*(Table1[Date_Debut]&lt;=E$1)*(Table1[Date_Fin]&gt;=E$1),Table1[Projet],"",0,1)),
"")</f>
        <v/>
      </c>
      <c r="F48" s="8" t="str" cm="1">
        <f t="array" ref="F48">IF(AND(F$1&lt;&gt;"",$A48&lt;&gt;""),IF($B48="Chef de projet",_xlfn.XLOOKUP(1,(Table1[Chef_de_projet]=$A48)*(Table1[Date_Debut]&lt;=F$1)*(Table1[Date_Fin]&gt;=F$1),Table1[Projet],"",0,1),
_xlfn.XLOOKUP(1,(Table1[Personnel]=$A48)*(Table1[Date_Debut]&lt;=F$1)*(Table1[Date_Fin]&gt;=F$1),Table1[Projet],"",0,1)),
"")</f>
        <v/>
      </c>
      <c r="G48" s="8" t="str" cm="1">
        <f t="array" ref="G48">IF(AND(G$1&lt;&gt;"",$A48&lt;&gt;""),IF($B48="Chef de projet",_xlfn.XLOOKUP(1,(Table1[Chef_de_projet]=$A48)*(Table1[Date_Debut]&lt;=G$1)*(Table1[Date_Fin]&gt;=G$1),Table1[Projet],"",0,1),
_xlfn.XLOOKUP(1,(Table1[Personnel]=$A48)*(Table1[Date_Debut]&lt;=G$1)*(Table1[Date_Fin]&gt;=G$1),Table1[Projet],"",0,1)),
"")</f>
        <v/>
      </c>
      <c r="H48" s="8" t="str" cm="1">
        <f t="array" ref="H48">IF(AND(H$1&lt;&gt;"",$A48&lt;&gt;""),IF($B48="Chef de projet",_xlfn.XLOOKUP(1,(Table1[Chef_de_projet]=$A48)*(Table1[Date_Debut]&lt;=H$1)*(Table1[Date_Fin]&gt;=H$1),Table1[Projet],"",0,1),
_xlfn.XLOOKUP(1,(Table1[Personnel]=$A48)*(Table1[Date_Debut]&lt;=H$1)*(Table1[Date_Fin]&gt;=H$1),Table1[Projet],"",0,1)),
"")</f>
        <v/>
      </c>
      <c r="I48" s="8" t="str" cm="1">
        <f t="array" ref="I48">IF(AND(I$1&lt;&gt;"",$A48&lt;&gt;""),IF($B48="Chef de projet",_xlfn.XLOOKUP(1,(Table1[Chef_de_projet]=$A48)*(Table1[Date_Debut]&lt;=I$1)*(Table1[Date_Fin]&gt;=I$1),Table1[Projet],"",0,1),
_xlfn.XLOOKUP(1,(Table1[Personnel]=$A48)*(Table1[Date_Debut]&lt;=I$1)*(Table1[Date_Fin]&gt;=I$1),Table1[Projet],"",0,1)),
"")</f>
        <v/>
      </c>
      <c r="J48" s="8" t="str" cm="1">
        <f t="array" ref="J48">IF(AND(J$1&lt;&gt;"",$A48&lt;&gt;""),IF($B48="Chef de projet",_xlfn.XLOOKUP(1,(Table1[Chef_de_projet]=$A48)*(Table1[Date_Debut]&lt;=J$1)*(Table1[Date_Fin]&gt;=J$1),Table1[Projet],"",0,1),
_xlfn.XLOOKUP(1,(Table1[Personnel]=$A48)*(Table1[Date_Debut]&lt;=J$1)*(Table1[Date_Fin]&gt;=J$1),Table1[Projet],"",0,1)),
"")</f>
        <v/>
      </c>
      <c r="K48" s="8" t="str" cm="1">
        <f t="array" ref="K48">IF(AND(K$1&lt;&gt;"",$A48&lt;&gt;""),IF($B48="Chef de projet",_xlfn.XLOOKUP(1,(Table1[Chef_de_projet]=$A48)*(Table1[Date_Debut]&lt;=K$1)*(Table1[Date_Fin]&gt;=K$1),Table1[Projet],"",0,1),
_xlfn.XLOOKUP(1,(Table1[Personnel]=$A48)*(Table1[Date_Debut]&lt;=K$1)*(Table1[Date_Fin]&gt;=K$1),Table1[Projet],"",0,1)),
"")</f>
        <v/>
      </c>
      <c r="L48" s="8" t="str" cm="1">
        <f t="array" ref="L48">IF(AND(L$1&lt;&gt;"",$A48&lt;&gt;""),IF($B48="Chef de projet",_xlfn.XLOOKUP(1,(Table1[Chef_de_projet]=$A48)*(Table1[Date_Debut]&lt;=L$1)*(Table1[Date_Fin]&gt;=L$1),Table1[Projet],"",0,1),
_xlfn.XLOOKUP(1,(Table1[Personnel]=$A48)*(Table1[Date_Debut]&lt;=L$1)*(Table1[Date_Fin]&gt;=L$1),Table1[Projet],"",0,1)),
"")</f>
        <v/>
      </c>
      <c r="M48" s="8" t="str" cm="1">
        <f t="array" ref="M48">IF(AND(M$1&lt;&gt;"",$A48&lt;&gt;""),IF($B48="Chef de projet",_xlfn.XLOOKUP(1,(Table1[Chef_de_projet]=$A48)*(Table1[Date_Debut]&lt;=M$1)*(Table1[Date_Fin]&gt;=M$1),Table1[Projet],"",0,1),
_xlfn.XLOOKUP(1,(Table1[Personnel]=$A48)*(Table1[Date_Debut]&lt;=M$1)*(Table1[Date_Fin]&gt;=M$1),Table1[Projet],"",0,1)),
"")</f>
        <v/>
      </c>
      <c r="N48" s="8" t="str" cm="1">
        <f t="array" ref="N48">IF(AND(N$1&lt;&gt;"",$A48&lt;&gt;""),IF($B48="Chef de projet",_xlfn.XLOOKUP(1,(Table1[Chef_de_projet]=$A48)*(Table1[Date_Debut]&lt;=N$1)*(Table1[Date_Fin]&gt;=N$1),Table1[Projet],"",0,1),
_xlfn.XLOOKUP(1,(Table1[Personnel]=$A48)*(Table1[Date_Debut]&lt;=N$1)*(Table1[Date_Fin]&gt;=N$1),Table1[Projet],"",0,1)),
"")</f>
        <v/>
      </c>
      <c r="O48" s="8" t="str" cm="1">
        <f t="array" ref="O48">IF(AND(O$1&lt;&gt;"",$A48&lt;&gt;""),IF($B48="Chef de projet",_xlfn.XLOOKUP(1,(Table1[Chef_de_projet]=$A48)*(Table1[Date_Debut]&lt;=O$1)*(Table1[Date_Fin]&gt;=O$1),Table1[Projet],"",0,1),
_xlfn.XLOOKUP(1,(Table1[Personnel]=$A48)*(Table1[Date_Debut]&lt;=O$1)*(Table1[Date_Fin]&gt;=O$1),Table1[Projet],"",0,1)),
"")</f>
        <v/>
      </c>
      <c r="P48" s="8" t="str" cm="1">
        <f t="array" ref="P48">IF(AND(P$1&lt;&gt;"",$A48&lt;&gt;""),IF($B48="Chef de projet",_xlfn.XLOOKUP(1,(Table1[Chef_de_projet]=$A48)*(Table1[Date_Debut]&lt;=P$1)*(Table1[Date_Fin]&gt;=P$1),Table1[Projet],"",0,1),
_xlfn.XLOOKUP(1,(Table1[Personnel]=$A48)*(Table1[Date_Debut]&lt;=P$1)*(Table1[Date_Fin]&gt;=P$1),Table1[Projet],"",0,1)),
"")</f>
        <v/>
      </c>
      <c r="Q48" s="8" t="str" cm="1">
        <f t="array" ref="Q48">IF(AND(Q$1&lt;&gt;"",$A48&lt;&gt;""),IF($B48="Chef de projet",_xlfn.XLOOKUP(1,(Table1[Chef_de_projet]=$A48)*(Table1[Date_Debut]&lt;=Q$1)*(Table1[Date_Fin]&gt;=Q$1),Table1[Projet],"",0,1),
_xlfn.XLOOKUP(1,(Table1[Personnel]=$A48)*(Table1[Date_Debut]&lt;=Q$1)*(Table1[Date_Fin]&gt;=Q$1),Table1[Projet],"",0,1)),
"")</f>
        <v/>
      </c>
      <c r="R48" s="8" t="str" cm="1">
        <f t="array" ref="R48">IF(AND(R$1&lt;&gt;"",$A48&lt;&gt;""),IF($B48="Chef de projet",_xlfn.XLOOKUP(1,(Table1[Chef_de_projet]=$A48)*(Table1[Date_Debut]&lt;=R$1)*(Table1[Date_Fin]&gt;=R$1),Table1[Projet],"",0,1),
_xlfn.XLOOKUP(1,(Table1[Personnel]=$A48)*(Table1[Date_Debut]&lt;=R$1)*(Table1[Date_Fin]&gt;=R$1),Table1[Projet],"",0,1)),
"")</f>
        <v/>
      </c>
      <c r="S48" s="8" t="str" cm="1">
        <f t="array" ref="S48">IF(AND(S$1&lt;&gt;"",$A48&lt;&gt;""),IF($B48="Chef de projet",_xlfn.XLOOKUP(1,(Table1[Chef_de_projet]=$A48)*(Table1[Date_Debut]&lt;=S$1)*(Table1[Date_Fin]&gt;=S$1),Table1[Projet],"",0,1),
_xlfn.XLOOKUP(1,(Table1[Personnel]=$A48)*(Table1[Date_Debut]&lt;=S$1)*(Table1[Date_Fin]&gt;=S$1),Table1[Projet],"",0,1)),
"")</f>
        <v/>
      </c>
      <c r="T48" s="8" t="str" cm="1">
        <f t="array" ref="T48">IF(AND(T$1&lt;&gt;"",$A48&lt;&gt;""),IF($B48="Chef de projet",_xlfn.XLOOKUP(1,(Table1[Chef_de_projet]=$A48)*(Table1[Date_Debut]&lt;=T$1)*(Table1[Date_Fin]&gt;=T$1),Table1[Projet],"",0,1),
_xlfn.XLOOKUP(1,(Table1[Personnel]=$A48)*(Table1[Date_Debut]&lt;=T$1)*(Table1[Date_Fin]&gt;=T$1),Table1[Projet],"",0,1)),
"")</f>
        <v/>
      </c>
      <c r="U48" s="8" t="str" cm="1">
        <f t="array" ref="U48">IF(AND(U$1&lt;&gt;"",$A48&lt;&gt;""),IF($B48="Chef de projet",_xlfn.XLOOKUP(1,(Table1[Chef_de_projet]=$A48)*(Table1[Date_Debut]&lt;=U$1)*(Table1[Date_Fin]&gt;=U$1),Table1[Projet],"",0,1),
_xlfn.XLOOKUP(1,(Table1[Personnel]=$A48)*(Table1[Date_Debut]&lt;=U$1)*(Table1[Date_Fin]&gt;=U$1),Table1[Projet],"",0,1)),
"")</f>
        <v/>
      </c>
      <c r="V48" s="8" t="str" cm="1">
        <f t="array" ref="V48">IF(AND(V$1&lt;&gt;"",$A48&lt;&gt;""),IF($B48="Chef de projet",_xlfn.XLOOKUP(1,(Table1[Chef_de_projet]=$A48)*(Table1[Date_Debut]&lt;=V$1)*(Table1[Date_Fin]&gt;=V$1),Table1[Projet],"",0,1),
_xlfn.XLOOKUP(1,(Table1[Personnel]=$A48)*(Table1[Date_Debut]&lt;=V$1)*(Table1[Date_Fin]&gt;=V$1),Table1[Projet],"",0,1)),
"")</f>
        <v/>
      </c>
      <c r="W48" s="8" t="str" cm="1">
        <f t="array" ref="W48">IF(AND(W$1&lt;&gt;"",$A48&lt;&gt;""),IF($B48="Chef de projet",_xlfn.XLOOKUP(1,(Table1[Chef_de_projet]=$A48)*(Table1[Date_Debut]&lt;=W$1)*(Table1[Date_Fin]&gt;=W$1),Table1[Projet],"",0,1),
_xlfn.XLOOKUP(1,(Table1[Personnel]=$A48)*(Table1[Date_Debut]&lt;=W$1)*(Table1[Date_Fin]&gt;=W$1),Table1[Projet],"",0,1)),
"")</f>
        <v/>
      </c>
      <c r="X48" s="8" t="str" cm="1">
        <f t="array" ref="X48">IF(AND(X$1&lt;&gt;"",$A48&lt;&gt;""),IF($B48="Chef de projet",_xlfn.XLOOKUP(1,(Table1[Chef_de_projet]=$A48)*(Table1[Date_Debut]&lt;=X$1)*(Table1[Date_Fin]&gt;=X$1),Table1[Projet],"",0,1),
_xlfn.XLOOKUP(1,(Table1[Personnel]=$A48)*(Table1[Date_Debut]&lt;=X$1)*(Table1[Date_Fin]&gt;=X$1),Table1[Projet],"",0,1)),
"")</f>
        <v/>
      </c>
      <c r="Y48" s="8" t="str" cm="1">
        <f t="array" ref="Y48">IF(AND(Y$1&lt;&gt;"",$A48&lt;&gt;""),IF($B48="Chef de projet",_xlfn.XLOOKUP(1,(Table1[Chef_de_projet]=$A48)*(Table1[Date_Debut]&lt;=Y$1)*(Table1[Date_Fin]&gt;=Y$1),Table1[Projet],"",0,1),
_xlfn.XLOOKUP(1,(Table1[Personnel]=$A48)*(Table1[Date_Debut]&lt;=Y$1)*(Table1[Date_Fin]&gt;=Y$1),Table1[Projet],"",0,1)),
"")</f>
        <v/>
      </c>
      <c r="Z48" s="8" t="str" cm="1">
        <f t="array" ref="Z48">IF(AND(Z$1&lt;&gt;"",$A48&lt;&gt;""),IF($B48="Chef de projet",_xlfn.XLOOKUP(1,(Table1[Chef_de_projet]=$A48)*(Table1[Date_Debut]&lt;=Z$1)*(Table1[Date_Fin]&gt;=Z$1),Table1[Projet],"",0,1),
_xlfn.XLOOKUP(1,(Table1[Personnel]=$A48)*(Table1[Date_Debut]&lt;=Z$1)*(Table1[Date_Fin]&gt;=Z$1),Table1[Projet],"",0,1)),
"")</f>
        <v/>
      </c>
      <c r="AA48" s="5"/>
    </row>
    <row r="49" spans="1:27" x14ac:dyDescent="0.2">
      <c r="C49" s="8" t="str" cm="1">
        <f t="array" ref="C49">IF(AND(C$1&lt;&gt;"",$A49&lt;&gt;""),IF($B49="Chef de projet",_xlfn.XLOOKUP(1,(Table1[Chef_de_projet]=$A49)*(Table1[Date_Debut]&lt;=C$1)*(Table1[Date_Fin]&gt;=C$1),Table1[Projet],"",0,1),
_xlfn.XLOOKUP(1,(Table1[Personnel]=$A49)*(Table1[Date_Debut]&lt;=C$1)*(Table1[Date_Fin]&gt;=C$1),Table1[Projet],"",0,1)),
"")</f>
        <v/>
      </c>
      <c r="D49" s="8" t="str" cm="1">
        <f t="array" ref="D49">IF(AND(D$1&lt;&gt;"",$A49&lt;&gt;""),IF($B49="Chef de projet",_xlfn.XLOOKUP(1,(Table1[Chef_de_projet]=$A49)*(Table1[Date_Debut]&lt;=D$1)*(Table1[Date_Fin]&gt;=D$1),Table1[Projet],"",0,1),
_xlfn.XLOOKUP(1,(Table1[Personnel]=$A49)*(Table1[Date_Debut]&lt;=D$1)*(Table1[Date_Fin]&gt;=D$1),Table1[Projet],"",0,1)),
"")</f>
        <v/>
      </c>
      <c r="E49" s="8" t="str" cm="1">
        <f t="array" ref="E49">IF(AND(E$1&lt;&gt;"",$A49&lt;&gt;""),IF($B49="Chef de projet",_xlfn.XLOOKUP(1,(Table1[Chef_de_projet]=$A49)*(Table1[Date_Debut]&lt;=E$1)*(Table1[Date_Fin]&gt;=E$1),Table1[Projet],"",0,1),
_xlfn.XLOOKUP(1,(Table1[Personnel]=$A49)*(Table1[Date_Debut]&lt;=E$1)*(Table1[Date_Fin]&gt;=E$1),Table1[Projet],"",0,1)),
"")</f>
        <v/>
      </c>
      <c r="F49" s="8" t="str" cm="1">
        <f t="array" ref="F49">IF(AND(F$1&lt;&gt;"",$A49&lt;&gt;""),IF($B49="Chef de projet",_xlfn.XLOOKUP(1,(Table1[Chef_de_projet]=$A49)*(Table1[Date_Debut]&lt;=F$1)*(Table1[Date_Fin]&gt;=F$1),Table1[Projet],"",0,1),
_xlfn.XLOOKUP(1,(Table1[Personnel]=$A49)*(Table1[Date_Debut]&lt;=F$1)*(Table1[Date_Fin]&gt;=F$1),Table1[Projet],"",0,1)),
"")</f>
        <v/>
      </c>
      <c r="G49" s="8" t="str" cm="1">
        <f t="array" ref="G49">IF(AND(G$1&lt;&gt;"",$A49&lt;&gt;""),IF($B49="Chef de projet",_xlfn.XLOOKUP(1,(Table1[Chef_de_projet]=$A49)*(Table1[Date_Debut]&lt;=G$1)*(Table1[Date_Fin]&gt;=G$1),Table1[Projet],"",0,1),
_xlfn.XLOOKUP(1,(Table1[Personnel]=$A49)*(Table1[Date_Debut]&lt;=G$1)*(Table1[Date_Fin]&gt;=G$1),Table1[Projet],"",0,1)),
"")</f>
        <v/>
      </c>
      <c r="H49" s="8" t="str" cm="1">
        <f t="array" ref="H49">IF(AND(H$1&lt;&gt;"",$A49&lt;&gt;""),IF($B49="Chef de projet",_xlfn.XLOOKUP(1,(Table1[Chef_de_projet]=$A49)*(Table1[Date_Debut]&lt;=H$1)*(Table1[Date_Fin]&gt;=H$1),Table1[Projet],"",0,1),
_xlfn.XLOOKUP(1,(Table1[Personnel]=$A49)*(Table1[Date_Debut]&lt;=H$1)*(Table1[Date_Fin]&gt;=H$1),Table1[Projet],"",0,1)),
"")</f>
        <v/>
      </c>
      <c r="I49" s="8" t="str" cm="1">
        <f t="array" ref="I49">IF(AND(I$1&lt;&gt;"",$A49&lt;&gt;""),IF($B49="Chef de projet",_xlfn.XLOOKUP(1,(Table1[Chef_de_projet]=$A49)*(Table1[Date_Debut]&lt;=I$1)*(Table1[Date_Fin]&gt;=I$1),Table1[Projet],"",0,1),
_xlfn.XLOOKUP(1,(Table1[Personnel]=$A49)*(Table1[Date_Debut]&lt;=I$1)*(Table1[Date_Fin]&gt;=I$1),Table1[Projet],"",0,1)),
"")</f>
        <v/>
      </c>
      <c r="J49" s="8" t="str" cm="1">
        <f t="array" ref="J49">IF(AND(J$1&lt;&gt;"",$A49&lt;&gt;""),IF($B49="Chef de projet",_xlfn.XLOOKUP(1,(Table1[Chef_de_projet]=$A49)*(Table1[Date_Debut]&lt;=J$1)*(Table1[Date_Fin]&gt;=J$1),Table1[Projet],"",0,1),
_xlfn.XLOOKUP(1,(Table1[Personnel]=$A49)*(Table1[Date_Debut]&lt;=J$1)*(Table1[Date_Fin]&gt;=J$1),Table1[Projet],"",0,1)),
"")</f>
        <v/>
      </c>
      <c r="K49" s="8" t="str" cm="1">
        <f t="array" ref="K49">IF(AND(K$1&lt;&gt;"",$A49&lt;&gt;""),IF($B49="Chef de projet",_xlfn.XLOOKUP(1,(Table1[Chef_de_projet]=$A49)*(Table1[Date_Debut]&lt;=K$1)*(Table1[Date_Fin]&gt;=K$1),Table1[Projet],"",0,1),
_xlfn.XLOOKUP(1,(Table1[Personnel]=$A49)*(Table1[Date_Debut]&lt;=K$1)*(Table1[Date_Fin]&gt;=K$1),Table1[Projet],"",0,1)),
"")</f>
        <v/>
      </c>
      <c r="L49" s="8" t="str" cm="1">
        <f t="array" ref="L49">IF(AND(L$1&lt;&gt;"",$A49&lt;&gt;""),IF($B49="Chef de projet",_xlfn.XLOOKUP(1,(Table1[Chef_de_projet]=$A49)*(Table1[Date_Debut]&lt;=L$1)*(Table1[Date_Fin]&gt;=L$1),Table1[Projet],"",0,1),
_xlfn.XLOOKUP(1,(Table1[Personnel]=$A49)*(Table1[Date_Debut]&lt;=L$1)*(Table1[Date_Fin]&gt;=L$1),Table1[Projet],"",0,1)),
"")</f>
        <v/>
      </c>
      <c r="M49" s="8" t="str" cm="1">
        <f t="array" ref="M49">IF(AND(M$1&lt;&gt;"",$A49&lt;&gt;""),IF($B49="Chef de projet",_xlfn.XLOOKUP(1,(Table1[Chef_de_projet]=$A49)*(Table1[Date_Debut]&lt;=M$1)*(Table1[Date_Fin]&gt;=M$1),Table1[Projet],"",0,1),
_xlfn.XLOOKUP(1,(Table1[Personnel]=$A49)*(Table1[Date_Debut]&lt;=M$1)*(Table1[Date_Fin]&gt;=M$1),Table1[Projet],"",0,1)),
"")</f>
        <v/>
      </c>
      <c r="N49" s="8" t="str" cm="1">
        <f t="array" ref="N49">IF(AND(N$1&lt;&gt;"",$A49&lt;&gt;""),IF($B49="Chef de projet",_xlfn.XLOOKUP(1,(Table1[Chef_de_projet]=$A49)*(Table1[Date_Debut]&lt;=N$1)*(Table1[Date_Fin]&gt;=N$1),Table1[Projet],"",0,1),
_xlfn.XLOOKUP(1,(Table1[Personnel]=$A49)*(Table1[Date_Debut]&lt;=N$1)*(Table1[Date_Fin]&gt;=N$1),Table1[Projet],"",0,1)),
"")</f>
        <v/>
      </c>
      <c r="O49" s="8" t="str" cm="1">
        <f t="array" ref="O49">IF(AND(O$1&lt;&gt;"",$A49&lt;&gt;""),IF($B49="Chef de projet",_xlfn.XLOOKUP(1,(Table1[Chef_de_projet]=$A49)*(Table1[Date_Debut]&lt;=O$1)*(Table1[Date_Fin]&gt;=O$1),Table1[Projet],"",0,1),
_xlfn.XLOOKUP(1,(Table1[Personnel]=$A49)*(Table1[Date_Debut]&lt;=O$1)*(Table1[Date_Fin]&gt;=O$1),Table1[Projet],"",0,1)),
"")</f>
        <v/>
      </c>
      <c r="P49" s="8" t="str" cm="1">
        <f t="array" ref="P49">IF(AND(P$1&lt;&gt;"",$A49&lt;&gt;""),IF($B49="Chef de projet",_xlfn.XLOOKUP(1,(Table1[Chef_de_projet]=$A49)*(Table1[Date_Debut]&lt;=P$1)*(Table1[Date_Fin]&gt;=P$1),Table1[Projet],"",0,1),
_xlfn.XLOOKUP(1,(Table1[Personnel]=$A49)*(Table1[Date_Debut]&lt;=P$1)*(Table1[Date_Fin]&gt;=P$1),Table1[Projet],"",0,1)),
"")</f>
        <v/>
      </c>
      <c r="Q49" s="8" t="str" cm="1">
        <f t="array" ref="Q49">IF(AND(Q$1&lt;&gt;"",$A49&lt;&gt;""),IF($B49="Chef de projet",_xlfn.XLOOKUP(1,(Table1[Chef_de_projet]=$A49)*(Table1[Date_Debut]&lt;=Q$1)*(Table1[Date_Fin]&gt;=Q$1),Table1[Projet],"",0,1),
_xlfn.XLOOKUP(1,(Table1[Personnel]=$A49)*(Table1[Date_Debut]&lt;=Q$1)*(Table1[Date_Fin]&gt;=Q$1),Table1[Projet],"",0,1)),
"")</f>
        <v/>
      </c>
      <c r="R49" s="8" t="str" cm="1">
        <f t="array" ref="R49">IF(AND(R$1&lt;&gt;"",$A49&lt;&gt;""),IF($B49="Chef de projet",_xlfn.XLOOKUP(1,(Table1[Chef_de_projet]=$A49)*(Table1[Date_Debut]&lt;=R$1)*(Table1[Date_Fin]&gt;=R$1),Table1[Projet],"",0,1),
_xlfn.XLOOKUP(1,(Table1[Personnel]=$A49)*(Table1[Date_Debut]&lt;=R$1)*(Table1[Date_Fin]&gt;=R$1),Table1[Projet],"",0,1)),
"")</f>
        <v/>
      </c>
      <c r="S49" s="8" t="str" cm="1">
        <f t="array" ref="S49">IF(AND(S$1&lt;&gt;"",$A49&lt;&gt;""),IF($B49="Chef de projet",_xlfn.XLOOKUP(1,(Table1[Chef_de_projet]=$A49)*(Table1[Date_Debut]&lt;=S$1)*(Table1[Date_Fin]&gt;=S$1),Table1[Projet],"",0,1),
_xlfn.XLOOKUP(1,(Table1[Personnel]=$A49)*(Table1[Date_Debut]&lt;=S$1)*(Table1[Date_Fin]&gt;=S$1),Table1[Projet],"",0,1)),
"")</f>
        <v/>
      </c>
      <c r="T49" s="8" t="str" cm="1">
        <f t="array" ref="T49">IF(AND(T$1&lt;&gt;"",$A49&lt;&gt;""),IF($B49="Chef de projet",_xlfn.XLOOKUP(1,(Table1[Chef_de_projet]=$A49)*(Table1[Date_Debut]&lt;=T$1)*(Table1[Date_Fin]&gt;=T$1),Table1[Projet],"",0,1),
_xlfn.XLOOKUP(1,(Table1[Personnel]=$A49)*(Table1[Date_Debut]&lt;=T$1)*(Table1[Date_Fin]&gt;=T$1),Table1[Projet],"",0,1)),
"")</f>
        <v/>
      </c>
      <c r="U49" s="8" t="str" cm="1">
        <f t="array" ref="U49">IF(AND(U$1&lt;&gt;"",$A49&lt;&gt;""),IF($B49="Chef de projet",_xlfn.XLOOKUP(1,(Table1[Chef_de_projet]=$A49)*(Table1[Date_Debut]&lt;=U$1)*(Table1[Date_Fin]&gt;=U$1),Table1[Projet],"",0,1),
_xlfn.XLOOKUP(1,(Table1[Personnel]=$A49)*(Table1[Date_Debut]&lt;=U$1)*(Table1[Date_Fin]&gt;=U$1),Table1[Projet],"",0,1)),
"")</f>
        <v/>
      </c>
      <c r="V49" s="8" t="str" cm="1">
        <f t="array" ref="V49">IF(AND(V$1&lt;&gt;"",$A49&lt;&gt;""),IF($B49="Chef de projet",_xlfn.XLOOKUP(1,(Table1[Chef_de_projet]=$A49)*(Table1[Date_Debut]&lt;=V$1)*(Table1[Date_Fin]&gt;=V$1),Table1[Projet],"",0,1),
_xlfn.XLOOKUP(1,(Table1[Personnel]=$A49)*(Table1[Date_Debut]&lt;=V$1)*(Table1[Date_Fin]&gt;=V$1),Table1[Projet],"",0,1)),
"")</f>
        <v/>
      </c>
      <c r="W49" s="8" t="str" cm="1">
        <f t="array" ref="W49">IF(AND(W$1&lt;&gt;"",$A49&lt;&gt;""),IF($B49="Chef de projet",_xlfn.XLOOKUP(1,(Table1[Chef_de_projet]=$A49)*(Table1[Date_Debut]&lt;=W$1)*(Table1[Date_Fin]&gt;=W$1),Table1[Projet],"",0,1),
_xlfn.XLOOKUP(1,(Table1[Personnel]=$A49)*(Table1[Date_Debut]&lt;=W$1)*(Table1[Date_Fin]&gt;=W$1),Table1[Projet],"",0,1)),
"")</f>
        <v/>
      </c>
      <c r="X49" s="8" t="str" cm="1">
        <f t="array" ref="X49">IF(AND(X$1&lt;&gt;"",$A49&lt;&gt;""),IF($B49="Chef de projet",_xlfn.XLOOKUP(1,(Table1[Chef_de_projet]=$A49)*(Table1[Date_Debut]&lt;=X$1)*(Table1[Date_Fin]&gt;=X$1),Table1[Projet],"",0,1),
_xlfn.XLOOKUP(1,(Table1[Personnel]=$A49)*(Table1[Date_Debut]&lt;=X$1)*(Table1[Date_Fin]&gt;=X$1),Table1[Projet],"",0,1)),
"")</f>
        <v/>
      </c>
      <c r="Y49" s="8" t="str" cm="1">
        <f t="array" ref="Y49">IF(AND(Y$1&lt;&gt;"",$A49&lt;&gt;""),IF($B49="Chef de projet",_xlfn.XLOOKUP(1,(Table1[Chef_de_projet]=$A49)*(Table1[Date_Debut]&lt;=Y$1)*(Table1[Date_Fin]&gt;=Y$1),Table1[Projet],"",0,1),
_xlfn.XLOOKUP(1,(Table1[Personnel]=$A49)*(Table1[Date_Debut]&lt;=Y$1)*(Table1[Date_Fin]&gt;=Y$1),Table1[Projet],"",0,1)),
"")</f>
        <v/>
      </c>
      <c r="Z49" s="8" t="str" cm="1">
        <f t="array" ref="Z49">IF(AND(Z$1&lt;&gt;"",$A49&lt;&gt;""),IF($B49="Chef de projet",_xlfn.XLOOKUP(1,(Table1[Chef_de_projet]=$A49)*(Table1[Date_Debut]&lt;=Z$1)*(Table1[Date_Fin]&gt;=Z$1),Table1[Projet],"",0,1),
_xlfn.XLOOKUP(1,(Table1[Personnel]=$A49)*(Table1[Date_Debut]&lt;=Z$1)*(Table1[Date_Fin]&gt;=Z$1),Table1[Projet],"",0,1)),
"")</f>
        <v/>
      </c>
      <c r="AA49" s="5"/>
    </row>
    <row r="50" spans="1:27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DC08D-738D-4CEC-AAC0-72B759B4E6ED}">
  <dimension ref="A1:R51"/>
  <sheetViews>
    <sheetView zoomScale="150" zoomScaleNormal="150" workbookViewId="0">
      <selection activeCell="E51" sqref="E51:R51"/>
    </sheetView>
  </sheetViews>
  <sheetFormatPr baseColWidth="10" defaultRowHeight="15" x14ac:dyDescent="0.2"/>
  <cols>
    <col min="1" max="1" width="13.33203125" customWidth="1"/>
    <col min="2" max="2" width="14.6640625" customWidth="1"/>
  </cols>
  <sheetData>
    <row r="1" spans="1:18" s="2" customFormat="1" ht="16" x14ac:dyDescent="0.2">
      <c r="A1" s="2" t="s">
        <v>27</v>
      </c>
      <c r="B1" s="2" t="s">
        <v>28</v>
      </c>
      <c r="C1" s="3">
        <v>46280</v>
      </c>
      <c r="D1" s="3">
        <v>46281</v>
      </c>
      <c r="E1" s="3">
        <v>46282</v>
      </c>
      <c r="F1" s="3">
        <v>46283</v>
      </c>
      <c r="G1" s="3">
        <v>46284</v>
      </c>
      <c r="H1" s="3">
        <v>46285</v>
      </c>
      <c r="I1" s="3">
        <v>46286</v>
      </c>
      <c r="J1" s="3">
        <v>46287</v>
      </c>
      <c r="K1" s="3">
        <v>46288</v>
      </c>
      <c r="L1" s="3">
        <v>46289</v>
      </c>
      <c r="M1" s="3">
        <v>46290</v>
      </c>
      <c r="N1" s="3">
        <v>46291</v>
      </c>
      <c r="O1" s="3">
        <v>46292</v>
      </c>
      <c r="P1" s="3">
        <v>46293</v>
      </c>
      <c r="Q1" s="3">
        <v>46294</v>
      </c>
      <c r="R1" s="3">
        <v>46295</v>
      </c>
    </row>
    <row r="2" spans="1:18" x14ac:dyDescent="0.2">
      <c r="A2" t="s">
        <v>18</v>
      </c>
      <c r="B2" t="s">
        <v>29</v>
      </c>
      <c r="D2" t="s">
        <v>26</v>
      </c>
      <c r="E2" t="s">
        <v>26</v>
      </c>
      <c r="F2" t="s">
        <v>26</v>
      </c>
      <c r="H2" t="s">
        <v>26</v>
      </c>
      <c r="I2" t="s">
        <v>26</v>
      </c>
      <c r="J2" t="s">
        <v>26</v>
      </c>
    </row>
    <row r="3" spans="1:18" x14ac:dyDescent="0.2">
      <c r="A3" t="s">
        <v>19</v>
      </c>
      <c r="B3" t="s">
        <v>29</v>
      </c>
      <c r="C3" t="s">
        <v>31</v>
      </c>
      <c r="D3" t="s">
        <v>31</v>
      </c>
      <c r="E3" t="s">
        <v>31</v>
      </c>
      <c r="F3" t="s">
        <v>31</v>
      </c>
      <c r="G3" t="s">
        <v>31</v>
      </c>
      <c r="H3" t="s">
        <v>31</v>
      </c>
      <c r="I3" t="s">
        <v>31</v>
      </c>
      <c r="M3" t="s">
        <v>31</v>
      </c>
      <c r="N3" t="s">
        <v>31</v>
      </c>
      <c r="O3" t="s">
        <v>31</v>
      </c>
      <c r="P3" t="s">
        <v>31</v>
      </c>
      <c r="Q3" t="s">
        <v>31</v>
      </c>
      <c r="R3" t="s">
        <v>31</v>
      </c>
    </row>
    <row r="4" spans="1:18" x14ac:dyDescent="0.2">
      <c r="A4" t="s">
        <v>20</v>
      </c>
      <c r="B4" t="s">
        <v>29</v>
      </c>
    </row>
    <row r="5" spans="1:18" x14ac:dyDescent="0.2">
      <c r="A5" t="s">
        <v>21</v>
      </c>
      <c r="B5" t="s">
        <v>29</v>
      </c>
    </row>
    <row r="6" spans="1:18" x14ac:dyDescent="0.2">
      <c r="A6" t="s">
        <v>22</v>
      </c>
      <c r="B6" t="s">
        <v>29</v>
      </c>
    </row>
    <row r="7" spans="1:18" x14ac:dyDescent="0.2">
      <c r="A7" t="s">
        <v>12</v>
      </c>
      <c r="B7" t="s">
        <v>30</v>
      </c>
    </row>
    <row r="8" spans="1:18" x14ac:dyDescent="0.2">
      <c r="A8" t="s">
        <v>13</v>
      </c>
      <c r="B8" t="s">
        <v>30</v>
      </c>
      <c r="D8" t="s">
        <v>26</v>
      </c>
      <c r="E8" t="s">
        <v>26</v>
      </c>
      <c r="F8" t="s">
        <v>26</v>
      </c>
      <c r="H8" t="s">
        <v>26</v>
      </c>
      <c r="I8" t="s">
        <v>26</v>
      </c>
      <c r="J8" t="s">
        <v>26</v>
      </c>
    </row>
    <row r="9" spans="1:18" x14ac:dyDescent="0.2">
      <c r="A9" t="s">
        <v>14</v>
      </c>
      <c r="B9" t="s">
        <v>30</v>
      </c>
      <c r="C9" t="s">
        <v>31</v>
      </c>
      <c r="D9" t="s">
        <v>31</v>
      </c>
      <c r="E9" t="s">
        <v>31</v>
      </c>
      <c r="F9" t="s">
        <v>31</v>
      </c>
      <c r="G9" t="s">
        <v>31</v>
      </c>
      <c r="H9" t="s">
        <v>31</v>
      </c>
      <c r="I9" t="s">
        <v>31</v>
      </c>
      <c r="M9" t="s">
        <v>31</v>
      </c>
      <c r="N9" t="s">
        <v>31</v>
      </c>
      <c r="O9" t="s">
        <v>31</v>
      </c>
      <c r="P9" t="s">
        <v>31</v>
      </c>
      <c r="Q9" t="s">
        <v>31</v>
      </c>
      <c r="R9" t="s">
        <v>31</v>
      </c>
    </row>
    <row r="10" spans="1:18" x14ac:dyDescent="0.2">
      <c r="A10" t="s">
        <v>15</v>
      </c>
      <c r="B10" t="s">
        <v>30</v>
      </c>
    </row>
    <row r="11" spans="1:18" x14ac:dyDescent="0.2">
      <c r="A11" t="s">
        <v>16</v>
      </c>
      <c r="B11" t="s">
        <v>30</v>
      </c>
    </row>
    <row r="51" spans="1:18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Projets</vt:lpstr>
      <vt:lpstr>Chefs_de_projet</vt:lpstr>
      <vt:lpstr>Personnel</vt:lpstr>
      <vt:lpstr>Planning</vt:lpstr>
      <vt:lpstr>Sheet1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Daniel Dumas</cp:lastModifiedBy>
  <dcterms:created xsi:type="dcterms:W3CDTF">2026-01-15T17:46:16Z</dcterms:created>
  <dcterms:modified xsi:type="dcterms:W3CDTF">2026-01-16T17:13:02Z</dcterms:modified>
</cp:coreProperties>
</file>