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karel\Desktop\"/>
    </mc:Choice>
  </mc:AlternateContent>
  <xr:revisionPtr revIDLastSave="0" documentId="13_ncr:1_{0CA5865B-6FE0-4CA4-A24A-3FB01C0B8045}" xr6:coauthVersionLast="47" xr6:coauthVersionMax="47" xr10:uidLastSave="{00000000-0000-0000-0000-000000000000}"/>
  <bookViews>
    <workbookView xWindow="-120" yWindow="-120" windowWidth="20730" windowHeight="11040" xr2:uid="{B493F675-94D0-4E86-B681-AD55D3E04E56}"/>
  </bookViews>
  <sheets>
    <sheet name="SOURCE" sheetId="1" r:id="rId1"/>
    <sheet name="NOVICE_CONTENANT_1" sheetId="5" r:id="rId2"/>
    <sheet name="NOVICE_CONTENANT_2" sheetId="4" r:id="rId3"/>
    <sheet name="NOVICE_INTERIEUR_1" sheetId="3" r:id="rId4"/>
    <sheet name="NOVICE_INTERIEUR_2" sheetId="6" r:id="rId5"/>
    <sheet name="NOVICE_EXTERIEUR_1" sheetId="7" r:id="rId6"/>
    <sheet name="NOVICE_EXTERIEUR_2" sheetId="8" r:id="rId7"/>
    <sheet name="NOVICE_VEHICULE_1" sheetId="9" r:id="rId8"/>
    <sheet name="NOVICE_VEHICULE_2" sheetId="12" r:id="rId9"/>
    <sheet name="Listes" sheetId="2" r:id="rId10"/>
  </sheets>
  <definedNames>
    <definedName name="liste_inscription">Listes!$A$2:$A$9</definedName>
    <definedName name="Segment_INSCRIPTION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1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" i="1" l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B2" i="8" a="1"/>
  <c r="B2" i="8" s="1"/>
  <c r="B2" i="5" l="1" a="1"/>
  <c r="B2" i="5" s="1"/>
  <c r="B2" i="7" a="1"/>
  <c r="B2" i="7" s="1"/>
  <c r="B2" i="4" a="1"/>
  <c r="B2" i="4" s="1"/>
  <c r="B2" i="9" a="1"/>
  <c r="B2" i="9" s="1"/>
  <c r="B2" i="12" a="1"/>
  <c r="B2" i="12" s="1"/>
  <c r="B2" i="6" a="1"/>
  <c r="B2" i="6" s="1"/>
  <c r="B2" i="3" a="1"/>
  <c r="B2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<sst xmlns="http://schemas.openxmlformats.org/spreadsheetml/2006/main" count="449" uniqueCount="66">
  <si>
    <t>NOM</t>
  </si>
  <si>
    <t>PRENOM</t>
  </si>
  <si>
    <t>CHIEN</t>
  </si>
  <si>
    <t>INSCRIPTION</t>
  </si>
  <si>
    <t>NOVICE_INTERIEUR_1</t>
  </si>
  <si>
    <t>NOVICE_CONTENANT_1</t>
  </si>
  <si>
    <t>NOVICE_CONTENANT_2</t>
  </si>
  <si>
    <t>NOVICE_INTERIEUR_2</t>
  </si>
  <si>
    <t>NOVICE_EXTERIEUR_1</t>
  </si>
  <si>
    <t>NOVICE_EXTERIEUR_2</t>
  </si>
  <si>
    <t>Listes</t>
  </si>
  <si>
    <t>Elodie</t>
  </si>
  <si>
    <t>SHADOW</t>
  </si>
  <si>
    <t>Axelle</t>
  </si>
  <si>
    <t>HAPPY</t>
  </si>
  <si>
    <t>RAIKO</t>
  </si>
  <si>
    <t>Françoise</t>
  </si>
  <si>
    <t>CHLOE</t>
  </si>
  <si>
    <t>POINTS</t>
  </si>
  <si>
    <t>TEMPS</t>
  </si>
  <si>
    <t>N</t>
  </si>
  <si>
    <t>Q</t>
  </si>
  <si>
    <t>CACHE</t>
  </si>
  <si>
    <t>FAUSSE ALERTE</t>
  </si>
  <si>
    <t>DISQUALIFIE</t>
  </si>
  <si>
    <t>NOVICE_VEHICULE_1</t>
  </si>
  <si>
    <t>NOVICE_VEHICULE_2</t>
  </si>
  <si>
    <t>FILTRER</t>
  </si>
  <si>
    <t>1er</t>
  </si>
  <si>
    <t>2e</t>
  </si>
  <si>
    <t>3e</t>
  </si>
  <si>
    <t>4e</t>
  </si>
  <si>
    <t>5e</t>
  </si>
  <si>
    <t>6e</t>
  </si>
  <si>
    <t>7e</t>
  </si>
  <si>
    <t>8e</t>
  </si>
  <si>
    <t>9e</t>
  </si>
  <si>
    <t>10e</t>
  </si>
  <si>
    <t>AGNESITTI</t>
  </si>
  <si>
    <t>AUDEBERT</t>
  </si>
  <si>
    <t>DARRICAU</t>
  </si>
  <si>
    <t>DE JOANTHO</t>
  </si>
  <si>
    <t>Isabelle</t>
  </si>
  <si>
    <t>PADOU</t>
  </si>
  <si>
    <t>INTERMEDIAIRE_CONTENANT_1</t>
  </si>
  <si>
    <t>INTERMEDIAIRE_INTERIEUR_1</t>
  </si>
  <si>
    <t>GRAVIER</t>
  </si>
  <si>
    <t>Nathalie</t>
  </si>
  <si>
    <t>TAA</t>
  </si>
  <si>
    <t>GUILLOTEAUX</t>
  </si>
  <si>
    <t>Karelle</t>
  </si>
  <si>
    <t>SMILE</t>
  </si>
  <si>
    <t>MAHE</t>
  </si>
  <si>
    <t>Gaël</t>
  </si>
  <si>
    <t>NESSIE</t>
  </si>
  <si>
    <t xml:space="preserve">REVEL </t>
  </si>
  <si>
    <t>Bertille</t>
  </si>
  <si>
    <t>PHALCO</t>
  </si>
  <si>
    <t>RIVET</t>
  </si>
  <si>
    <t>MIA</t>
  </si>
  <si>
    <t>SHANA</t>
  </si>
  <si>
    <t>WIART</t>
  </si>
  <si>
    <t>Marie</t>
  </si>
  <si>
    <t>USHER</t>
  </si>
  <si>
    <t>INTERMEDIAIRE_EXTERIEUR_1</t>
  </si>
  <si>
    <t>INTERMEDIARE_VEHICULE_1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</si>
</sst>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[$€-1]"/>
    <numFmt numFmtId="165" formatCode="mm:ss.00"/>
  </numFmts>
  <fonts count="14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9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0"/>
      <color rgb="FF000000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10"/>
      <color theme="1"/>
      <name val="Arial"/>
      <family val="2"/>
    </font>
    <font>
      <b/>
      <sz val="11"/>
      <color rgb="FF000000"/>
      <name val="Aptos Narrow"/>
      <family val="2"/>
      <scheme val="minor"/>
    </font>
    <font>
      <b/>
      <sz val="11"/>
      <color theme="9" tint="-0.499984740745262"/>
      <name val="Aptos Narrow"/>
      <family val="2"/>
      <scheme val="minor"/>
    </font>
    <font>
      <b/>
      <sz val="9"/>
      <color theme="9" tint="-0.499984740745262"/>
      <name val="Aptos Narrow"/>
      <family val="2"/>
      <scheme val="minor"/>
    </font>
    <font>
      <b/>
      <sz val="11"/>
      <color theme="1"/>
      <name val="Arial"/>
      <family val="2"/>
    </font>
    <font>
      <sz val="11"/>
      <color rgb="FF000000"/>
      <name val="Aptos Narrow"/>
      <family val="2"/>
      <scheme val="minor"/>
    </font>
    <font>
      <sz val="11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theme="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BFBFBF"/>
        <bgColor theme="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theme="4" tint="0.39997558519241921"/>
      </bottom>
      <diagonal/>
    </border>
    <border>
      <left/>
      <right/>
      <top style="medium">
        <color indexed="64"/>
      </top>
      <bottom style="thin">
        <color theme="4" tint="0.39997558519241921"/>
      </bottom>
      <diagonal/>
    </border>
    <border>
      <left/>
      <right style="medium">
        <color indexed="64"/>
      </right>
      <top style="medium">
        <color indexed="64"/>
      </top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0" xfId="0" applyAlignment="1">
      <alignment horizontal="centerContinuous"/>
    </xf>
    <xf numFmtId="0" fontId="0" fillId="0" borderId="0" xfId="0" applyAlignment="1">
      <alignment horizontal="center"/>
    </xf>
    <xf numFmtId="0" fontId="6" fillId="0" borderId="3" xfId="0" applyFont="1" applyBorder="1"/>
    <xf numFmtId="0" fontId="6" fillId="0" borderId="5" xfId="0" applyFont="1" applyBorder="1"/>
    <xf numFmtId="164" fontId="6" fillId="0" borderId="5" xfId="0" applyNumberFormat="1" applyFont="1" applyBorder="1"/>
    <xf numFmtId="0" fontId="7" fillId="0" borderId="5" xfId="0" applyFont="1" applyBorder="1"/>
    <xf numFmtId="164" fontId="7" fillId="0" borderId="5" xfId="0" applyNumberFormat="1" applyFont="1" applyBorder="1"/>
    <xf numFmtId="0" fontId="6" fillId="0" borderId="8" xfId="0" applyFont="1" applyBorder="1"/>
    <xf numFmtId="0" fontId="0" fillId="0" borderId="0" xfId="0" applyBorder="1"/>
    <xf numFmtId="0" fontId="0" fillId="0" borderId="0" xfId="0" applyBorder="1" applyAlignment="1">
      <alignment horizontal="center" vertical="center"/>
    </xf>
    <xf numFmtId="165" fontId="0" fillId="0" borderId="0" xfId="0" applyNumberFormat="1"/>
    <xf numFmtId="0" fontId="0" fillId="4" borderId="0" xfId="0" applyFill="1" applyAlignment="1">
      <alignment horizontal="center" vertical="center" wrapText="1"/>
    </xf>
    <xf numFmtId="0" fontId="2" fillId="4" borderId="0" xfId="0" applyFont="1" applyFill="1" applyAlignment="1">
      <alignment horizontal="center" vertical="center" wrapText="1"/>
    </xf>
    <xf numFmtId="0" fontId="5" fillId="0" borderId="0" xfId="0" applyFont="1" applyBorder="1" applyAlignment="1" applyProtection="1">
      <alignment horizontal="center" vertical="center"/>
      <protection locked="0"/>
    </xf>
    <xf numFmtId="49" fontId="5" fillId="0" borderId="0" xfId="0" applyNumberFormat="1" applyFont="1" applyBorder="1" applyAlignment="1" applyProtection="1">
      <alignment horizontal="center" vertical="center"/>
      <protection locked="0"/>
    </xf>
    <xf numFmtId="0" fontId="4" fillId="0" borderId="0" xfId="0" applyFont="1" applyBorder="1" applyAlignment="1">
      <alignment horizontal="center" vertical="center"/>
    </xf>
    <xf numFmtId="0" fontId="8" fillId="0" borderId="0" xfId="0" applyFont="1" applyBorder="1"/>
    <xf numFmtId="0" fontId="4" fillId="0" borderId="0" xfId="0" applyFont="1" applyBorder="1"/>
    <xf numFmtId="0" fontId="4" fillId="0" borderId="0" xfId="0" applyFont="1"/>
    <xf numFmtId="0" fontId="4" fillId="0" borderId="6" xfId="0" applyFont="1" applyBorder="1"/>
    <xf numFmtId="0" fontId="0" fillId="0" borderId="8" xfId="0" applyBorder="1"/>
    <xf numFmtId="0" fontId="4" fillId="0" borderId="5" xfId="0" applyFont="1" applyBorder="1"/>
    <xf numFmtId="0" fontId="4" fillId="0" borderId="8" xfId="0" applyFont="1" applyBorder="1"/>
    <xf numFmtId="0" fontId="0" fillId="0" borderId="4" xfId="0" applyFont="1" applyBorder="1"/>
    <xf numFmtId="0" fontId="0" fillId="0" borderId="0" xfId="0" applyFont="1" applyBorder="1"/>
    <xf numFmtId="0" fontId="0" fillId="0" borderId="6" xfId="0" applyFont="1" applyBorder="1"/>
    <xf numFmtId="0" fontId="0" fillId="0" borderId="7" xfId="0" applyFont="1" applyBorder="1"/>
    <xf numFmtId="0" fontId="3" fillId="3" borderId="15" xfId="0" applyFont="1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/>
    </xf>
    <xf numFmtId="165" fontId="0" fillId="0" borderId="5" xfId="0" applyNumberFormat="1" applyBorder="1"/>
    <xf numFmtId="0" fontId="0" fillId="0" borderId="4" xfId="0" applyBorder="1"/>
    <xf numFmtId="0" fontId="0" fillId="0" borderId="5" xfId="0" applyBorder="1" applyAlignment="1">
      <alignment horizontal="center" vertical="center"/>
    </xf>
    <xf numFmtId="0" fontId="0" fillId="0" borderId="6" xfId="0" applyBorder="1"/>
    <xf numFmtId="0" fontId="4" fillId="0" borderId="7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3" xfId="0" applyBorder="1"/>
    <xf numFmtId="0" fontId="0" fillId="0" borderId="14" xfId="0" applyBorder="1"/>
    <xf numFmtId="0" fontId="0" fillId="0" borderId="7" xfId="0" applyBorder="1"/>
    <xf numFmtId="0" fontId="0" fillId="2" borderId="6" xfId="0" applyFill="1" applyBorder="1"/>
    <xf numFmtId="0" fontId="4" fillId="0" borderId="5" xfId="0" applyFont="1" applyBorder="1" applyAlignment="1">
      <alignment horizontal="left"/>
    </xf>
    <xf numFmtId="0" fontId="4" fillId="5" borderId="4" xfId="0" applyFont="1" applyFill="1" applyBorder="1" applyAlignment="1">
      <alignment horizontal="center"/>
    </xf>
    <xf numFmtId="0" fontId="4" fillId="5" borderId="6" xfId="0" applyFont="1" applyFill="1" applyBorder="1" applyAlignment="1">
      <alignment horizontal="center"/>
    </xf>
    <xf numFmtId="0" fontId="9" fillId="6" borderId="15" xfId="0" applyFont="1" applyFill="1" applyBorder="1" applyAlignment="1">
      <alignment horizontal="center" vertical="center" wrapText="1"/>
    </xf>
    <xf numFmtId="0" fontId="9" fillId="6" borderId="16" xfId="0" applyFont="1" applyFill="1" applyBorder="1" applyAlignment="1">
      <alignment horizontal="center" vertical="center" wrapText="1"/>
    </xf>
    <xf numFmtId="0" fontId="9" fillId="3" borderId="17" xfId="0" applyFont="1" applyFill="1" applyBorder="1" applyAlignment="1">
      <alignment horizontal="center" vertical="center" wrapText="1"/>
    </xf>
    <xf numFmtId="0" fontId="9" fillId="3" borderId="12" xfId="0" applyFont="1" applyFill="1" applyBorder="1" applyAlignment="1">
      <alignment horizontal="center" vertical="center" wrapText="1"/>
    </xf>
    <xf numFmtId="0" fontId="9" fillId="3" borderId="15" xfId="0" applyFont="1" applyFill="1" applyBorder="1" applyAlignment="1">
      <alignment horizontal="center" vertical="center" wrapText="1"/>
    </xf>
    <xf numFmtId="0" fontId="9" fillId="3" borderId="16" xfId="0" applyFont="1" applyFill="1" applyBorder="1" applyAlignment="1">
      <alignment horizontal="center" vertical="center" wrapText="1"/>
    </xf>
    <xf numFmtId="0" fontId="10" fillId="3" borderId="17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0" fontId="4" fillId="5" borderId="13" xfId="0" applyFont="1" applyFill="1" applyBorder="1" applyAlignment="1">
      <alignment horizontal="center"/>
    </xf>
    <xf numFmtId="0" fontId="4" fillId="5" borderId="14" xfId="0" applyFont="1" applyFill="1" applyBorder="1" applyAlignment="1">
      <alignment horizontal="center"/>
    </xf>
    <xf numFmtId="0" fontId="9" fillId="6" borderId="9" xfId="0" applyFont="1" applyFill="1" applyBorder="1" applyAlignment="1">
      <alignment horizontal="center" vertical="center" wrapText="1"/>
    </xf>
    <xf numFmtId="0" fontId="9" fillId="6" borderId="10" xfId="0" applyFont="1" applyFill="1" applyBorder="1" applyAlignment="1">
      <alignment horizontal="center" vertical="center" wrapText="1"/>
    </xf>
    <xf numFmtId="0" fontId="9" fillId="6" borderId="11" xfId="0" applyFont="1" applyFill="1" applyBorder="1" applyAlignment="1">
      <alignment horizontal="center" vertical="center" wrapText="1"/>
    </xf>
    <xf numFmtId="0" fontId="9" fillId="6" borderId="18" xfId="0" applyFont="1" applyFill="1" applyBorder="1" applyAlignment="1">
      <alignment horizontal="center" vertical="center" wrapText="1"/>
    </xf>
    <xf numFmtId="0" fontId="10" fillId="6" borderId="11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4" fillId="4" borderId="0" xfId="0" applyFont="1" applyFill="1" applyAlignment="1">
      <alignment horizontal="center" wrapText="1"/>
    </xf>
    <xf numFmtId="0" fontId="4" fillId="4" borderId="0" xfId="0" applyFont="1" applyFill="1" applyAlignment="1">
      <alignment horizontal="center" vertical="center" wrapText="1"/>
    </xf>
    <xf numFmtId="0" fontId="8" fillId="0" borderId="2" xfId="0" applyFont="1" applyBorder="1"/>
    <xf numFmtId="0" fontId="8" fillId="0" borderId="7" xfId="0" applyFont="1" applyBorder="1"/>
    <xf numFmtId="0" fontId="0" fillId="4" borderId="0" xfId="0" applyFont="1" applyFill="1" applyAlignment="1">
      <alignment horizontal="center" vertical="center" wrapText="1"/>
    </xf>
    <xf numFmtId="0" fontId="12" fillId="0" borderId="2" xfId="0" applyFont="1" applyBorder="1"/>
    <xf numFmtId="0" fontId="0" fillId="0" borderId="0" xfId="0" applyFont="1"/>
    <xf numFmtId="0" fontId="12" fillId="0" borderId="7" xfId="0" applyFont="1" applyBorder="1"/>
    <xf numFmtId="0" fontId="12" fillId="0" borderId="1" xfId="0" applyFont="1" applyBorder="1"/>
    <xf numFmtId="0" fontId="12" fillId="0" borderId="0" xfId="0" applyFont="1" applyBorder="1"/>
    <xf numFmtId="0" fontId="12" fillId="0" borderId="4" xfId="0" applyFont="1" applyBorder="1"/>
    <xf numFmtId="0" fontId="13" fillId="0" borderId="4" xfId="0" applyFont="1" applyBorder="1"/>
    <xf numFmtId="0" fontId="12" fillId="0" borderId="6" xfId="0" applyFont="1" applyBorder="1"/>
    <xf numFmtId="0" fontId="3" fillId="6" borderId="12" xfId="0" applyFont="1" applyFill="1" applyBorder="1" applyAlignment="1">
      <alignment horizontal="center" vertical="center" wrapText="1"/>
    </xf>
    <xf numFmtId="0" fontId="9" fillId="6" borderId="17" xfId="0" applyFont="1" applyFill="1" applyBorder="1" applyAlignment="1">
      <alignment horizontal="center" vertical="center" wrapText="1"/>
    </xf>
    <xf numFmtId="0" fontId="9" fillId="6" borderId="12" xfId="0" applyFont="1" applyFill="1" applyBorder="1" applyAlignment="1">
      <alignment horizontal="center" vertical="center" wrapText="1"/>
    </xf>
    <xf numFmtId="0" fontId="10" fillId="6" borderId="17" xfId="0" applyFont="1" applyFill="1" applyBorder="1" applyAlignment="1">
      <alignment horizontal="center" vertical="center" wrapText="1"/>
    </xf>
    <xf numFmtId="0" fontId="13" fillId="0" borderId="0" xfId="0" applyFont="1" applyBorder="1"/>
    <xf numFmtId="0" fontId="11" fillId="0" borderId="0" xfId="0" applyFont="1" applyBorder="1"/>
  </cellXfs>
  <cellStyles count="1">
    <cellStyle name="Normal" xfId="0" builtinId="0"/>
  </cellStyles>
  <dxfs count="15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ptos Narrow"/>
        <family val="2"/>
        <scheme val="minor"/>
      </font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minor"/>
      </font>
      <border diagonalUp="0" diagonalDown="0">
        <left style="medium">
          <color indexed="64"/>
        </left>
        <right/>
        <top/>
        <bottom/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</font>
      <numFmt numFmtId="0" formatCode="General"/>
      <alignment horizontal="center" vertical="bottom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ptos Narrow"/>
        <family val="2"/>
        <scheme val="minor"/>
      </font>
      <numFmt numFmtId="30" formatCode="@"/>
      <alignment horizontal="center" vertical="center" textRotation="0" wrapText="0" indent="0" justifyLastLine="0" shrinkToFit="0" readingOrder="0"/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bottom" textRotation="0" wrapText="1" indent="0" justifyLastLine="0" shrinkToFit="0" readingOrder="0"/>
    </dxf>
  </dxfs>
  <tableStyles count="0" defaultTableStyle="TableStyleMedium2" defaultPivotStyle="PivotStyleLight16"/>
  <colors>
    <mruColors>
      <color rgb="FFBFBFB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1.xml"/><Relationship Id="rId5" Type="http://schemas.openxmlformats.org/officeDocument/2006/relationships/worksheet" Target="worksheets/sheet5.xml"/><Relationship Id="rId15" Type="http://schemas.openxmlformats.org/officeDocument/2006/relationships/sheetMetadata" Target="metadata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380999</xdr:colOff>
      <xdr:row>0</xdr:row>
      <xdr:rowOff>219075</xdr:rowOff>
    </xdr:from>
    <xdr:to>
      <xdr:col>14</xdr:col>
      <xdr:colOff>47624</xdr:colOff>
      <xdr:row>19</xdr:row>
      <xdr:rowOff>161925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INSCRIPTION">
              <a:extLst>
                <a:ext uri="{FF2B5EF4-FFF2-40B4-BE49-F238E27FC236}">
                  <a16:creationId xmlns:a16="http://schemas.microsoft.com/office/drawing/2014/main" id="{7CBAD979-3D97-774D-AC80-F8362FF4472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NSCRIPTI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953749" y="219075"/>
              <a:ext cx="1952625" cy="37338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0</xdr:col>
      <xdr:colOff>542925</xdr:colOff>
      <xdr:row>1</xdr:row>
      <xdr:rowOff>28575</xdr:rowOff>
    </xdr:to>
    <xdr:pic>
      <xdr:nvPicPr>
        <xdr:cNvPr id="3" name="Graphique 2" descr="Podium avec un remplissage uni">
          <a:extLst>
            <a:ext uri="{FF2B5EF4-FFF2-40B4-BE49-F238E27FC236}">
              <a16:creationId xmlns:a16="http://schemas.microsoft.com/office/drawing/2014/main" id="{B24B695A-06F5-4D9F-A872-A31CCB6FBF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38100" y="28575"/>
          <a:ext cx="504825" cy="46672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0</xdr:rowOff>
    </xdr:from>
    <xdr:to>
      <xdr:col>0</xdr:col>
      <xdr:colOff>575388</xdr:colOff>
      <xdr:row>0</xdr:row>
      <xdr:rowOff>514350</xdr:rowOff>
    </xdr:to>
    <xdr:pic>
      <xdr:nvPicPr>
        <xdr:cNvPr id="2" name="Graphique 1" descr="Podium avec un remplissage uni">
          <a:extLst>
            <a:ext uri="{FF2B5EF4-FFF2-40B4-BE49-F238E27FC236}">
              <a16:creationId xmlns:a16="http://schemas.microsoft.com/office/drawing/2014/main" id="{9FE26035-5C86-481F-B9CD-5F2586764C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9050" y="0"/>
          <a:ext cx="556338" cy="51435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19050</xdr:rowOff>
    </xdr:from>
    <xdr:to>
      <xdr:col>0</xdr:col>
      <xdr:colOff>581025</xdr:colOff>
      <xdr:row>0</xdr:row>
      <xdr:rowOff>485775</xdr:rowOff>
    </xdr:to>
    <xdr:pic>
      <xdr:nvPicPr>
        <xdr:cNvPr id="2" name="Graphique 1" descr="Podium avec un remplissage uni">
          <a:extLst>
            <a:ext uri="{FF2B5EF4-FFF2-40B4-BE49-F238E27FC236}">
              <a16:creationId xmlns:a16="http://schemas.microsoft.com/office/drawing/2014/main" id="{9A5D612F-7348-40C0-959B-2E4776681D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76200" y="19050"/>
          <a:ext cx="504825" cy="466725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</xdr:colOff>
      <xdr:row>0</xdr:row>
      <xdr:rowOff>28575</xdr:rowOff>
    </xdr:from>
    <xdr:to>
      <xdr:col>0</xdr:col>
      <xdr:colOff>552450</xdr:colOff>
      <xdr:row>1</xdr:row>
      <xdr:rowOff>0</xdr:rowOff>
    </xdr:to>
    <xdr:pic>
      <xdr:nvPicPr>
        <xdr:cNvPr id="3" name="Graphique 2" descr="Podium avec un remplissage uni">
          <a:extLst>
            <a:ext uri="{FF2B5EF4-FFF2-40B4-BE49-F238E27FC236}">
              <a16:creationId xmlns:a16="http://schemas.microsoft.com/office/drawing/2014/main" id="{F9A7BEB9-D6F4-4082-B206-8E0730A2BF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47625" y="28575"/>
          <a:ext cx="504825" cy="466725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28575</xdr:rowOff>
    </xdr:from>
    <xdr:to>
      <xdr:col>0</xdr:col>
      <xdr:colOff>561975</xdr:colOff>
      <xdr:row>1</xdr:row>
      <xdr:rowOff>9525</xdr:rowOff>
    </xdr:to>
    <xdr:pic>
      <xdr:nvPicPr>
        <xdr:cNvPr id="2" name="Graphique 1" descr="Podium avec un remplissage uni">
          <a:extLst>
            <a:ext uri="{FF2B5EF4-FFF2-40B4-BE49-F238E27FC236}">
              <a16:creationId xmlns:a16="http://schemas.microsoft.com/office/drawing/2014/main" id="{42BA204B-56C8-46C4-B42B-3513D1BC0A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57150" y="28575"/>
          <a:ext cx="504825" cy="466725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9525</xdr:rowOff>
    </xdr:from>
    <xdr:to>
      <xdr:col>0</xdr:col>
      <xdr:colOff>590550</xdr:colOff>
      <xdr:row>1</xdr:row>
      <xdr:rowOff>19050</xdr:rowOff>
    </xdr:to>
    <xdr:pic>
      <xdr:nvPicPr>
        <xdr:cNvPr id="3" name="Graphique 2" descr="Podium avec un remplissage uni">
          <a:extLst>
            <a:ext uri="{FF2B5EF4-FFF2-40B4-BE49-F238E27FC236}">
              <a16:creationId xmlns:a16="http://schemas.microsoft.com/office/drawing/2014/main" id="{9562B185-5AC9-4814-876B-D5C3DE10D7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85725" y="9525"/>
          <a:ext cx="504825" cy="466725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0</xdr:row>
      <xdr:rowOff>19050</xdr:rowOff>
    </xdr:from>
    <xdr:to>
      <xdr:col>0</xdr:col>
      <xdr:colOff>533400</xdr:colOff>
      <xdr:row>0</xdr:row>
      <xdr:rowOff>485775</xdr:rowOff>
    </xdr:to>
    <xdr:pic>
      <xdr:nvPicPr>
        <xdr:cNvPr id="2" name="Graphique 1" descr="Podium avec un remplissage uni">
          <a:extLst>
            <a:ext uri="{FF2B5EF4-FFF2-40B4-BE49-F238E27FC236}">
              <a16:creationId xmlns:a16="http://schemas.microsoft.com/office/drawing/2014/main" id="{DB4EF28A-9A00-4B49-95E3-A0D627ABDA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8575" y="19050"/>
          <a:ext cx="504825" cy="466725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</xdr:colOff>
      <xdr:row>0</xdr:row>
      <xdr:rowOff>0</xdr:rowOff>
    </xdr:from>
    <xdr:to>
      <xdr:col>0</xdr:col>
      <xdr:colOff>552450</xdr:colOff>
      <xdr:row>0</xdr:row>
      <xdr:rowOff>466725</xdr:rowOff>
    </xdr:to>
    <xdr:pic>
      <xdr:nvPicPr>
        <xdr:cNvPr id="2" name="Graphique 1" descr="Podium avec un remplissage uni">
          <a:extLst>
            <a:ext uri="{FF2B5EF4-FFF2-40B4-BE49-F238E27FC236}">
              <a16:creationId xmlns:a16="http://schemas.microsoft.com/office/drawing/2014/main" id="{0B2E2DD4-730E-445C-A467-1CB6011C12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47625" y="0"/>
          <a:ext cx="504825" cy="466725"/>
        </a:xfrm>
        <a:prstGeom prst="rect">
          <a:avLst/>
        </a:prstGeom>
      </xdr:spPr>
    </xdr:pic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INSCRIPTION" xr10:uid="{4F39BD6F-E26E-4A3D-83A0-9844B72C103A}" sourceName="INSCRIPTION">
  <extLst>
    <x:ext xmlns:x15="http://schemas.microsoft.com/office/spreadsheetml/2010/11/main" uri="{2F2917AC-EB37-4324-AD4E-5DD8C200BD13}">
      <x15:tableSlicerCache tableId="1" column="4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INSCRIPTION" xr10:uid="{AFB5AE04-E2B5-4BF0-A2F8-F040C7B5555E}" cache="Segment_INSCRIPTION" caption="INSCRIPTION" rowHeight="25717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AD566F9-511A-4E8A-864B-C75D4BA8CA3D}" name="Tableau1" displayName="Tableau1" ref="A1:K65" totalsRowShown="0" headerRowDxfId="155">
  <autoFilter ref="A1:K65" xr:uid="{DAD566F9-511A-4E8A-864B-C75D4BA8CA3D}"/>
  <sortState xmlns:xlrd2="http://schemas.microsoft.com/office/spreadsheetml/2017/richdata2" ref="A2:K22">
    <sortCondition descending="1" ref="E1:E23"/>
  </sortState>
  <tableColumns count="11">
    <tableColumn id="1" xr3:uid="{6ED48171-B4E8-4308-BF53-D46217995E56}" name="NOM" dataDxfId="3"/>
    <tableColumn id="2" xr3:uid="{611F326A-BB32-4024-8E73-E6C4A88BBDD5}" name="PRENOM" dataDxfId="2"/>
    <tableColumn id="3" xr3:uid="{B96D359C-F501-4554-BBE3-A074D9A9746A}" name="CHIEN" dataDxfId="1"/>
    <tableColumn id="4" xr3:uid="{56029CCA-EDC1-47C7-960C-FAE144694351}" name="INSCRIPTION" dataDxfId="0"/>
    <tableColumn id="5" xr3:uid="{A4903C68-D4DC-4326-A5D0-8BBDE1CB8C15}" name="POINTS"/>
    <tableColumn id="6" xr3:uid="{06747F05-CFF6-4A3A-8DF7-A4E0672B7E3C}" name="TEMPS"/>
    <tableColumn id="7" xr3:uid="{391EAE02-FDCB-41E0-AE10-D7500B3329F1}" name="N"/>
    <tableColumn id="8" xr3:uid="{2EBA5777-3B16-4CA2-82A1-8E5D15CAA886}" name="Q" dataDxfId="153">
      <calculatedColumnFormula>IF(E2&gt;85,"Q","NQ")</calculatedColumnFormula>
    </tableColumn>
    <tableColumn id="9" xr3:uid="{2F8F86EE-1C58-4188-A10A-2213A0FE6B00}" name="CACHE" dataDxfId="154"/>
    <tableColumn id="10" xr3:uid="{57E2F820-FCA8-49D2-86C9-7986F1C4E83A}" name="FAUSSE ALERTE"/>
    <tableColumn id="11" xr3:uid="{B3961861-3A96-44E5-A86C-B5B27106F3F0}" name="DISQUALIFI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1812AE-A117-4A25-9795-D6318C15905A}">
  <dimension ref="A1:N65"/>
  <sheetViews>
    <sheetView tabSelected="1" topLeftCell="A22" workbookViewId="0">
      <selection activeCell="K10" sqref="K10"/>
    </sheetView>
  </sheetViews>
  <sheetFormatPr baseColWidth="10" defaultRowHeight="15" x14ac:dyDescent="0.25"/>
  <cols>
    <col min="1" max="1" width="17" style="67" customWidth="1"/>
    <col min="2" max="2" width="16.42578125" style="67" customWidth="1"/>
    <col min="3" max="3" width="16.7109375" style="19" customWidth="1"/>
    <col min="4" max="4" width="28" customWidth="1"/>
    <col min="5" max="5" width="12.7109375" customWidth="1"/>
    <col min="6" max="6" width="14.5703125" customWidth="1"/>
    <col min="7" max="7" width="7" customWidth="1"/>
    <col min="8" max="8" width="8.28515625" style="51" customWidth="1"/>
    <col min="9" max="9" width="11.5703125" customWidth="1"/>
    <col min="10" max="10" width="12.140625" customWidth="1"/>
    <col min="11" max="11" width="14.140625" customWidth="1"/>
    <col min="17" max="17" width="21.7109375" bestFit="1" customWidth="1"/>
    <col min="18" max="18" width="17.85546875" bestFit="1" customWidth="1"/>
  </cols>
  <sheetData>
    <row r="1" spans="1:14" ht="28.5" customHeight="1" thickBot="1" x14ac:dyDescent="0.3">
      <c r="A1" s="65" t="s">
        <v>0</v>
      </c>
      <c r="B1" s="65" t="s">
        <v>1</v>
      </c>
      <c r="C1" s="62" t="s">
        <v>2</v>
      </c>
      <c r="D1" s="12" t="s">
        <v>3</v>
      </c>
      <c r="E1" s="12" t="s">
        <v>18</v>
      </c>
      <c r="F1" s="12" t="s">
        <v>19</v>
      </c>
      <c r="G1" s="12" t="s">
        <v>20</v>
      </c>
      <c r="H1" s="61" t="s">
        <v>21</v>
      </c>
      <c r="I1" s="12" t="s">
        <v>22</v>
      </c>
      <c r="J1" s="12" t="s">
        <v>23</v>
      </c>
      <c r="K1" s="13" t="s">
        <v>24</v>
      </c>
    </row>
    <row r="2" spans="1:14" x14ac:dyDescent="0.25">
      <c r="A2" s="69" t="s">
        <v>38</v>
      </c>
      <c r="B2" s="66" t="s">
        <v>11</v>
      </c>
      <c r="C2" s="63" t="s">
        <v>12</v>
      </c>
      <c r="D2" s="3" t="s">
        <v>4</v>
      </c>
      <c r="F2" s="11"/>
      <c r="H2" s="51" t="str">
        <f t="shared" ref="H2:H65" si="0">IF(E2&gt;85,"Q","NQ")</f>
        <v>NQ</v>
      </c>
      <c r="I2" s="15"/>
      <c r="J2" s="14"/>
      <c r="K2" s="14"/>
      <c r="N2" s="1"/>
    </row>
    <row r="3" spans="1:14" x14ac:dyDescent="0.25">
      <c r="A3" s="71" t="s">
        <v>38</v>
      </c>
      <c r="B3" s="70" t="s">
        <v>11</v>
      </c>
      <c r="C3" s="17" t="s">
        <v>12</v>
      </c>
      <c r="D3" s="4" t="s">
        <v>5</v>
      </c>
      <c r="E3" s="10"/>
      <c r="F3" s="11"/>
      <c r="G3" s="9"/>
      <c r="H3" s="51" t="str">
        <f t="shared" si="0"/>
        <v>NQ</v>
      </c>
      <c r="I3" s="15"/>
      <c r="J3" s="14"/>
      <c r="K3" s="14"/>
    </row>
    <row r="4" spans="1:14" x14ac:dyDescent="0.25">
      <c r="A4" s="71" t="s">
        <v>38</v>
      </c>
      <c r="B4" s="70" t="s">
        <v>11</v>
      </c>
      <c r="C4" s="17" t="s">
        <v>12</v>
      </c>
      <c r="D4" s="4" t="s">
        <v>6</v>
      </c>
      <c r="F4" s="11"/>
      <c r="H4" s="51" t="str">
        <f t="shared" si="0"/>
        <v>NQ</v>
      </c>
      <c r="I4" s="15"/>
      <c r="J4" s="14"/>
      <c r="K4" s="14"/>
      <c r="M4" s="2" t="s">
        <v>27</v>
      </c>
      <c r="N4" s="2"/>
    </row>
    <row r="5" spans="1:14" x14ac:dyDescent="0.25">
      <c r="A5" s="71" t="s">
        <v>38</v>
      </c>
      <c r="B5" s="70" t="s">
        <v>11</v>
      </c>
      <c r="C5" s="17" t="s">
        <v>12</v>
      </c>
      <c r="D5" s="4" t="s">
        <v>7</v>
      </c>
      <c r="F5" s="11"/>
      <c r="H5" s="51" t="str">
        <f t="shared" si="0"/>
        <v>NQ</v>
      </c>
      <c r="I5" s="15"/>
      <c r="J5" s="14"/>
      <c r="K5" s="14"/>
    </row>
    <row r="6" spans="1:14" x14ac:dyDescent="0.25">
      <c r="A6" s="71" t="s">
        <v>38</v>
      </c>
      <c r="B6" s="70" t="s">
        <v>11</v>
      </c>
      <c r="C6" s="17" t="s">
        <v>12</v>
      </c>
      <c r="D6" s="4" t="s">
        <v>8</v>
      </c>
      <c r="F6" s="11"/>
      <c r="H6" s="51" t="str">
        <f t="shared" si="0"/>
        <v>NQ</v>
      </c>
      <c r="I6" s="15"/>
      <c r="J6" s="14"/>
      <c r="K6" s="14"/>
    </row>
    <row r="7" spans="1:14" x14ac:dyDescent="0.25">
      <c r="A7" s="71" t="s">
        <v>38</v>
      </c>
      <c r="B7" s="70" t="s">
        <v>11</v>
      </c>
      <c r="C7" s="17" t="s">
        <v>12</v>
      </c>
      <c r="D7" s="5" t="s">
        <v>9</v>
      </c>
      <c r="F7" s="11"/>
      <c r="H7" s="51" t="str">
        <f t="shared" si="0"/>
        <v>NQ</v>
      </c>
      <c r="I7" s="15"/>
      <c r="J7" s="14"/>
      <c r="K7" s="14"/>
    </row>
    <row r="8" spans="1:14" x14ac:dyDescent="0.25">
      <c r="A8" s="71" t="s">
        <v>38</v>
      </c>
      <c r="B8" s="70" t="s">
        <v>11</v>
      </c>
      <c r="C8" s="17" t="s">
        <v>12</v>
      </c>
      <c r="D8" s="4" t="s">
        <v>25</v>
      </c>
      <c r="F8" s="11"/>
      <c r="H8" s="51" t="str">
        <f t="shared" si="0"/>
        <v>NQ</v>
      </c>
      <c r="I8" s="15"/>
      <c r="J8" s="14"/>
      <c r="K8" s="14"/>
    </row>
    <row r="9" spans="1:14" x14ac:dyDescent="0.25">
      <c r="A9" s="71" t="s">
        <v>38</v>
      </c>
      <c r="B9" s="70" t="s">
        <v>11</v>
      </c>
      <c r="C9" s="17" t="s">
        <v>12</v>
      </c>
      <c r="D9" s="4" t="s">
        <v>26</v>
      </c>
      <c r="F9" s="11"/>
      <c r="H9" s="51" t="str">
        <f t="shared" si="0"/>
        <v>NQ</v>
      </c>
      <c r="I9" s="15"/>
      <c r="J9" s="14"/>
      <c r="K9" s="14"/>
    </row>
    <row r="10" spans="1:14" x14ac:dyDescent="0.25">
      <c r="A10" s="24" t="s">
        <v>39</v>
      </c>
      <c r="B10" s="25" t="s">
        <v>13</v>
      </c>
      <c r="C10" s="18" t="s">
        <v>14</v>
      </c>
      <c r="D10" s="4" t="s">
        <v>4</v>
      </c>
      <c r="F10" s="11"/>
      <c r="H10" s="51" t="str">
        <f t="shared" si="0"/>
        <v>NQ</v>
      </c>
      <c r="I10" s="15"/>
      <c r="J10" s="14"/>
      <c r="K10" s="14"/>
    </row>
    <row r="11" spans="1:14" x14ac:dyDescent="0.25">
      <c r="A11" s="24" t="s">
        <v>39</v>
      </c>
      <c r="B11" s="25" t="s">
        <v>13</v>
      </c>
      <c r="C11" s="18" t="s">
        <v>15</v>
      </c>
      <c r="D11" s="4" t="s">
        <v>6</v>
      </c>
      <c r="F11" s="11"/>
      <c r="H11" s="51" t="str">
        <f t="shared" si="0"/>
        <v>NQ</v>
      </c>
      <c r="I11" s="15"/>
      <c r="J11" s="14"/>
      <c r="K11" s="14"/>
    </row>
    <row r="12" spans="1:14" x14ac:dyDescent="0.25">
      <c r="A12" s="24" t="s">
        <v>39</v>
      </c>
      <c r="B12" s="25" t="s">
        <v>13</v>
      </c>
      <c r="C12" s="18" t="s">
        <v>15</v>
      </c>
      <c r="D12" s="4" t="s">
        <v>7</v>
      </c>
      <c r="F12" s="11"/>
      <c r="H12" s="51" t="str">
        <f t="shared" si="0"/>
        <v>NQ</v>
      </c>
      <c r="I12" s="15"/>
      <c r="J12" s="14"/>
      <c r="K12" s="14"/>
    </row>
    <row r="13" spans="1:14" x14ac:dyDescent="0.25">
      <c r="A13" s="24" t="s">
        <v>39</v>
      </c>
      <c r="B13" s="25" t="s">
        <v>13</v>
      </c>
      <c r="C13" s="18" t="s">
        <v>15</v>
      </c>
      <c r="D13" s="4" t="s">
        <v>9</v>
      </c>
      <c r="F13" s="11"/>
      <c r="H13" s="51" t="str">
        <f t="shared" si="0"/>
        <v>NQ</v>
      </c>
      <c r="I13" s="15"/>
      <c r="J13" s="14"/>
      <c r="K13" s="14"/>
    </row>
    <row r="14" spans="1:14" x14ac:dyDescent="0.25">
      <c r="A14" s="24" t="s">
        <v>39</v>
      </c>
      <c r="B14" s="25" t="s">
        <v>13</v>
      </c>
      <c r="C14" s="18" t="s">
        <v>15</v>
      </c>
      <c r="D14" s="4" t="s">
        <v>26</v>
      </c>
      <c r="F14" s="11"/>
      <c r="H14" s="51" t="str">
        <f t="shared" si="0"/>
        <v>NQ</v>
      </c>
      <c r="I14" s="15"/>
      <c r="J14" s="14"/>
      <c r="K14" s="14"/>
    </row>
    <row r="15" spans="1:14" x14ac:dyDescent="0.25">
      <c r="A15" s="24" t="s">
        <v>39</v>
      </c>
      <c r="B15" s="25" t="s">
        <v>13</v>
      </c>
      <c r="C15" s="18" t="s">
        <v>14</v>
      </c>
      <c r="D15" s="4" t="s">
        <v>5</v>
      </c>
      <c r="E15" s="10"/>
      <c r="F15" s="11"/>
      <c r="G15" s="9"/>
      <c r="H15" s="51" t="str">
        <f t="shared" si="0"/>
        <v>NQ</v>
      </c>
      <c r="I15" s="15"/>
      <c r="J15" s="14"/>
      <c r="K15" s="14"/>
    </row>
    <row r="16" spans="1:14" x14ac:dyDescent="0.25">
      <c r="A16" s="24" t="s">
        <v>39</v>
      </c>
      <c r="B16" s="25" t="s">
        <v>13</v>
      </c>
      <c r="C16" s="18" t="s">
        <v>14</v>
      </c>
      <c r="D16" s="4" t="s">
        <v>8</v>
      </c>
      <c r="F16" s="11"/>
      <c r="H16" s="51" t="str">
        <f t="shared" si="0"/>
        <v>NQ</v>
      </c>
      <c r="I16" s="15"/>
      <c r="J16" s="14"/>
      <c r="K16" s="14"/>
    </row>
    <row r="17" spans="1:11" x14ac:dyDescent="0.25">
      <c r="A17" s="24" t="s">
        <v>39</v>
      </c>
      <c r="B17" s="25" t="s">
        <v>13</v>
      </c>
      <c r="C17" s="18" t="s">
        <v>14</v>
      </c>
      <c r="D17" s="4" t="s">
        <v>25</v>
      </c>
      <c r="F17" s="11"/>
      <c r="H17" s="51" t="str">
        <f t="shared" si="0"/>
        <v>NQ</v>
      </c>
      <c r="I17" s="15"/>
      <c r="J17" s="14"/>
      <c r="K17" s="14"/>
    </row>
    <row r="18" spans="1:11" x14ac:dyDescent="0.25">
      <c r="A18" s="71" t="s">
        <v>40</v>
      </c>
      <c r="B18" s="70" t="s">
        <v>16</v>
      </c>
      <c r="C18" s="17" t="s">
        <v>17</v>
      </c>
      <c r="D18" s="4" t="s">
        <v>4</v>
      </c>
      <c r="F18" s="11"/>
      <c r="H18" s="51" t="str">
        <f t="shared" si="0"/>
        <v>NQ</v>
      </c>
      <c r="I18" s="15"/>
      <c r="J18" s="14"/>
      <c r="K18" s="14"/>
    </row>
    <row r="19" spans="1:11" x14ac:dyDescent="0.25">
      <c r="A19" s="71" t="s">
        <v>40</v>
      </c>
      <c r="B19" s="70" t="s">
        <v>16</v>
      </c>
      <c r="C19" s="17" t="s">
        <v>17</v>
      </c>
      <c r="D19" s="4" t="s">
        <v>5</v>
      </c>
      <c r="E19" s="10"/>
      <c r="F19" s="11"/>
      <c r="G19" s="9"/>
      <c r="H19" s="51" t="str">
        <f t="shared" si="0"/>
        <v>NQ</v>
      </c>
      <c r="I19" s="15"/>
      <c r="J19" s="14"/>
      <c r="K19" s="14"/>
    </row>
    <row r="20" spans="1:11" x14ac:dyDescent="0.25">
      <c r="A20" s="71" t="s">
        <v>40</v>
      </c>
      <c r="B20" s="70" t="s">
        <v>16</v>
      </c>
      <c r="C20" s="17" t="s">
        <v>17</v>
      </c>
      <c r="D20" s="4" t="s">
        <v>6</v>
      </c>
      <c r="F20" s="11"/>
      <c r="H20" s="51" t="str">
        <f t="shared" si="0"/>
        <v>NQ</v>
      </c>
      <c r="I20" s="15"/>
      <c r="J20" s="14"/>
      <c r="K20" s="14"/>
    </row>
    <row r="21" spans="1:11" x14ac:dyDescent="0.25">
      <c r="A21" s="71" t="s">
        <v>40</v>
      </c>
      <c r="B21" s="70" t="s">
        <v>16</v>
      </c>
      <c r="C21" s="17" t="s">
        <v>17</v>
      </c>
      <c r="D21" s="4" t="s">
        <v>7</v>
      </c>
      <c r="F21" s="11"/>
      <c r="H21" s="51" t="str">
        <f t="shared" si="0"/>
        <v>NQ</v>
      </c>
      <c r="I21" s="15"/>
      <c r="J21" s="14"/>
      <c r="K21" s="14"/>
    </row>
    <row r="22" spans="1:11" x14ac:dyDescent="0.25">
      <c r="A22" s="71" t="s">
        <v>40</v>
      </c>
      <c r="B22" s="70" t="s">
        <v>16</v>
      </c>
      <c r="C22" s="17" t="s">
        <v>17</v>
      </c>
      <c r="D22" s="4" t="s">
        <v>8</v>
      </c>
      <c r="F22" s="11"/>
      <c r="H22" s="51" t="str">
        <f t="shared" si="0"/>
        <v>NQ</v>
      </c>
      <c r="I22" s="15"/>
      <c r="J22" s="14"/>
      <c r="K22" s="14"/>
    </row>
    <row r="23" spans="1:11" x14ac:dyDescent="0.25">
      <c r="A23" s="71" t="s">
        <v>40</v>
      </c>
      <c r="B23" s="70" t="s">
        <v>16</v>
      </c>
      <c r="C23" s="17" t="s">
        <v>17</v>
      </c>
      <c r="D23" s="5" t="s">
        <v>9</v>
      </c>
      <c r="F23" s="11"/>
      <c r="H23" s="51" t="str">
        <f t="shared" si="0"/>
        <v>NQ</v>
      </c>
      <c r="I23" s="15"/>
      <c r="J23" s="14"/>
      <c r="K23" s="14"/>
    </row>
    <row r="24" spans="1:11" x14ac:dyDescent="0.25">
      <c r="A24" s="71" t="s">
        <v>40</v>
      </c>
      <c r="B24" s="70" t="s">
        <v>16</v>
      </c>
      <c r="C24" s="17" t="s">
        <v>17</v>
      </c>
      <c r="D24" s="4" t="s">
        <v>25</v>
      </c>
      <c r="F24" s="11"/>
      <c r="H24" s="51" t="str">
        <f t="shared" si="0"/>
        <v>NQ</v>
      </c>
      <c r="I24" s="15"/>
      <c r="J24" s="14"/>
      <c r="K24" s="14"/>
    </row>
    <row r="25" spans="1:11" x14ac:dyDescent="0.25">
      <c r="A25" s="71" t="s">
        <v>40</v>
      </c>
      <c r="B25" s="70" t="s">
        <v>16</v>
      </c>
      <c r="C25" s="17" t="s">
        <v>17</v>
      </c>
      <c r="D25" s="4" t="s">
        <v>26</v>
      </c>
      <c r="F25" s="11"/>
      <c r="H25" s="51" t="str">
        <f t="shared" si="0"/>
        <v>NQ</v>
      </c>
      <c r="I25" s="15"/>
      <c r="J25" s="14"/>
      <c r="K25" s="14"/>
    </row>
    <row r="26" spans="1:11" x14ac:dyDescent="0.25">
      <c r="A26" s="71" t="s">
        <v>41</v>
      </c>
      <c r="B26" s="70" t="s">
        <v>42</v>
      </c>
      <c r="C26" s="17" t="s">
        <v>43</v>
      </c>
      <c r="D26" s="4" t="s">
        <v>4</v>
      </c>
      <c r="F26" s="11"/>
      <c r="H26" s="51" t="str">
        <f t="shared" si="0"/>
        <v>NQ</v>
      </c>
      <c r="I26" s="15"/>
      <c r="J26" s="14"/>
      <c r="K26" s="14"/>
    </row>
    <row r="27" spans="1:11" x14ac:dyDescent="0.25">
      <c r="A27" s="71" t="s">
        <v>41</v>
      </c>
      <c r="B27" s="70" t="s">
        <v>42</v>
      </c>
      <c r="C27" s="17" t="s">
        <v>43</v>
      </c>
      <c r="D27" s="4" t="s">
        <v>5</v>
      </c>
      <c r="E27" s="10"/>
      <c r="F27" s="11"/>
      <c r="G27" s="9"/>
      <c r="H27" s="51" t="str">
        <f t="shared" si="0"/>
        <v>NQ</v>
      </c>
      <c r="I27" s="15"/>
      <c r="J27" s="14"/>
      <c r="K27" s="14"/>
    </row>
    <row r="28" spans="1:11" x14ac:dyDescent="0.25">
      <c r="A28" s="71" t="s">
        <v>41</v>
      </c>
      <c r="B28" s="70" t="s">
        <v>42</v>
      </c>
      <c r="C28" s="17" t="s">
        <v>43</v>
      </c>
      <c r="D28" s="4" t="s">
        <v>8</v>
      </c>
      <c r="F28" s="11"/>
      <c r="H28" s="51" t="str">
        <f t="shared" si="0"/>
        <v>NQ</v>
      </c>
      <c r="I28" s="15"/>
      <c r="J28" s="14"/>
      <c r="K28" s="14"/>
    </row>
    <row r="29" spans="1:11" x14ac:dyDescent="0.25">
      <c r="A29" s="71" t="s">
        <v>41</v>
      </c>
      <c r="B29" s="70" t="s">
        <v>42</v>
      </c>
      <c r="C29" s="17" t="s">
        <v>43</v>
      </c>
      <c r="D29" s="4" t="s">
        <v>7</v>
      </c>
      <c r="F29" s="11"/>
      <c r="H29" s="51" t="str">
        <f t="shared" si="0"/>
        <v>NQ</v>
      </c>
      <c r="I29" s="15"/>
      <c r="J29" s="14"/>
      <c r="K29" s="14"/>
    </row>
    <row r="30" spans="1:11" x14ac:dyDescent="0.25">
      <c r="A30" s="71" t="s">
        <v>41</v>
      </c>
      <c r="B30" s="70" t="s">
        <v>42</v>
      </c>
      <c r="C30" s="17" t="s">
        <v>43</v>
      </c>
      <c r="D30" s="4" t="s">
        <v>25</v>
      </c>
      <c r="F30" s="11"/>
      <c r="H30" s="51" t="str">
        <f t="shared" si="0"/>
        <v>NQ</v>
      </c>
      <c r="I30" s="15"/>
      <c r="J30" s="14"/>
      <c r="K30" s="14"/>
    </row>
    <row r="31" spans="1:11" x14ac:dyDescent="0.25">
      <c r="A31" s="71" t="s">
        <v>41</v>
      </c>
      <c r="B31" s="70" t="s">
        <v>42</v>
      </c>
      <c r="C31" s="17" t="s">
        <v>43</v>
      </c>
      <c r="D31" s="4" t="s">
        <v>44</v>
      </c>
      <c r="F31" s="11"/>
      <c r="H31" s="51" t="str">
        <f t="shared" si="0"/>
        <v>NQ</v>
      </c>
      <c r="I31" s="15"/>
      <c r="J31" s="14"/>
      <c r="K31" s="14"/>
    </row>
    <row r="32" spans="1:11" x14ac:dyDescent="0.25">
      <c r="A32" s="71" t="s">
        <v>41</v>
      </c>
      <c r="B32" s="70" t="s">
        <v>42</v>
      </c>
      <c r="C32" s="17" t="s">
        <v>43</v>
      </c>
      <c r="D32" s="4" t="s">
        <v>45</v>
      </c>
      <c r="F32" s="11"/>
      <c r="H32" s="51" t="str">
        <f t="shared" si="0"/>
        <v>NQ</v>
      </c>
      <c r="I32" s="15"/>
      <c r="J32" s="14"/>
      <c r="K32" s="14"/>
    </row>
    <row r="33" spans="1:11" x14ac:dyDescent="0.25">
      <c r="A33" s="24" t="s">
        <v>46</v>
      </c>
      <c r="B33" s="25" t="s">
        <v>47</v>
      </c>
      <c r="C33" s="18" t="s">
        <v>48</v>
      </c>
      <c r="D33" s="4" t="s">
        <v>5</v>
      </c>
      <c r="E33" s="10"/>
      <c r="F33" s="11"/>
      <c r="G33" s="9"/>
      <c r="H33" s="51" t="str">
        <f t="shared" si="0"/>
        <v>NQ</v>
      </c>
      <c r="I33" s="15"/>
      <c r="J33" s="14"/>
      <c r="K33" s="14"/>
    </row>
    <row r="34" spans="1:11" x14ac:dyDescent="0.25">
      <c r="A34" s="24" t="s">
        <v>46</v>
      </c>
      <c r="B34" s="25" t="s">
        <v>47</v>
      </c>
      <c r="C34" s="18" t="s">
        <v>48</v>
      </c>
      <c r="D34" s="4" t="s">
        <v>25</v>
      </c>
      <c r="F34" s="11"/>
      <c r="H34" s="51" t="str">
        <f t="shared" si="0"/>
        <v>NQ</v>
      </c>
      <c r="I34" s="15"/>
      <c r="J34" s="14"/>
      <c r="K34" s="14"/>
    </row>
    <row r="35" spans="1:11" x14ac:dyDescent="0.25">
      <c r="A35" s="24" t="s">
        <v>46</v>
      </c>
      <c r="B35" s="25" t="s">
        <v>47</v>
      </c>
      <c r="C35" s="18" t="s">
        <v>48</v>
      </c>
      <c r="D35" s="4" t="s">
        <v>4</v>
      </c>
      <c r="F35" s="11"/>
      <c r="H35" s="51" t="str">
        <f t="shared" si="0"/>
        <v>NQ</v>
      </c>
      <c r="I35" s="15"/>
      <c r="J35" s="14"/>
      <c r="K35" s="14"/>
    </row>
    <row r="36" spans="1:11" x14ac:dyDescent="0.25">
      <c r="A36" s="24" t="s">
        <v>49</v>
      </c>
      <c r="B36" s="25" t="s">
        <v>50</v>
      </c>
      <c r="C36" s="18" t="s">
        <v>51</v>
      </c>
      <c r="D36" s="4" t="s">
        <v>5</v>
      </c>
      <c r="E36" s="10"/>
      <c r="F36" s="11"/>
      <c r="G36" s="9"/>
      <c r="H36" s="51" t="str">
        <f t="shared" si="0"/>
        <v>NQ</v>
      </c>
      <c r="I36" s="15"/>
      <c r="J36" s="14"/>
      <c r="K36" s="14"/>
    </row>
    <row r="37" spans="1:11" x14ac:dyDescent="0.25">
      <c r="A37" s="24" t="s">
        <v>49</v>
      </c>
      <c r="B37" s="25" t="s">
        <v>50</v>
      </c>
      <c r="C37" s="18" t="s">
        <v>51</v>
      </c>
      <c r="D37" s="4" t="s">
        <v>6</v>
      </c>
      <c r="F37" s="11"/>
      <c r="H37" s="51" t="str">
        <f t="shared" si="0"/>
        <v>NQ</v>
      </c>
      <c r="I37" s="15"/>
      <c r="J37" s="14"/>
      <c r="K37" s="14"/>
    </row>
    <row r="38" spans="1:11" x14ac:dyDescent="0.25">
      <c r="A38" s="24" t="s">
        <v>49</v>
      </c>
      <c r="B38" s="25" t="s">
        <v>50</v>
      </c>
      <c r="C38" s="18" t="s">
        <v>51</v>
      </c>
      <c r="D38" s="4" t="s">
        <v>7</v>
      </c>
      <c r="F38" s="11"/>
      <c r="H38" s="51" t="str">
        <f t="shared" si="0"/>
        <v>NQ</v>
      </c>
      <c r="I38" s="15"/>
      <c r="J38" s="14"/>
      <c r="K38" s="14"/>
    </row>
    <row r="39" spans="1:11" x14ac:dyDescent="0.25">
      <c r="A39" s="24" t="s">
        <v>49</v>
      </c>
      <c r="B39" s="25" t="s">
        <v>50</v>
      </c>
      <c r="C39" s="18" t="s">
        <v>51</v>
      </c>
      <c r="D39" s="4" t="s">
        <v>8</v>
      </c>
      <c r="F39" s="11"/>
      <c r="H39" s="51" t="str">
        <f t="shared" si="0"/>
        <v>NQ</v>
      </c>
      <c r="I39" s="15"/>
      <c r="J39" s="14"/>
      <c r="K39" s="14"/>
    </row>
    <row r="40" spans="1:11" x14ac:dyDescent="0.25">
      <c r="A40" s="24" t="s">
        <v>49</v>
      </c>
      <c r="B40" s="25" t="s">
        <v>50</v>
      </c>
      <c r="C40" s="18" t="s">
        <v>51</v>
      </c>
      <c r="D40" s="5" t="s">
        <v>9</v>
      </c>
      <c r="F40" s="11"/>
      <c r="H40" s="51" t="str">
        <f t="shared" si="0"/>
        <v>NQ</v>
      </c>
      <c r="I40" s="15"/>
      <c r="J40" s="14"/>
      <c r="K40" s="14"/>
    </row>
    <row r="41" spans="1:11" x14ac:dyDescent="0.25">
      <c r="A41" s="24" t="s">
        <v>49</v>
      </c>
      <c r="B41" s="25" t="s">
        <v>50</v>
      </c>
      <c r="C41" s="18" t="s">
        <v>51</v>
      </c>
      <c r="D41" s="4" t="s">
        <v>25</v>
      </c>
      <c r="F41" s="11"/>
      <c r="H41" s="51" t="str">
        <f t="shared" si="0"/>
        <v>NQ</v>
      </c>
      <c r="I41" s="15"/>
      <c r="J41" s="14"/>
      <c r="K41" s="14"/>
    </row>
    <row r="42" spans="1:11" x14ac:dyDescent="0.25">
      <c r="A42" s="24" t="s">
        <v>49</v>
      </c>
      <c r="B42" s="25" t="s">
        <v>50</v>
      </c>
      <c r="C42" s="18" t="s">
        <v>51</v>
      </c>
      <c r="D42" s="4" t="s">
        <v>26</v>
      </c>
      <c r="F42" s="11"/>
      <c r="H42" s="51" t="str">
        <f t="shared" si="0"/>
        <v>NQ</v>
      </c>
      <c r="I42" s="15"/>
      <c r="J42" s="14"/>
      <c r="K42" s="14"/>
    </row>
    <row r="43" spans="1:11" x14ac:dyDescent="0.25">
      <c r="A43" s="24" t="s">
        <v>49</v>
      </c>
      <c r="B43" s="25" t="s">
        <v>50</v>
      </c>
      <c r="C43" s="18" t="s">
        <v>51</v>
      </c>
      <c r="D43" s="4" t="s">
        <v>44</v>
      </c>
      <c r="F43" s="11"/>
      <c r="H43" s="51" t="str">
        <f t="shared" si="0"/>
        <v>NQ</v>
      </c>
      <c r="I43" s="15"/>
      <c r="J43" s="14"/>
      <c r="K43" s="14"/>
    </row>
    <row r="44" spans="1:11" x14ac:dyDescent="0.25">
      <c r="A44" s="24" t="s">
        <v>49</v>
      </c>
      <c r="B44" s="25" t="s">
        <v>50</v>
      </c>
      <c r="C44" s="18" t="s">
        <v>51</v>
      </c>
      <c r="D44" s="4" t="s">
        <v>4</v>
      </c>
      <c r="F44" s="11"/>
      <c r="H44" s="51" t="str">
        <f t="shared" si="0"/>
        <v>NQ</v>
      </c>
      <c r="I44" s="15"/>
      <c r="J44" s="14"/>
      <c r="K44" s="14"/>
    </row>
    <row r="45" spans="1:11" x14ac:dyDescent="0.25">
      <c r="A45" s="71" t="s">
        <v>52</v>
      </c>
      <c r="B45" s="70" t="s">
        <v>53</v>
      </c>
      <c r="C45" s="17" t="s">
        <v>54</v>
      </c>
      <c r="D45" s="4" t="s">
        <v>5</v>
      </c>
      <c r="E45" s="10"/>
      <c r="F45" s="11"/>
      <c r="G45" s="9"/>
      <c r="H45" s="51" t="str">
        <f t="shared" si="0"/>
        <v>NQ</v>
      </c>
      <c r="I45" s="15"/>
      <c r="J45" s="14"/>
      <c r="K45" s="14"/>
    </row>
    <row r="46" spans="1:11" x14ac:dyDescent="0.25">
      <c r="A46" s="71" t="s">
        <v>52</v>
      </c>
      <c r="B46" s="70" t="s">
        <v>53</v>
      </c>
      <c r="C46" s="17" t="s">
        <v>54</v>
      </c>
      <c r="D46" s="4" t="s">
        <v>8</v>
      </c>
      <c r="F46" s="11"/>
      <c r="H46" s="51" t="str">
        <f t="shared" si="0"/>
        <v>NQ</v>
      </c>
      <c r="I46" s="15"/>
      <c r="J46" s="14"/>
      <c r="K46" s="14"/>
    </row>
    <row r="47" spans="1:11" x14ac:dyDescent="0.25">
      <c r="A47" s="71" t="s">
        <v>52</v>
      </c>
      <c r="B47" s="70" t="s">
        <v>53</v>
      </c>
      <c r="C47" s="17" t="s">
        <v>54</v>
      </c>
      <c r="D47" s="4" t="s">
        <v>25</v>
      </c>
      <c r="F47" s="11"/>
      <c r="H47" s="51" t="str">
        <f t="shared" si="0"/>
        <v>NQ</v>
      </c>
      <c r="I47" s="15"/>
      <c r="J47" s="14"/>
      <c r="K47" s="14"/>
    </row>
    <row r="48" spans="1:11" x14ac:dyDescent="0.25">
      <c r="A48" s="71" t="s">
        <v>52</v>
      </c>
      <c r="B48" s="70" t="s">
        <v>53</v>
      </c>
      <c r="C48" s="17" t="s">
        <v>54</v>
      </c>
      <c r="D48" s="4" t="s">
        <v>4</v>
      </c>
      <c r="F48" s="11"/>
      <c r="H48" s="51" t="str">
        <f t="shared" si="0"/>
        <v>NQ</v>
      </c>
      <c r="I48" s="15"/>
      <c r="J48" s="14"/>
      <c r="K48" s="14"/>
    </row>
    <row r="49" spans="1:11" x14ac:dyDescent="0.25">
      <c r="A49" s="71" t="s">
        <v>55</v>
      </c>
      <c r="B49" s="70" t="s">
        <v>56</v>
      </c>
      <c r="C49" s="17" t="s">
        <v>57</v>
      </c>
      <c r="D49" s="4" t="s">
        <v>4</v>
      </c>
      <c r="F49" s="11"/>
      <c r="H49" s="51" t="str">
        <f t="shared" si="0"/>
        <v>NQ</v>
      </c>
      <c r="I49" s="15"/>
      <c r="J49" s="14"/>
      <c r="K49" s="14"/>
    </row>
    <row r="50" spans="1:11" x14ac:dyDescent="0.25">
      <c r="A50" s="71" t="s">
        <v>55</v>
      </c>
      <c r="B50" s="70" t="s">
        <v>56</v>
      </c>
      <c r="C50" s="17" t="s">
        <v>57</v>
      </c>
      <c r="D50" s="4" t="s">
        <v>8</v>
      </c>
      <c r="F50" s="11"/>
      <c r="H50" s="51" t="str">
        <f t="shared" si="0"/>
        <v>NQ</v>
      </c>
      <c r="I50" s="15"/>
      <c r="J50" s="14"/>
      <c r="K50" s="14"/>
    </row>
    <row r="51" spans="1:11" x14ac:dyDescent="0.25">
      <c r="A51" s="71" t="s">
        <v>55</v>
      </c>
      <c r="B51" s="70" t="s">
        <v>56</v>
      </c>
      <c r="C51" s="17" t="s">
        <v>57</v>
      </c>
      <c r="D51" s="5" t="s">
        <v>9</v>
      </c>
      <c r="F51" s="11"/>
      <c r="H51" s="51" t="str">
        <f t="shared" si="0"/>
        <v>NQ</v>
      </c>
      <c r="I51" s="15"/>
      <c r="J51" s="14"/>
      <c r="K51" s="14"/>
    </row>
    <row r="52" spans="1:11" x14ac:dyDescent="0.25">
      <c r="A52" s="71" t="s">
        <v>55</v>
      </c>
      <c r="B52" s="70" t="s">
        <v>56</v>
      </c>
      <c r="C52" s="17" t="s">
        <v>57</v>
      </c>
      <c r="D52" s="4" t="s">
        <v>7</v>
      </c>
      <c r="F52" s="11"/>
      <c r="H52" s="51" t="str">
        <f t="shared" si="0"/>
        <v>NQ</v>
      </c>
      <c r="I52" s="15"/>
      <c r="J52" s="14"/>
      <c r="K52" s="14"/>
    </row>
    <row r="53" spans="1:11" x14ac:dyDescent="0.25">
      <c r="A53" s="71" t="s">
        <v>55</v>
      </c>
      <c r="B53" s="70" t="s">
        <v>56</v>
      </c>
      <c r="C53" s="17" t="s">
        <v>57</v>
      </c>
      <c r="D53" s="4" t="s">
        <v>25</v>
      </c>
      <c r="F53" s="11"/>
      <c r="H53" s="51" t="str">
        <f t="shared" si="0"/>
        <v>NQ</v>
      </c>
      <c r="I53" s="15"/>
      <c r="J53" s="14"/>
      <c r="K53" s="14"/>
    </row>
    <row r="54" spans="1:11" x14ac:dyDescent="0.25">
      <c r="A54" s="24" t="s">
        <v>58</v>
      </c>
      <c r="B54" s="25" t="s">
        <v>11</v>
      </c>
      <c r="C54" s="18" t="s">
        <v>59</v>
      </c>
      <c r="D54" s="4" t="s">
        <v>5</v>
      </c>
      <c r="E54" s="10"/>
      <c r="F54" s="11"/>
      <c r="G54" s="9"/>
      <c r="H54" s="51" t="str">
        <f t="shared" si="0"/>
        <v>NQ</v>
      </c>
      <c r="I54" s="15"/>
      <c r="J54" s="14"/>
      <c r="K54" s="14"/>
    </row>
    <row r="55" spans="1:11" x14ac:dyDescent="0.25">
      <c r="A55" s="24" t="s">
        <v>58</v>
      </c>
      <c r="B55" s="25" t="s">
        <v>11</v>
      </c>
      <c r="C55" s="18" t="s">
        <v>59</v>
      </c>
      <c r="D55" s="4" t="s">
        <v>8</v>
      </c>
      <c r="F55" s="11"/>
      <c r="H55" s="51" t="str">
        <f t="shared" si="0"/>
        <v>NQ</v>
      </c>
      <c r="I55" s="15"/>
      <c r="J55" s="14"/>
      <c r="K55" s="14"/>
    </row>
    <row r="56" spans="1:11" x14ac:dyDescent="0.25">
      <c r="A56" s="24" t="s">
        <v>58</v>
      </c>
      <c r="B56" s="25" t="s">
        <v>11</v>
      </c>
      <c r="C56" s="18" t="s">
        <v>59</v>
      </c>
      <c r="D56" s="4" t="s">
        <v>25</v>
      </c>
      <c r="F56" s="11"/>
      <c r="H56" s="51" t="str">
        <f t="shared" si="0"/>
        <v>NQ</v>
      </c>
      <c r="I56" s="15"/>
      <c r="J56" s="14"/>
      <c r="K56" s="14"/>
    </row>
    <row r="57" spans="1:11" x14ac:dyDescent="0.25">
      <c r="A57" s="72" t="s">
        <v>58</v>
      </c>
      <c r="B57" s="78" t="s">
        <v>11</v>
      </c>
      <c r="C57" s="79" t="s">
        <v>60</v>
      </c>
      <c r="D57" s="6" t="s">
        <v>6</v>
      </c>
      <c r="F57" s="11"/>
      <c r="H57" s="51" t="str">
        <f t="shared" si="0"/>
        <v>NQ</v>
      </c>
      <c r="I57" s="15"/>
      <c r="J57" s="14"/>
      <c r="K57" s="14"/>
    </row>
    <row r="58" spans="1:11" x14ac:dyDescent="0.25">
      <c r="A58" s="72" t="s">
        <v>58</v>
      </c>
      <c r="B58" s="78" t="s">
        <v>11</v>
      </c>
      <c r="C58" s="79" t="s">
        <v>60</v>
      </c>
      <c r="D58" s="6" t="s">
        <v>7</v>
      </c>
      <c r="F58" s="11"/>
      <c r="H58" s="51" t="str">
        <f t="shared" si="0"/>
        <v>NQ</v>
      </c>
      <c r="I58" s="15"/>
      <c r="J58" s="14"/>
      <c r="K58" s="14"/>
    </row>
    <row r="59" spans="1:11" x14ac:dyDescent="0.25">
      <c r="A59" s="72" t="s">
        <v>58</v>
      </c>
      <c r="B59" s="78" t="s">
        <v>11</v>
      </c>
      <c r="C59" s="79" t="s">
        <v>60</v>
      </c>
      <c r="D59" s="7" t="s">
        <v>9</v>
      </c>
      <c r="F59" s="11"/>
      <c r="H59" s="51" t="str">
        <f t="shared" si="0"/>
        <v>NQ</v>
      </c>
      <c r="I59" s="15"/>
      <c r="J59" s="14"/>
      <c r="K59" s="14"/>
    </row>
    <row r="60" spans="1:11" x14ac:dyDescent="0.25">
      <c r="A60" s="72" t="s">
        <v>58</v>
      </c>
      <c r="B60" s="78" t="s">
        <v>11</v>
      </c>
      <c r="C60" s="79" t="s">
        <v>60</v>
      </c>
      <c r="D60" s="6" t="s">
        <v>26</v>
      </c>
      <c r="F60" s="11"/>
      <c r="H60" s="51" t="str">
        <f t="shared" si="0"/>
        <v>NQ</v>
      </c>
      <c r="I60" s="15"/>
      <c r="J60" s="14"/>
      <c r="K60" s="14"/>
    </row>
    <row r="61" spans="1:11" x14ac:dyDescent="0.25">
      <c r="A61" s="24" t="s">
        <v>58</v>
      </c>
      <c r="B61" s="25" t="s">
        <v>11</v>
      </c>
      <c r="C61" s="18" t="s">
        <v>59</v>
      </c>
      <c r="D61" s="4" t="s">
        <v>4</v>
      </c>
      <c r="F61" s="11"/>
      <c r="H61" s="51" t="str">
        <f t="shared" si="0"/>
        <v>NQ</v>
      </c>
      <c r="I61" s="15"/>
      <c r="J61" s="14"/>
      <c r="K61" s="14"/>
    </row>
    <row r="62" spans="1:11" x14ac:dyDescent="0.25">
      <c r="A62" s="71" t="s">
        <v>61</v>
      </c>
      <c r="B62" s="70" t="s">
        <v>62</v>
      </c>
      <c r="C62" s="17" t="s">
        <v>63</v>
      </c>
      <c r="D62" s="4" t="s">
        <v>5</v>
      </c>
      <c r="E62" s="10"/>
      <c r="F62" s="11"/>
      <c r="G62" s="9"/>
      <c r="H62" s="51" t="str">
        <f t="shared" si="0"/>
        <v>NQ</v>
      </c>
      <c r="I62" s="15"/>
      <c r="J62" s="14"/>
      <c r="K62" s="14"/>
    </row>
    <row r="63" spans="1:11" x14ac:dyDescent="0.25">
      <c r="A63" s="71" t="s">
        <v>61</v>
      </c>
      <c r="B63" s="70" t="s">
        <v>62</v>
      </c>
      <c r="C63" s="17" t="s">
        <v>63</v>
      </c>
      <c r="D63" s="4" t="s">
        <v>8</v>
      </c>
      <c r="F63" s="11"/>
      <c r="H63" s="51" t="str">
        <f t="shared" si="0"/>
        <v>NQ</v>
      </c>
      <c r="I63" s="15"/>
      <c r="J63" s="14"/>
      <c r="K63" s="14"/>
    </row>
    <row r="64" spans="1:11" x14ac:dyDescent="0.25">
      <c r="A64" s="71" t="s">
        <v>61</v>
      </c>
      <c r="B64" s="70" t="s">
        <v>62</v>
      </c>
      <c r="C64" s="17" t="s">
        <v>63</v>
      </c>
      <c r="D64" s="4" t="s">
        <v>25</v>
      </c>
      <c r="F64" s="11"/>
      <c r="H64" s="51" t="str">
        <f t="shared" si="0"/>
        <v>NQ</v>
      </c>
      <c r="I64" s="15"/>
      <c r="J64" s="14"/>
      <c r="K64" s="14"/>
    </row>
    <row r="65" spans="1:11" ht="15.75" thickBot="1" x14ac:dyDescent="0.3">
      <c r="A65" s="73" t="s">
        <v>61</v>
      </c>
      <c r="B65" s="68" t="s">
        <v>62</v>
      </c>
      <c r="C65" s="64" t="s">
        <v>63</v>
      </c>
      <c r="D65" s="8" t="s">
        <v>4</v>
      </c>
      <c r="F65" s="11"/>
      <c r="H65" s="51" t="str">
        <f t="shared" si="0"/>
        <v>NQ</v>
      </c>
      <c r="I65" s="15"/>
      <c r="J65" s="14"/>
      <c r="K65" s="14"/>
    </row>
  </sheetData>
  <mergeCells count="1">
    <mergeCell ref="M4:N4"/>
  </mergeCells>
  <phoneticPr fontId="1" type="noConversion"/>
  <conditionalFormatting sqref="H2:H65">
    <cfRule type="cellIs" dxfId="117" priority="2" operator="equal">
      <formula>"Q"</formula>
    </cfRule>
    <cfRule type="cellIs" dxfId="118" priority="1" operator="equal">
      <formula>"NQ"</formula>
    </cfRule>
  </conditionalFormatting>
  <dataValidations count="3">
    <dataValidation type="list" allowBlank="1" showInputMessage="1" showErrorMessage="1" sqref="D2:D65" xr:uid="{06ABF8D1-6A19-487D-A1CA-9CB660BB3AE4}">
      <formula1>liste_inscription</formula1>
    </dataValidation>
    <dataValidation type="list" allowBlank="1" showInputMessage="1" showErrorMessage="1" sqref="I2:I65" xr:uid="{D017C3C0-4E62-4ACF-BC14-200B4A606ED2}">
      <formula1>"0/1,1/1"</formula1>
    </dataValidation>
    <dataValidation type="list" allowBlank="1" showInputMessage="1" showErrorMessage="1" sqref="J2:K65" xr:uid="{F28E6348-E866-4B79-8D64-463A7E29C49C}">
      <formula1>"OUI,NON"</formula1>
    </dataValidation>
  </dataValidations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CDAD13-6492-4F75-9653-D7A4F13FB378}">
  <dimension ref="A1:L11"/>
  <sheetViews>
    <sheetView showGridLines="0" workbookViewId="0">
      <selection activeCell="F15" sqref="F15"/>
    </sheetView>
  </sheetViews>
  <sheetFormatPr baseColWidth="10" defaultRowHeight="15" x14ac:dyDescent="0.25"/>
  <cols>
    <col min="1" max="1" width="9.28515625" customWidth="1"/>
    <col min="2" max="3" width="17.28515625" customWidth="1"/>
    <col min="4" max="4" width="14.7109375" customWidth="1"/>
    <col min="5" max="5" width="21.7109375" bestFit="1" customWidth="1"/>
    <col min="8" max="8" width="5.42578125" customWidth="1"/>
  </cols>
  <sheetData>
    <row r="1" spans="1:12" ht="36.75" customHeight="1" thickBot="1" x14ac:dyDescent="0.3">
      <c r="A1" s="28"/>
      <c r="B1" s="44" t="s">
        <v>0</v>
      </c>
      <c r="C1" s="45" t="s">
        <v>1</v>
      </c>
      <c r="D1" s="46" t="s">
        <v>2</v>
      </c>
      <c r="E1" s="47" t="s">
        <v>3</v>
      </c>
      <c r="F1" s="48" t="s">
        <v>18</v>
      </c>
      <c r="G1" s="46" t="s">
        <v>19</v>
      </c>
      <c r="H1" s="28" t="s">
        <v>20</v>
      </c>
      <c r="I1" s="49" t="s">
        <v>21</v>
      </c>
      <c r="J1" s="49" t="s">
        <v>22</v>
      </c>
      <c r="K1" s="49" t="s">
        <v>23</v>
      </c>
      <c r="L1" s="50" t="s">
        <v>24</v>
      </c>
    </row>
    <row r="2" spans="1:12" x14ac:dyDescent="0.25">
      <c r="A2" s="42" t="s">
        <v>28</v>
      </c>
      <c r="B2" s="24" t="str" cm="1">
        <f t="array" ref="B2:L10">_xlfn._xlws.SORT(_xlfn._xlws.FILTER(Tableau1[],Tableau1[INSCRIPTION]="NOVICE_CONTENANT_1"),{5;6},{-1;1})</f>
        <v>AGNESITTI</v>
      </c>
      <c r="C2" s="25" t="str">
        <v>Elodie</v>
      </c>
      <c r="D2" s="41" t="str">
        <v>SHADOW</v>
      </c>
      <c r="E2" s="37" t="str">
        <v>NOVICE_CONTENANT_1</v>
      </c>
      <c r="F2" s="29">
        <v>0</v>
      </c>
      <c r="G2" s="30">
        <v>0</v>
      </c>
      <c r="H2" s="31">
        <v>0</v>
      </c>
      <c r="I2" s="16" t="str">
        <v>NQ</v>
      </c>
      <c r="J2" s="10">
        <v>0</v>
      </c>
      <c r="K2" s="10">
        <v>0</v>
      </c>
      <c r="L2" s="32">
        <v>0</v>
      </c>
    </row>
    <row r="3" spans="1:12" x14ac:dyDescent="0.25">
      <c r="A3" s="42" t="s">
        <v>29</v>
      </c>
      <c r="B3" s="24" t="str">
        <v>AUDEBERT</v>
      </c>
      <c r="C3" s="25" t="str">
        <v>Axelle</v>
      </c>
      <c r="D3" s="41" t="str">
        <v>HAPPY</v>
      </c>
      <c r="E3" s="37" t="str">
        <v>NOVICE_CONTENANT_1</v>
      </c>
      <c r="F3" s="29">
        <v>0</v>
      </c>
      <c r="G3" s="30">
        <v>0</v>
      </c>
      <c r="H3" s="31">
        <v>0</v>
      </c>
      <c r="I3" s="16" t="str">
        <v>NQ</v>
      </c>
      <c r="J3" s="10">
        <v>0</v>
      </c>
      <c r="K3" s="10">
        <v>0</v>
      </c>
      <c r="L3" s="32">
        <v>0</v>
      </c>
    </row>
    <row r="4" spans="1:12" x14ac:dyDescent="0.25">
      <c r="A4" s="42" t="s">
        <v>30</v>
      </c>
      <c r="B4" s="24" t="str">
        <v>DARRICAU</v>
      </c>
      <c r="C4" s="25" t="str">
        <v>Françoise</v>
      </c>
      <c r="D4" s="41" t="str">
        <v>CHLOE</v>
      </c>
      <c r="E4" s="37" t="str">
        <v>NOVICE_CONTENANT_1</v>
      </c>
      <c r="F4" s="29">
        <v>0</v>
      </c>
      <c r="G4" s="30">
        <v>0</v>
      </c>
      <c r="H4" s="31">
        <v>0</v>
      </c>
      <c r="I4" s="16" t="str">
        <v>NQ</v>
      </c>
      <c r="J4" s="10">
        <v>0</v>
      </c>
      <c r="K4" s="10">
        <v>0</v>
      </c>
      <c r="L4" s="32">
        <v>0</v>
      </c>
    </row>
    <row r="5" spans="1:12" x14ac:dyDescent="0.25">
      <c r="A5" s="42" t="s">
        <v>31</v>
      </c>
      <c r="B5" s="24" t="str">
        <v>DE JOANTHO</v>
      </c>
      <c r="C5" s="25" t="str">
        <v>Isabelle</v>
      </c>
      <c r="D5" s="41" t="str">
        <v>PADOU</v>
      </c>
      <c r="E5" s="37" t="str">
        <v>NOVICE_CONTENANT_1</v>
      </c>
      <c r="F5" s="29">
        <v>0</v>
      </c>
      <c r="G5" s="30">
        <v>0</v>
      </c>
      <c r="H5" s="31">
        <v>0</v>
      </c>
      <c r="I5" s="16" t="str">
        <v>NQ</v>
      </c>
      <c r="J5" s="10">
        <v>0</v>
      </c>
      <c r="K5" s="10">
        <v>0</v>
      </c>
      <c r="L5" s="32">
        <v>0</v>
      </c>
    </row>
    <row r="6" spans="1:12" x14ac:dyDescent="0.25">
      <c r="A6" s="42" t="s">
        <v>32</v>
      </c>
      <c r="B6" s="24" t="str">
        <v>GRAVIER</v>
      </c>
      <c r="C6" s="25" t="str">
        <v>Nathalie</v>
      </c>
      <c r="D6" s="41" t="str">
        <v>TAA</v>
      </c>
      <c r="E6" s="37" t="str">
        <v>NOVICE_CONTENANT_1</v>
      </c>
      <c r="F6" s="29">
        <v>0</v>
      </c>
      <c r="G6" s="30">
        <v>0</v>
      </c>
      <c r="H6" s="31">
        <v>0</v>
      </c>
      <c r="I6" s="16" t="str">
        <v>NQ</v>
      </c>
      <c r="J6" s="10">
        <v>0</v>
      </c>
      <c r="K6" s="10">
        <v>0</v>
      </c>
      <c r="L6" s="32">
        <v>0</v>
      </c>
    </row>
    <row r="7" spans="1:12" x14ac:dyDescent="0.25">
      <c r="A7" s="42" t="s">
        <v>33</v>
      </c>
      <c r="B7" s="24" t="str">
        <v>GUILLOTEAUX</v>
      </c>
      <c r="C7" s="25" t="str">
        <v>Karelle</v>
      </c>
      <c r="D7" s="41" t="str">
        <v>SMILE</v>
      </c>
      <c r="E7" s="37" t="str">
        <v>NOVICE_CONTENANT_1</v>
      </c>
      <c r="F7" s="29">
        <v>0</v>
      </c>
      <c r="G7" s="30">
        <v>0</v>
      </c>
      <c r="H7" s="31">
        <v>0</v>
      </c>
      <c r="I7" s="16" t="str">
        <v>NQ</v>
      </c>
      <c r="J7" s="10">
        <v>0</v>
      </c>
      <c r="K7" s="10">
        <v>0</v>
      </c>
      <c r="L7" s="32">
        <v>0</v>
      </c>
    </row>
    <row r="8" spans="1:12" x14ac:dyDescent="0.25">
      <c r="A8" s="42" t="s">
        <v>34</v>
      </c>
      <c r="B8" s="24" t="str">
        <v>MAHE</v>
      </c>
      <c r="C8" s="25" t="str">
        <v>Gaël</v>
      </c>
      <c r="D8" s="41" t="str">
        <v>NESSIE</v>
      </c>
      <c r="E8" s="37" t="str">
        <v>NOVICE_CONTENANT_1</v>
      </c>
      <c r="F8" s="29">
        <v>0</v>
      </c>
      <c r="G8" s="30">
        <v>0</v>
      </c>
      <c r="H8" s="31">
        <v>0</v>
      </c>
      <c r="I8" s="16" t="str">
        <v>NQ</v>
      </c>
      <c r="J8" s="10">
        <v>0</v>
      </c>
      <c r="K8" s="10">
        <v>0</v>
      </c>
      <c r="L8" s="32">
        <v>0</v>
      </c>
    </row>
    <row r="9" spans="1:12" x14ac:dyDescent="0.25">
      <c r="A9" s="42" t="s">
        <v>35</v>
      </c>
      <c r="B9" s="24" t="str">
        <v>RIVET</v>
      </c>
      <c r="C9" s="25" t="str">
        <v>Elodie</v>
      </c>
      <c r="D9" s="41" t="str">
        <v>MIA</v>
      </c>
      <c r="E9" s="37" t="str">
        <v>NOVICE_CONTENANT_1</v>
      </c>
      <c r="F9" s="29">
        <v>0</v>
      </c>
      <c r="G9" s="30">
        <v>0</v>
      </c>
      <c r="H9" s="31">
        <v>0</v>
      </c>
      <c r="I9" s="16" t="str">
        <v>NQ</v>
      </c>
      <c r="J9" s="10">
        <v>0</v>
      </c>
      <c r="K9" s="10">
        <v>0</v>
      </c>
      <c r="L9" s="32">
        <v>0</v>
      </c>
    </row>
    <row r="10" spans="1:12" x14ac:dyDescent="0.25">
      <c r="A10" s="42" t="s">
        <v>36</v>
      </c>
      <c r="B10" s="24" t="str">
        <v>WIART</v>
      </c>
      <c r="C10" s="25" t="str">
        <v>Marie</v>
      </c>
      <c r="D10" s="41" t="str">
        <v>USHER</v>
      </c>
      <c r="E10" s="37" t="str">
        <v>NOVICE_CONTENANT_1</v>
      </c>
      <c r="F10" s="29">
        <v>0</v>
      </c>
      <c r="G10" s="30">
        <v>0</v>
      </c>
      <c r="H10" s="31">
        <v>0</v>
      </c>
      <c r="I10" s="16" t="str">
        <v>NQ</v>
      </c>
      <c r="J10" s="10">
        <v>0</v>
      </c>
      <c r="K10" s="10">
        <v>0</v>
      </c>
      <c r="L10" s="32">
        <v>0</v>
      </c>
    </row>
    <row r="11" spans="1:12" ht="15.75" thickBot="1" x14ac:dyDescent="0.3">
      <c r="A11" s="43" t="s">
        <v>37</v>
      </c>
      <c r="B11" s="20"/>
      <c r="C11" s="39"/>
      <c r="D11" s="21"/>
      <c r="E11" s="38"/>
      <c r="F11" s="40"/>
      <c r="G11" s="21"/>
      <c r="H11" s="33"/>
      <c r="I11" s="39"/>
      <c r="J11" s="39"/>
      <c r="K11" s="39"/>
      <c r="L11" s="21"/>
    </row>
  </sheetData>
  <phoneticPr fontId="1" type="noConversion"/>
  <conditionalFormatting sqref="F1 F12:F1048576">
    <cfRule type="duplicateValues" dxfId="110" priority="5"/>
  </conditionalFormatting>
  <conditionalFormatting sqref="I2:I11">
    <cfRule type="cellIs" dxfId="106" priority="2" operator="equal">
      <formula>"Q"</formula>
    </cfRule>
    <cfRule type="cellIs" dxfId="107" priority="1" operator="equal">
      <formula>"NQ"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7E1921-DCAA-41E0-81DA-D2E689B86989}">
  <dimension ref="A1:L11"/>
  <sheetViews>
    <sheetView showGridLines="0" workbookViewId="0">
      <selection activeCell="F2" sqref="F2:F10"/>
    </sheetView>
  </sheetViews>
  <sheetFormatPr baseColWidth="10" defaultRowHeight="15" x14ac:dyDescent="0.25"/>
  <cols>
    <col min="1" max="1" width="9.28515625" customWidth="1"/>
    <col min="2" max="3" width="17.28515625" customWidth="1"/>
    <col min="4" max="4" width="14.7109375" customWidth="1"/>
    <col min="5" max="5" width="26.7109375" customWidth="1"/>
    <col min="8" max="8" width="6.7109375" customWidth="1"/>
  </cols>
  <sheetData>
    <row r="1" spans="1:12" ht="41.25" customHeight="1" thickBot="1" x14ac:dyDescent="0.3">
      <c r="A1" s="74"/>
      <c r="B1" s="44" t="s">
        <v>0</v>
      </c>
      <c r="C1" s="45" t="s">
        <v>1</v>
      </c>
      <c r="D1" s="75" t="s">
        <v>2</v>
      </c>
      <c r="E1" s="76" t="s">
        <v>3</v>
      </c>
      <c r="F1" s="44" t="s">
        <v>18</v>
      </c>
      <c r="G1" s="75" t="s">
        <v>19</v>
      </c>
      <c r="H1" s="44" t="s">
        <v>20</v>
      </c>
      <c r="I1" s="45" t="s">
        <v>21</v>
      </c>
      <c r="J1" s="45" t="s">
        <v>22</v>
      </c>
      <c r="K1" s="45" t="s">
        <v>23</v>
      </c>
      <c r="L1" s="77" t="s">
        <v>24</v>
      </c>
    </row>
    <row r="2" spans="1:12" x14ac:dyDescent="0.25">
      <c r="A2" s="52" t="s">
        <v>28</v>
      </c>
      <c r="B2" s="31" t="str" cm="1">
        <f t="array" ref="B2:L6">_xlfn._xlws.SORT(_xlfn._xlws.FILTER(Tableau1[],Tableau1[INSCRIPTION]="NOVICE_CONTENANT_2"),{5;6},{-1;1})</f>
        <v>AGNESITTI</v>
      </c>
      <c r="C2" s="9" t="str">
        <v>Elodie</v>
      </c>
      <c r="D2" s="22" t="str">
        <v>SHADOW</v>
      </c>
      <c r="E2" s="37" t="str">
        <v>NOVICE_CONTENANT_2</v>
      </c>
      <c r="F2" s="59">
        <v>0</v>
      </c>
      <c r="G2" s="32">
        <v>0</v>
      </c>
      <c r="H2" s="31">
        <v>0</v>
      </c>
      <c r="I2" s="16" t="str">
        <v>NQ</v>
      </c>
      <c r="J2" s="10">
        <v>0</v>
      </c>
      <c r="K2" s="10">
        <v>0</v>
      </c>
      <c r="L2" s="32">
        <v>0</v>
      </c>
    </row>
    <row r="3" spans="1:12" x14ac:dyDescent="0.25">
      <c r="A3" s="52" t="s">
        <v>29</v>
      </c>
      <c r="B3" s="31" t="str">
        <v>AUDEBERT</v>
      </c>
      <c r="C3" s="9" t="str">
        <v>Axelle</v>
      </c>
      <c r="D3" s="22" t="str">
        <v>RAIKO</v>
      </c>
      <c r="E3" s="37" t="str">
        <v>NOVICE_CONTENANT_2</v>
      </c>
      <c r="F3" s="59">
        <v>0</v>
      </c>
      <c r="G3" s="32">
        <v>0</v>
      </c>
      <c r="H3" s="31">
        <v>0</v>
      </c>
      <c r="I3" s="16" t="str">
        <v>NQ</v>
      </c>
      <c r="J3" s="10">
        <v>0</v>
      </c>
      <c r="K3" s="10">
        <v>0</v>
      </c>
      <c r="L3" s="32">
        <v>0</v>
      </c>
    </row>
    <row r="4" spans="1:12" x14ac:dyDescent="0.25">
      <c r="A4" s="52" t="s">
        <v>30</v>
      </c>
      <c r="B4" s="31" t="str">
        <v>DARRICAU</v>
      </c>
      <c r="C4" s="9" t="str">
        <v>Françoise</v>
      </c>
      <c r="D4" s="22" t="str">
        <v>CHLOE</v>
      </c>
      <c r="E4" s="37" t="str">
        <v>NOVICE_CONTENANT_2</v>
      </c>
      <c r="F4" s="59">
        <v>0</v>
      </c>
      <c r="G4" s="32">
        <v>0</v>
      </c>
      <c r="H4" s="31">
        <v>0</v>
      </c>
      <c r="I4" s="16" t="str">
        <v>NQ</v>
      </c>
      <c r="J4" s="10">
        <v>0</v>
      </c>
      <c r="K4" s="10">
        <v>0</v>
      </c>
      <c r="L4" s="32">
        <v>0</v>
      </c>
    </row>
    <row r="5" spans="1:12" x14ac:dyDescent="0.25">
      <c r="A5" s="52" t="s">
        <v>31</v>
      </c>
      <c r="B5" s="31" t="str">
        <v>GUILLOTEAUX</v>
      </c>
      <c r="C5" s="9" t="str">
        <v>Karelle</v>
      </c>
      <c r="D5" s="22" t="str">
        <v>SMILE</v>
      </c>
      <c r="E5" s="37" t="str">
        <v>NOVICE_CONTENANT_2</v>
      </c>
      <c r="F5" s="59">
        <v>0</v>
      </c>
      <c r="G5" s="32">
        <v>0</v>
      </c>
      <c r="H5" s="31">
        <v>0</v>
      </c>
      <c r="I5" s="16" t="str">
        <v>NQ</v>
      </c>
      <c r="J5" s="10">
        <v>0</v>
      </c>
      <c r="K5" s="10">
        <v>0</v>
      </c>
      <c r="L5" s="32">
        <v>0</v>
      </c>
    </row>
    <row r="6" spans="1:12" x14ac:dyDescent="0.25">
      <c r="A6" s="52" t="s">
        <v>32</v>
      </c>
      <c r="B6" s="31" t="str">
        <v>RIVET</v>
      </c>
      <c r="C6" s="9" t="str">
        <v>Elodie</v>
      </c>
      <c r="D6" s="22" t="str">
        <v>SHANA</v>
      </c>
      <c r="E6" s="37" t="str">
        <v>NOVICE_CONTENANT_2</v>
      </c>
      <c r="F6" s="59">
        <v>0</v>
      </c>
      <c r="G6" s="32">
        <v>0</v>
      </c>
      <c r="H6" s="31">
        <v>0</v>
      </c>
      <c r="I6" s="16" t="str">
        <v>NQ</v>
      </c>
      <c r="J6" s="10">
        <v>0</v>
      </c>
      <c r="K6" s="10">
        <v>0</v>
      </c>
      <c r="L6" s="32">
        <v>0</v>
      </c>
    </row>
    <row r="7" spans="1:12" x14ac:dyDescent="0.25">
      <c r="A7" s="52" t="s">
        <v>33</v>
      </c>
      <c r="B7" s="31"/>
      <c r="C7" s="9"/>
      <c r="D7" s="22"/>
      <c r="E7" s="37"/>
      <c r="F7" s="59"/>
      <c r="G7" s="32"/>
      <c r="H7" s="31"/>
      <c r="I7" s="16"/>
      <c r="J7" s="10"/>
      <c r="K7" s="10"/>
      <c r="L7" s="32"/>
    </row>
    <row r="8" spans="1:12" x14ac:dyDescent="0.25">
      <c r="A8" s="52" t="s">
        <v>34</v>
      </c>
      <c r="B8" s="31"/>
      <c r="C8" s="9"/>
      <c r="D8" s="22"/>
      <c r="E8" s="37"/>
      <c r="F8" s="59"/>
      <c r="G8" s="32"/>
      <c r="H8" s="31"/>
      <c r="I8" s="16"/>
      <c r="J8" s="10"/>
      <c r="K8" s="10"/>
      <c r="L8" s="32"/>
    </row>
    <row r="9" spans="1:12" x14ac:dyDescent="0.25">
      <c r="A9" s="52" t="s">
        <v>35</v>
      </c>
      <c r="B9" s="31"/>
      <c r="C9" s="9"/>
      <c r="D9" s="22"/>
      <c r="E9" s="37"/>
      <c r="F9" s="59"/>
      <c r="G9" s="32"/>
      <c r="H9" s="31"/>
      <c r="I9" s="16"/>
      <c r="J9" s="10"/>
      <c r="K9" s="10"/>
      <c r="L9" s="32"/>
    </row>
    <row r="10" spans="1:12" x14ac:dyDescent="0.25">
      <c r="A10" s="52" t="s">
        <v>36</v>
      </c>
      <c r="B10" s="31"/>
      <c r="C10" s="9"/>
      <c r="D10" s="22"/>
      <c r="E10" s="37"/>
      <c r="F10" s="59"/>
      <c r="G10" s="32"/>
      <c r="H10" s="31"/>
      <c r="I10" s="16"/>
      <c r="J10" s="10"/>
      <c r="K10" s="10"/>
      <c r="L10" s="32"/>
    </row>
    <row r="11" spans="1:12" ht="15.75" thickBot="1" x14ac:dyDescent="0.3">
      <c r="A11" s="53" t="s">
        <v>37</v>
      </c>
      <c r="B11" s="33"/>
      <c r="C11" s="39"/>
      <c r="D11" s="23"/>
      <c r="E11" s="38"/>
      <c r="F11" s="60"/>
      <c r="G11" s="36"/>
      <c r="H11" s="33"/>
      <c r="I11" s="34"/>
      <c r="J11" s="35"/>
      <c r="K11" s="35"/>
      <c r="L11" s="36"/>
    </row>
  </sheetData>
  <phoneticPr fontId="1" type="noConversion"/>
  <conditionalFormatting sqref="F1 F11:F1048576">
    <cfRule type="duplicateValues" dxfId="99" priority="5"/>
  </conditionalFormatting>
  <conditionalFormatting sqref="I2:I10">
    <cfRule type="cellIs" dxfId="95" priority="2" operator="equal">
      <formula>"Q"</formula>
    </cfRule>
    <cfRule type="cellIs" dxfId="96" priority="1" operator="equal">
      <formula>"NQ"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FD3B7F-3616-4A29-B2BD-C108C1810E0A}">
  <dimension ref="A1:L11"/>
  <sheetViews>
    <sheetView showGridLines="0" workbookViewId="0">
      <selection activeCell="M4" sqref="M4"/>
    </sheetView>
  </sheetViews>
  <sheetFormatPr baseColWidth="10" defaultRowHeight="15" x14ac:dyDescent="0.25"/>
  <cols>
    <col min="1" max="1" width="9.28515625" customWidth="1"/>
    <col min="2" max="3" width="17.28515625" customWidth="1"/>
    <col min="4" max="4" width="14.7109375" customWidth="1"/>
    <col min="5" max="5" width="26.85546875" customWidth="1"/>
    <col min="8" max="8" width="4.5703125" customWidth="1"/>
  </cols>
  <sheetData>
    <row r="1" spans="1:12" ht="39" customHeight="1" thickBot="1" x14ac:dyDescent="0.3">
      <c r="A1" s="74"/>
      <c r="B1" s="44" t="s">
        <v>0</v>
      </c>
      <c r="C1" s="45" t="s">
        <v>1</v>
      </c>
      <c r="D1" s="75" t="s">
        <v>2</v>
      </c>
      <c r="E1" s="76" t="s">
        <v>3</v>
      </c>
      <c r="F1" s="44" t="s">
        <v>18</v>
      </c>
      <c r="G1" s="75" t="s">
        <v>19</v>
      </c>
      <c r="H1" s="44" t="s">
        <v>20</v>
      </c>
      <c r="I1" s="45" t="s">
        <v>21</v>
      </c>
      <c r="J1" s="45" t="s">
        <v>22</v>
      </c>
      <c r="K1" s="45" t="s">
        <v>23</v>
      </c>
      <c r="L1" s="77" t="s">
        <v>24</v>
      </c>
    </row>
    <row r="2" spans="1:12" x14ac:dyDescent="0.25">
      <c r="A2" s="52" t="s">
        <v>28</v>
      </c>
      <c r="B2" s="24" t="str" cm="1">
        <f t="array" ref="B2:L11">_xlfn._xlws.SORT(_xlfn._xlws.FILTER(Tableau1[],Tableau1[INSCRIPTION]="NOVICE_INTERIEUR_1"),{5;6},{-1;1})</f>
        <v>AGNESITTI</v>
      </c>
      <c r="C2" s="25" t="str">
        <v>Elodie</v>
      </c>
      <c r="D2" s="22" t="str">
        <v>SHADOW</v>
      </c>
      <c r="E2" s="37" t="str">
        <v>NOVICE_INTERIEUR_1</v>
      </c>
      <c r="F2" s="59">
        <v>0</v>
      </c>
      <c r="G2" s="32">
        <v>0</v>
      </c>
      <c r="H2" s="31">
        <v>0</v>
      </c>
      <c r="I2" s="16" t="str">
        <v>NQ</v>
      </c>
      <c r="J2" s="10">
        <v>0</v>
      </c>
      <c r="K2" s="10">
        <v>0</v>
      </c>
      <c r="L2" s="32">
        <v>0</v>
      </c>
    </row>
    <row r="3" spans="1:12" x14ac:dyDescent="0.25">
      <c r="A3" s="52" t="s">
        <v>29</v>
      </c>
      <c r="B3" s="24" t="str">
        <v>AUDEBERT</v>
      </c>
      <c r="C3" s="25" t="str">
        <v>Axelle</v>
      </c>
      <c r="D3" s="22" t="str">
        <v>HAPPY</v>
      </c>
      <c r="E3" s="37" t="str">
        <v>NOVICE_INTERIEUR_1</v>
      </c>
      <c r="F3" s="59">
        <v>0</v>
      </c>
      <c r="G3" s="32">
        <v>0</v>
      </c>
      <c r="H3" s="31">
        <v>0</v>
      </c>
      <c r="I3" s="16" t="str">
        <v>NQ</v>
      </c>
      <c r="J3" s="10">
        <v>0</v>
      </c>
      <c r="K3" s="10">
        <v>0</v>
      </c>
      <c r="L3" s="32">
        <v>0</v>
      </c>
    </row>
    <row r="4" spans="1:12" x14ac:dyDescent="0.25">
      <c r="A4" s="52" t="s">
        <v>30</v>
      </c>
      <c r="B4" s="24" t="str">
        <v>DARRICAU</v>
      </c>
      <c r="C4" s="25" t="str">
        <v>Françoise</v>
      </c>
      <c r="D4" s="22" t="str">
        <v>CHLOE</v>
      </c>
      <c r="E4" s="37" t="str">
        <v>NOVICE_INTERIEUR_1</v>
      </c>
      <c r="F4" s="59">
        <v>0</v>
      </c>
      <c r="G4" s="32">
        <v>0</v>
      </c>
      <c r="H4" s="31">
        <v>0</v>
      </c>
      <c r="I4" s="16" t="str">
        <v>NQ</v>
      </c>
      <c r="J4" s="10">
        <v>0</v>
      </c>
      <c r="K4" s="10">
        <v>0</v>
      </c>
      <c r="L4" s="32">
        <v>0</v>
      </c>
    </row>
    <row r="5" spans="1:12" x14ac:dyDescent="0.25">
      <c r="A5" s="52" t="s">
        <v>31</v>
      </c>
      <c r="B5" s="24" t="str">
        <v>DE JOANTHO</v>
      </c>
      <c r="C5" s="25" t="str">
        <v>Isabelle</v>
      </c>
      <c r="D5" s="22" t="str">
        <v>PADOU</v>
      </c>
      <c r="E5" s="37" t="str">
        <v>NOVICE_INTERIEUR_1</v>
      </c>
      <c r="F5" s="59">
        <v>0</v>
      </c>
      <c r="G5" s="32">
        <v>0</v>
      </c>
      <c r="H5" s="31">
        <v>0</v>
      </c>
      <c r="I5" s="16" t="str">
        <v>NQ</v>
      </c>
      <c r="J5" s="10">
        <v>0</v>
      </c>
      <c r="K5" s="10">
        <v>0</v>
      </c>
      <c r="L5" s="32">
        <v>0</v>
      </c>
    </row>
    <row r="6" spans="1:12" x14ac:dyDescent="0.25">
      <c r="A6" s="52" t="s">
        <v>32</v>
      </c>
      <c r="B6" s="24" t="str">
        <v>GRAVIER</v>
      </c>
      <c r="C6" s="25" t="str">
        <v>Nathalie</v>
      </c>
      <c r="D6" s="22" t="str">
        <v>TAA</v>
      </c>
      <c r="E6" s="37" t="str">
        <v>NOVICE_INTERIEUR_1</v>
      </c>
      <c r="F6" s="59">
        <v>0</v>
      </c>
      <c r="G6" s="32">
        <v>0</v>
      </c>
      <c r="H6" s="31">
        <v>0</v>
      </c>
      <c r="I6" s="16" t="str">
        <v>NQ</v>
      </c>
      <c r="J6" s="10">
        <v>0</v>
      </c>
      <c r="K6" s="10">
        <v>0</v>
      </c>
      <c r="L6" s="32">
        <v>0</v>
      </c>
    </row>
    <row r="7" spans="1:12" x14ac:dyDescent="0.25">
      <c r="A7" s="52" t="s">
        <v>33</v>
      </c>
      <c r="B7" s="24" t="str">
        <v>GUILLOTEAUX</v>
      </c>
      <c r="C7" s="25" t="str">
        <v>Karelle</v>
      </c>
      <c r="D7" s="22" t="str">
        <v>SMILE</v>
      </c>
      <c r="E7" s="37" t="str">
        <v>NOVICE_INTERIEUR_1</v>
      </c>
      <c r="F7" s="59">
        <v>0</v>
      </c>
      <c r="G7" s="32">
        <v>0</v>
      </c>
      <c r="H7" s="31">
        <v>0</v>
      </c>
      <c r="I7" s="16" t="str">
        <v>NQ</v>
      </c>
      <c r="J7" s="10">
        <v>0</v>
      </c>
      <c r="K7" s="10">
        <v>0</v>
      </c>
      <c r="L7" s="32">
        <v>0</v>
      </c>
    </row>
    <row r="8" spans="1:12" x14ac:dyDescent="0.25">
      <c r="A8" s="52" t="s">
        <v>34</v>
      </c>
      <c r="B8" s="24" t="str">
        <v>MAHE</v>
      </c>
      <c r="C8" s="25" t="str">
        <v>Gaël</v>
      </c>
      <c r="D8" s="22" t="str">
        <v>NESSIE</v>
      </c>
      <c r="E8" s="37" t="str">
        <v>NOVICE_INTERIEUR_1</v>
      </c>
      <c r="F8" s="59">
        <v>0</v>
      </c>
      <c r="G8" s="32">
        <v>0</v>
      </c>
      <c r="H8" s="31">
        <v>0</v>
      </c>
      <c r="I8" s="16" t="str">
        <v>NQ</v>
      </c>
      <c r="J8" s="10">
        <v>0</v>
      </c>
      <c r="K8" s="10">
        <v>0</v>
      </c>
      <c r="L8" s="32">
        <v>0</v>
      </c>
    </row>
    <row r="9" spans="1:12" x14ac:dyDescent="0.25">
      <c r="A9" s="52" t="s">
        <v>35</v>
      </c>
      <c r="B9" s="24" t="str">
        <v xml:space="preserve">REVEL </v>
      </c>
      <c r="C9" s="25" t="str">
        <v>Bertille</v>
      </c>
      <c r="D9" s="22" t="str">
        <v>PHALCO</v>
      </c>
      <c r="E9" s="37" t="str">
        <v>NOVICE_INTERIEUR_1</v>
      </c>
      <c r="F9" s="59">
        <v>0</v>
      </c>
      <c r="G9" s="32">
        <v>0</v>
      </c>
      <c r="H9" s="31">
        <v>0</v>
      </c>
      <c r="I9" s="16" t="str">
        <v>NQ</v>
      </c>
      <c r="J9" s="10">
        <v>0</v>
      </c>
      <c r="K9" s="10">
        <v>0</v>
      </c>
      <c r="L9" s="32">
        <v>0</v>
      </c>
    </row>
    <row r="10" spans="1:12" x14ac:dyDescent="0.25">
      <c r="A10" s="52" t="s">
        <v>36</v>
      </c>
      <c r="B10" s="24" t="str">
        <v>RIVET</v>
      </c>
      <c r="C10" s="25" t="str">
        <v>Elodie</v>
      </c>
      <c r="D10" s="22" t="str">
        <v>MIA</v>
      </c>
      <c r="E10" s="37" t="str">
        <v>NOVICE_INTERIEUR_1</v>
      </c>
      <c r="F10" s="59">
        <v>0</v>
      </c>
      <c r="G10" s="32">
        <v>0</v>
      </c>
      <c r="H10" s="31">
        <v>0</v>
      </c>
      <c r="I10" s="16" t="str">
        <v>NQ</v>
      </c>
      <c r="J10" s="10">
        <v>0</v>
      </c>
      <c r="K10" s="10">
        <v>0</v>
      </c>
      <c r="L10" s="32">
        <v>0</v>
      </c>
    </row>
    <row r="11" spans="1:12" ht="15.75" thickBot="1" x14ac:dyDescent="0.3">
      <c r="A11" s="53" t="s">
        <v>37</v>
      </c>
      <c r="B11" s="26" t="str">
        <v>WIART</v>
      </c>
      <c r="C11" s="27" t="str">
        <v>Marie</v>
      </c>
      <c r="D11" s="23" t="str">
        <v>USHER</v>
      </c>
      <c r="E11" s="38" t="str">
        <v>NOVICE_INTERIEUR_1</v>
      </c>
      <c r="F11" s="60">
        <v>0</v>
      </c>
      <c r="G11" s="36">
        <v>0</v>
      </c>
      <c r="H11" s="33">
        <v>0</v>
      </c>
      <c r="I11" s="16" t="str">
        <v>NQ</v>
      </c>
      <c r="J11" s="35">
        <v>0</v>
      </c>
      <c r="K11" s="35">
        <v>0</v>
      </c>
      <c r="L11" s="36">
        <v>0</v>
      </c>
    </row>
  </sheetData>
  <phoneticPr fontId="1" type="noConversion"/>
  <conditionalFormatting sqref="F1 F12:F1048576">
    <cfRule type="duplicateValues" dxfId="88" priority="5"/>
  </conditionalFormatting>
  <conditionalFormatting sqref="I2:I11">
    <cfRule type="cellIs" dxfId="84" priority="2" operator="equal">
      <formula>"Q"</formula>
    </cfRule>
    <cfRule type="cellIs" dxfId="85" priority="1" operator="equal">
      <formula>"NQ"</formula>
    </cfRule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B46DA6-A235-4C92-8D29-200017DE77E3}">
  <dimension ref="A1:L11"/>
  <sheetViews>
    <sheetView showGridLines="0" workbookViewId="0">
      <selection activeCell="N5" sqref="N5"/>
    </sheetView>
  </sheetViews>
  <sheetFormatPr baseColWidth="10" defaultRowHeight="15" x14ac:dyDescent="0.25"/>
  <cols>
    <col min="1" max="1" width="9.28515625" customWidth="1"/>
    <col min="2" max="3" width="17.28515625" customWidth="1"/>
    <col min="4" max="4" width="14.7109375" customWidth="1"/>
    <col min="5" max="5" width="22.7109375" customWidth="1"/>
    <col min="8" max="8" width="5" customWidth="1"/>
  </cols>
  <sheetData>
    <row r="1" spans="1:12" ht="39" customHeight="1" thickBot="1" x14ac:dyDescent="0.3">
      <c r="A1" s="74"/>
      <c r="B1" s="44" t="s">
        <v>0</v>
      </c>
      <c r="C1" s="45" t="s">
        <v>1</v>
      </c>
      <c r="D1" s="75" t="s">
        <v>2</v>
      </c>
      <c r="E1" s="76" t="s">
        <v>3</v>
      </c>
      <c r="F1" s="44" t="s">
        <v>18</v>
      </c>
      <c r="G1" s="75" t="s">
        <v>19</v>
      </c>
      <c r="H1" s="44" t="s">
        <v>20</v>
      </c>
      <c r="I1" s="45" t="s">
        <v>21</v>
      </c>
      <c r="J1" s="45" t="s">
        <v>22</v>
      </c>
      <c r="K1" s="45" t="s">
        <v>23</v>
      </c>
      <c r="L1" s="77" t="s">
        <v>24</v>
      </c>
    </row>
    <row r="2" spans="1:12" x14ac:dyDescent="0.25">
      <c r="A2" s="52" t="s">
        <v>28</v>
      </c>
      <c r="B2" s="24" t="str" cm="1">
        <f t="array" ref="B2:L8">_xlfn._xlws.SORT(_xlfn._xlws.FILTER(Tableau1[],Tableau1[INSCRIPTION]="NOVICE_INTERIEUR_2"),{5;6},{-1;1})</f>
        <v>AGNESITTI</v>
      </c>
      <c r="C2" s="25" t="str">
        <v>Elodie</v>
      </c>
      <c r="D2" s="22" t="str">
        <v>SHADOW</v>
      </c>
      <c r="E2" s="37" t="str">
        <v>NOVICE_INTERIEUR_2</v>
      </c>
      <c r="F2" s="59">
        <v>0</v>
      </c>
      <c r="G2" s="32">
        <v>0</v>
      </c>
      <c r="H2" s="59">
        <v>0</v>
      </c>
      <c r="I2" s="10" t="str">
        <v>NQ</v>
      </c>
      <c r="J2" s="10">
        <v>0</v>
      </c>
      <c r="K2" s="10">
        <v>0</v>
      </c>
      <c r="L2" s="32">
        <v>0</v>
      </c>
    </row>
    <row r="3" spans="1:12" x14ac:dyDescent="0.25">
      <c r="A3" s="52" t="s">
        <v>29</v>
      </c>
      <c r="B3" s="24" t="str">
        <v>AUDEBERT</v>
      </c>
      <c r="C3" s="25" t="str">
        <v>Axelle</v>
      </c>
      <c r="D3" s="22" t="str">
        <v>RAIKO</v>
      </c>
      <c r="E3" s="37" t="str">
        <v>NOVICE_INTERIEUR_2</v>
      </c>
      <c r="F3" s="59">
        <v>0</v>
      </c>
      <c r="G3" s="32">
        <v>0</v>
      </c>
      <c r="H3" s="59">
        <v>0</v>
      </c>
      <c r="I3" s="10" t="str">
        <v>NQ</v>
      </c>
      <c r="J3" s="10">
        <v>0</v>
      </c>
      <c r="K3" s="10">
        <v>0</v>
      </c>
      <c r="L3" s="32">
        <v>0</v>
      </c>
    </row>
    <row r="4" spans="1:12" x14ac:dyDescent="0.25">
      <c r="A4" s="52" t="s">
        <v>30</v>
      </c>
      <c r="B4" s="24" t="str">
        <v>DARRICAU</v>
      </c>
      <c r="C4" s="25" t="str">
        <v>Françoise</v>
      </c>
      <c r="D4" s="22" t="str">
        <v>CHLOE</v>
      </c>
      <c r="E4" s="37" t="str">
        <v>NOVICE_INTERIEUR_2</v>
      </c>
      <c r="F4" s="59">
        <v>0</v>
      </c>
      <c r="G4" s="32">
        <v>0</v>
      </c>
      <c r="H4" s="59">
        <v>0</v>
      </c>
      <c r="I4" s="10" t="str">
        <v>NQ</v>
      </c>
      <c r="J4" s="10">
        <v>0</v>
      </c>
      <c r="K4" s="10">
        <v>0</v>
      </c>
      <c r="L4" s="32">
        <v>0</v>
      </c>
    </row>
    <row r="5" spans="1:12" x14ac:dyDescent="0.25">
      <c r="A5" s="52" t="s">
        <v>31</v>
      </c>
      <c r="B5" s="24" t="str">
        <v>DE JOANTHO</v>
      </c>
      <c r="C5" s="25" t="str">
        <v>Isabelle</v>
      </c>
      <c r="D5" s="22" t="str">
        <v>PADOU</v>
      </c>
      <c r="E5" s="37" t="str">
        <v>NOVICE_INTERIEUR_2</v>
      </c>
      <c r="F5" s="59">
        <v>0</v>
      </c>
      <c r="G5" s="32">
        <v>0</v>
      </c>
      <c r="H5" s="59">
        <v>0</v>
      </c>
      <c r="I5" s="10" t="str">
        <v>NQ</v>
      </c>
      <c r="J5" s="10">
        <v>0</v>
      </c>
      <c r="K5" s="10">
        <v>0</v>
      </c>
      <c r="L5" s="32">
        <v>0</v>
      </c>
    </row>
    <row r="6" spans="1:12" x14ac:dyDescent="0.25">
      <c r="A6" s="52" t="s">
        <v>32</v>
      </c>
      <c r="B6" s="24" t="str">
        <v>GUILLOTEAUX</v>
      </c>
      <c r="C6" s="25" t="str">
        <v>Karelle</v>
      </c>
      <c r="D6" s="22" t="str">
        <v>SMILE</v>
      </c>
      <c r="E6" s="37" t="str">
        <v>NOVICE_INTERIEUR_2</v>
      </c>
      <c r="F6" s="59">
        <v>0</v>
      </c>
      <c r="G6" s="32">
        <v>0</v>
      </c>
      <c r="H6" s="59">
        <v>0</v>
      </c>
      <c r="I6" s="10" t="str">
        <v>NQ</v>
      </c>
      <c r="J6" s="10">
        <v>0</v>
      </c>
      <c r="K6" s="10">
        <v>0</v>
      </c>
      <c r="L6" s="32">
        <v>0</v>
      </c>
    </row>
    <row r="7" spans="1:12" x14ac:dyDescent="0.25">
      <c r="A7" s="52" t="s">
        <v>33</v>
      </c>
      <c r="B7" s="24" t="str">
        <v xml:space="preserve">REVEL </v>
      </c>
      <c r="C7" s="25" t="str">
        <v>Bertille</v>
      </c>
      <c r="D7" s="22" t="str">
        <v>PHALCO</v>
      </c>
      <c r="E7" s="37" t="str">
        <v>NOVICE_INTERIEUR_2</v>
      </c>
      <c r="F7" s="59">
        <v>0</v>
      </c>
      <c r="G7" s="32">
        <v>0</v>
      </c>
      <c r="H7" s="59">
        <v>0</v>
      </c>
      <c r="I7" s="10" t="str">
        <v>NQ</v>
      </c>
      <c r="J7" s="10">
        <v>0</v>
      </c>
      <c r="K7" s="10">
        <v>0</v>
      </c>
      <c r="L7" s="32">
        <v>0</v>
      </c>
    </row>
    <row r="8" spans="1:12" x14ac:dyDescent="0.25">
      <c r="A8" s="52" t="s">
        <v>34</v>
      </c>
      <c r="B8" s="24" t="str">
        <v>RIVET</v>
      </c>
      <c r="C8" s="25" t="str">
        <v>Elodie</v>
      </c>
      <c r="D8" s="22" t="str">
        <v>SHANA</v>
      </c>
      <c r="E8" s="37" t="str">
        <v>NOVICE_INTERIEUR_2</v>
      </c>
      <c r="F8" s="59">
        <v>0</v>
      </c>
      <c r="G8" s="32">
        <v>0</v>
      </c>
      <c r="H8" s="59">
        <v>0</v>
      </c>
      <c r="I8" s="10" t="str">
        <v>NQ</v>
      </c>
      <c r="J8" s="10">
        <v>0</v>
      </c>
      <c r="K8" s="10">
        <v>0</v>
      </c>
      <c r="L8" s="32">
        <v>0</v>
      </c>
    </row>
    <row r="9" spans="1:12" x14ac:dyDescent="0.25">
      <c r="A9" s="52" t="s">
        <v>35</v>
      </c>
      <c r="B9" s="24"/>
      <c r="C9" s="25"/>
      <c r="D9" s="22"/>
      <c r="E9" s="37"/>
      <c r="F9" s="59"/>
      <c r="G9" s="32"/>
      <c r="H9" s="59"/>
      <c r="I9" s="10"/>
      <c r="J9" s="10"/>
      <c r="K9" s="10"/>
      <c r="L9" s="32"/>
    </row>
    <row r="10" spans="1:12" x14ac:dyDescent="0.25">
      <c r="A10" s="52" t="s">
        <v>36</v>
      </c>
      <c r="B10" s="24"/>
      <c r="C10" s="25"/>
      <c r="D10" s="22"/>
      <c r="E10" s="37"/>
      <c r="F10" s="59"/>
      <c r="G10" s="32"/>
      <c r="H10" s="59"/>
      <c r="I10" s="10"/>
      <c r="J10" s="10"/>
      <c r="K10" s="10"/>
      <c r="L10" s="32"/>
    </row>
    <row r="11" spans="1:12" ht="15.75" thickBot="1" x14ac:dyDescent="0.3">
      <c r="A11" s="53" t="s">
        <v>37</v>
      </c>
      <c r="B11" s="26"/>
      <c r="C11" s="27"/>
      <c r="D11" s="23"/>
      <c r="E11" s="38"/>
      <c r="F11" s="60"/>
      <c r="G11" s="36"/>
      <c r="H11" s="60"/>
      <c r="I11" s="35"/>
      <c r="J11" s="35"/>
      <c r="K11" s="35"/>
      <c r="L11" s="36"/>
    </row>
  </sheetData>
  <phoneticPr fontId="1" type="noConversion"/>
  <conditionalFormatting sqref="F1 F12:F1048576">
    <cfRule type="duplicateValues" dxfId="65" priority="5"/>
  </conditionalFormatting>
  <conditionalFormatting sqref="I2:I11">
    <cfRule type="cellIs" dxfId="61" priority="2" operator="equal">
      <formula>"Q"</formula>
    </cfRule>
    <cfRule type="cellIs" dxfId="62" priority="1" operator="equal">
      <formula>"NQ"</formula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DEC03C-94FF-4C2C-8DFF-6D8B7E5525B0}">
  <dimension ref="A1:L11"/>
  <sheetViews>
    <sheetView showGridLines="0" workbookViewId="0">
      <selection activeCell="N4" sqref="N4"/>
    </sheetView>
  </sheetViews>
  <sheetFormatPr baseColWidth="10" defaultRowHeight="15" x14ac:dyDescent="0.25"/>
  <cols>
    <col min="1" max="1" width="9.28515625" customWidth="1"/>
    <col min="2" max="3" width="17.28515625" customWidth="1"/>
    <col min="4" max="4" width="14.7109375" customWidth="1"/>
    <col min="5" max="5" width="19.7109375" bestFit="1" customWidth="1"/>
  </cols>
  <sheetData>
    <row r="1" spans="1:12" ht="38.25" customHeight="1" thickBot="1" x14ac:dyDescent="0.3">
      <c r="A1" s="74"/>
      <c r="B1" s="44" t="s">
        <v>0</v>
      </c>
      <c r="C1" s="45" t="s">
        <v>1</v>
      </c>
      <c r="D1" s="75" t="s">
        <v>2</v>
      </c>
      <c r="E1" s="76" t="s">
        <v>3</v>
      </c>
      <c r="F1" s="44" t="s">
        <v>18</v>
      </c>
      <c r="G1" s="75" t="s">
        <v>19</v>
      </c>
      <c r="H1" s="44" t="s">
        <v>20</v>
      </c>
      <c r="I1" s="45" t="s">
        <v>21</v>
      </c>
      <c r="J1" s="45" t="s">
        <v>22</v>
      </c>
      <c r="K1" s="45" t="s">
        <v>23</v>
      </c>
      <c r="L1" s="77" t="s">
        <v>24</v>
      </c>
    </row>
    <row r="2" spans="1:12" x14ac:dyDescent="0.25">
      <c r="A2" s="52" t="s">
        <v>28</v>
      </c>
      <c r="B2" s="24" t="str" cm="1">
        <f t="array" ref="B2:L10">_xlfn._xlws.SORT(_xlfn._xlws.FILTER(Tableau1[],Tableau1[INSCRIPTION]="NOVICE_EXTERIEUR_1"),{5;6},{-1;1})</f>
        <v>AGNESITTI</v>
      </c>
      <c r="C2" s="25" t="str">
        <v>Elodie</v>
      </c>
      <c r="D2" s="22" t="str">
        <v>SHADOW</v>
      </c>
      <c r="E2" s="37" t="str">
        <v>NOVICE_EXTERIEUR_1</v>
      </c>
      <c r="F2" s="59">
        <v>0</v>
      </c>
      <c r="G2" s="32">
        <v>0</v>
      </c>
      <c r="H2" s="59">
        <v>0</v>
      </c>
      <c r="I2" s="10" t="str">
        <v>NQ</v>
      </c>
      <c r="J2" s="10">
        <v>0</v>
      </c>
      <c r="K2" s="10">
        <v>0</v>
      </c>
      <c r="L2" s="32">
        <v>0</v>
      </c>
    </row>
    <row r="3" spans="1:12" x14ac:dyDescent="0.25">
      <c r="A3" s="52" t="s">
        <v>29</v>
      </c>
      <c r="B3" s="24" t="str">
        <v>AUDEBERT</v>
      </c>
      <c r="C3" s="25" t="str">
        <v>Axelle</v>
      </c>
      <c r="D3" s="22" t="str">
        <v>HAPPY</v>
      </c>
      <c r="E3" s="37" t="str">
        <v>NOVICE_EXTERIEUR_1</v>
      </c>
      <c r="F3" s="59">
        <v>0</v>
      </c>
      <c r="G3" s="32">
        <v>0</v>
      </c>
      <c r="H3" s="59">
        <v>0</v>
      </c>
      <c r="I3" s="10" t="str">
        <v>NQ</v>
      </c>
      <c r="J3" s="10">
        <v>0</v>
      </c>
      <c r="K3" s="10">
        <v>0</v>
      </c>
      <c r="L3" s="32">
        <v>0</v>
      </c>
    </row>
    <row r="4" spans="1:12" x14ac:dyDescent="0.25">
      <c r="A4" s="52" t="s">
        <v>30</v>
      </c>
      <c r="B4" s="24" t="str">
        <v>DARRICAU</v>
      </c>
      <c r="C4" s="25" t="str">
        <v>Françoise</v>
      </c>
      <c r="D4" s="22" t="str">
        <v>CHLOE</v>
      </c>
      <c r="E4" s="37" t="str">
        <v>NOVICE_EXTERIEUR_1</v>
      </c>
      <c r="F4" s="59">
        <v>0</v>
      </c>
      <c r="G4" s="32">
        <v>0</v>
      </c>
      <c r="H4" s="59">
        <v>0</v>
      </c>
      <c r="I4" s="10" t="str">
        <v>NQ</v>
      </c>
      <c r="J4" s="10">
        <v>0</v>
      </c>
      <c r="K4" s="10">
        <v>0</v>
      </c>
      <c r="L4" s="32">
        <v>0</v>
      </c>
    </row>
    <row r="5" spans="1:12" x14ac:dyDescent="0.25">
      <c r="A5" s="52" t="s">
        <v>31</v>
      </c>
      <c r="B5" s="24" t="str">
        <v>DE JOANTHO</v>
      </c>
      <c r="C5" s="25" t="str">
        <v>Isabelle</v>
      </c>
      <c r="D5" s="22" t="str">
        <v>PADOU</v>
      </c>
      <c r="E5" s="37" t="str">
        <v>NOVICE_EXTERIEUR_1</v>
      </c>
      <c r="F5" s="59">
        <v>0</v>
      </c>
      <c r="G5" s="32">
        <v>0</v>
      </c>
      <c r="H5" s="59">
        <v>0</v>
      </c>
      <c r="I5" s="10" t="str">
        <v>NQ</v>
      </c>
      <c r="J5" s="10">
        <v>0</v>
      </c>
      <c r="K5" s="10">
        <v>0</v>
      </c>
      <c r="L5" s="32">
        <v>0</v>
      </c>
    </row>
    <row r="6" spans="1:12" x14ac:dyDescent="0.25">
      <c r="A6" s="52" t="s">
        <v>32</v>
      </c>
      <c r="B6" s="24" t="str">
        <v>GUILLOTEAUX</v>
      </c>
      <c r="C6" s="25" t="str">
        <v>Karelle</v>
      </c>
      <c r="D6" s="22" t="str">
        <v>SMILE</v>
      </c>
      <c r="E6" s="37" t="str">
        <v>NOVICE_EXTERIEUR_1</v>
      </c>
      <c r="F6" s="59">
        <v>0</v>
      </c>
      <c r="G6" s="32">
        <v>0</v>
      </c>
      <c r="H6" s="59">
        <v>0</v>
      </c>
      <c r="I6" s="10" t="str">
        <v>NQ</v>
      </c>
      <c r="J6" s="10">
        <v>0</v>
      </c>
      <c r="K6" s="10">
        <v>0</v>
      </c>
      <c r="L6" s="32">
        <v>0</v>
      </c>
    </row>
    <row r="7" spans="1:12" x14ac:dyDescent="0.25">
      <c r="A7" s="52" t="s">
        <v>33</v>
      </c>
      <c r="B7" s="24" t="str">
        <v>MAHE</v>
      </c>
      <c r="C7" s="25" t="str">
        <v>Gaël</v>
      </c>
      <c r="D7" s="22" t="str">
        <v>NESSIE</v>
      </c>
      <c r="E7" s="37" t="str">
        <v>NOVICE_EXTERIEUR_1</v>
      </c>
      <c r="F7" s="59">
        <v>0</v>
      </c>
      <c r="G7" s="32">
        <v>0</v>
      </c>
      <c r="H7" s="59">
        <v>0</v>
      </c>
      <c r="I7" s="10" t="str">
        <v>NQ</v>
      </c>
      <c r="J7" s="10">
        <v>0</v>
      </c>
      <c r="K7" s="10">
        <v>0</v>
      </c>
      <c r="L7" s="32">
        <v>0</v>
      </c>
    </row>
    <row r="8" spans="1:12" x14ac:dyDescent="0.25">
      <c r="A8" s="52" t="s">
        <v>34</v>
      </c>
      <c r="B8" s="24" t="str">
        <v xml:space="preserve">REVEL </v>
      </c>
      <c r="C8" s="25" t="str">
        <v>Bertille</v>
      </c>
      <c r="D8" s="22" t="str">
        <v>PHALCO</v>
      </c>
      <c r="E8" s="37" t="str">
        <v>NOVICE_EXTERIEUR_1</v>
      </c>
      <c r="F8" s="59">
        <v>0</v>
      </c>
      <c r="G8" s="32">
        <v>0</v>
      </c>
      <c r="H8" s="59">
        <v>0</v>
      </c>
      <c r="I8" s="10" t="str">
        <v>NQ</v>
      </c>
      <c r="J8" s="10">
        <v>0</v>
      </c>
      <c r="K8" s="10">
        <v>0</v>
      </c>
      <c r="L8" s="32">
        <v>0</v>
      </c>
    </row>
    <row r="9" spans="1:12" x14ac:dyDescent="0.25">
      <c r="A9" s="52" t="s">
        <v>35</v>
      </c>
      <c r="B9" s="24" t="str">
        <v>RIVET</v>
      </c>
      <c r="C9" s="25" t="str">
        <v>Elodie</v>
      </c>
      <c r="D9" s="22" t="str">
        <v>MIA</v>
      </c>
      <c r="E9" s="37" t="str">
        <v>NOVICE_EXTERIEUR_1</v>
      </c>
      <c r="F9" s="59">
        <v>0</v>
      </c>
      <c r="G9" s="32">
        <v>0</v>
      </c>
      <c r="H9" s="59">
        <v>0</v>
      </c>
      <c r="I9" s="10" t="str">
        <v>NQ</v>
      </c>
      <c r="J9" s="10">
        <v>0</v>
      </c>
      <c r="K9" s="10">
        <v>0</v>
      </c>
      <c r="L9" s="32">
        <v>0</v>
      </c>
    </row>
    <row r="10" spans="1:12" x14ac:dyDescent="0.25">
      <c r="A10" s="52" t="s">
        <v>36</v>
      </c>
      <c r="B10" s="24" t="str">
        <v>WIART</v>
      </c>
      <c r="C10" s="25" t="str">
        <v>Marie</v>
      </c>
      <c r="D10" s="22" t="str">
        <v>USHER</v>
      </c>
      <c r="E10" s="37" t="str">
        <v>NOVICE_EXTERIEUR_1</v>
      </c>
      <c r="F10" s="59">
        <v>0</v>
      </c>
      <c r="G10" s="32">
        <v>0</v>
      </c>
      <c r="H10" s="59">
        <v>0</v>
      </c>
      <c r="I10" s="10" t="str">
        <v>NQ</v>
      </c>
      <c r="J10" s="10">
        <v>0</v>
      </c>
      <c r="K10" s="10">
        <v>0</v>
      </c>
      <c r="L10" s="32">
        <v>0</v>
      </c>
    </row>
    <row r="11" spans="1:12" ht="15.75" thickBot="1" x14ac:dyDescent="0.3">
      <c r="A11" s="53" t="s">
        <v>37</v>
      </c>
      <c r="B11" s="26"/>
      <c r="C11" s="27"/>
      <c r="D11" s="23"/>
      <c r="E11" s="38"/>
      <c r="F11" s="60"/>
      <c r="G11" s="36"/>
      <c r="H11" s="60"/>
      <c r="I11" s="35"/>
      <c r="J11" s="35"/>
      <c r="K11" s="35"/>
      <c r="L11" s="36"/>
    </row>
  </sheetData>
  <phoneticPr fontId="1" type="noConversion"/>
  <conditionalFormatting sqref="F1 F12:F1048576">
    <cfRule type="duplicateValues" dxfId="51" priority="5"/>
  </conditionalFormatting>
  <conditionalFormatting sqref="I2:I11">
    <cfRule type="cellIs" dxfId="47" priority="2" operator="equal">
      <formula>"Q"</formula>
    </cfRule>
    <cfRule type="cellIs" dxfId="48" priority="1" operator="equal">
      <formula>"NQ"</formula>
    </cfRule>
  </conditionalFormatting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CDD733-0022-47B8-A77F-3A9922E4AAAA}">
  <dimension ref="A1:L11"/>
  <sheetViews>
    <sheetView showGridLines="0" workbookViewId="0">
      <selection activeCell="M7" sqref="M7"/>
    </sheetView>
  </sheetViews>
  <sheetFormatPr baseColWidth="10" defaultRowHeight="15" x14ac:dyDescent="0.25"/>
  <cols>
    <col min="1" max="1" width="9.28515625" customWidth="1"/>
    <col min="2" max="3" width="17.28515625" customWidth="1"/>
    <col min="4" max="4" width="14.7109375" customWidth="1"/>
    <col min="5" max="5" width="19.85546875" bestFit="1" customWidth="1"/>
  </cols>
  <sheetData>
    <row r="1" spans="1:12" ht="36" customHeight="1" thickBot="1" x14ac:dyDescent="0.3">
      <c r="A1" s="76"/>
      <c r="B1" s="44" t="s">
        <v>0</v>
      </c>
      <c r="C1" s="45" t="s">
        <v>1</v>
      </c>
      <c r="D1" s="75" t="s">
        <v>2</v>
      </c>
      <c r="E1" s="76" t="s">
        <v>3</v>
      </c>
      <c r="F1" s="44" t="s">
        <v>18</v>
      </c>
      <c r="G1" s="75" t="s">
        <v>19</v>
      </c>
      <c r="H1" s="44" t="s">
        <v>20</v>
      </c>
      <c r="I1" s="45" t="s">
        <v>21</v>
      </c>
      <c r="J1" s="45" t="s">
        <v>22</v>
      </c>
      <c r="K1" s="45" t="s">
        <v>23</v>
      </c>
      <c r="L1" s="77" t="s">
        <v>24</v>
      </c>
    </row>
    <row r="2" spans="1:12" x14ac:dyDescent="0.25">
      <c r="A2" s="52" t="s">
        <v>28</v>
      </c>
      <c r="B2" s="24" t="str" cm="1">
        <f t="array" ref="B2:L7">_xlfn._xlws.SORT(_xlfn._xlws.FILTER(Tableau1[],Tableau1[INSCRIPTION]="NOVICE_EXTERIEUR_2"),{5;6},{-1;1})</f>
        <v>AGNESITTI</v>
      </c>
      <c r="C2" s="25" t="str">
        <v>Elodie</v>
      </c>
      <c r="D2" s="22" t="str">
        <v>SHADOW</v>
      </c>
      <c r="E2" s="37" t="str">
        <v>NOVICE_EXTERIEUR_2</v>
      </c>
      <c r="F2" s="59">
        <v>0</v>
      </c>
      <c r="G2" s="32">
        <v>0</v>
      </c>
      <c r="H2" s="59">
        <v>0</v>
      </c>
      <c r="I2" s="10" t="str">
        <v>NQ</v>
      </c>
      <c r="J2" s="10">
        <v>0</v>
      </c>
      <c r="K2" s="10">
        <v>0</v>
      </c>
      <c r="L2" s="32">
        <v>0</v>
      </c>
    </row>
    <row r="3" spans="1:12" x14ac:dyDescent="0.25">
      <c r="A3" s="52" t="s">
        <v>29</v>
      </c>
      <c r="B3" s="24" t="str">
        <v>AUDEBERT</v>
      </c>
      <c r="C3" s="25" t="str">
        <v>Axelle</v>
      </c>
      <c r="D3" s="22" t="str">
        <v>RAIKO</v>
      </c>
      <c r="E3" s="37" t="str">
        <v>NOVICE_EXTERIEUR_2</v>
      </c>
      <c r="F3" s="59">
        <v>0</v>
      </c>
      <c r="G3" s="32">
        <v>0</v>
      </c>
      <c r="H3" s="59">
        <v>0</v>
      </c>
      <c r="I3" s="10" t="str">
        <v>NQ</v>
      </c>
      <c r="J3" s="10">
        <v>0</v>
      </c>
      <c r="K3" s="10">
        <v>0</v>
      </c>
      <c r="L3" s="32">
        <v>0</v>
      </c>
    </row>
    <row r="4" spans="1:12" x14ac:dyDescent="0.25">
      <c r="A4" s="52" t="s">
        <v>30</v>
      </c>
      <c r="B4" s="24" t="str">
        <v>DARRICAU</v>
      </c>
      <c r="C4" s="25" t="str">
        <v>Françoise</v>
      </c>
      <c r="D4" s="22" t="str">
        <v>CHLOE</v>
      </c>
      <c r="E4" s="37" t="str">
        <v>NOVICE_EXTERIEUR_2</v>
      </c>
      <c r="F4" s="59">
        <v>0</v>
      </c>
      <c r="G4" s="32">
        <v>0</v>
      </c>
      <c r="H4" s="59">
        <v>0</v>
      </c>
      <c r="I4" s="10" t="str">
        <v>NQ</v>
      </c>
      <c r="J4" s="10">
        <v>0</v>
      </c>
      <c r="K4" s="10">
        <v>0</v>
      </c>
      <c r="L4" s="32">
        <v>0</v>
      </c>
    </row>
    <row r="5" spans="1:12" x14ac:dyDescent="0.25">
      <c r="A5" s="52" t="s">
        <v>31</v>
      </c>
      <c r="B5" s="24" t="str">
        <v>GUILLOTEAUX</v>
      </c>
      <c r="C5" s="25" t="str">
        <v>Karelle</v>
      </c>
      <c r="D5" s="22" t="str">
        <v>SMILE</v>
      </c>
      <c r="E5" s="37" t="str">
        <v>NOVICE_EXTERIEUR_2</v>
      </c>
      <c r="F5" s="59">
        <v>0</v>
      </c>
      <c r="G5" s="32">
        <v>0</v>
      </c>
      <c r="H5" s="59">
        <v>0</v>
      </c>
      <c r="I5" s="10" t="str">
        <v>NQ</v>
      </c>
      <c r="J5" s="10">
        <v>0</v>
      </c>
      <c r="K5" s="10">
        <v>0</v>
      </c>
      <c r="L5" s="32">
        <v>0</v>
      </c>
    </row>
    <row r="6" spans="1:12" x14ac:dyDescent="0.25">
      <c r="A6" s="52" t="s">
        <v>32</v>
      </c>
      <c r="B6" s="24" t="str">
        <v xml:space="preserve">REVEL </v>
      </c>
      <c r="C6" s="25" t="str">
        <v>Bertille</v>
      </c>
      <c r="D6" s="22" t="str">
        <v>PHALCO</v>
      </c>
      <c r="E6" s="37" t="str">
        <v>NOVICE_EXTERIEUR_2</v>
      </c>
      <c r="F6" s="59">
        <v>0</v>
      </c>
      <c r="G6" s="32">
        <v>0</v>
      </c>
      <c r="H6" s="59">
        <v>0</v>
      </c>
      <c r="I6" s="10" t="str">
        <v>NQ</v>
      </c>
      <c r="J6" s="10">
        <v>0</v>
      </c>
      <c r="K6" s="10">
        <v>0</v>
      </c>
      <c r="L6" s="32">
        <v>0</v>
      </c>
    </row>
    <row r="7" spans="1:12" x14ac:dyDescent="0.25">
      <c r="A7" s="52" t="s">
        <v>33</v>
      </c>
      <c r="B7" s="24" t="str">
        <v>RIVET</v>
      </c>
      <c r="C7" s="25" t="str">
        <v>Elodie</v>
      </c>
      <c r="D7" s="22" t="str">
        <v>SHANA</v>
      </c>
      <c r="E7" s="37" t="str">
        <v>NOVICE_EXTERIEUR_2</v>
      </c>
      <c r="F7" s="59">
        <v>0</v>
      </c>
      <c r="G7" s="32">
        <v>0</v>
      </c>
      <c r="H7" s="59">
        <v>0</v>
      </c>
      <c r="I7" s="10" t="str">
        <v>NQ</v>
      </c>
      <c r="J7" s="10">
        <v>0</v>
      </c>
      <c r="K7" s="10">
        <v>0</v>
      </c>
      <c r="L7" s="32">
        <v>0</v>
      </c>
    </row>
    <row r="8" spans="1:12" x14ac:dyDescent="0.25">
      <c r="A8" s="52" t="s">
        <v>34</v>
      </c>
      <c r="B8" s="24"/>
      <c r="C8" s="25"/>
      <c r="D8" s="22"/>
      <c r="E8" s="37"/>
      <c r="F8" s="59"/>
      <c r="G8" s="32"/>
      <c r="H8" s="59"/>
      <c r="I8" s="10"/>
      <c r="J8" s="10"/>
      <c r="K8" s="10"/>
      <c r="L8" s="32"/>
    </row>
    <row r="9" spans="1:12" x14ac:dyDescent="0.25">
      <c r="A9" s="52" t="s">
        <v>35</v>
      </c>
      <c r="B9" s="24"/>
      <c r="C9" s="25"/>
      <c r="D9" s="22"/>
      <c r="E9" s="37"/>
      <c r="F9" s="59"/>
      <c r="G9" s="32"/>
      <c r="H9" s="59"/>
      <c r="I9" s="10"/>
      <c r="J9" s="10"/>
      <c r="K9" s="10"/>
      <c r="L9" s="32"/>
    </row>
    <row r="10" spans="1:12" x14ac:dyDescent="0.25">
      <c r="A10" s="52" t="s">
        <v>36</v>
      </c>
      <c r="B10" s="24"/>
      <c r="C10" s="25"/>
      <c r="D10" s="22"/>
      <c r="E10" s="37"/>
      <c r="F10" s="59"/>
      <c r="G10" s="32"/>
      <c r="H10" s="59"/>
      <c r="I10" s="10"/>
      <c r="J10" s="10"/>
      <c r="K10" s="10"/>
      <c r="L10" s="32"/>
    </row>
    <row r="11" spans="1:12" ht="15.75" thickBot="1" x14ac:dyDescent="0.3">
      <c r="A11" s="53" t="s">
        <v>37</v>
      </c>
      <c r="B11" s="26"/>
      <c r="C11" s="27"/>
      <c r="D11" s="23"/>
      <c r="E11" s="38"/>
      <c r="F11" s="60"/>
      <c r="G11" s="36"/>
      <c r="H11" s="60"/>
      <c r="I11" s="35"/>
      <c r="J11" s="35"/>
      <c r="K11" s="35"/>
      <c r="L11" s="36"/>
    </row>
  </sheetData>
  <phoneticPr fontId="1" type="noConversion"/>
  <conditionalFormatting sqref="F1 F12:F1048576">
    <cfRule type="duplicateValues" dxfId="37" priority="5"/>
  </conditionalFormatting>
  <conditionalFormatting sqref="I2:I11">
    <cfRule type="cellIs" dxfId="33" priority="2" operator="equal">
      <formula>"Q"</formula>
    </cfRule>
    <cfRule type="cellIs" dxfId="34" priority="1" operator="equal">
      <formula>"NQ"</formula>
    </cfRule>
  </conditionalFormatting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D12A66-B292-4E81-9428-7CF02CD46340}">
  <dimension ref="A1:L11"/>
  <sheetViews>
    <sheetView showGridLines="0" workbookViewId="0">
      <selection activeCell="I2" sqref="I2:I11"/>
    </sheetView>
  </sheetViews>
  <sheetFormatPr baseColWidth="10" defaultRowHeight="15" x14ac:dyDescent="0.25"/>
  <cols>
    <col min="1" max="1" width="9.28515625" customWidth="1"/>
    <col min="2" max="2" width="17.140625" customWidth="1"/>
    <col min="3" max="3" width="17.28515625" customWidth="1"/>
    <col min="4" max="4" width="14.7109375" customWidth="1"/>
    <col min="5" max="5" width="20" customWidth="1"/>
  </cols>
  <sheetData>
    <row r="1" spans="1:12" ht="39" customHeight="1" thickBot="1" x14ac:dyDescent="0.3">
      <c r="A1" s="76"/>
      <c r="B1" s="44" t="s">
        <v>0</v>
      </c>
      <c r="C1" s="45" t="s">
        <v>1</v>
      </c>
      <c r="D1" s="75" t="s">
        <v>2</v>
      </c>
      <c r="E1" s="76" t="s">
        <v>3</v>
      </c>
      <c r="F1" s="44" t="s">
        <v>18</v>
      </c>
      <c r="G1" s="75" t="s">
        <v>19</v>
      </c>
      <c r="H1" s="44" t="s">
        <v>20</v>
      </c>
      <c r="I1" s="45" t="s">
        <v>21</v>
      </c>
      <c r="J1" s="45" t="s">
        <v>22</v>
      </c>
      <c r="K1" s="45" t="s">
        <v>23</v>
      </c>
      <c r="L1" s="77" t="s">
        <v>24</v>
      </c>
    </row>
    <row r="2" spans="1:12" x14ac:dyDescent="0.25">
      <c r="A2" s="52" t="s">
        <v>28</v>
      </c>
      <c r="B2" s="24" t="str" cm="1">
        <f t="array" ref="B2:L11">_xlfn._xlws.SORT(_xlfn._xlws.FILTER(Tableau1[],Tableau1[INSCRIPTION]="NOVICE_VEHICULE_1"),{5;6},{-1;1})</f>
        <v>AGNESITTI</v>
      </c>
      <c r="C2" s="25" t="str">
        <v>Elodie</v>
      </c>
      <c r="D2" s="22" t="str">
        <v>SHADOW</v>
      </c>
      <c r="E2" s="37" t="str">
        <v>NOVICE_VEHICULE_1</v>
      </c>
      <c r="F2" s="59">
        <v>0</v>
      </c>
      <c r="G2" s="32">
        <v>0</v>
      </c>
      <c r="H2" s="59">
        <v>0</v>
      </c>
      <c r="I2" s="10" t="str">
        <v>NQ</v>
      </c>
      <c r="J2" s="10">
        <v>0</v>
      </c>
      <c r="K2" s="10">
        <v>0</v>
      </c>
      <c r="L2" s="32">
        <v>0</v>
      </c>
    </row>
    <row r="3" spans="1:12" x14ac:dyDescent="0.25">
      <c r="A3" s="52" t="s">
        <v>29</v>
      </c>
      <c r="B3" s="24" t="str">
        <v>AUDEBERT</v>
      </c>
      <c r="C3" s="25" t="str">
        <v>Axelle</v>
      </c>
      <c r="D3" s="22" t="str">
        <v>HAPPY</v>
      </c>
      <c r="E3" s="37" t="str">
        <v>NOVICE_VEHICULE_1</v>
      </c>
      <c r="F3" s="59">
        <v>0</v>
      </c>
      <c r="G3" s="32">
        <v>0</v>
      </c>
      <c r="H3" s="59">
        <v>0</v>
      </c>
      <c r="I3" s="10" t="str">
        <v>NQ</v>
      </c>
      <c r="J3" s="10">
        <v>0</v>
      </c>
      <c r="K3" s="10">
        <v>0</v>
      </c>
      <c r="L3" s="32">
        <v>0</v>
      </c>
    </row>
    <row r="4" spans="1:12" x14ac:dyDescent="0.25">
      <c r="A4" s="52" t="s">
        <v>30</v>
      </c>
      <c r="B4" s="24" t="str">
        <v>DARRICAU</v>
      </c>
      <c r="C4" s="25" t="str">
        <v>Françoise</v>
      </c>
      <c r="D4" s="22" t="str">
        <v>CHLOE</v>
      </c>
      <c r="E4" s="37" t="str">
        <v>NOVICE_VEHICULE_1</v>
      </c>
      <c r="F4" s="59">
        <v>0</v>
      </c>
      <c r="G4" s="32">
        <v>0</v>
      </c>
      <c r="H4" s="59">
        <v>0</v>
      </c>
      <c r="I4" s="10" t="str">
        <v>NQ</v>
      </c>
      <c r="J4" s="10">
        <v>0</v>
      </c>
      <c r="K4" s="10">
        <v>0</v>
      </c>
      <c r="L4" s="32">
        <v>0</v>
      </c>
    </row>
    <row r="5" spans="1:12" x14ac:dyDescent="0.25">
      <c r="A5" s="52" t="s">
        <v>31</v>
      </c>
      <c r="B5" s="24" t="str">
        <v>DE JOANTHO</v>
      </c>
      <c r="C5" s="25" t="str">
        <v>Isabelle</v>
      </c>
      <c r="D5" s="22" t="str">
        <v>PADOU</v>
      </c>
      <c r="E5" s="37" t="str">
        <v>NOVICE_VEHICULE_1</v>
      </c>
      <c r="F5" s="59">
        <v>0</v>
      </c>
      <c r="G5" s="32">
        <v>0</v>
      </c>
      <c r="H5" s="59">
        <v>0</v>
      </c>
      <c r="I5" s="10" t="str">
        <v>NQ</v>
      </c>
      <c r="J5" s="10">
        <v>0</v>
      </c>
      <c r="K5" s="10">
        <v>0</v>
      </c>
      <c r="L5" s="32">
        <v>0</v>
      </c>
    </row>
    <row r="6" spans="1:12" x14ac:dyDescent="0.25">
      <c r="A6" s="52" t="s">
        <v>32</v>
      </c>
      <c r="B6" s="24" t="str">
        <v>GRAVIER</v>
      </c>
      <c r="C6" s="25" t="str">
        <v>Nathalie</v>
      </c>
      <c r="D6" s="22" t="str">
        <v>TAA</v>
      </c>
      <c r="E6" s="37" t="str">
        <v>NOVICE_VEHICULE_1</v>
      </c>
      <c r="F6" s="59">
        <v>0</v>
      </c>
      <c r="G6" s="32">
        <v>0</v>
      </c>
      <c r="H6" s="59">
        <v>0</v>
      </c>
      <c r="I6" s="10" t="str">
        <v>NQ</v>
      </c>
      <c r="J6" s="10">
        <v>0</v>
      </c>
      <c r="K6" s="10">
        <v>0</v>
      </c>
      <c r="L6" s="32">
        <v>0</v>
      </c>
    </row>
    <row r="7" spans="1:12" x14ac:dyDescent="0.25">
      <c r="A7" s="52" t="s">
        <v>33</v>
      </c>
      <c r="B7" s="24" t="str">
        <v>GUILLOTEAUX</v>
      </c>
      <c r="C7" s="25" t="str">
        <v>Karelle</v>
      </c>
      <c r="D7" s="22" t="str">
        <v>SMILE</v>
      </c>
      <c r="E7" s="37" t="str">
        <v>NOVICE_VEHICULE_1</v>
      </c>
      <c r="F7" s="59">
        <v>0</v>
      </c>
      <c r="G7" s="32">
        <v>0</v>
      </c>
      <c r="H7" s="59">
        <v>0</v>
      </c>
      <c r="I7" s="10" t="str">
        <v>NQ</v>
      </c>
      <c r="J7" s="10">
        <v>0</v>
      </c>
      <c r="K7" s="10">
        <v>0</v>
      </c>
      <c r="L7" s="32">
        <v>0</v>
      </c>
    </row>
    <row r="8" spans="1:12" x14ac:dyDescent="0.25">
      <c r="A8" s="52" t="s">
        <v>34</v>
      </c>
      <c r="B8" s="24" t="str">
        <v>MAHE</v>
      </c>
      <c r="C8" s="25" t="str">
        <v>Gaël</v>
      </c>
      <c r="D8" s="22" t="str">
        <v>NESSIE</v>
      </c>
      <c r="E8" s="37" t="str">
        <v>NOVICE_VEHICULE_1</v>
      </c>
      <c r="F8" s="59">
        <v>0</v>
      </c>
      <c r="G8" s="32">
        <v>0</v>
      </c>
      <c r="H8" s="59">
        <v>0</v>
      </c>
      <c r="I8" s="10" t="str">
        <v>NQ</v>
      </c>
      <c r="J8" s="10">
        <v>0</v>
      </c>
      <c r="K8" s="10">
        <v>0</v>
      </c>
      <c r="L8" s="32">
        <v>0</v>
      </c>
    </row>
    <row r="9" spans="1:12" x14ac:dyDescent="0.25">
      <c r="A9" s="52" t="s">
        <v>35</v>
      </c>
      <c r="B9" s="24" t="str">
        <v xml:space="preserve">REVEL </v>
      </c>
      <c r="C9" s="25" t="str">
        <v>Bertille</v>
      </c>
      <c r="D9" s="22" t="str">
        <v>PHALCO</v>
      </c>
      <c r="E9" s="37" t="str">
        <v>NOVICE_VEHICULE_1</v>
      </c>
      <c r="F9" s="59">
        <v>0</v>
      </c>
      <c r="G9" s="32">
        <v>0</v>
      </c>
      <c r="H9" s="59">
        <v>0</v>
      </c>
      <c r="I9" s="10" t="str">
        <v>NQ</v>
      </c>
      <c r="J9" s="10">
        <v>0</v>
      </c>
      <c r="K9" s="10">
        <v>0</v>
      </c>
      <c r="L9" s="32">
        <v>0</v>
      </c>
    </row>
    <row r="10" spans="1:12" x14ac:dyDescent="0.25">
      <c r="A10" s="52" t="s">
        <v>36</v>
      </c>
      <c r="B10" s="24" t="str">
        <v>RIVET</v>
      </c>
      <c r="C10" s="25" t="str">
        <v>Elodie</v>
      </c>
      <c r="D10" s="22" t="str">
        <v>MIA</v>
      </c>
      <c r="E10" s="37" t="str">
        <v>NOVICE_VEHICULE_1</v>
      </c>
      <c r="F10" s="59">
        <v>0</v>
      </c>
      <c r="G10" s="32">
        <v>0</v>
      </c>
      <c r="H10" s="59">
        <v>0</v>
      </c>
      <c r="I10" s="10" t="str">
        <v>NQ</v>
      </c>
      <c r="J10" s="10">
        <v>0</v>
      </c>
      <c r="K10" s="10">
        <v>0</v>
      </c>
      <c r="L10" s="32">
        <v>0</v>
      </c>
    </row>
    <row r="11" spans="1:12" ht="15.75" thickBot="1" x14ac:dyDescent="0.3">
      <c r="A11" s="53" t="s">
        <v>37</v>
      </c>
      <c r="B11" s="26" t="str">
        <v>WIART</v>
      </c>
      <c r="C11" s="27" t="str">
        <v>Marie</v>
      </c>
      <c r="D11" s="23" t="str">
        <v>USHER</v>
      </c>
      <c r="E11" s="38" t="str">
        <v>NOVICE_VEHICULE_1</v>
      </c>
      <c r="F11" s="60">
        <v>0</v>
      </c>
      <c r="G11" s="36">
        <v>0</v>
      </c>
      <c r="H11" s="60">
        <v>0</v>
      </c>
      <c r="I11" s="35" t="str">
        <v>NQ</v>
      </c>
      <c r="J11" s="35">
        <v>0</v>
      </c>
      <c r="K11" s="35">
        <v>0</v>
      </c>
      <c r="L11" s="36">
        <v>0</v>
      </c>
    </row>
  </sheetData>
  <phoneticPr fontId="1" type="noConversion"/>
  <conditionalFormatting sqref="F1 F11:F1048576">
    <cfRule type="duplicateValues" dxfId="26" priority="5"/>
  </conditionalFormatting>
  <conditionalFormatting sqref="I2:I10">
    <cfRule type="cellIs" dxfId="25" priority="4" operator="greaterThan">
      <formula>85</formula>
    </cfRule>
    <cfRule type="cellIs" dxfId="24" priority="3" operator="lessThan">
      <formula>85</formula>
    </cfRule>
  </conditionalFormatting>
  <conditionalFormatting sqref="I2:I11">
    <cfRule type="cellIs" dxfId="18" priority="2" operator="equal">
      <formula>"Q"</formula>
    </cfRule>
    <cfRule type="cellIs" dxfId="19" priority="1" operator="equal">
      <formula>"NQ"</formula>
    </cfRule>
  </conditionalFormatting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9768A2-ED6F-43FC-97B3-6BC46D315808}">
  <dimension ref="A1:L11"/>
  <sheetViews>
    <sheetView showGridLines="0" workbookViewId="0">
      <selection activeCell="D15" sqref="D15"/>
    </sheetView>
  </sheetViews>
  <sheetFormatPr baseColWidth="10" defaultRowHeight="15" x14ac:dyDescent="0.25"/>
  <cols>
    <col min="1" max="1" width="9.28515625" customWidth="1"/>
    <col min="2" max="3" width="17.28515625" customWidth="1"/>
    <col min="4" max="4" width="14.7109375" customWidth="1"/>
    <col min="5" max="5" width="18.85546875" bestFit="1" customWidth="1"/>
  </cols>
  <sheetData>
    <row r="1" spans="1:12" ht="37.5" customHeight="1" x14ac:dyDescent="0.25">
      <c r="A1" s="57"/>
      <c r="B1" s="54" t="s">
        <v>0</v>
      </c>
      <c r="C1" s="55" t="s">
        <v>1</v>
      </c>
      <c r="D1" s="56" t="s">
        <v>2</v>
      </c>
      <c r="E1" s="57" t="s">
        <v>3</v>
      </c>
      <c r="F1" s="54" t="s">
        <v>18</v>
      </c>
      <c r="G1" s="56" t="s">
        <v>19</v>
      </c>
      <c r="H1" s="54" t="s">
        <v>20</v>
      </c>
      <c r="I1" s="55" t="s">
        <v>21</v>
      </c>
      <c r="J1" s="55" t="s">
        <v>22</v>
      </c>
      <c r="K1" s="55" t="s">
        <v>23</v>
      </c>
      <c r="L1" s="58" t="s">
        <v>24</v>
      </c>
    </row>
    <row r="2" spans="1:12" x14ac:dyDescent="0.25">
      <c r="A2" s="52" t="s">
        <v>28</v>
      </c>
      <c r="B2" s="24" t="str" cm="1">
        <f t="array" ref="B2:L6">_xlfn._xlws.SORT(_xlfn._xlws.FILTER(Tableau1[],Tableau1[INSCRIPTION]="NOVICE_VEHICULE_2"),{5;6},{-1;1})</f>
        <v>AGNESITTI</v>
      </c>
      <c r="C2" s="25" t="str">
        <v>Elodie</v>
      </c>
      <c r="D2" s="22" t="str">
        <v>SHADOW</v>
      </c>
      <c r="E2" s="37" t="str">
        <v>NOVICE_VEHICULE_2</v>
      </c>
      <c r="F2" s="59">
        <v>0</v>
      </c>
      <c r="G2" s="32">
        <v>0</v>
      </c>
      <c r="H2" s="59">
        <v>0</v>
      </c>
      <c r="I2" s="16" t="str">
        <v>NQ</v>
      </c>
      <c r="J2" s="10">
        <v>0</v>
      </c>
      <c r="K2" s="10">
        <v>0</v>
      </c>
      <c r="L2" s="32">
        <v>0</v>
      </c>
    </row>
    <row r="3" spans="1:12" x14ac:dyDescent="0.25">
      <c r="A3" s="52" t="s">
        <v>29</v>
      </c>
      <c r="B3" s="24" t="str">
        <v>AUDEBERT</v>
      </c>
      <c r="C3" s="25" t="str">
        <v>Axelle</v>
      </c>
      <c r="D3" s="22" t="str">
        <v>RAIKO</v>
      </c>
      <c r="E3" s="37" t="str">
        <v>NOVICE_VEHICULE_2</v>
      </c>
      <c r="F3" s="59">
        <v>0</v>
      </c>
      <c r="G3" s="32">
        <v>0</v>
      </c>
      <c r="H3" s="59">
        <v>0</v>
      </c>
      <c r="I3" s="16" t="str">
        <v>NQ</v>
      </c>
      <c r="J3" s="10">
        <v>0</v>
      </c>
      <c r="K3" s="10">
        <v>0</v>
      </c>
      <c r="L3" s="32">
        <v>0</v>
      </c>
    </row>
    <row r="4" spans="1:12" x14ac:dyDescent="0.25">
      <c r="A4" s="52" t="s">
        <v>30</v>
      </c>
      <c r="B4" s="24" t="str">
        <v>DARRICAU</v>
      </c>
      <c r="C4" s="25" t="str">
        <v>Françoise</v>
      </c>
      <c r="D4" s="22" t="str">
        <v>CHLOE</v>
      </c>
      <c r="E4" s="37" t="str">
        <v>NOVICE_VEHICULE_2</v>
      </c>
      <c r="F4" s="59">
        <v>0</v>
      </c>
      <c r="G4" s="32">
        <v>0</v>
      </c>
      <c r="H4" s="59">
        <v>0</v>
      </c>
      <c r="I4" s="16" t="str">
        <v>NQ</v>
      </c>
      <c r="J4" s="10">
        <v>0</v>
      </c>
      <c r="K4" s="10">
        <v>0</v>
      </c>
      <c r="L4" s="32">
        <v>0</v>
      </c>
    </row>
    <row r="5" spans="1:12" x14ac:dyDescent="0.25">
      <c r="A5" s="52" t="s">
        <v>31</v>
      </c>
      <c r="B5" s="24" t="str">
        <v>GUILLOTEAUX</v>
      </c>
      <c r="C5" s="25" t="str">
        <v>Karelle</v>
      </c>
      <c r="D5" s="22" t="str">
        <v>SMILE</v>
      </c>
      <c r="E5" s="37" t="str">
        <v>NOVICE_VEHICULE_2</v>
      </c>
      <c r="F5" s="59">
        <v>0</v>
      </c>
      <c r="G5" s="32">
        <v>0</v>
      </c>
      <c r="H5" s="59">
        <v>0</v>
      </c>
      <c r="I5" s="16" t="str">
        <v>NQ</v>
      </c>
      <c r="J5" s="10">
        <v>0</v>
      </c>
      <c r="K5" s="10">
        <v>0</v>
      </c>
      <c r="L5" s="32">
        <v>0</v>
      </c>
    </row>
    <row r="6" spans="1:12" x14ac:dyDescent="0.25">
      <c r="A6" s="52" t="s">
        <v>32</v>
      </c>
      <c r="B6" s="24" t="str">
        <v>RIVET</v>
      </c>
      <c r="C6" s="25" t="str">
        <v>Elodie</v>
      </c>
      <c r="D6" s="22" t="str">
        <v>SHANA</v>
      </c>
      <c r="E6" s="37" t="str">
        <v>NOVICE_VEHICULE_2</v>
      </c>
      <c r="F6" s="59">
        <v>0</v>
      </c>
      <c r="G6" s="32">
        <v>0</v>
      </c>
      <c r="H6" s="59">
        <v>0</v>
      </c>
      <c r="I6" s="16" t="str">
        <v>NQ</v>
      </c>
      <c r="J6" s="10">
        <v>0</v>
      </c>
      <c r="K6" s="10">
        <v>0</v>
      </c>
      <c r="L6" s="32">
        <v>0</v>
      </c>
    </row>
    <row r="7" spans="1:12" x14ac:dyDescent="0.25">
      <c r="A7" s="52" t="s">
        <v>33</v>
      </c>
      <c r="B7" s="24"/>
      <c r="C7" s="25"/>
      <c r="D7" s="22"/>
      <c r="E7" s="37"/>
      <c r="F7" s="59"/>
      <c r="G7" s="32"/>
      <c r="H7" s="59"/>
      <c r="I7" s="16"/>
      <c r="J7" s="10"/>
      <c r="K7" s="10"/>
      <c r="L7" s="32"/>
    </row>
    <row r="8" spans="1:12" x14ac:dyDescent="0.25">
      <c r="A8" s="52" t="s">
        <v>34</v>
      </c>
      <c r="B8" s="24"/>
      <c r="C8" s="25"/>
      <c r="D8" s="22"/>
      <c r="E8" s="37"/>
      <c r="F8" s="59"/>
      <c r="G8" s="32"/>
      <c r="H8" s="59"/>
      <c r="I8" s="16"/>
      <c r="J8" s="10"/>
      <c r="K8" s="10"/>
      <c r="L8" s="32"/>
    </row>
    <row r="9" spans="1:12" x14ac:dyDescent="0.25">
      <c r="A9" s="52" t="s">
        <v>35</v>
      </c>
      <c r="B9" s="24"/>
      <c r="C9" s="25"/>
      <c r="D9" s="22"/>
      <c r="E9" s="37"/>
      <c r="F9" s="59"/>
      <c r="G9" s="32"/>
      <c r="H9" s="59"/>
      <c r="I9" s="16"/>
      <c r="J9" s="10"/>
      <c r="K9" s="10"/>
      <c r="L9" s="32"/>
    </row>
    <row r="10" spans="1:12" x14ac:dyDescent="0.25">
      <c r="A10" s="52" t="s">
        <v>36</v>
      </c>
      <c r="B10" s="24"/>
      <c r="C10" s="25"/>
      <c r="D10" s="22"/>
      <c r="E10" s="37"/>
      <c r="F10" s="59"/>
      <c r="G10" s="32"/>
      <c r="H10" s="59"/>
      <c r="I10" s="16"/>
      <c r="J10" s="10"/>
      <c r="K10" s="10"/>
      <c r="L10" s="32"/>
    </row>
    <row r="11" spans="1:12" ht="15.75" thickBot="1" x14ac:dyDescent="0.3">
      <c r="A11" s="53" t="s">
        <v>37</v>
      </c>
      <c r="B11" s="26"/>
      <c r="C11" s="27"/>
      <c r="D11" s="23"/>
      <c r="E11" s="38"/>
      <c r="F11" s="60"/>
      <c r="G11" s="36"/>
      <c r="H11" s="60"/>
      <c r="I11" s="34"/>
      <c r="J11" s="35"/>
      <c r="K11" s="35"/>
      <c r="L11" s="36"/>
    </row>
  </sheetData>
  <phoneticPr fontId="1" type="noConversion"/>
  <conditionalFormatting sqref="F1 F12:F1048576">
    <cfRule type="duplicateValues" dxfId="8" priority="5"/>
  </conditionalFormatting>
  <conditionalFormatting sqref="I2:I11">
    <cfRule type="cellIs" dxfId="4" priority="2" operator="equal">
      <formula>"Q"</formula>
    </cfRule>
    <cfRule type="cellIs" dxfId="5" priority="1" operator="equal">
      <formula>"NQ"</formula>
    </cfRule>
  </conditionalFormatting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EC433E-A8FF-4E61-8718-62FD86BC0E36}">
  <dimension ref="A1:A13"/>
  <sheetViews>
    <sheetView workbookViewId="0">
      <selection activeCell="A14" sqref="A14"/>
    </sheetView>
  </sheetViews>
  <sheetFormatPr baseColWidth="10" defaultRowHeight="15" x14ac:dyDescent="0.25"/>
  <sheetData>
    <row r="1" spans="1:1" x14ac:dyDescent="0.25">
      <c r="A1" t="s">
        <v>10</v>
      </c>
    </row>
    <row r="2" spans="1:1" x14ac:dyDescent="0.25">
      <c r="A2" t="s">
        <v>5</v>
      </c>
    </row>
    <row r="3" spans="1:1" x14ac:dyDescent="0.25">
      <c r="A3" t="s">
        <v>6</v>
      </c>
    </row>
    <row r="4" spans="1:1" x14ac:dyDescent="0.25">
      <c r="A4" t="s">
        <v>4</v>
      </c>
    </row>
    <row r="5" spans="1:1" x14ac:dyDescent="0.25">
      <c r="A5" t="s">
        <v>7</v>
      </c>
    </row>
    <row r="6" spans="1:1" x14ac:dyDescent="0.25">
      <c r="A6" t="s">
        <v>8</v>
      </c>
    </row>
    <row r="7" spans="1:1" x14ac:dyDescent="0.25">
      <c r="A7" t="s">
        <v>9</v>
      </c>
    </row>
    <row r="8" spans="1:1" x14ac:dyDescent="0.25">
      <c r="A8" t="s">
        <v>25</v>
      </c>
    </row>
    <row r="9" spans="1:1" x14ac:dyDescent="0.25">
      <c r="A9" t="s">
        <v>26</v>
      </c>
    </row>
    <row r="10" spans="1:1" x14ac:dyDescent="0.25">
      <c r="A10" t="s">
        <v>44</v>
      </c>
    </row>
    <row r="11" spans="1:1" x14ac:dyDescent="0.25">
      <c r="A11" t="s">
        <v>45</v>
      </c>
    </row>
    <row r="12" spans="1:1" x14ac:dyDescent="0.25">
      <c r="A12" t="s">
        <v>64</v>
      </c>
    </row>
    <row r="13" spans="1:1" x14ac:dyDescent="0.25">
      <c r="A1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</vt:i4>
      </vt:variant>
    </vt:vector>
  </HeadingPairs>
  <TitlesOfParts>
    <vt:vector size="11" baseType="lpstr">
      <vt:lpstr>SOURCE</vt:lpstr>
      <vt:lpstr>NOVICE_CONTENANT_1</vt:lpstr>
      <vt:lpstr>NOVICE_CONTENANT_2</vt:lpstr>
      <vt:lpstr>NOVICE_INTERIEUR_1</vt:lpstr>
      <vt:lpstr>NOVICE_INTERIEUR_2</vt:lpstr>
      <vt:lpstr>NOVICE_EXTERIEUR_1</vt:lpstr>
      <vt:lpstr>NOVICE_EXTERIEUR_2</vt:lpstr>
      <vt:lpstr>NOVICE_VEHICULE_1</vt:lpstr>
      <vt:lpstr>NOVICE_VEHICULE_2</vt:lpstr>
      <vt:lpstr>Listes</vt:lpstr>
      <vt:lpstr>liste_inscription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Diennet</dc:creator>
  <cp:lastModifiedBy>Karelle GUILLOTEAUX</cp:lastModifiedBy>
  <dcterms:created xsi:type="dcterms:W3CDTF">2024-08-10T03:10:18Z</dcterms:created>
  <dcterms:modified xsi:type="dcterms:W3CDTF">2024-08-18T16:59:25Z</dcterms:modified>
</cp:coreProperties>
</file>