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Animatrice Réseau\COMMERCE\RVA\TEST\"/>
    </mc:Choice>
  </mc:AlternateContent>
  <xr:revisionPtr revIDLastSave="0" documentId="13_ncr:1_{19B352B0-246B-4BC7-92BE-307186F2EBEC}" xr6:coauthVersionLast="47" xr6:coauthVersionMax="47" xr10:uidLastSave="{00000000-0000-0000-0000-000000000000}"/>
  <bookViews>
    <workbookView xWindow="28635" yWindow="-165" windowWidth="29130" windowHeight="15810" activeTab="1" xr2:uid="{00000000-000D-0000-FFFF-FFFF00000000}"/>
  </bookViews>
  <sheets>
    <sheet name="Ne pas modifier" sheetId="4" r:id="rId1"/>
    <sheet name="rapport vierge" sheetId="2" r:id="rId2"/>
    <sheet name="Feuil3" sheetId="3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9" i="2" l="1"/>
  <c r="K3" i="2"/>
  <c r="B18" i="2" s="1"/>
  <c r="G9" i="2"/>
  <c r="G10" i="2"/>
  <c r="G11" i="2"/>
  <c r="G12" i="2"/>
  <c r="D10" i="2"/>
  <c r="G13" i="2" l="1"/>
  <c r="I13" i="2"/>
  <c r="I11" i="2"/>
  <c r="I7" i="2"/>
  <c r="I9" i="2"/>
  <c r="D9" i="2" l="1"/>
  <c r="D11" i="2" s="1"/>
  <c r="L11" i="2" l="1"/>
</calcChain>
</file>

<file path=xl/sharedStrings.xml><?xml version="1.0" encoding="utf-8"?>
<sst xmlns="http://schemas.openxmlformats.org/spreadsheetml/2006/main" count="110" uniqueCount="97">
  <si>
    <t>MI</t>
  </si>
  <si>
    <t>Semaine</t>
  </si>
  <si>
    <t>CP</t>
  </si>
  <si>
    <t>Mail</t>
  </si>
  <si>
    <t>NOMBRE DE VISITES</t>
  </si>
  <si>
    <t>Entreprises</t>
  </si>
  <si>
    <t>Négoce</t>
  </si>
  <si>
    <t>VILLE</t>
  </si>
  <si>
    <t>semaine</t>
  </si>
  <si>
    <t>Champs OBLIGATOIRES</t>
  </si>
  <si>
    <t>ATC</t>
  </si>
  <si>
    <t>COUM Michel</t>
  </si>
  <si>
    <t>RICHARD Pascal</t>
  </si>
  <si>
    <t>MICHOT Franck</t>
  </si>
  <si>
    <t>AUDRAIN Frédéric</t>
  </si>
  <si>
    <t>ESNARD Fabrice</t>
  </si>
  <si>
    <t>LAVIGNE Isabelle</t>
  </si>
  <si>
    <t>DEBAS Jean-Claude</t>
  </si>
  <si>
    <t>ANCEL Stéphanie</t>
  </si>
  <si>
    <t>SIGNORET Claude</t>
  </si>
  <si>
    <t>CLEMENT Franck</t>
  </si>
  <si>
    <t>MONTELS Eric</t>
  </si>
  <si>
    <t>ROLLAND Philippe</t>
  </si>
  <si>
    <t>LANDAIS Sébastien</t>
  </si>
  <si>
    <t>BATALLER Vincent</t>
  </si>
  <si>
    <t>ATC 04-05-06</t>
  </si>
  <si>
    <t>JUGE Benoît</t>
  </si>
  <si>
    <t>SUBILEAU Romain</t>
  </si>
  <si>
    <t>ROBERT Florian</t>
  </si>
  <si>
    <t>POBEL Sébastien</t>
  </si>
  <si>
    <t>BLANCHETETE Cyril</t>
  </si>
  <si>
    <t>REUTHER Eric</t>
  </si>
  <si>
    <t>SAMER Julien</t>
  </si>
  <si>
    <t>HENRION Audrey</t>
  </si>
  <si>
    <t>GAND Francis</t>
  </si>
  <si>
    <t>FETILLEUX Isabelle</t>
  </si>
  <si>
    <t>GILARDI Jean-Luc</t>
  </si>
  <si>
    <t>MELIN Paul</t>
  </si>
  <si>
    <t>LECLAIR Chantal</t>
  </si>
  <si>
    <t>LAGUE Olivier</t>
  </si>
  <si>
    <t>CHAMAYOU Julien</t>
  </si>
  <si>
    <t>MORITZ Pierre</t>
  </si>
  <si>
    <t>BYRA Jean-Christophe</t>
  </si>
  <si>
    <t>Typologie</t>
  </si>
  <si>
    <t>LUNDI</t>
  </si>
  <si>
    <t>MARDI</t>
  </si>
  <si>
    <t>MERCREDI</t>
  </si>
  <si>
    <t>JEUDI</t>
  </si>
  <si>
    <t>VENDREDI</t>
  </si>
  <si>
    <t>Adresse</t>
  </si>
  <si>
    <t>TOTAL VISITES</t>
  </si>
  <si>
    <t>PARTENAIRES</t>
  </si>
  <si>
    <t>TOTAL</t>
  </si>
  <si>
    <t>ENTREPRISES</t>
  </si>
  <si>
    <r>
      <t xml:space="preserve">1- </t>
    </r>
    <r>
      <rPr>
        <b/>
        <u/>
        <sz val="14"/>
        <color theme="0"/>
        <rFont val="Calibri"/>
        <family val="2"/>
        <scheme val="minor"/>
      </rPr>
      <t>Succès de la semaine</t>
    </r>
  </si>
  <si>
    <r>
      <t xml:space="preserve">3- </t>
    </r>
    <r>
      <rPr>
        <b/>
        <u/>
        <sz val="14"/>
        <color theme="0"/>
        <rFont val="Calibri"/>
        <family val="2"/>
        <scheme val="minor"/>
      </rPr>
      <t>Infos Marché / Concurrence / Produits…</t>
    </r>
  </si>
  <si>
    <r>
      <t xml:space="preserve">4- </t>
    </r>
    <r>
      <rPr>
        <b/>
        <u/>
        <sz val="14"/>
        <color theme="0"/>
        <rFont val="Calibri"/>
        <family val="2"/>
        <scheme val="minor"/>
      </rPr>
      <t>Messages à la Direction Commerciale</t>
    </r>
  </si>
  <si>
    <r>
      <t xml:space="preserve">2- </t>
    </r>
    <r>
      <rPr>
        <b/>
        <u/>
        <sz val="14"/>
        <color theme="0"/>
        <rFont val="Calibri"/>
        <family val="2"/>
        <scheme val="minor"/>
      </rPr>
      <t>Contre-performances de la semaine</t>
    </r>
  </si>
  <si>
    <r>
      <t xml:space="preserve">5- </t>
    </r>
    <r>
      <rPr>
        <b/>
        <u/>
        <sz val="14"/>
        <color theme="0"/>
        <rFont val="Calibri"/>
        <family val="2"/>
        <scheme val="minor"/>
      </rPr>
      <t>Leads traités dans la semaine</t>
    </r>
  </si>
  <si>
    <t>Objectif de visite</t>
  </si>
  <si>
    <t>Menu déroulant</t>
  </si>
  <si>
    <t>RAISON SOCIALE</t>
  </si>
  <si>
    <t>Objectif de la visite 1</t>
  </si>
  <si>
    <t>Objectif de la visite 2</t>
  </si>
  <si>
    <t>RDV suivi</t>
  </si>
  <si>
    <t>RDV SAV</t>
  </si>
  <si>
    <t xml:space="preserve">RDV formation </t>
  </si>
  <si>
    <t>RDV autre</t>
  </si>
  <si>
    <t>Nom prénom 1</t>
  </si>
  <si>
    <t>Nom prénom 2</t>
  </si>
  <si>
    <t>Nom prénom 3</t>
  </si>
  <si>
    <t>Nom prénom 4</t>
  </si>
  <si>
    <t>Nom prénom 5</t>
  </si>
  <si>
    <t>Nom prénom 6</t>
  </si>
  <si>
    <t>Nom prénom 7</t>
  </si>
  <si>
    <t>Nom prénom 8</t>
  </si>
  <si>
    <t>Nom prénom 9</t>
  </si>
  <si>
    <t>Nom prénom 10</t>
  </si>
  <si>
    <t>Nom prénom 11</t>
  </si>
  <si>
    <t>Nom prénom 12</t>
  </si>
  <si>
    <t>Nom prénom 13</t>
  </si>
  <si>
    <t>Nom prénom 14</t>
  </si>
  <si>
    <t>Nom prénom 15</t>
  </si>
  <si>
    <t>Rouge</t>
  </si>
  <si>
    <t>Bleu</t>
  </si>
  <si>
    <t>Jaune</t>
  </si>
  <si>
    <t>x</t>
  </si>
  <si>
    <t>y</t>
  </si>
  <si>
    <t>w</t>
  </si>
  <si>
    <t>h</t>
  </si>
  <si>
    <t>Vert</t>
  </si>
  <si>
    <t>A</t>
  </si>
  <si>
    <t>B</t>
  </si>
  <si>
    <t>Nom Prénom</t>
  </si>
  <si>
    <t>RAPPORT DE VISITE HEBDOMADAIRE</t>
  </si>
  <si>
    <t xml:space="preserve">Mot clé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</si>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</sst>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rgb="FF675545"/>
      <name val="Calibri"/>
      <family val="2"/>
      <scheme val="minor"/>
    </font>
    <font>
      <b/>
      <sz val="14"/>
      <color rgb="FFCC00CC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E7E6E6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E1FF"/>
      <name val="Calibri"/>
      <family val="2"/>
      <scheme val="minor"/>
    </font>
    <font>
      <b/>
      <sz val="8"/>
      <color rgb="FFC56B9E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C16399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163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75545"/>
        <bgColor indexed="64"/>
      </patternFill>
    </fill>
    <fill>
      <patternFill patternType="solid">
        <fgColor rgb="FFC56B9E"/>
        <bgColor indexed="64"/>
      </patternFill>
    </fill>
    <fill>
      <patternFill patternType="solid">
        <fgColor rgb="FF4E6F8B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1"/>
      </left>
      <right/>
      <top/>
      <bottom style="medium">
        <color indexed="64"/>
      </bottom>
      <diagonal/>
    </border>
    <border>
      <left/>
      <right style="medium">
        <color theme="1"/>
      </right>
      <top/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3" xfId="0" applyFill="1" applyBorder="1" applyAlignment="1" applyProtection="1">
      <alignment vertical="center"/>
      <protection locked="0"/>
    </xf>
    <xf numFmtId="0" fontId="0" fillId="3" borderId="11" xfId="0" applyFill="1" applyBorder="1" applyAlignment="1" applyProtection="1">
      <alignment vertical="center"/>
      <protection locked="0"/>
    </xf>
    <xf numFmtId="0" fontId="0" fillId="3" borderId="22" xfId="0" applyFill="1" applyBorder="1" applyAlignment="1" applyProtection="1">
      <alignment vertical="center"/>
      <protection locked="0"/>
    </xf>
    <xf numFmtId="0" fontId="8" fillId="0" borderId="0" xfId="0" applyFont="1" applyAlignment="1">
      <alignment horizontal="center" vertical="center" textRotation="255"/>
    </xf>
    <xf numFmtId="0" fontId="11" fillId="0" borderId="0" xfId="0" applyFont="1" applyAlignment="1">
      <alignment horizontal="center" vertical="center"/>
    </xf>
    <xf numFmtId="0" fontId="15" fillId="4" borderId="25" xfId="0" applyFont="1" applyFill="1" applyBorder="1" applyAlignment="1">
      <alignment vertical="center"/>
    </xf>
    <xf numFmtId="0" fontId="15" fillId="4" borderId="26" xfId="0" applyFont="1" applyFill="1" applyBorder="1" applyAlignment="1">
      <alignment vertical="center"/>
    </xf>
    <xf numFmtId="0" fontId="15" fillId="4" borderId="30" xfId="0" applyFont="1" applyFill="1" applyBorder="1" applyAlignment="1">
      <alignment vertical="center"/>
    </xf>
    <xf numFmtId="0" fontId="15" fillId="4" borderId="31" xfId="0" applyFont="1" applyFill="1" applyBorder="1" applyAlignment="1">
      <alignment vertical="center"/>
    </xf>
    <xf numFmtId="0" fontId="16" fillId="4" borderId="24" xfId="0" applyFont="1" applyFill="1" applyBorder="1" applyAlignment="1">
      <alignment vertical="center"/>
    </xf>
    <xf numFmtId="0" fontId="16" fillId="4" borderId="29" xfId="0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1" xfId="0" applyFont="1" applyBorder="1" applyAlignment="1">
      <alignment vertical="center"/>
    </xf>
    <xf numFmtId="0" fontId="19" fillId="0" borderId="1" xfId="0" applyFont="1" applyBorder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5" fillId="8" borderId="1" xfId="0" applyFont="1" applyFill="1" applyBorder="1" applyAlignment="1">
      <alignment horizontal="right" vertical="center"/>
    </xf>
    <xf numFmtId="0" fontId="15" fillId="6" borderId="1" xfId="0" applyFont="1" applyFill="1" applyBorder="1" applyAlignment="1">
      <alignment vertical="center"/>
    </xf>
    <xf numFmtId="0" fontId="15" fillId="6" borderId="1" xfId="0" applyFont="1" applyFill="1" applyBorder="1" applyAlignment="1">
      <alignment horizontal="right" vertical="center"/>
    </xf>
    <xf numFmtId="0" fontId="19" fillId="0" borderId="0" xfId="0" applyFont="1" applyAlignment="1">
      <alignment vertical="center"/>
    </xf>
    <xf numFmtId="0" fontId="19" fillId="0" borderId="15" xfId="0" applyFont="1" applyBorder="1" applyAlignment="1">
      <alignment vertical="center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0" fontId="14" fillId="7" borderId="1" xfId="0" applyFont="1" applyFill="1" applyBorder="1" applyAlignment="1">
      <alignment vertical="center"/>
    </xf>
    <xf numFmtId="0" fontId="15" fillId="7" borderId="1" xfId="0" applyFont="1" applyFill="1" applyBorder="1" applyAlignment="1">
      <alignment horizontal="right" vertical="center"/>
    </xf>
    <xf numFmtId="0" fontId="19" fillId="0" borderId="12" xfId="0" applyFont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0" fillId="3" borderId="0" xfId="0" applyFill="1" applyAlignment="1" applyProtection="1">
      <alignment vertical="center"/>
      <protection locked="0"/>
    </xf>
    <xf numFmtId="0" fontId="21" fillId="0" borderId="0" xfId="0" applyFont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0" fillId="5" borderId="4" xfId="0" applyFill="1" applyBorder="1" applyAlignment="1" applyProtection="1">
      <alignment vertical="center"/>
      <protection locked="0"/>
    </xf>
    <xf numFmtId="0" fontId="0" fillId="5" borderId="6" xfId="0" applyFill="1" applyBorder="1" applyAlignment="1" applyProtection="1">
      <alignment vertical="center"/>
      <protection locked="0"/>
    </xf>
    <xf numFmtId="0" fontId="0" fillId="5" borderId="23" xfId="0" applyFill="1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18" fillId="5" borderId="37" xfId="0" applyFont="1" applyFill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5" fillId="6" borderId="3" xfId="0" applyFont="1" applyFill="1" applyBorder="1" applyAlignment="1" applyProtection="1">
      <alignment vertical="center"/>
      <protection locked="0"/>
    </xf>
    <xf numFmtId="0" fontId="15" fillId="6" borderId="9" xfId="0" applyFont="1" applyFill="1" applyBorder="1" applyAlignment="1" applyProtection="1">
      <alignment vertical="center"/>
      <protection locked="0"/>
    </xf>
    <xf numFmtId="0" fontId="19" fillId="11" borderId="16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5" fillId="0" borderId="0" xfId="0" applyFont="1" applyAlignment="1">
      <alignment vertical="center"/>
    </xf>
    <xf numFmtId="0" fontId="19" fillId="5" borderId="3" xfId="0" applyFont="1" applyFill="1" applyBorder="1" applyAlignment="1">
      <alignment horizontal="center" vertical="center"/>
    </xf>
    <xf numFmtId="0" fontId="0" fillId="3" borderId="39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3" borderId="20" xfId="0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19" fillId="0" borderId="7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164" fontId="0" fillId="3" borderId="3" xfId="0" applyNumberFormat="1" applyFill="1" applyBorder="1" applyAlignment="1" applyProtection="1">
      <alignment vertical="center"/>
      <protection locked="0"/>
    </xf>
    <xf numFmtId="0" fontId="0" fillId="3" borderId="5" xfId="0" applyFill="1" applyBorder="1" applyAlignment="1" applyProtection="1">
      <alignment vertical="center"/>
      <protection locked="0"/>
    </xf>
    <xf numFmtId="164" fontId="0" fillId="3" borderId="5" xfId="0" applyNumberFormat="1" applyFill="1" applyBorder="1" applyAlignment="1" applyProtection="1">
      <alignment vertical="center"/>
      <protection locked="0"/>
    </xf>
    <xf numFmtId="164" fontId="0" fillId="3" borderId="21" xfId="0" applyNumberFormat="1" applyFill="1" applyBorder="1" applyAlignment="1" applyProtection="1">
      <alignment vertical="center"/>
      <protection locked="0"/>
    </xf>
    <xf numFmtId="0" fontId="0" fillId="3" borderId="2" xfId="0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vertical="center"/>
      <protection locked="0"/>
    </xf>
    <xf numFmtId="0" fontId="19" fillId="0" borderId="38" xfId="0" applyFont="1" applyBorder="1" applyAlignment="1">
      <alignment vertical="center"/>
    </xf>
    <xf numFmtId="0" fontId="0" fillId="3" borderId="40" xfId="0" applyFill="1" applyBorder="1" applyAlignment="1" applyProtection="1">
      <alignment vertical="center"/>
      <protection locked="0"/>
    </xf>
    <xf numFmtId="0" fontId="0" fillId="3" borderId="41" xfId="0" applyFill="1" applyBorder="1" applyAlignment="1" applyProtection="1">
      <alignment vertical="center"/>
      <protection locked="0"/>
    </xf>
    <xf numFmtId="0" fontId="0" fillId="3" borderId="42" xfId="0" applyFill="1" applyBorder="1" applyAlignment="1" applyProtection="1">
      <alignment vertical="center"/>
      <protection locked="0"/>
    </xf>
    <xf numFmtId="0" fontId="0" fillId="3" borderId="43" xfId="0" applyFill="1" applyBorder="1" applyAlignment="1" applyProtection="1">
      <alignment vertical="center"/>
      <protection locked="0"/>
    </xf>
    <xf numFmtId="0" fontId="0" fillId="5" borderId="14" xfId="0" applyFill="1" applyBorder="1" applyAlignment="1" applyProtection="1">
      <alignment vertical="center"/>
      <protection locked="0"/>
    </xf>
    <xf numFmtId="0" fontId="0" fillId="5" borderId="45" xfId="0" applyFill="1" applyBorder="1" applyAlignment="1" applyProtection="1">
      <alignment vertical="center"/>
      <protection locked="0"/>
    </xf>
    <xf numFmtId="0" fontId="9" fillId="10" borderId="41" xfId="0" applyFont="1" applyFill="1" applyBorder="1" applyAlignment="1">
      <alignment horizontal="center" vertical="center" textRotation="255"/>
    </xf>
    <xf numFmtId="0" fontId="9" fillId="10" borderId="44" xfId="0" applyFont="1" applyFill="1" applyBorder="1" applyAlignment="1">
      <alignment horizontal="center" vertical="center" textRotation="255"/>
    </xf>
    <xf numFmtId="0" fontId="13" fillId="10" borderId="40" xfId="0" applyFont="1" applyFill="1" applyBorder="1" applyAlignment="1">
      <alignment horizontal="center" vertical="center" textRotation="255"/>
    </xf>
    <xf numFmtId="0" fontId="13" fillId="10" borderId="41" xfId="0" applyFont="1" applyFill="1" applyBorder="1" applyAlignment="1">
      <alignment horizontal="center" vertical="center" textRotation="255"/>
    </xf>
    <xf numFmtId="0" fontId="13" fillId="10" borderId="42" xfId="0" applyFont="1" applyFill="1" applyBorder="1" applyAlignment="1">
      <alignment horizontal="center" vertical="center" textRotation="255"/>
    </xf>
    <xf numFmtId="0" fontId="9" fillId="10" borderId="43" xfId="0" applyFont="1" applyFill="1" applyBorder="1" applyAlignment="1">
      <alignment horizontal="center" vertical="center" textRotation="255"/>
    </xf>
    <xf numFmtId="0" fontId="9" fillId="10" borderId="42" xfId="0" applyFont="1" applyFill="1" applyBorder="1" applyAlignment="1">
      <alignment horizontal="center" vertical="center" textRotation="255"/>
    </xf>
    <xf numFmtId="0" fontId="0" fillId="0" borderId="39" xfId="0" applyBorder="1" applyAlignment="1" applyProtection="1">
      <alignment horizontal="center" vertical="center"/>
      <protection locked="0"/>
    </xf>
    <xf numFmtId="0" fontId="0" fillId="5" borderId="17" xfId="0" applyFill="1" applyBorder="1" applyAlignment="1" applyProtection="1">
      <alignment horizontal="center" vertical="center"/>
      <protection locked="0"/>
    </xf>
    <xf numFmtId="0" fontId="0" fillId="5" borderId="46" xfId="0" applyFill="1" applyBorder="1" applyAlignment="1" applyProtection="1">
      <alignment horizontal="center" vertical="center"/>
      <protection locked="0"/>
    </xf>
    <xf numFmtId="0" fontId="0" fillId="5" borderId="47" xfId="0" applyFill="1" applyBorder="1" applyAlignment="1" applyProtection="1">
      <alignment horizontal="center" vertical="center"/>
      <protection locked="0"/>
    </xf>
    <xf numFmtId="0" fontId="0" fillId="5" borderId="40" xfId="0" applyFill="1" applyBorder="1" applyAlignment="1" applyProtection="1">
      <alignment horizontal="center" vertical="center"/>
      <protection locked="0"/>
    </xf>
    <xf numFmtId="0" fontId="0" fillId="5" borderId="41" xfId="0" applyFill="1" applyBorder="1" applyAlignment="1" applyProtection="1">
      <alignment horizontal="center" vertical="center"/>
      <protection locked="0"/>
    </xf>
    <xf numFmtId="0" fontId="0" fillId="5" borderId="42" xfId="0" applyFill="1" applyBorder="1" applyAlignment="1" applyProtection="1">
      <alignment horizontal="center" vertical="center"/>
      <protection locked="0"/>
    </xf>
    <xf numFmtId="0" fontId="0" fillId="11" borderId="40" xfId="0" applyFill="1" applyBorder="1" applyAlignment="1" applyProtection="1">
      <alignment horizontal="center" vertical="center"/>
      <protection locked="0"/>
    </xf>
    <xf numFmtId="0" fontId="0" fillId="11" borderId="41" xfId="0" applyFill="1" applyBorder="1" applyAlignment="1" applyProtection="1">
      <alignment horizontal="center" vertical="center"/>
      <protection locked="0"/>
    </xf>
    <xf numFmtId="0" fontId="0" fillId="11" borderId="42" xfId="0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0" fillId="0" borderId="27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28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0" fillId="0" borderId="32" xfId="0" applyBorder="1" applyAlignment="1" applyProtection="1">
      <alignment horizontal="center" vertical="center" wrapText="1"/>
      <protection locked="0"/>
    </xf>
    <xf numFmtId="0" fontId="0" fillId="0" borderId="33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9" fillId="4" borderId="29" xfId="0" applyFont="1" applyFill="1" applyBorder="1" applyAlignment="1">
      <alignment horizontal="center" vertical="center" textRotation="255"/>
    </xf>
    <xf numFmtId="0" fontId="9" fillId="4" borderId="32" xfId="0" applyFont="1" applyFill="1" applyBorder="1" applyAlignment="1">
      <alignment horizontal="center" vertical="center" textRotation="255"/>
    </xf>
    <xf numFmtId="0" fontId="9" fillId="4" borderId="18" xfId="0" applyFont="1" applyFill="1" applyBorder="1" applyAlignment="1">
      <alignment horizontal="center" vertical="center" textRotation="255"/>
    </xf>
    <xf numFmtId="0" fontId="13" fillId="3" borderId="32" xfId="0" applyFont="1" applyFill="1" applyBorder="1" applyAlignment="1">
      <alignment horizontal="center" vertical="center" textRotation="255"/>
    </xf>
    <xf numFmtId="0" fontId="12" fillId="4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7" borderId="3" xfId="0" applyFont="1" applyFill="1" applyBorder="1" applyAlignment="1" applyProtection="1">
      <alignment horizontal="center" vertical="center"/>
      <protection locked="0"/>
    </xf>
    <xf numFmtId="0" fontId="15" fillId="7" borderId="9" xfId="0" applyFont="1" applyFill="1" applyBorder="1" applyAlignment="1" applyProtection="1">
      <alignment horizontal="center" vertical="center"/>
      <protection locked="0"/>
    </xf>
    <xf numFmtId="0" fontId="5" fillId="0" borderId="3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3" fillId="10" borderId="40" xfId="0" applyNumberFormat="1" applyFont="1" applyFill="1" applyBorder="1" applyAlignment="1">
      <alignment horizontal="center" vertical="center" textRotation="255"/>
    </xf>
    <xf numFmtId="0" fontId="0" fillId="3" borderId="0" xfId="0" applyFill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16399"/>
      <color rgb="FFE7E6E6"/>
      <color rgb="FFEFDFE9"/>
      <color rgb="FFCCFF99"/>
      <color rgb="FF4E6F8B"/>
      <color rgb="FFC56B9E"/>
      <color rgb="FF675545"/>
      <color rgb="FFFFE1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2:B35"/>
  <sheetViews>
    <sheetView workbookViewId="0">
      <selection activeCell="B22" sqref="B22"/>
    </sheetView>
  </sheetViews>
  <sheetFormatPr baseColWidth="10" defaultRowHeight="14.5" x14ac:dyDescent="0.35"/>
  <cols>
    <col min="1" max="1" width="23" bestFit="1" customWidth="1"/>
    <col min="2" max="2" width="31.453125" style="4" customWidth="1"/>
  </cols>
  <sheetData>
    <row r="2" spans="1:2" x14ac:dyDescent="0.35">
      <c r="A2" s="5" t="s">
        <v>68</v>
      </c>
      <c r="B2" s="39" t="s">
        <v>59</v>
      </c>
    </row>
    <row r="3" spans="1:2" x14ac:dyDescent="0.35">
      <c r="A3" s="5" t="s">
        <v>69</v>
      </c>
      <c r="B3" s="4" t="s">
        <v>64</v>
      </c>
    </row>
    <row r="4" spans="1:2" x14ac:dyDescent="0.35">
      <c r="A4" s="5" t="s">
        <v>70</v>
      </c>
      <c r="B4" s="4" t="s">
        <v>65</v>
      </c>
    </row>
    <row r="5" spans="1:2" x14ac:dyDescent="0.35">
      <c r="A5" s="5" t="s">
        <v>71</v>
      </c>
      <c r="B5" s="4" t="s">
        <v>66</v>
      </c>
    </row>
    <row r="6" spans="1:2" x14ac:dyDescent="0.35">
      <c r="A6" s="5" t="s">
        <v>72</v>
      </c>
      <c r="B6" s="4" t="s">
        <v>67</v>
      </c>
    </row>
    <row r="7" spans="1:2" x14ac:dyDescent="0.35">
      <c r="A7" s="5" t="s">
        <v>73</v>
      </c>
    </row>
    <row r="8" spans="1:2" x14ac:dyDescent="0.35">
      <c r="A8" s="5" t="s">
        <v>74</v>
      </c>
    </row>
    <row r="9" spans="1:2" x14ac:dyDescent="0.35">
      <c r="A9" s="5" t="s">
        <v>75</v>
      </c>
    </row>
    <row r="10" spans="1:2" x14ac:dyDescent="0.35">
      <c r="A10" s="5" t="s">
        <v>76</v>
      </c>
    </row>
    <row r="11" spans="1:2" x14ac:dyDescent="0.35">
      <c r="A11" s="5" t="s">
        <v>77</v>
      </c>
    </row>
    <row r="12" spans="1:2" x14ac:dyDescent="0.35">
      <c r="A12" s="5" t="s">
        <v>78</v>
      </c>
    </row>
    <row r="13" spans="1:2" x14ac:dyDescent="0.35">
      <c r="A13" s="5" t="s">
        <v>79</v>
      </c>
    </row>
    <row r="14" spans="1:2" x14ac:dyDescent="0.35">
      <c r="A14" s="5" t="s">
        <v>80</v>
      </c>
    </row>
    <row r="15" spans="1:2" x14ac:dyDescent="0.35">
      <c r="A15" s="5" t="s">
        <v>81</v>
      </c>
    </row>
    <row r="16" spans="1:2" x14ac:dyDescent="0.35">
      <c r="A16" s="5" t="s">
        <v>82</v>
      </c>
    </row>
    <row r="17" spans="1:2" x14ac:dyDescent="0.35">
      <c r="A17" s="5"/>
    </row>
    <row r="18" spans="1:2" x14ac:dyDescent="0.35">
      <c r="A18" s="5"/>
    </row>
    <row r="19" spans="1:2" x14ac:dyDescent="0.35">
      <c r="A19" s="5"/>
    </row>
    <row r="20" spans="1:2" x14ac:dyDescent="0.35">
      <c r="A20" s="5"/>
    </row>
    <row r="21" spans="1:2" x14ac:dyDescent="0.35">
      <c r="A21" s="5"/>
    </row>
    <row r="22" spans="1:2" x14ac:dyDescent="0.35">
      <c r="A22" s="5"/>
    </row>
    <row r="24" spans="1:2" x14ac:dyDescent="0.35">
      <c r="A24" s="5"/>
    </row>
    <row r="25" spans="1:2" x14ac:dyDescent="0.35">
      <c r="B25" s="38"/>
    </row>
    <row r="26" spans="1:2" x14ac:dyDescent="0.35">
      <c r="A26" t="s">
        <v>91</v>
      </c>
      <c r="B26" s="38"/>
    </row>
    <row r="27" spans="1:2" x14ac:dyDescent="0.35">
      <c r="A27" t="s">
        <v>92</v>
      </c>
    </row>
    <row r="28" spans="1:2" x14ac:dyDescent="0.35">
      <c r="A28" t="s">
        <v>90</v>
      </c>
    </row>
    <row r="29" spans="1:2" x14ac:dyDescent="0.35">
      <c r="A29" t="s">
        <v>83</v>
      </c>
    </row>
    <row r="30" spans="1:2" x14ac:dyDescent="0.35">
      <c r="A30" t="s">
        <v>84</v>
      </c>
    </row>
    <row r="31" spans="1:2" x14ac:dyDescent="0.35">
      <c r="A31" t="s">
        <v>85</v>
      </c>
    </row>
    <row r="32" spans="1:2" x14ac:dyDescent="0.35">
      <c r="A32" t="s">
        <v>86</v>
      </c>
    </row>
    <row r="33" spans="1:1" x14ac:dyDescent="0.35">
      <c r="A33" t="s">
        <v>87</v>
      </c>
    </row>
    <row r="34" spans="1:1" x14ac:dyDescent="0.35">
      <c r="A34" t="s">
        <v>88</v>
      </c>
    </row>
    <row r="35" spans="1:1" x14ac:dyDescent="0.35">
      <c r="A35" t="s">
        <v>89</v>
      </c>
    </row>
  </sheetData>
  <sortState xmlns:xlrd2="http://schemas.microsoft.com/office/spreadsheetml/2017/richdata2" ref="A2:A22">
    <sortCondition ref="A2:A22"/>
  </sortState>
  <phoneticPr fontId="2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96"/>
  <sheetViews>
    <sheetView showGridLines="0" tabSelected="1" zoomScale="80" zoomScaleNormal="80" workbookViewId="0">
      <selection activeCell="B18" sqref="B18"/>
    </sheetView>
  </sheetViews>
  <sheetFormatPr baseColWidth="10" defaultColWidth="11.453125" defaultRowHeight="14.5" x14ac:dyDescent="0.35"/>
  <cols>
    <col min="1" max="1" width="4" style="1" customWidth="1"/>
    <col min="2" max="2" width="15.36328125" style="1" customWidth="1"/>
    <col min="3" max="3" width="15.453125" style="1" customWidth="1"/>
    <col min="4" max="4" width="22.6328125" style="1" bestFit="1" customWidth="1"/>
    <col min="5" max="5" width="22.6328125" style="1" customWidth="1"/>
    <col min="6" max="7" width="29.1796875" style="1" bestFit="1" customWidth="1"/>
    <col min="8" max="8" width="36.7265625" style="1" customWidth="1"/>
    <col min="9" max="9" width="15.81640625" style="1" customWidth="1"/>
    <col min="10" max="10" width="26.453125" style="1" customWidth="1"/>
    <col min="11" max="11" width="28.08984375" style="1" customWidth="1"/>
    <col min="12" max="12" width="11.7265625" style="1" customWidth="1"/>
    <col min="13" max="13" width="11.90625" style="1" customWidth="1"/>
    <col min="14" max="15" width="25.1796875" style="1" customWidth="1"/>
    <col min="16" max="16" width="15.1796875" style="1" customWidth="1"/>
    <col min="17" max="17" width="5.453125" style="1" customWidth="1"/>
    <col min="18" max="16384" width="11.453125" style="1"/>
  </cols>
  <sheetData>
    <row r="1" spans="1:15" ht="33.75" customHeight="1" x14ac:dyDescent="0.35">
      <c r="B1" s="96"/>
      <c r="C1" s="96"/>
      <c r="D1" s="96"/>
      <c r="F1" s="96" t="s">
        <v>94</v>
      </c>
      <c r="G1" s="96"/>
      <c r="H1" s="96"/>
      <c r="I1" s="96"/>
      <c r="J1" s="96"/>
      <c r="K1" s="96"/>
      <c r="L1" s="96"/>
      <c r="M1" s="96"/>
      <c r="N1" s="96"/>
      <c r="O1" s="96"/>
    </row>
    <row r="2" spans="1:15" ht="6" customHeight="1" x14ac:dyDescent="0.35"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21.75" customHeight="1" x14ac:dyDescent="0.35">
      <c r="A3" s="3"/>
      <c r="B3" s="3"/>
      <c r="C3" s="3" t="s">
        <v>93</v>
      </c>
      <c r="D3" s="40"/>
      <c r="H3" s="8"/>
      <c r="I3" s="63"/>
      <c r="J3" s="17" t="s">
        <v>1</v>
      </c>
      <c r="K3" s="118">
        <f ca="1">_xlfn.ISOWEEKNUM(TODAY())</f>
        <v>15</v>
      </c>
      <c r="L3" s="1">
        <v>2024</v>
      </c>
    </row>
    <row r="5" spans="1:15" ht="23.5" x14ac:dyDescent="0.35">
      <c r="B5" s="111" t="s">
        <v>4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</row>
    <row r="6" spans="1:15" ht="10.5" customHeight="1" x14ac:dyDescent="0.35">
      <c r="B6" s="6"/>
      <c r="C6" s="6"/>
      <c r="D6" s="6"/>
      <c r="E6" s="6"/>
      <c r="F6" s="6"/>
      <c r="G6" s="6"/>
      <c r="I6" s="6"/>
      <c r="J6" s="6"/>
      <c r="K6" s="6"/>
      <c r="L6" s="6"/>
    </row>
    <row r="7" spans="1:15" ht="20.25" customHeight="1" x14ac:dyDescent="0.35">
      <c r="B7" s="6"/>
      <c r="C7" s="6"/>
      <c r="D7" s="8"/>
      <c r="E7" s="6"/>
      <c r="F7" s="44"/>
      <c r="G7" s="6"/>
      <c r="H7" s="27" t="s">
        <v>86</v>
      </c>
      <c r="I7" s="37">
        <f>COUNTIF(C18:C47,"CMISTE")</f>
        <v>0</v>
      </c>
      <c r="J7" s="6"/>
      <c r="K7" s="6"/>
      <c r="L7" s="6"/>
    </row>
    <row r="8" spans="1:15" ht="15.5" x14ac:dyDescent="0.35">
      <c r="A8" s="112"/>
      <c r="B8" s="112"/>
      <c r="C8" s="52" t="s">
        <v>51</v>
      </c>
      <c r="D8" s="53"/>
      <c r="F8" s="113" t="s">
        <v>53</v>
      </c>
      <c r="G8" s="114"/>
      <c r="J8" s="24"/>
      <c r="K8" s="24"/>
      <c r="L8" s="24"/>
    </row>
    <row r="9" spans="1:15" ht="15.5" x14ac:dyDescent="0.35">
      <c r="C9" s="25" t="s">
        <v>91</v>
      </c>
      <c r="D9" s="26">
        <f>COUNTIF(C18:C47,"NEGOCE")</f>
        <v>0</v>
      </c>
      <c r="F9" s="25" t="s">
        <v>90</v>
      </c>
      <c r="G9" s="26">
        <f>COUNTIF(C18:C47,"SOGAL EXPERT")</f>
        <v>0</v>
      </c>
      <c r="H9" s="27" t="s">
        <v>87</v>
      </c>
      <c r="I9" s="28">
        <f>COUNTIF(C18:C47,"PRESCRIPTEUR")</f>
        <v>0</v>
      </c>
      <c r="J9" s="24"/>
      <c r="K9" s="24"/>
      <c r="L9" s="24"/>
    </row>
    <row r="10" spans="1:15" ht="15.5" x14ac:dyDescent="0.35">
      <c r="C10" s="25" t="s">
        <v>92</v>
      </c>
      <c r="D10" s="26">
        <f>COUNTIF(C18:C47,"ENTREPRISE DIRECT")</f>
        <v>0</v>
      </c>
      <c r="F10" s="25" t="s">
        <v>83</v>
      </c>
      <c r="G10" s="26">
        <f>COUNTIF(C18:C47,"SOGAL LA CARTE")</f>
        <v>0</v>
      </c>
      <c r="H10" s="24"/>
      <c r="I10" s="24"/>
      <c r="J10" s="24"/>
      <c r="K10" s="24"/>
      <c r="L10" s="24"/>
    </row>
    <row r="11" spans="1:15" ht="15.5" x14ac:dyDescent="0.35">
      <c r="C11" s="29" t="s">
        <v>52</v>
      </c>
      <c r="D11" s="30">
        <f>D9+D10</f>
        <v>0</v>
      </c>
      <c r="F11" s="25" t="s">
        <v>84</v>
      </c>
      <c r="G11" s="26">
        <f>COUNTIF(C18:C47,"PLAQUISTE")</f>
        <v>0</v>
      </c>
      <c r="H11" s="27" t="s">
        <v>88</v>
      </c>
      <c r="I11" s="28">
        <f>COUNTIF(C18:C47,"EVENEMENT")</f>
        <v>0</v>
      </c>
      <c r="J11" s="31"/>
      <c r="K11" s="32" t="s">
        <v>50</v>
      </c>
      <c r="L11" s="33">
        <f>D11+G13+I9+I11+I13+I7</f>
        <v>0</v>
      </c>
    </row>
    <row r="12" spans="1:15" ht="15.5" x14ac:dyDescent="0.35">
      <c r="D12" s="41"/>
      <c r="F12" s="25" t="s">
        <v>85</v>
      </c>
      <c r="G12" s="26">
        <f>COUNTIF(C18:C47,"PROSPECT")</f>
        <v>0</v>
      </c>
      <c r="J12" s="24"/>
      <c r="K12" s="24"/>
      <c r="L12" s="24"/>
    </row>
    <row r="13" spans="1:15" ht="15.5" x14ac:dyDescent="0.35">
      <c r="E13" s="7"/>
      <c r="F13" s="34" t="s">
        <v>52</v>
      </c>
      <c r="G13" s="35">
        <f>SUM(G9:G12)</f>
        <v>0</v>
      </c>
      <c r="H13" s="27" t="s">
        <v>89</v>
      </c>
      <c r="I13" s="28">
        <f>COUNTIF(C18:C47,"SAV")</f>
        <v>0</v>
      </c>
    </row>
    <row r="14" spans="1:15" x14ac:dyDescent="0.35">
      <c r="E14" s="7"/>
    </row>
    <row r="15" spans="1:15" ht="15" thickBot="1" x14ac:dyDescent="0.4">
      <c r="C15" s="41" t="s">
        <v>60</v>
      </c>
      <c r="F15" s="41" t="s">
        <v>60</v>
      </c>
      <c r="G15" s="41" t="s">
        <v>60</v>
      </c>
    </row>
    <row r="16" spans="1:15" ht="45.75" customHeight="1" thickBot="1" x14ac:dyDescent="0.4">
      <c r="C16" s="49" t="s">
        <v>43</v>
      </c>
      <c r="D16" s="50" t="s">
        <v>61</v>
      </c>
      <c r="E16" s="54" t="s">
        <v>95</v>
      </c>
      <c r="F16" s="51" t="s">
        <v>62</v>
      </c>
      <c r="G16" s="58" t="s">
        <v>63</v>
      </c>
      <c r="H16" s="64" t="s">
        <v>49</v>
      </c>
      <c r="I16" s="36" t="s">
        <v>2</v>
      </c>
      <c r="J16" s="65" t="s">
        <v>7</v>
      </c>
      <c r="K16" s="72" t="s">
        <v>3</v>
      </c>
    </row>
    <row r="17" spans="1:15" ht="15.75" customHeight="1" thickBot="1" x14ac:dyDescent="0.4">
      <c r="B17" s="48" t="s">
        <v>96</v>
      </c>
      <c r="C17" s="115" t="s">
        <v>9</v>
      </c>
      <c r="D17" s="116"/>
      <c r="E17" s="116"/>
      <c r="F17" s="116"/>
      <c r="G17" s="116"/>
      <c r="H17" s="57"/>
      <c r="I17" s="55"/>
      <c r="J17" s="55"/>
      <c r="K17" s="55"/>
      <c r="L17" s="55"/>
      <c r="M17" s="55"/>
      <c r="N17" s="56"/>
      <c r="O17" s="56"/>
    </row>
    <row r="18" spans="1:15" ht="16" customHeight="1" x14ac:dyDescent="0.35">
      <c r="A18" s="107" t="s">
        <v>44</v>
      </c>
      <c r="B18" s="117">
        <f ca="1">_xlfn.LET(_xlpm.janv1,DATE($L$3,1,1),_xlpm.jour1,WEEKDAY(_xlpm.janv1,2),_xlpm.janv1+IF(_xlpm.jour1&lt;5,($K$3-1)*7,$K$3*7)-_xlpm.jour1+1)</f>
        <v>45390</v>
      </c>
      <c r="C18" s="77"/>
      <c r="D18" s="86"/>
      <c r="E18" s="93"/>
      <c r="F18" s="87"/>
      <c r="G18" s="90"/>
      <c r="H18" s="59"/>
      <c r="I18" s="13"/>
      <c r="J18" s="70"/>
      <c r="K18" s="73"/>
    </row>
    <row r="19" spans="1:15" ht="16" customHeight="1" x14ac:dyDescent="0.35">
      <c r="A19" s="108"/>
      <c r="B19" s="79">
        <f>_xlfn.LET(_xlpm.janv1,DATE($N$3,1,1),_xlpm.jour1,WEEKDAY(_xlpm.janv1,2),_xlpm.janv1+IF(_xlpm.jour1&lt;5,($M$3-1)*7,$M$3*7)-_xlpm.jour1+1)</f>
        <v>-5</v>
      </c>
      <c r="C19" s="45"/>
      <c r="D19" s="42"/>
      <c r="E19" s="94"/>
      <c r="F19" s="88"/>
      <c r="G19" s="91"/>
      <c r="H19" s="60"/>
      <c r="I19" s="12"/>
      <c r="J19" s="71"/>
      <c r="K19" s="74"/>
    </row>
    <row r="20" spans="1:15" ht="16" customHeight="1" x14ac:dyDescent="0.35">
      <c r="A20" s="108"/>
      <c r="B20" s="79"/>
      <c r="C20" s="45"/>
      <c r="D20" s="42"/>
      <c r="E20" s="94"/>
      <c r="F20" s="88"/>
      <c r="G20" s="91"/>
      <c r="H20" s="60"/>
      <c r="I20" s="12"/>
      <c r="J20" s="66"/>
      <c r="K20" s="74"/>
    </row>
    <row r="21" spans="1:15" ht="16" customHeight="1" x14ac:dyDescent="0.35">
      <c r="A21" s="108"/>
      <c r="B21" s="79"/>
      <c r="C21" s="45"/>
      <c r="D21" s="42"/>
      <c r="E21" s="94"/>
      <c r="F21" s="88"/>
      <c r="G21" s="91"/>
      <c r="H21" s="60"/>
      <c r="I21" s="12"/>
      <c r="J21" s="66"/>
      <c r="K21" s="74"/>
    </row>
    <row r="22" spans="1:15" ht="16" customHeight="1" x14ac:dyDescent="0.35">
      <c r="A22" s="108"/>
      <c r="B22" s="79"/>
      <c r="C22" s="45"/>
      <c r="D22" s="42"/>
      <c r="E22" s="94"/>
      <c r="F22" s="88"/>
      <c r="G22" s="91"/>
      <c r="H22" s="60"/>
      <c r="I22" s="12"/>
      <c r="J22" s="66"/>
      <c r="K22" s="74"/>
    </row>
    <row r="23" spans="1:15" ht="16" customHeight="1" thickBot="1" x14ac:dyDescent="0.4">
      <c r="A23" s="108"/>
      <c r="B23" s="80"/>
      <c r="C23" s="78"/>
      <c r="D23" s="43"/>
      <c r="E23" s="95"/>
      <c r="F23" s="89"/>
      <c r="G23" s="92"/>
      <c r="H23" s="61"/>
      <c r="I23" s="14"/>
      <c r="J23" s="68"/>
      <c r="K23" s="75"/>
    </row>
    <row r="24" spans="1:15" ht="16" customHeight="1" x14ac:dyDescent="0.35">
      <c r="A24" s="110" t="s">
        <v>45</v>
      </c>
      <c r="B24" s="81"/>
      <c r="C24" s="77"/>
      <c r="D24" s="86"/>
      <c r="E24" s="93"/>
      <c r="F24" s="87"/>
      <c r="G24" s="90"/>
      <c r="H24" s="62"/>
      <c r="I24" s="15"/>
      <c r="J24" s="69"/>
      <c r="K24" s="73"/>
    </row>
    <row r="25" spans="1:15" ht="16" customHeight="1" x14ac:dyDescent="0.35">
      <c r="A25" s="110"/>
      <c r="B25" s="82"/>
      <c r="C25" s="45"/>
      <c r="D25" s="42"/>
      <c r="E25" s="94"/>
      <c r="F25" s="88"/>
      <c r="G25" s="91"/>
      <c r="H25" s="60"/>
      <c r="I25" s="12"/>
      <c r="J25" s="66"/>
      <c r="K25" s="74"/>
    </row>
    <row r="26" spans="1:15" ht="16" customHeight="1" x14ac:dyDescent="0.35">
      <c r="A26" s="110"/>
      <c r="B26" s="82"/>
      <c r="C26" s="45"/>
      <c r="D26" s="42"/>
      <c r="E26" s="94"/>
      <c r="F26" s="88"/>
      <c r="G26" s="91"/>
      <c r="H26" s="60"/>
      <c r="I26" s="12"/>
      <c r="J26" s="66"/>
      <c r="K26" s="74"/>
    </row>
    <row r="27" spans="1:15" ht="16" customHeight="1" x14ac:dyDescent="0.35">
      <c r="A27" s="110"/>
      <c r="B27" s="82"/>
      <c r="C27" s="45"/>
      <c r="D27" s="42"/>
      <c r="E27" s="94"/>
      <c r="F27" s="88"/>
      <c r="G27" s="91"/>
      <c r="H27" s="60"/>
      <c r="I27" s="12"/>
      <c r="J27" s="66"/>
      <c r="K27" s="74"/>
    </row>
    <row r="28" spans="1:15" ht="16" customHeight="1" x14ac:dyDescent="0.35">
      <c r="A28" s="110"/>
      <c r="B28" s="82"/>
      <c r="C28" s="45"/>
      <c r="D28" s="42"/>
      <c r="E28" s="94"/>
      <c r="F28" s="88"/>
      <c r="G28" s="91"/>
      <c r="H28" s="60"/>
      <c r="I28" s="12"/>
      <c r="J28" s="66"/>
      <c r="K28" s="74"/>
    </row>
    <row r="29" spans="1:15" ht="16" customHeight="1" thickBot="1" x14ac:dyDescent="0.4">
      <c r="A29" s="110"/>
      <c r="B29" s="83"/>
      <c r="C29" s="46"/>
      <c r="D29" s="43"/>
      <c r="E29" s="95"/>
      <c r="F29" s="89"/>
      <c r="G29" s="92"/>
      <c r="H29" s="61"/>
      <c r="I29" s="14"/>
      <c r="J29" s="68"/>
      <c r="K29" s="75"/>
    </row>
    <row r="30" spans="1:15" ht="16" customHeight="1" x14ac:dyDescent="0.35">
      <c r="A30" s="108" t="s">
        <v>46</v>
      </c>
      <c r="B30" s="84"/>
      <c r="C30" s="47"/>
      <c r="D30" s="86"/>
      <c r="E30" s="93"/>
      <c r="F30" s="87"/>
      <c r="G30" s="90"/>
      <c r="H30" s="62"/>
      <c r="I30" s="15"/>
      <c r="J30" s="69"/>
      <c r="K30" s="73"/>
    </row>
    <row r="31" spans="1:15" ht="16" customHeight="1" x14ac:dyDescent="0.35">
      <c r="A31" s="108"/>
      <c r="B31" s="79"/>
      <c r="C31" s="45"/>
      <c r="D31" s="42"/>
      <c r="E31" s="94"/>
      <c r="F31" s="88"/>
      <c r="G31" s="91"/>
      <c r="H31" s="60"/>
      <c r="I31" s="12"/>
      <c r="J31" s="66"/>
      <c r="K31" s="74"/>
    </row>
    <row r="32" spans="1:15" ht="16" customHeight="1" x14ac:dyDescent="0.35">
      <c r="A32" s="108"/>
      <c r="B32" s="79"/>
      <c r="C32" s="45"/>
      <c r="D32" s="42"/>
      <c r="E32" s="94"/>
      <c r="F32" s="88"/>
      <c r="G32" s="91"/>
      <c r="H32" s="60"/>
      <c r="I32" s="12"/>
      <c r="J32" s="66"/>
      <c r="K32" s="74"/>
    </row>
    <row r="33" spans="1:14" ht="16" customHeight="1" x14ac:dyDescent="0.35">
      <c r="A33" s="108"/>
      <c r="B33" s="79"/>
      <c r="C33" s="45"/>
      <c r="D33" s="42"/>
      <c r="E33" s="94"/>
      <c r="F33" s="88"/>
      <c r="G33" s="91"/>
      <c r="H33" s="60"/>
      <c r="I33" s="12"/>
      <c r="J33" s="66"/>
      <c r="K33" s="74"/>
    </row>
    <row r="34" spans="1:14" ht="16" customHeight="1" x14ac:dyDescent="0.35">
      <c r="A34" s="108"/>
      <c r="B34" s="79"/>
      <c r="C34" s="45"/>
      <c r="D34" s="42"/>
      <c r="E34" s="94"/>
      <c r="F34" s="88"/>
      <c r="G34" s="91"/>
      <c r="H34" s="60"/>
      <c r="I34" s="12"/>
      <c r="J34" s="66"/>
      <c r="K34" s="74"/>
    </row>
    <row r="35" spans="1:14" ht="16" customHeight="1" thickBot="1" x14ac:dyDescent="0.4">
      <c r="A35" s="108"/>
      <c r="B35" s="80"/>
      <c r="C35" s="46"/>
      <c r="D35" s="43"/>
      <c r="E35" s="95"/>
      <c r="F35" s="89"/>
      <c r="G35" s="92"/>
      <c r="H35" s="61"/>
      <c r="I35" s="14"/>
      <c r="J35" s="68"/>
      <c r="K35" s="75"/>
    </row>
    <row r="36" spans="1:14" ht="16" customHeight="1" x14ac:dyDescent="0.35">
      <c r="A36" s="110" t="s">
        <v>47</v>
      </c>
      <c r="B36" s="81"/>
      <c r="C36" s="47"/>
      <c r="D36" s="86"/>
      <c r="E36" s="93"/>
      <c r="F36" s="87"/>
      <c r="G36" s="90"/>
      <c r="H36" s="62"/>
      <c r="I36" s="15"/>
      <c r="J36" s="69"/>
      <c r="K36" s="73"/>
    </row>
    <row r="37" spans="1:14" ht="16" customHeight="1" x14ac:dyDescent="0.35">
      <c r="A37" s="110"/>
      <c r="B37" s="82"/>
      <c r="C37" s="45"/>
      <c r="D37" s="42"/>
      <c r="E37" s="94"/>
      <c r="F37" s="88"/>
      <c r="G37" s="91"/>
      <c r="H37" s="60"/>
      <c r="I37" s="12"/>
      <c r="J37" s="66"/>
      <c r="K37" s="74"/>
    </row>
    <row r="38" spans="1:14" ht="16" customHeight="1" x14ac:dyDescent="0.35">
      <c r="A38" s="110"/>
      <c r="B38" s="82"/>
      <c r="C38" s="45"/>
      <c r="D38" s="42"/>
      <c r="E38" s="94"/>
      <c r="F38" s="88"/>
      <c r="G38" s="91"/>
      <c r="H38" s="60"/>
      <c r="I38" s="12"/>
      <c r="J38" s="66"/>
      <c r="K38" s="74"/>
    </row>
    <row r="39" spans="1:14" ht="16" customHeight="1" x14ac:dyDescent="0.35">
      <c r="A39" s="110"/>
      <c r="B39" s="82"/>
      <c r="C39" s="45"/>
      <c r="D39" s="42"/>
      <c r="E39" s="94"/>
      <c r="F39" s="88"/>
      <c r="G39" s="91"/>
      <c r="H39" s="60"/>
      <c r="I39" s="12"/>
      <c r="J39" s="66"/>
      <c r="K39" s="74"/>
    </row>
    <row r="40" spans="1:14" ht="16" customHeight="1" x14ac:dyDescent="0.35">
      <c r="A40" s="110"/>
      <c r="B40" s="82"/>
      <c r="C40" s="45"/>
      <c r="D40" s="42"/>
      <c r="E40" s="94"/>
      <c r="F40" s="88"/>
      <c r="G40" s="91"/>
      <c r="H40" s="60"/>
      <c r="I40" s="12"/>
      <c r="J40" s="66"/>
      <c r="K40" s="74"/>
    </row>
    <row r="41" spans="1:14" ht="16" customHeight="1" thickBot="1" x14ac:dyDescent="0.4">
      <c r="A41" s="110"/>
      <c r="B41" s="83"/>
      <c r="C41" s="46"/>
      <c r="D41" s="43"/>
      <c r="E41" s="95"/>
      <c r="F41" s="89"/>
      <c r="G41" s="92"/>
      <c r="H41" s="61"/>
      <c r="I41" s="14"/>
      <c r="J41" s="68"/>
      <c r="K41" s="75"/>
    </row>
    <row r="42" spans="1:14" ht="16" customHeight="1" x14ac:dyDescent="0.35">
      <c r="A42" s="108" t="s">
        <v>48</v>
      </c>
      <c r="B42" s="84"/>
      <c r="C42" s="47"/>
      <c r="D42" s="86"/>
      <c r="E42" s="93"/>
      <c r="F42" s="87"/>
      <c r="G42" s="90"/>
      <c r="H42" s="62"/>
      <c r="I42" s="15"/>
      <c r="J42" s="69"/>
      <c r="K42" s="76"/>
    </row>
    <row r="43" spans="1:14" ht="16" customHeight="1" x14ac:dyDescent="0.35">
      <c r="A43" s="108"/>
      <c r="B43" s="79"/>
      <c r="C43" s="45"/>
      <c r="D43" s="42"/>
      <c r="E43" s="94"/>
      <c r="F43" s="88"/>
      <c r="G43" s="91"/>
      <c r="H43" s="60"/>
      <c r="I43" s="12"/>
      <c r="J43" s="66"/>
      <c r="K43" s="74"/>
    </row>
    <row r="44" spans="1:14" ht="16" customHeight="1" x14ac:dyDescent="0.35">
      <c r="A44" s="108"/>
      <c r="B44" s="79"/>
      <c r="C44" s="45"/>
      <c r="D44" s="42"/>
      <c r="E44" s="94"/>
      <c r="F44" s="88"/>
      <c r="G44" s="91"/>
      <c r="H44" s="60"/>
      <c r="I44" s="12"/>
      <c r="J44" s="66"/>
      <c r="K44" s="74"/>
    </row>
    <row r="45" spans="1:14" ht="16" customHeight="1" x14ac:dyDescent="0.35">
      <c r="A45" s="108"/>
      <c r="B45" s="79"/>
      <c r="C45" s="45"/>
      <c r="D45" s="42"/>
      <c r="E45" s="94"/>
      <c r="F45" s="88"/>
      <c r="G45" s="91"/>
      <c r="H45" s="60"/>
      <c r="I45" s="12"/>
      <c r="J45" s="66"/>
      <c r="K45" s="74"/>
    </row>
    <row r="46" spans="1:14" ht="16" customHeight="1" x14ac:dyDescent="0.35">
      <c r="A46" s="108"/>
      <c r="B46" s="79"/>
      <c r="C46" s="45"/>
      <c r="D46" s="42"/>
      <c r="E46" s="94"/>
      <c r="F46" s="88"/>
      <c r="G46" s="91"/>
      <c r="H46" s="60"/>
      <c r="I46" s="12"/>
      <c r="J46" s="66"/>
      <c r="K46" s="74"/>
    </row>
    <row r="47" spans="1:14" ht="16" customHeight="1" thickBot="1" x14ac:dyDescent="0.4">
      <c r="A47" s="109"/>
      <c r="B47" s="85"/>
      <c r="C47" s="46"/>
      <c r="D47" s="43"/>
      <c r="E47" s="95"/>
      <c r="F47" s="89"/>
      <c r="G47" s="92"/>
      <c r="H47" s="61"/>
      <c r="I47" s="14"/>
      <c r="J47" s="67"/>
      <c r="K47" s="75"/>
    </row>
    <row r="48" spans="1:14" ht="16" customHeight="1" x14ac:dyDescent="0.35">
      <c r="A48" s="16"/>
      <c r="B48" s="16"/>
      <c r="C48" s="9"/>
      <c r="D48" s="10"/>
      <c r="E48" s="10"/>
      <c r="F48" s="10"/>
      <c r="G48" s="10"/>
      <c r="H48" s="11"/>
      <c r="I48" s="11"/>
      <c r="J48" s="10"/>
      <c r="K48" s="10"/>
      <c r="L48" s="10"/>
      <c r="M48" s="10"/>
      <c r="N48" s="10"/>
    </row>
    <row r="50" spans="2:13" ht="15" thickBot="1" x14ac:dyDescent="0.4"/>
    <row r="51" spans="2:13" ht="18.5" x14ac:dyDescent="0.35">
      <c r="B51" s="22" t="s">
        <v>54</v>
      </c>
      <c r="C51" s="18"/>
      <c r="D51" s="18"/>
      <c r="E51" s="18"/>
      <c r="F51" s="18"/>
      <c r="G51" s="18"/>
      <c r="H51" s="22" t="s">
        <v>55</v>
      </c>
      <c r="I51" s="18"/>
      <c r="J51" s="18"/>
      <c r="K51" s="18"/>
      <c r="L51" s="18"/>
      <c r="M51" s="19"/>
    </row>
    <row r="52" spans="2:13" ht="14.5" customHeight="1" x14ac:dyDescent="0.35">
      <c r="B52" s="97"/>
      <c r="C52" s="98"/>
      <c r="D52" s="98"/>
      <c r="E52" s="98"/>
      <c r="F52" s="98"/>
      <c r="G52" s="99"/>
      <c r="H52" s="97"/>
      <c r="I52" s="98"/>
      <c r="J52" s="98"/>
      <c r="K52" s="98"/>
      <c r="L52" s="98"/>
      <c r="M52" s="99"/>
    </row>
    <row r="53" spans="2:13" x14ac:dyDescent="0.35">
      <c r="B53" s="97"/>
      <c r="C53" s="98"/>
      <c r="D53" s="98"/>
      <c r="E53" s="98"/>
      <c r="F53" s="98"/>
      <c r="G53" s="99"/>
      <c r="H53" s="97"/>
      <c r="I53" s="98"/>
      <c r="J53" s="98"/>
      <c r="K53" s="98"/>
      <c r="L53" s="98"/>
      <c r="M53" s="99"/>
    </row>
    <row r="54" spans="2:13" x14ac:dyDescent="0.35">
      <c r="B54" s="97"/>
      <c r="C54" s="98"/>
      <c r="D54" s="98"/>
      <c r="E54" s="98"/>
      <c r="F54" s="98"/>
      <c r="G54" s="99"/>
      <c r="H54" s="97"/>
      <c r="I54" s="98"/>
      <c r="J54" s="98"/>
      <c r="K54" s="98"/>
      <c r="L54" s="98"/>
      <c r="M54" s="99"/>
    </row>
    <row r="55" spans="2:13" x14ac:dyDescent="0.35">
      <c r="B55" s="97"/>
      <c r="C55" s="98"/>
      <c r="D55" s="98"/>
      <c r="E55" s="98"/>
      <c r="F55" s="98"/>
      <c r="G55" s="99"/>
      <c r="H55" s="97"/>
      <c r="I55" s="98"/>
      <c r="J55" s="98"/>
      <c r="K55" s="98"/>
      <c r="L55" s="98"/>
      <c r="M55" s="99"/>
    </row>
    <row r="56" spans="2:13" x14ac:dyDescent="0.35">
      <c r="B56" s="97"/>
      <c r="C56" s="98"/>
      <c r="D56" s="98"/>
      <c r="E56" s="98"/>
      <c r="F56" s="98"/>
      <c r="G56" s="99"/>
      <c r="H56" s="97"/>
      <c r="I56" s="98"/>
      <c r="J56" s="98"/>
      <c r="K56" s="98"/>
      <c r="L56" s="98"/>
      <c r="M56" s="99"/>
    </row>
    <row r="57" spans="2:13" x14ac:dyDescent="0.35">
      <c r="B57" s="97"/>
      <c r="C57" s="98"/>
      <c r="D57" s="98"/>
      <c r="E57" s="98"/>
      <c r="F57" s="98"/>
      <c r="G57" s="99"/>
      <c r="H57" s="97"/>
      <c r="I57" s="98"/>
      <c r="J57" s="98"/>
      <c r="K57" s="98"/>
      <c r="L57" s="98"/>
      <c r="M57" s="99"/>
    </row>
    <row r="58" spans="2:13" x14ac:dyDescent="0.35">
      <c r="B58" s="97"/>
      <c r="C58" s="98"/>
      <c r="D58" s="98"/>
      <c r="E58" s="98"/>
      <c r="F58" s="98"/>
      <c r="G58" s="99"/>
      <c r="H58" s="97"/>
      <c r="I58" s="98"/>
      <c r="J58" s="98"/>
      <c r="K58" s="98"/>
      <c r="L58" s="98"/>
      <c r="M58" s="99"/>
    </row>
    <row r="59" spans="2:13" x14ac:dyDescent="0.35">
      <c r="B59" s="97"/>
      <c r="C59" s="98"/>
      <c r="D59" s="98"/>
      <c r="E59" s="98"/>
      <c r="F59" s="98"/>
      <c r="G59" s="99"/>
      <c r="H59" s="97"/>
      <c r="I59" s="98"/>
      <c r="J59" s="98"/>
      <c r="K59" s="98"/>
      <c r="L59" s="98"/>
      <c r="M59" s="99"/>
    </row>
    <row r="60" spans="2:13" x14ac:dyDescent="0.35">
      <c r="B60" s="97"/>
      <c r="C60" s="98"/>
      <c r="D60" s="98"/>
      <c r="E60" s="98"/>
      <c r="F60" s="98"/>
      <c r="G60" s="99"/>
      <c r="H60" s="97"/>
      <c r="I60" s="98"/>
      <c r="J60" s="98"/>
      <c r="K60" s="98"/>
      <c r="L60" s="98"/>
      <c r="M60" s="99"/>
    </row>
    <row r="61" spans="2:13" x14ac:dyDescent="0.35">
      <c r="B61" s="97"/>
      <c r="C61" s="98"/>
      <c r="D61" s="98"/>
      <c r="E61" s="98"/>
      <c r="F61" s="98"/>
      <c r="G61" s="99"/>
      <c r="H61" s="97"/>
      <c r="I61" s="98"/>
      <c r="J61" s="98"/>
      <c r="K61" s="98"/>
      <c r="L61" s="98"/>
      <c r="M61" s="99"/>
    </row>
    <row r="62" spans="2:13" x14ac:dyDescent="0.35">
      <c r="B62" s="97"/>
      <c r="C62" s="98"/>
      <c r="D62" s="98"/>
      <c r="E62" s="98"/>
      <c r="F62" s="98"/>
      <c r="G62" s="99"/>
      <c r="H62" s="97"/>
      <c r="I62" s="98"/>
      <c r="J62" s="98"/>
      <c r="K62" s="98"/>
      <c r="L62" s="98"/>
      <c r="M62" s="99"/>
    </row>
    <row r="63" spans="2:13" x14ac:dyDescent="0.35">
      <c r="B63" s="97"/>
      <c r="C63" s="98"/>
      <c r="D63" s="98"/>
      <c r="E63" s="98"/>
      <c r="F63" s="98"/>
      <c r="G63" s="99"/>
      <c r="H63" s="97"/>
      <c r="I63" s="98"/>
      <c r="J63" s="98"/>
      <c r="K63" s="98"/>
      <c r="L63" s="98"/>
      <c r="M63" s="99"/>
    </row>
    <row r="64" spans="2:13" x14ac:dyDescent="0.35">
      <c r="B64" s="97"/>
      <c r="C64" s="98"/>
      <c r="D64" s="98"/>
      <c r="E64" s="98"/>
      <c r="F64" s="98"/>
      <c r="G64" s="99"/>
      <c r="H64" s="97"/>
      <c r="I64" s="98"/>
      <c r="J64" s="98"/>
      <c r="K64" s="98"/>
      <c r="L64" s="98"/>
      <c r="M64" s="99"/>
    </row>
    <row r="65" spans="2:13" x14ac:dyDescent="0.35">
      <c r="B65" s="97"/>
      <c r="C65" s="98"/>
      <c r="D65" s="98"/>
      <c r="E65" s="98"/>
      <c r="F65" s="98"/>
      <c r="G65" s="99"/>
      <c r="H65" s="97"/>
      <c r="I65" s="98"/>
      <c r="J65" s="98"/>
      <c r="K65" s="98"/>
      <c r="L65" s="98"/>
      <c r="M65" s="99"/>
    </row>
    <row r="66" spans="2:13" ht="15" thickBot="1" x14ac:dyDescent="0.4">
      <c r="B66" s="100"/>
      <c r="C66" s="101"/>
      <c r="D66" s="101"/>
      <c r="E66" s="101"/>
      <c r="F66" s="101"/>
      <c r="G66" s="102"/>
      <c r="H66" s="100"/>
      <c r="I66" s="101"/>
      <c r="J66" s="101"/>
      <c r="K66" s="101"/>
      <c r="L66" s="101"/>
      <c r="M66" s="102"/>
    </row>
    <row r="67" spans="2:13" ht="18.5" x14ac:dyDescent="0.35">
      <c r="B67" s="23" t="s">
        <v>57</v>
      </c>
      <c r="C67" s="20"/>
      <c r="D67" s="20"/>
      <c r="E67" s="20"/>
      <c r="F67" s="20"/>
      <c r="G67" s="20"/>
      <c r="H67" s="23" t="s">
        <v>56</v>
      </c>
      <c r="I67" s="20"/>
      <c r="J67" s="20"/>
      <c r="K67" s="20"/>
      <c r="L67" s="20"/>
      <c r="M67" s="21"/>
    </row>
    <row r="68" spans="2:13" x14ac:dyDescent="0.35">
      <c r="B68" s="103"/>
      <c r="C68" s="98"/>
      <c r="D68" s="98"/>
      <c r="E68" s="98"/>
      <c r="F68" s="98"/>
      <c r="G68" s="104"/>
      <c r="H68" s="103"/>
      <c r="I68" s="98"/>
      <c r="J68" s="98"/>
      <c r="K68" s="98"/>
      <c r="L68" s="98"/>
      <c r="M68" s="104"/>
    </row>
    <row r="69" spans="2:13" x14ac:dyDescent="0.35">
      <c r="B69" s="103"/>
      <c r="C69" s="98"/>
      <c r="D69" s="98"/>
      <c r="E69" s="98"/>
      <c r="F69" s="98"/>
      <c r="G69" s="104"/>
      <c r="H69" s="103"/>
      <c r="I69" s="98"/>
      <c r="J69" s="98"/>
      <c r="K69" s="98"/>
      <c r="L69" s="98"/>
      <c r="M69" s="104"/>
    </row>
    <row r="70" spans="2:13" x14ac:dyDescent="0.35">
      <c r="B70" s="103"/>
      <c r="C70" s="98"/>
      <c r="D70" s="98"/>
      <c r="E70" s="98"/>
      <c r="F70" s="98"/>
      <c r="G70" s="104"/>
      <c r="H70" s="103"/>
      <c r="I70" s="98"/>
      <c r="J70" s="98"/>
      <c r="K70" s="98"/>
      <c r="L70" s="98"/>
      <c r="M70" s="104"/>
    </row>
    <row r="71" spans="2:13" x14ac:dyDescent="0.35">
      <c r="B71" s="103"/>
      <c r="C71" s="98"/>
      <c r="D71" s="98"/>
      <c r="E71" s="98"/>
      <c r="F71" s="98"/>
      <c r="G71" s="104"/>
      <c r="H71" s="103"/>
      <c r="I71" s="98"/>
      <c r="J71" s="98"/>
      <c r="K71" s="98"/>
      <c r="L71" s="98"/>
      <c r="M71" s="104"/>
    </row>
    <row r="72" spans="2:13" x14ac:dyDescent="0.35">
      <c r="B72" s="103"/>
      <c r="C72" s="98"/>
      <c r="D72" s="98"/>
      <c r="E72" s="98"/>
      <c r="F72" s="98"/>
      <c r="G72" s="104"/>
      <c r="H72" s="103"/>
      <c r="I72" s="98"/>
      <c r="J72" s="98"/>
      <c r="K72" s="98"/>
      <c r="L72" s="98"/>
      <c r="M72" s="104"/>
    </row>
    <row r="73" spans="2:13" x14ac:dyDescent="0.35">
      <c r="B73" s="103"/>
      <c r="C73" s="98"/>
      <c r="D73" s="98"/>
      <c r="E73" s="98"/>
      <c r="F73" s="98"/>
      <c r="G73" s="104"/>
      <c r="H73" s="103"/>
      <c r="I73" s="98"/>
      <c r="J73" s="98"/>
      <c r="K73" s="98"/>
      <c r="L73" s="98"/>
      <c r="M73" s="104"/>
    </row>
    <row r="74" spans="2:13" x14ac:dyDescent="0.35">
      <c r="B74" s="103"/>
      <c r="C74" s="98"/>
      <c r="D74" s="98"/>
      <c r="E74" s="98"/>
      <c r="F74" s="98"/>
      <c r="G74" s="104"/>
      <c r="H74" s="103"/>
      <c r="I74" s="98"/>
      <c r="J74" s="98"/>
      <c r="K74" s="98"/>
      <c r="L74" s="98"/>
      <c r="M74" s="104"/>
    </row>
    <row r="75" spans="2:13" x14ac:dyDescent="0.35">
      <c r="B75" s="103"/>
      <c r="C75" s="98"/>
      <c r="D75" s="98"/>
      <c r="E75" s="98"/>
      <c r="F75" s="98"/>
      <c r="G75" s="104"/>
      <c r="H75" s="103"/>
      <c r="I75" s="98"/>
      <c r="J75" s="98"/>
      <c r="K75" s="98"/>
      <c r="L75" s="98"/>
      <c r="M75" s="104"/>
    </row>
    <row r="76" spans="2:13" x14ac:dyDescent="0.35">
      <c r="B76" s="103"/>
      <c r="C76" s="98"/>
      <c r="D76" s="98"/>
      <c r="E76" s="98"/>
      <c r="F76" s="98"/>
      <c r="G76" s="104"/>
      <c r="H76" s="103"/>
      <c r="I76" s="98"/>
      <c r="J76" s="98"/>
      <c r="K76" s="98"/>
      <c r="L76" s="98"/>
      <c r="M76" s="104"/>
    </row>
    <row r="77" spans="2:13" x14ac:dyDescent="0.35">
      <c r="B77" s="103"/>
      <c r="C77" s="98"/>
      <c r="D77" s="98"/>
      <c r="E77" s="98"/>
      <c r="F77" s="98"/>
      <c r="G77" s="104"/>
      <c r="H77" s="103"/>
      <c r="I77" s="98"/>
      <c r="J77" s="98"/>
      <c r="K77" s="98"/>
      <c r="L77" s="98"/>
      <c r="M77" s="104"/>
    </row>
    <row r="78" spans="2:13" x14ac:dyDescent="0.35">
      <c r="B78" s="103"/>
      <c r="C78" s="98"/>
      <c r="D78" s="98"/>
      <c r="E78" s="98"/>
      <c r="F78" s="98"/>
      <c r="G78" s="104"/>
      <c r="H78" s="103"/>
      <c r="I78" s="98"/>
      <c r="J78" s="98"/>
      <c r="K78" s="98"/>
      <c r="L78" s="98"/>
      <c r="M78" s="104"/>
    </row>
    <row r="79" spans="2:13" x14ac:dyDescent="0.35">
      <c r="B79" s="103"/>
      <c r="C79" s="98"/>
      <c r="D79" s="98"/>
      <c r="E79" s="98"/>
      <c r="F79" s="98"/>
      <c r="G79" s="104"/>
      <c r="H79" s="103"/>
      <c r="I79" s="98"/>
      <c r="J79" s="98"/>
      <c r="K79" s="98"/>
      <c r="L79" s="98"/>
      <c r="M79" s="104"/>
    </row>
    <row r="80" spans="2:13" x14ac:dyDescent="0.35">
      <c r="B80" s="103"/>
      <c r="C80" s="98"/>
      <c r="D80" s="98"/>
      <c r="E80" s="98"/>
      <c r="F80" s="98"/>
      <c r="G80" s="104"/>
      <c r="H80" s="103"/>
      <c r="I80" s="98"/>
      <c r="J80" s="98"/>
      <c r="K80" s="98"/>
      <c r="L80" s="98"/>
      <c r="M80" s="104"/>
    </row>
    <row r="81" spans="2:13" ht="15" thickBot="1" x14ac:dyDescent="0.4">
      <c r="B81" s="105"/>
      <c r="C81" s="101"/>
      <c r="D81" s="101"/>
      <c r="E81" s="101"/>
      <c r="F81" s="101"/>
      <c r="G81" s="106"/>
      <c r="H81" s="105"/>
      <c r="I81" s="101"/>
      <c r="J81" s="101"/>
      <c r="K81" s="101"/>
      <c r="L81" s="101"/>
      <c r="M81" s="106"/>
    </row>
    <row r="82" spans="2:13" ht="18.5" x14ac:dyDescent="0.35">
      <c r="B82" s="23" t="s">
        <v>58</v>
      </c>
      <c r="C82" s="20"/>
      <c r="D82" s="20"/>
      <c r="E82" s="20"/>
      <c r="F82" s="20"/>
      <c r="G82" s="21"/>
    </row>
    <row r="83" spans="2:13" x14ac:dyDescent="0.35">
      <c r="B83" s="103"/>
      <c r="C83" s="98"/>
      <c r="D83" s="98"/>
      <c r="E83" s="98"/>
      <c r="F83" s="98"/>
      <c r="G83" s="104"/>
    </row>
    <row r="84" spans="2:13" x14ac:dyDescent="0.35">
      <c r="B84" s="103"/>
      <c r="C84" s="98"/>
      <c r="D84" s="98"/>
      <c r="E84" s="98"/>
      <c r="F84" s="98"/>
      <c r="G84" s="104"/>
    </row>
    <row r="85" spans="2:13" x14ac:dyDescent="0.35">
      <c r="B85" s="103"/>
      <c r="C85" s="98"/>
      <c r="D85" s="98"/>
      <c r="E85" s="98"/>
      <c r="F85" s="98"/>
      <c r="G85" s="104"/>
    </row>
    <row r="86" spans="2:13" x14ac:dyDescent="0.35">
      <c r="B86" s="103"/>
      <c r="C86" s="98"/>
      <c r="D86" s="98"/>
      <c r="E86" s="98"/>
      <c r="F86" s="98"/>
      <c r="G86" s="104"/>
    </row>
    <row r="87" spans="2:13" x14ac:dyDescent="0.35">
      <c r="B87" s="103"/>
      <c r="C87" s="98"/>
      <c r="D87" s="98"/>
      <c r="E87" s="98"/>
      <c r="F87" s="98"/>
      <c r="G87" s="104"/>
    </row>
    <row r="88" spans="2:13" x14ac:dyDescent="0.35">
      <c r="B88" s="103"/>
      <c r="C88" s="98"/>
      <c r="D88" s="98"/>
      <c r="E88" s="98"/>
      <c r="F88" s="98"/>
      <c r="G88" s="104"/>
    </row>
    <row r="89" spans="2:13" x14ac:dyDescent="0.35">
      <c r="B89" s="103"/>
      <c r="C89" s="98"/>
      <c r="D89" s="98"/>
      <c r="E89" s="98"/>
      <c r="F89" s="98"/>
      <c r="G89" s="104"/>
    </row>
    <row r="90" spans="2:13" x14ac:dyDescent="0.35">
      <c r="B90" s="103"/>
      <c r="C90" s="98"/>
      <c r="D90" s="98"/>
      <c r="E90" s="98"/>
      <c r="F90" s="98"/>
      <c r="G90" s="104"/>
    </row>
    <row r="91" spans="2:13" x14ac:dyDescent="0.35">
      <c r="B91" s="103"/>
      <c r="C91" s="98"/>
      <c r="D91" s="98"/>
      <c r="E91" s="98"/>
      <c r="F91" s="98"/>
      <c r="G91" s="104"/>
    </row>
    <row r="92" spans="2:13" x14ac:dyDescent="0.35">
      <c r="B92" s="103"/>
      <c r="C92" s="98"/>
      <c r="D92" s="98"/>
      <c r="E92" s="98"/>
      <c r="F92" s="98"/>
      <c r="G92" s="104"/>
    </row>
    <row r="93" spans="2:13" x14ac:dyDescent="0.35">
      <c r="B93" s="103"/>
      <c r="C93" s="98"/>
      <c r="D93" s="98"/>
      <c r="E93" s="98"/>
      <c r="F93" s="98"/>
      <c r="G93" s="104"/>
    </row>
    <row r="94" spans="2:13" x14ac:dyDescent="0.35">
      <c r="B94" s="103"/>
      <c r="C94" s="98"/>
      <c r="D94" s="98"/>
      <c r="E94" s="98"/>
      <c r="F94" s="98"/>
      <c r="G94" s="104"/>
    </row>
    <row r="95" spans="2:13" x14ac:dyDescent="0.35">
      <c r="B95" s="103"/>
      <c r="C95" s="98"/>
      <c r="D95" s="98"/>
      <c r="E95" s="98"/>
      <c r="F95" s="98"/>
      <c r="G95" s="104"/>
    </row>
    <row r="96" spans="2:13" ht="15" thickBot="1" x14ac:dyDescent="0.4">
      <c r="B96" s="105"/>
      <c r="C96" s="101"/>
      <c r="D96" s="101"/>
      <c r="E96" s="101"/>
      <c r="F96" s="101"/>
      <c r="G96" s="106"/>
    </row>
  </sheetData>
  <mergeCells count="14">
    <mergeCell ref="B5:L5"/>
    <mergeCell ref="A8:B8"/>
    <mergeCell ref="F8:G8"/>
    <mergeCell ref="C17:G17"/>
    <mergeCell ref="A18:A23"/>
    <mergeCell ref="A42:A47"/>
    <mergeCell ref="A24:A29"/>
    <mergeCell ref="A30:A35"/>
    <mergeCell ref="A36:A41"/>
    <mergeCell ref="B52:G66"/>
    <mergeCell ref="B68:G81"/>
    <mergeCell ref="B83:G96"/>
    <mergeCell ref="H52:M66"/>
    <mergeCell ref="H68:M81"/>
  </mergeCells>
  <phoneticPr fontId="22" type="noConversion"/>
  <printOptions horizontalCentered="1"/>
  <pageMargins left="0.11811023622047245" right="0.11811023622047245" top="0.74803149606299213" bottom="0.55118110236220474" header="0.31496062992125984" footer="0.31496062992125984"/>
  <pageSetup paperSize="9" scale="55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3000000}">
          <x14:formula1>
            <xm:f>'Ne pas modifier'!#REF!</xm:f>
          </x14:formula1>
          <xm:sqref>C48</xm:sqref>
        </x14:dataValidation>
        <x14:dataValidation type="list" allowBlank="1" showInputMessage="1" showErrorMessage="1" xr:uid="{00000000-0002-0000-0000-000005000000}">
          <x14:formula1>
            <xm:f>'Ne pas modifier'!$A$2:$A$22</xm:f>
          </x14:formula1>
          <xm:sqref>D3</xm:sqref>
        </x14:dataValidation>
        <x14:dataValidation type="list" allowBlank="1" showInputMessage="1" showErrorMessage="1" xr:uid="{D77D4796-5D13-4274-8AB3-5581B2158723}">
          <x14:formula1>
            <xm:f>'Ne pas modifier'!$A$26:$A$35</xm:f>
          </x14:formula1>
          <xm:sqref>C18:C47</xm:sqref>
        </x14:dataValidation>
        <x14:dataValidation type="list" allowBlank="1" showInputMessage="1" showErrorMessage="1" xr:uid="{7E1C3426-386D-437B-A14D-69516A8CB610}">
          <x14:formula1>
            <xm:f>'Ne pas modifier'!$B$3:$B$12</xm:f>
          </x14:formula1>
          <xm:sqref>F18:G47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F55"/>
  <sheetViews>
    <sheetView workbookViewId="0">
      <selection activeCell="F21" sqref="F21"/>
    </sheetView>
  </sheetViews>
  <sheetFormatPr baseColWidth="10" defaultRowHeight="14.5" x14ac:dyDescent="0.35"/>
  <cols>
    <col min="1" max="3" width="11.453125" style="4"/>
    <col min="6" max="6" width="20.54296875" style="4" bestFit="1" customWidth="1"/>
  </cols>
  <sheetData>
    <row r="3" spans="1:6" x14ac:dyDescent="0.35">
      <c r="A3" s="4" t="s">
        <v>6</v>
      </c>
      <c r="B3" s="4" t="s">
        <v>0</v>
      </c>
      <c r="C3" s="4" t="s">
        <v>5</v>
      </c>
      <c r="D3" s="4" t="s">
        <v>8</v>
      </c>
      <c r="F3" s="4" t="s">
        <v>10</v>
      </c>
    </row>
    <row r="4" spans="1:6" x14ac:dyDescent="0.35">
      <c r="A4" s="4">
        <v>1</v>
      </c>
      <c r="B4" s="4">
        <v>1</v>
      </c>
      <c r="C4" s="4">
        <v>1</v>
      </c>
      <c r="D4" s="4">
        <v>1</v>
      </c>
      <c r="F4" s="4" t="s">
        <v>18</v>
      </c>
    </row>
    <row r="5" spans="1:6" x14ac:dyDescent="0.35">
      <c r="A5" s="4">
        <v>2</v>
      </c>
      <c r="B5" s="4">
        <v>2</v>
      </c>
      <c r="C5" s="4">
        <v>2</v>
      </c>
      <c r="D5" s="4">
        <v>2</v>
      </c>
      <c r="F5" s="4" t="s">
        <v>25</v>
      </c>
    </row>
    <row r="6" spans="1:6" x14ac:dyDescent="0.35">
      <c r="A6" s="4">
        <v>3</v>
      </c>
      <c r="B6" s="4">
        <v>3</v>
      </c>
      <c r="C6" s="4">
        <v>3</v>
      </c>
      <c r="D6" s="4">
        <v>3</v>
      </c>
      <c r="F6" s="4" t="s">
        <v>14</v>
      </c>
    </row>
    <row r="7" spans="1:6" x14ac:dyDescent="0.35">
      <c r="A7" s="4">
        <v>4</v>
      </c>
      <c r="B7" s="4">
        <v>4</v>
      </c>
      <c r="C7" s="4">
        <v>4</v>
      </c>
      <c r="D7" s="4">
        <v>4</v>
      </c>
      <c r="F7" s="4" t="s">
        <v>24</v>
      </c>
    </row>
    <row r="8" spans="1:6" x14ac:dyDescent="0.35">
      <c r="A8" s="4">
        <v>5</v>
      </c>
      <c r="B8" s="4">
        <v>5</v>
      </c>
      <c r="C8" s="4">
        <v>5</v>
      </c>
      <c r="D8" s="4">
        <v>5</v>
      </c>
      <c r="F8" s="4" t="s">
        <v>30</v>
      </c>
    </row>
    <row r="9" spans="1:6" x14ac:dyDescent="0.35">
      <c r="A9" s="4">
        <v>6</v>
      </c>
      <c r="B9" s="4">
        <v>6</v>
      </c>
      <c r="C9" s="4">
        <v>6</v>
      </c>
      <c r="D9" s="4">
        <v>6</v>
      </c>
      <c r="F9" s="4" t="s">
        <v>40</v>
      </c>
    </row>
    <row r="10" spans="1:6" x14ac:dyDescent="0.35">
      <c r="A10" s="4">
        <v>7</v>
      </c>
      <c r="B10" s="4">
        <v>7</v>
      </c>
      <c r="C10" s="4">
        <v>7</v>
      </c>
      <c r="D10" s="4">
        <v>7</v>
      </c>
      <c r="F10" s="4" t="s">
        <v>20</v>
      </c>
    </row>
    <row r="11" spans="1:6" x14ac:dyDescent="0.35">
      <c r="B11" s="4">
        <v>8</v>
      </c>
      <c r="C11" s="4">
        <v>8</v>
      </c>
      <c r="D11" s="4">
        <v>8</v>
      </c>
      <c r="F11" s="4" t="s">
        <v>11</v>
      </c>
    </row>
    <row r="12" spans="1:6" x14ac:dyDescent="0.35">
      <c r="B12" s="4">
        <v>9</v>
      </c>
      <c r="C12" s="4">
        <v>9</v>
      </c>
      <c r="D12" s="4">
        <v>9</v>
      </c>
      <c r="F12" s="4" t="s">
        <v>17</v>
      </c>
    </row>
    <row r="13" spans="1:6" x14ac:dyDescent="0.35">
      <c r="B13" s="4">
        <v>10</v>
      </c>
      <c r="C13" s="4">
        <v>10</v>
      </c>
      <c r="D13" s="4">
        <v>10</v>
      </c>
      <c r="F13" s="4" t="s">
        <v>15</v>
      </c>
    </row>
    <row r="14" spans="1:6" x14ac:dyDescent="0.35">
      <c r="C14" s="4">
        <v>11</v>
      </c>
      <c r="D14" s="4">
        <v>11</v>
      </c>
      <c r="F14" s="4" t="s">
        <v>35</v>
      </c>
    </row>
    <row r="15" spans="1:6" x14ac:dyDescent="0.35">
      <c r="C15" s="4">
        <v>12</v>
      </c>
      <c r="D15" s="4">
        <v>12</v>
      </c>
      <c r="F15" s="4" t="s">
        <v>34</v>
      </c>
    </row>
    <row r="16" spans="1:6" x14ac:dyDescent="0.35">
      <c r="C16" s="4">
        <v>13</v>
      </c>
      <c r="D16" s="4">
        <v>13</v>
      </c>
      <c r="F16" s="4" t="s">
        <v>36</v>
      </c>
    </row>
    <row r="17" spans="3:6" x14ac:dyDescent="0.35">
      <c r="C17" s="4">
        <v>14</v>
      </c>
      <c r="D17" s="4">
        <v>14</v>
      </c>
      <c r="F17" s="4" t="s">
        <v>33</v>
      </c>
    </row>
    <row r="18" spans="3:6" x14ac:dyDescent="0.35">
      <c r="C18" s="4">
        <v>15</v>
      </c>
      <c r="D18" s="4">
        <v>15</v>
      </c>
      <c r="F18" s="4" t="s">
        <v>26</v>
      </c>
    </row>
    <row r="19" spans="3:6" x14ac:dyDescent="0.35">
      <c r="C19" s="4">
        <v>16</v>
      </c>
      <c r="D19" s="4">
        <v>16</v>
      </c>
      <c r="F19" s="4" t="s">
        <v>39</v>
      </c>
    </row>
    <row r="20" spans="3:6" x14ac:dyDescent="0.35">
      <c r="C20" s="4">
        <v>17</v>
      </c>
      <c r="D20" s="4">
        <v>17</v>
      </c>
      <c r="F20" s="4" t="s">
        <v>23</v>
      </c>
    </row>
    <row r="21" spans="3:6" x14ac:dyDescent="0.35">
      <c r="C21" s="4">
        <v>18</v>
      </c>
      <c r="D21" s="4">
        <v>18</v>
      </c>
      <c r="F21" s="4" t="s">
        <v>16</v>
      </c>
    </row>
    <row r="22" spans="3:6" x14ac:dyDescent="0.35">
      <c r="C22" s="4">
        <v>19</v>
      </c>
      <c r="D22" s="4">
        <v>19</v>
      </c>
      <c r="F22" s="4" t="s">
        <v>38</v>
      </c>
    </row>
    <row r="23" spans="3:6" x14ac:dyDescent="0.35">
      <c r="C23" s="4">
        <v>20</v>
      </c>
      <c r="D23" s="4">
        <v>20</v>
      </c>
      <c r="F23" s="4" t="s">
        <v>37</v>
      </c>
    </row>
    <row r="24" spans="3:6" x14ac:dyDescent="0.35">
      <c r="D24" s="4">
        <v>21</v>
      </c>
      <c r="F24" s="4" t="s">
        <v>13</v>
      </c>
    </row>
    <row r="25" spans="3:6" x14ac:dyDescent="0.35">
      <c r="D25" s="4">
        <v>22</v>
      </c>
      <c r="F25" s="4" t="s">
        <v>21</v>
      </c>
    </row>
    <row r="26" spans="3:6" x14ac:dyDescent="0.35">
      <c r="D26" s="4">
        <v>23</v>
      </c>
      <c r="F26" s="4" t="s">
        <v>41</v>
      </c>
    </row>
    <row r="27" spans="3:6" x14ac:dyDescent="0.35">
      <c r="D27" s="4">
        <v>24</v>
      </c>
      <c r="F27" s="4" t="s">
        <v>29</v>
      </c>
    </row>
    <row r="28" spans="3:6" x14ac:dyDescent="0.35">
      <c r="D28" s="4">
        <v>25</v>
      </c>
      <c r="F28" s="4" t="s">
        <v>31</v>
      </c>
    </row>
    <row r="29" spans="3:6" x14ac:dyDescent="0.35">
      <c r="D29" s="4">
        <v>26</v>
      </c>
      <c r="F29" s="4" t="s">
        <v>12</v>
      </c>
    </row>
    <row r="30" spans="3:6" x14ac:dyDescent="0.35">
      <c r="D30" s="4">
        <v>27</v>
      </c>
      <c r="F30" s="4" t="s">
        <v>28</v>
      </c>
    </row>
    <row r="31" spans="3:6" x14ac:dyDescent="0.35">
      <c r="D31" s="4">
        <v>28</v>
      </c>
      <c r="F31" s="4" t="s">
        <v>22</v>
      </c>
    </row>
    <row r="32" spans="3:6" x14ac:dyDescent="0.35">
      <c r="D32" s="4">
        <v>29</v>
      </c>
      <c r="F32" s="4" t="s">
        <v>32</v>
      </c>
    </row>
    <row r="33" spans="4:6" x14ac:dyDescent="0.35">
      <c r="D33" s="4">
        <v>30</v>
      </c>
      <c r="F33" s="4" t="s">
        <v>19</v>
      </c>
    </row>
    <row r="34" spans="4:6" x14ac:dyDescent="0.35">
      <c r="D34" s="4">
        <v>31</v>
      </c>
      <c r="F34" s="4" t="s">
        <v>27</v>
      </c>
    </row>
    <row r="35" spans="4:6" x14ac:dyDescent="0.35">
      <c r="D35" s="4">
        <v>32</v>
      </c>
      <c r="F35" s="4" t="s">
        <v>42</v>
      </c>
    </row>
    <row r="36" spans="4:6" x14ac:dyDescent="0.35">
      <c r="D36" s="4">
        <v>33</v>
      </c>
    </row>
    <row r="37" spans="4:6" x14ac:dyDescent="0.35">
      <c r="D37" s="4">
        <v>34</v>
      </c>
    </row>
    <row r="38" spans="4:6" x14ac:dyDescent="0.35">
      <c r="D38" s="4">
        <v>35</v>
      </c>
    </row>
    <row r="39" spans="4:6" x14ac:dyDescent="0.35">
      <c r="D39" s="4">
        <v>36</v>
      </c>
    </row>
    <row r="40" spans="4:6" x14ac:dyDescent="0.35">
      <c r="D40" s="4">
        <v>37</v>
      </c>
    </row>
    <row r="41" spans="4:6" x14ac:dyDescent="0.35">
      <c r="D41" s="4">
        <v>38</v>
      </c>
    </row>
    <row r="42" spans="4:6" x14ac:dyDescent="0.35">
      <c r="D42" s="4">
        <v>39</v>
      </c>
    </row>
    <row r="43" spans="4:6" x14ac:dyDescent="0.35">
      <c r="D43" s="4">
        <v>40</v>
      </c>
    </row>
    <row r="44" spans="4:6" x14ac:dyDescent="0.35">
      <c r="D44" s="4">
        <v>41</v>
      </c>
    </row>
    <row r="45" spans="4:6" x14ac:dyDescent="0.35">
      <c r="D45" s="4">
        <v>42</v>
      </c>
    </row>
    <row r="46" spans="4:6" x14ac:dyDescent="0.35">
      <c r="D46" s="4">
        <v>43</v>
      </c>
    </row>
    <row r="47" spans="4:6" x14ac:dyDescent="0.35">
      <c r="D47" s="4">
        <v>44</v>
      </c>
    </row>
    <row r="48" spans="4:6" x14ac:dyDescent="0.35">
      <c r="D48" s="4">
        <v>45</v>
      </c>
    </row>
    <row r="49" spans="4:4" x14ac:dyDescent="0.35">
      <c r="D49" s="4">
        <v>46</v>
      </c>
    </row>
    <row r="50" spans="4:4" x14ac:dyDescent="0.35">
      <c r="D50" s="4">
        <v>47</v>
      </c>
    </row>
    <row r="51" spans="4:4" x14ac:dyDescent="0.35">
      <c r="D51" s="4">
        <v>48</v>
      </c>
    </row>
    <row r="52" spans="4:4" x14ac:dyDescent="0.35">
      <c r="D52" s="4">
        <v>49</v>
      </c>
    </row>
    <row r="53" spans="4:4" x14ac:dyDescent="0.35">
      <c r="D53" s="4">
        <v>50</v>
      </c>
    </row>
    <row r="54" spans="4:4" x14ac:dyDescent="0.35">
      <c r="D54" s="4">
        <v>51</v>
      </c>
    </row>
    <row r="55" spans="4:4" x14ac:dyDescent="0.35">
      <c r="D55" s="4">
        <v>52</v>
      </c>
    </row>
  </sheetData>
  <sheetProtection sheet="1" objects="1" scenarios="1"/>
  <sortState xmlns:xlrd2="http://schemas.microsoft.com/office/spreadsheetml/2017/richdata2" ref="F4:F34">
    <sortCondition ref="F4:F3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Ne pas modifier</vt:lpstr>
      <vt:lpstr>rapport vierge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FLOCH Catherine</dc:creator>
  <cp:lastModifiedBy>ROLLAND Hélène</cp:lastModifiedBy>
  <cp:lastPrinted>2023-05-11T06:56:27Z</cp:lastPrinted>
  <dcterms:created xsi:type="dcterms:W3CDTF">2014-07-21T06:35:27Z</dcterms:created>
  <dcterms:modified xsi:type="dcterms:W3CDTF">2024-04-09T15:58:42Z</dcterms:modified>
</cp:coreProperties>
</file>