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gn\Documents\"/>
    </mc:Choice>
  </mc:AlternateContent>
  <xr:revisionPtr revIDLastSave="0" documentId="13_ncr:1_{548A3877-73EB-4C60-9499-9C05DF9DC425}" xr6:coauthVersionLast="47" xr6:coauthVersionMax="47" xr10:uidLastSave="{00000000-0000-0000-0000-000000000000}"/>
  <bookViews>
    <workbookView xWindow="-108" yWindow="-108" windowWidth="23256" windowHeight="12576" xr2:uid="{2FC096B3-2DAD-43AA-A393-D9A1594C60BF}"/>
  </bookViews>
  <sheets>
    <sheet name="Feuil1" sheetId="1" r:id="rId1"/>
    <sheet name="Feuil2" sheetId="2" r:id="rId2"/>
  </sheets>
  <definedNames>
    <definedName name="_xlnm.Print_Area" localSheetId="0">Feuil1!$D$4:$W$34,Feuil1!$Y$4:$AR$34,Feuil1!$AT$4:$BM$34,Feuil1!$BO$4:$CH$34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CC4" i="1"/>
  <c r="BV4" i="1"/>
  <c r="BO4" i="1"/>
  <c r="BH4" i="1"/>
  <c r="BA4" i="1"/>
  <c r="AT4" i="1"/>
  <c r="AM4" i="1"/>
  <c r="AF4" i="1"/>
  <c r="Y4" i="1"/>
  <c r="R4" i="1"/>
  <c r="K4" i="1"/>
  <c r="D4" i="1"/>
  <c r="D5" i="1" s="1"/>
  <c r="A16" i="1"/>
  <c r="A15" i="1"/>
  <c r="A14" i="1"/>
  <c r="A13" i="1"/>
  <c r="A12" i="1"/>
  <c r="A11" i="1"/>
  <c r="A10" i="1"/>
  <c r="A9" i="1"/>
  <c r="A8" i="1"/>
  <c r="A7" i="1"/>
  <c r="A5" i="1"/>
  <c r="A3" i="1"/>
  <c r="A2" i="1"/>
  <c r="D6" i="1" l="1"/>
  <c r="E5" i="1"/>
  <c r="E4" i="1"/>
  <c r="E6" i="1" l="1"/>
  <c r="D7" i="1"/>
  <c r="D8" i="1" l="1"/>
  <c r="E7" i="1"/>
  <c r="D9" i="1" l="1"/>
  <c r="E8" i="1"/>
  <c r="D10" i="1" l="1"/>
  <c r="E9" i="1"/>
  <c r="E10" i="1" l="1"/>
  <c r="D11" i="1"/>
  <c r="E11" i="1" l="1"/>
  <c r="D12" i="1"/>
  <c r="E12" i="1" l="1"/>
  <c r="D13" i="1"/>
  <c r="D14" i="1" l="1"/>
  <c r="E13" i="1"/>
  <c r="D15" i="1" l="1"/>
  <c r="E14" i="1"/>
  <c r="E15" i="1" l="1"/>
  <c r="D16" i="1"/>
  <c r="D17" i="1" l="1"/>
  <c r="E16" i="1"/>
  <c r="E17" i="1" l="1"/>
  <c r="D18" i="1"/>
  <c r="D19" i="1" l="1"/>
  <c r="E18" i="1"/>
  <c r="D20" i="1" l="1"/>
  <c r="E19" i="1"/>
  <c r="E20" i="1" l="1"/>
  <c r="D21" i="1"/>
  <c r="E21" i="1" l="1"/>
  <c r="D22" i="1"/>
  <c r="D23" i="1" l="1"/>
  <c r="E22" i="1"/>
  <c r="E23" i="1" l="1"/>
  <c r="D24" i="1"/>
  <c r="E24" i="1" l="1"/>
  <c r="D25" i="1"/>
  <c r="D26" i="1" l="1"/>
  <c r="E25" i="1"/>
  <c r="D27" i="1" l="1"/>
  <c r="E26" i="1"/>
  <c r="E27" i="1" l="1"/>
  <c r="D28" i="1"/>
  <c r="E28" i="1" l="1"/>
  <c r="D29" i="1"/>
  <c r="E29" i="1" l="1"/>
  <c r="D30" i="1"/>
  <c r="D31" i="1" l="1"/>
  <c r="E30" i="1"/>
  <c r="E31" i="1" l="1"/>
  <c r="D32" i="1"/>
  <c r="E32" i="1" l="1"/>
  <c r="D33" i="1"/>
  <c r="E33" i="1" l="1"/>
  <c r="D34" i="1"/>
  <c r="E34" i="1" l="1"/>
  <c r="L4" i="1" l="1"/>
  <c r="K5" i="1"/>
  <c r="L5" i="1" l="1"/>
  <c r="K6" i="1"/>
  <c r="K7" i="1" l="1"/>
  <c r="L6" i="1"/>
  <c r="K8" i="1" l="1"/>
  <c r="L7" i="1"/>
  <c r="L8" i="1" l="1"/>
  <c r="K9" i="1"/>
  <c r="K10" i="1" l="1"/>
  <c r="L9" i="1"/>
  <c r="L10" i="1" l="1"/>
  <c r="K11" i="1"/>
  <c r="K12" i="1" l="1"/>
  <c r="L11" i="1"/>
  <c r="K13" i="1" l="1"/>
  <c r="L12" i="1"/>
  <c r="L13" i="1" l="1"/>
  <c r="K14" i="1"/>
  <c r="L14" i="1" l="1"/>
  <c r="K15" i="1"/>
  <c r="K16" i="1" l="1"/>
  <c r="L15" i="1"/>
  <c r="L16" i="1" l="1"/>
  <c r="K17" i="1"/>
  <c r="L17" i="1" l="1"/>
  <c r="K18" i="1"/>
  <c r="L18" i="1" l="1"/>
  <c r="K19" i="1"/>
  <c r="K20" i="1" l="1"/>
  <c r="L19" i="1"/>
  <c r="L20" i="1" l="1"/>
  <c r="K21" i="1"/>
  <c r="L21" i="1" l="1"/>
  <c r="K22" i="1"/>
  <c r="L22" i="1" l="1"/>
  <c r="K23" i="1"/>
  <c r="K24" i="1" l="1"/>
  <c r="L23" i="1"/>
  <c r="L24" i="1" l="1"/>
  <c r="K25" i="1"/>
  <c r="L25" i="1" l="1"/>
  <c r="K26" i="1"/>
  <c r="L26" i="1" l="1"/>
  <c r="K27" i="1"/>
  <c r="K28" i="1" l="1"/>
  <c r="L27" i="1"/>
  <c r="L28" i="1" l="1"/>
  <c r="K29" i="1"/>
  <c r="L29" i="1" l="1"/>
  <c r="K30" i="1"/>
  <c r="L30" i="1" l="1"/>
  <c r="K31" i="1"/>
  <c r="K32" i="1" l="1"/>
  <c r="L31" i="1"/>
  <c r="L32" i="1" l="1"/>
  <c r="S4" i="1" l="1"/>
  <c r="R5" i="1"/>
  <c r="S5" i="1" l="1"/>
  <c r="R6" i="1"/>
  <c r="R7" i="1" l="1"/>
  <c r="S6" i="1"/>
  <c r="S7" i="1" l="1"/>
  <c r="R8" i="1"/>
  <c r="S8" i="1" l="1"/>
  <c r="R9" i="1"/>
  <c r="R10" i="1" l="1"/>
  <c r="S9" i="1"/>
  <c r="R11" i="1" l="1"/>
  <c r="S10" i="1"/>
  <c r="S11" i="1" l="1"/>
  <c r="R12" i="1"/>
  <c r="S12" i="1" l="1"/>
  <c r="R13" i="1"/>
  <c r="S13" i="1" l="1"/>
  <c r="R14" i="1"/>
  <c r="R15" i="1" l="1"/>
  <c r="S14" i="1"/>
  <c r="S15" i="1" l="1"/>
  <c r="R16" i="1"/>
  <c r="S16" i="1" l="1"/>
  <c r="R17" i="1"/>
  <c r="S17" i="1" l="1"/>
  <c r="R18" i="1"/>
  <c r="R19" i="1" l="1"/>
  <c r="S18" i="1"/>
  <c r="S19" i="1" l="1"/>
  <c r="R20" i="1"/>
  <c r="S20" i="1" l="1"/>
  <c r="R21" i="1"/>
  <c r="S21" i="1" l="1"/>
  <c r="R22" i="1"/>
  <c r="R23" i="1" l="1"/>
  <c r="S22" i="1"/>
  <c r="S23" i="1" l="1"/>
  <c r="R24" i="1"/>
  <c r="S24" i="1" l="1"/>
  <c r="R25" i="1"/>
  <c r="S25" i="1" l="1"/>
  <c r="R26" i="1"/>
  <c r="R27" i="1" l="1"/>
  <c r="S26" i="1"/>
  <c r="S27" i="1" l="1"/>
  <c r="R28" i="1"/>
  <c r="S28" i="1" l="1"/>
  <c r="R29" i="1"/>
  <c r="S29" i="1" l="1"/>
  <c r="R30" i="1"/>
  <c r="R31" i="1" l="1"/>
  <c r="S30" i="1"/>
  <c r="R32" i="1" l="1"/>
  <c r="S31" i="1"/>
  <c r="S32" i="1" l="1"/>
  <c r="R33" i="1"/>
  <c r="S33" i="1" l="1"/>
  <c r="R34" i="1"/>
  <c r="S34" i="1" l="1"/>
  <c r="Z4" i="1" l="1"/>
  <c r="Y5" i="1"/>
  <c r="Z5" i="1" l="1"/>
  <c r="Y6" i="1"/>
  <c r="Z6" i="1" l="1"/>
  <c r="Y7" i="1"/>
  <c r="Y8" i="1" l="1"/>
  <c r="Z7" i="1"/>
  <c r="Z8" i="1" l="1"/>
  <c r="Y9" i="1"/>
  <c r="Z9" i="1" l="1"/>
  <c r="Y10" i="1"/>
  <c r="Z10" i="1" l="1"/>
  <c r="Y11" i="1"/>
  <c r="Y12" i="1" l="1"/>
  <c r="Z11" i="1"/>
  <c r="Z12" i="1" l="1"/>
  <c r="Y13" i="1"/>
  <c r="Z13" i="1" l="1"/>
  <c r="Y14" i="1"/>
  <c r="Z14" i="1" l="1"/>
  <c r="Y15" i="1"/>
  <c r="Y16" i="1" l="1"/>
  <c r="Z15" i="1"/>
  <c r="Z16" i="1" l="1"/>
  <c r="Y17" i="1"/>
  <c r="Z17" i="1" l="1"/>
  <c r="Y18" i="1"/>
  <c r="Z18" i="1" l="1"/>
  <c r="Y19" i="1"/>
  <c r="Y20" i="1" l="1"/>
  <c r="Z19" i="1"/>
  <c r="Z20" i="1" l="1"/>
  <c r="Y21" i="1"/>
  <c r="Z21" i="1" l="1"/>
  <c r="Y22" i="1"/>
  <c r="Z22" i="1" l="1"/>
  <c r="Y23" i="1"/>
  <c r="Y24" i="1" l="1"/>
  <c r="Z23" i="1"/>
  <c r="Z24" i="1" l="1"/>
  <c r="Y25" i="1"/>
  <c r="Z25" i="1" l="1"/>
  <c r="Y26" i="1"/>
  <c r="Z26" i="1" l="1"/>
  <c r="Y27" i="1"/>
  <c r="Y28" i="1" l="1"/>
  <c r="Z27" i="1"/>
  <c r="Z28" i="1" l="1"/>
  <c r="Y29" i="1"/>
  <c r="Z29" i="1" l="1"/>
  <c r="Y30" i="1"/>
  <c r="Z30" i="1" l="1"/>
  <c r="Y31" i="1"/>
  <c r="Y32" i="1" l="1"/>
  <c r="Z31" i="1"/>
  <c r="Z32" i="1" l="1"/>
  <c r="Y33" i="1"/>
  <c r="Z33" i="1" l="1"/>
  <c r="AG4" i="1" l="1"/>
  <c r="AF5" i="1"/>
  <c r="AF6" i="1" l="1"/>
  <c r="AG5" i="1"/>
  <c r="AG6" i="1" l="1"/>
  <c r="AF7" i="1"/>
  <c r="AG7" i="1" l="1"/>
  <c r="AF8" i="1"/>
  <c r="AG8" i="1" l="1"/>
  <c r="AF9" i="1"/>
  <c r="AF10" i="1" l="1"/>
  <c r="AG9" i="1"/>
  <c r="AG10" i="1" l="1"/>
  <c r="AF11" i="1"/>
  <c r="AG11" i="1" l="1"/>
  <c r="AF12" i="1"/>
  <c r="AG12" i="1" l="1"/>
  <c r="AF13" i="1"/>
  <c r="AF14" i="1" l="1"/>
  <c r="AG13" i="1"/>
  <c r="AG14" i="1" l="1"/>
  <c r="AF15" i="1"/>
  <c r="AG15" i="1" l="1"/>
  <c r="AF16" i="1"/>
  <c r="AG16" i="1" l="1"/>
  <c r="AF17" i="1"/>
  <c r="AF18" i="1" l="1"/>
  <c r="AG17" i="1"/>
  <c r="AG18" i="1" l="1"/>
  <c r="AF19" i="1"/>
  <c r="AG19" i="1" l="1"/>
  <c r="AF20" i="1"/>
  <c r="AF21" i="1" l="1"/>
  <c r="AG20" i="1"/>
  <c r="AF22" i="1" l="1"/>
  <c r="AG21" i="1"/>
  <c r="AG22" i="1" l="1"/>
  <c r="AF23" i="1"/>
  <c r="AG23" i="1" l="1"/>
  <c r="AF24" i="1"/>
  <c r="AG24" i="1" l="1"/>
  <c r="AF25" i="1"/>
  <c r="AF26" i="1" l="1"/>
  <c r="AG25" i="1"/>
  <c r="AG26" i="1" l="1"/>
  <c r="AF27" i="1"/>
  <c r="AG27" i="1" l="1"/>
  <c r="AF28" i="1"/>
  <c r="AG28" i="1" l="1"/>
  <c r="AF29" i="1"/>
  <c r="AF30" i="1" l="1"/>
  <c r="AG29" i="1"/>
  <c r="AG30" i="1" l="1"/>
  <c r="AF31" i="1"/>
  <c r="AG31" i="1" l="1"/>
  <c r="AF32" i="1"/>
  <c r="AG32" i="1" l="1"/>
  <c r="AF33" i="1"/>
  <c r="AF34" i="1" l="1"/>
  <c r="AG33" i="1"/>
  <c r="AG34" i="1" l="1"/>
  <c r="AN4" i="1" l="1"/>
  <c r="AM5" i="1"/>
  <c r="AN5" i="1" l="1"/>
  <c r="AM6" i="1"/>
  <c r="AM7" i="1" l="1"/>
  <c r="AN6" i="1"/>
  <c r="AN7" i="1" l="1"/>
  <c r="AM8" i="1"/>
  <c r="AN8" i="1" l="1"/>
  <c r="AM9" i="1"/>
  <c r="AN9" i="1" l="1"/>
  <c r="AM10" i="1"/>
  <c r="AM11" i="1" l="1"/>
  <c r="AN10" i="1"/>
  <c r="AN11" i="1" l="1"/>
  <c r="AM12" i="1"/>
  <c r="AN12" i="1" l="1"/>
  <c r="AM13" i="1"/>
  <c r="AN13" i="1" l="1"/>
  <c r="AM14" i="1"/>
  <c r="AM15" i="1" l="1"/>
  <c r="AN14" i="1"/>
  <c r="AN15" i="1" l="1"/>
  <c r="AM16" i="1"/>
  <c r="AN16" i="1" l="1"/>
  <c r="AM17" i="1"/>
  <c r="AN17" i="1" l="1"/>
  <c r="AM18" i="1"/>
  <c r="AM19" i="1" l="1"/>
  <c r="AN18" i="1"/>
  <c r="AN19" i="1" l="1"/>
  <c r="AM20" i="1"/>
  <c r="AN20" i="1" l="1"/>
  <c r="AM21" i="1"/>
  <c r="AN21" i="1" l="1"/>
  <c r="AM22" i="1"/>
  <c r="AM23" i="1" l="1"/>
  <c r="AN22" i="1"/>
  <c r="AN23" i="1" l="1"/>
  <c r="AM24" i="1"/>
  <c r="AN24" i="1" l="1"/>
  <c r="AM25" i="1"/>
  <c r="AN25" i="1" l="1"/>
  <c r="AM26" i="1"/>
  <c r="AM27" i="1" l="1"/>
  <c r="AN26" i="1"/>
  <c r="AN27" i="1" l="1"/>
  <c r="AM28" i="1"/>
  <c r="AN28" i="1" l="1"/>
  <c r="AM29" i="1"/>
  <c r="AN29" i="1" l="1"/>
  <c r="AM30" i="1"/>
  <c r="AM31" i="1" l="1"/>
  <c r="AN30" i="1"/>
  <c r="AN31" i="1" l="1"/>
  <c r="AM32" i="1"/>
  <c r="AN32" i="1" l="1"/>
  <c r="AM33" i="1"/>
  <c r="AN33" i="1" l="1"/>
  <c r="AT5" i="1" l="1"/>
  <c r="AU4" i="1"/>
  <c r="AU5" i="1" l="1"/>
  <c r="AT6" i="1"/>
  <c r="AU6" i="1" l="1"/>
  <c r="AT7" i="1"/>
  <c r="AU7" i="1" l="1"/>
  <c r="AT8" i="1"/>
  <c r="AT9" i="1" l="1"/>
  <c r="AU8" i="1"/>
  <c r="AU9" i="1" l="1"/>
  <c r="AT10" i="1"/>
  <c r="AU10" i="1" l="1"/>
  <c r="AT11" i="1"/>
  <c r="AU11" i="1" l="1"/>
  <c r="AT12" i="1"/>
  <c r="AT13" i="1" l="1"/>
  <c r="AU12" i="1"/>
  <c r="AU13" i="1" l="1"/>
  <c r="AT14" i="1"/>
  <c r="AU14" i="1" l="1"/>
  <c r="AT15" i="1"/>
  <c r="AU15" i="1" l="1"/>
  <c r="AT16" i="1"/>
  <c r="AT17" i="1" l="1"/>
  <c r="AU16" i="1"/>
  <c r="AU17" i="1" l="1"/>
  <c r="AT18" i="1"/>
  <c r="AU18" i="1" l="1"/>
  <c r="AT19" i="1"/>
  <c r="AU19" i="1" l="1"/>
  <c r="AT20" i="1"/>
  <c r="AT21" i="1" l="1"/>
  <c r="AU20" i="1"/>
  <c r="AU21" i="1" l="1"/>
  <c r="AT22" i="1"/>
  <c r="AU22" i="1" l="1"/>
  <c r="AT23" i="1"/>
  <c r="AU23" i="1" l="1"/>
  <c r="AT24" i="1"/>
  <c r="AT25" i="1" l="1"/>
  <c r="AU24" i="1"/>
  <c r="AU25" i="1" l="1"/>
  <c r="AT26" i="1"/>
  <c r="AU26" i="1" l="1"/>
  <c r="AT27" i="1"/>
  <c r="AU27" i="1" l="1"/>
  <c r="AT28" i="1"/>
  <c r="AT29" i="1" l="1"/>
  <c r="AU28" i="1"/>
  <c r="AU29" i="1" l="1"/>
  <c r="AT30" i="1"/>
  <c r="AU30" i="1" l="1"/>
  <c r="AT31" i="1"/>
  <c r="AU31" i="1" l="1"/>
  <c r="AT32" i="1"/>
  <c r="AT33" i="1" l="1"/>
  <c r="AU32" i="1"/>
  <c r="AU33" i="1" l="1"/>
  <c r="AT34" i="1"/>
  <c r="AU34" i="1" l="1"/>
  <c r="BB4" i="1" l="1"/>
  <c r="BA5" i="1"/>
  <c r="BA6" i="1" l="1"/>
  <c r="BB5" i="1"/>
  <c r="BB6" i="1" l="1"/>
  <c r="BA7" i="1"/>
  <c r="BB7" i="1" l="1"/>
  <c r="BA8" i="1"/>
  <c r="BB8" i="1" l="1"/>
  <c r="BA9" i="1"/>
  <c r="BA10" i="1" l="1"/>
  <c r="BB9" i="1"/>
  <c r="BB10" i="1" l="1"/>
  <c r="BA11" i="1"/>
  <c r="BB11" i="1" l="1"/>
  <c r="BA12" i="1"/>
  <c r="BB12" i="1" l="1"/>
  <c r="BA13" i="1"/>
  <c r="BA14" i="1" l="1"/>
  <c r="BB13" i="1"/>
  <c r="BB14" i="1" l="1"/>
  <c r="BA15" i="1"/>
  <c r="BB15" i="1" l="1"/>
  <c r="BA16" i="1"/>
  <c r="BB16" i="1" l="1"/>
  <c r="BA17" i="1"/>
  <c r="BA18" i="1" l="1"/>
  <c r="BB17" i="1"/>
  <c r="BB18" i="1" l="1"/>
  <c r="BA19" i="1"/>
  <c r="BB19" i="1" l="1"/>
  <c r="BA20" i="1"/>
  <c r="BB20" i="1" l="1"/>
  <c r="BA21" i="1"/>
  <c r="BA22" i="1" l="1"/>
  <c r="BB21" i="1"/>
  <c r="BB22" i="1" l="1"/>
  <c r="BA23" i="1"/>
  <c r="BB23" i="1" l="1"/>
  <c r="BA24" i="1"/>
  <c r="BA25" i="1" l="1"/>
  <c r="BB24" i="1"/>
  <c r="BA26" i="1" l="1"/>
  <c r="BB25" i="1"/>
  <c r="BB26" i="1" l="1"/>
  <c r="BA27" i="1"/>
  <c r="BB27" i="1" l="1"/>
  <c r="BA28" i="1"/>
  <c r="BB28" i="1" l="1"/>
  <c r="BA29" i="1"/>
  <c r="BA30" i="1" l="1"/>
  <c r="BB29" i="1"/>
  <c r="BB30" i="1" l="1"/>
  <c r="BA31" i="1"/>
  <c r="BB31" i="1" l="1"/>
  <c r="BA32" i="1"/>
  <c r="BB32" i="1" l="1"/>
  <c r="BA33" i="1"/>
  <c r="BA34" i="1" l="1"/>
  <c r="BB33" i="1"/>
  <c r="BB34" i="1" l="1"/>
  <c r="BI4" i="1" l="1"/>
  <c r="BH5" i="1"/>
  <c r="BI5" i="1" l="1"/>
  <c r="BH6" i="1"/>
  <c r="BH7" i="1" l="1"/>
  <c r="BI6" i="1"/>
  <c r="BI7" i="1" l="1"/>
  <c r="BH8" i="1"/>
  <c r="BI8" i="1" l="1"/>
  <c r="BH9" i="1"/>
  <c r="BI9" i="1" l="1"/>
  <c r="BH10" i="1"/>
  <c r="BH11" i="1" l="1"/>
  <c r="BI10" i="1"/>
  <c r="BI11" i="1" l="1"/>
  <c r="BH12" i="1"/>
  <c r="BI12" i="1" l="1"/>
  <c r="BH13" i="1"/>
  <c r="BI13" i="1" l="1"/>
  <c r="BH14" i="1"/>
  <c r="BH15" i="1" l="1"/>
  <c r="BI14" i="1"/>
  <c r="BI15" i="1" l="1"/>
  <c r="BH16" i="1"/>
  <c r="BI16" i="1" l="1"/>
  <c r="BH17" i="1"/>
  <c r="BI17" i="1" l="1"/>
  <c r="BH18" i="1"/>
  <c r="BH19" i="1" l="1"/>
  <c r="BI18" i="1"/>
  <c r="BI19" i="1" l="1"/>
  <c r="BH20" i="1"/>
  <c r="BI20" i="1" l="1"/>
  <c r="BH21" i="1"/>
  <c r="BI21" i="1" l="1"/>
  <c r="BH22" i="1"/>
  <c r="BH23" i="1" l="1"/>
  <c r="BI22" i="1"/>
  <c r="BI23" i="1" l="1"/>
  <c r="BH24" i="1"/>
  <c r="BI24" i="1" l="1"/>
  <c r="BH25" i="1"/>
  <c r="BI25" i="1" l="1"/>
  <c r="BH26" i="1"/>
  <c r="BH27" i="1" l="1"/>
  <c r="BI26" i="1"/>
  <c r="BI27" i="1" l="1"/>
  <c r="BH28" i="1"/>
  <c r="BI28" i="1" l="1"/>
  <c r="BH29" i="1"/>
  <c r="BI29" i="1" l="1"/>
  <c r="BH30" i="1"/>
  <c r="BH31" i="1" l="1"/>
  <c r="BI30" i="1"/>
  <c r="BI31" i="1" l="1"/>
  <c r="BH32" i="1"/>
  <c r="BI32" i="1" l="1"/>
  <c r="BH33" i="1"/>
  <c r="BI33" i="1" l="1"/>
  <c r="BO5" i="1" l="1"/>
  <c r="BP4" i="1"/>
  <c r="BP5" i="1" l="1"/>
  <c r="BO6" i="1"/>
  <c r="BP6" i="1" l="1"/>
  <c r="BO7" i="1"/>
  <c r="BP7" i="1" l="1"/>
  <c r="BO8" i="1"/>
  <c r="BO9" i="1" l="1"/>
  <c r="BP8" i="1"/>
  <c r="BP9" i="1" l="1"/>
  <c r="BO10" i="1"/>
  <c r="BP10" i="1" l="1"/>
  <c r="BO11" i="1"/>
  <c r="BP11" i="1" l="1"/>
  <c r="BO12" i="1"/>
  <c r="BO13" i="1" l="1"/>
  <c r="BP12" i="1"/>
  <c r="BP13" i="1" l="1"/>
  <c r="BO14" i="1"/>
  <c r="BP14" i="1" l="1"/>
  <c r="BO15" i="1"/>
  <c r="BP15" i="1" l="1"/>
  <c r="BO16" i="1"/>
  <c r="BO17" i="1" l="1"/>
  <c r="BP16" i="1"/>
  <c r="BP17" i="1" l="1"/>
  <c r="BO18" i="1"/>
  <c r="BP18" i="1" l="1"/>
  <c r="BO19" i="1"/>
  <c r="BP19" i="1" l="1"/>
  <c r="BO20" i="1"/>
  <c r="BO21" i="1" l="1"/>
  <c r="BP20" i="1"/>
  <c r="BP21" i="1" l="1"/>
  <c r="BO22" i="1"/>
  <c r="BP22" i="1" l="1"/>
  <c r="BO23" i="1"/>
  <c r="BP23" i="1" l="1"/>
  <c r="BO24" i="1"/>
  <c r="BO25" i="1" l="1"/>
  <c r="BP24" i="1"/>
  <c r="BP25" i="1" l="1"/>
  <c r="BO26" i="1"/>
  <c r="BP26" i="1" l="1"/>
  <c r="BO27" i="1"/>
  <c r="BP27" i="1" l="1"/>
  <c r="BO28" i="1"/>
  <c r="BO29" i="1" l="1"/>
  <c r="BP28" i="1"/>
  <c r="BP29" i="1" l="1"/>
  <c r="BO30" i="1"/>
  <c r="BP30" i="1" l="1"/>
  <c r="BO31" i="1"/>
  <c r="BP31" i="1" l="1"/>
  <c r="BO32" i="1"/>
  <c r="BO33" i="1" l="1"/>
  <c r="BP32" i="1"/>
  <c r="BP33" i="1" l="1"/>
  <c r="BO34" i="1"/>
  <c r="BP34" i="1" l="1"/>
  <c r="BW4" i="1" l="1"/>
  <c r="BV5" i="1"/>
  <c r="BV6" i="1" l="1"/>
  <c r="BW5" i="1"/>
  <c r="BW6" i="1" l="1"/>
  <c r="BV7" i="1"/>
  <c r="BW7" i="1" l="1"/>
  <c r="BV8" i="1"/>
  <c r="BW8" i="1" l="1"/>
  <c r="BV9" i="1"/>
  <c r="BV10" i="1" l="1"/>
  <c r="BW9" i="1"/>
  <c r="BV11" i="1" l="1"/>
  <c r="BW10" i="1"/>
  <c r="BW11" i="1" l="1"/>
  <c r="BV12" i="1"/>
  <c r="BW12" i="1" l="1"/>
  <c r="BV13" i="1"/>
  <c r="BV14" i="1" l="1"/>
  <c r="BW13" i="1"/>
  <c r="BW14" i="1" l="1"/>
  <c r="BV15" i="1"/>
  <c r="BW15" i="1" l="1"/>
  <c r="BV16" i="1"/>
  <c r="BW16" i="1" l="1"/>
  <c r="BV17" i="1"/>
  <c r="BV18" i="1" l="1"/>
  <c r="BW17" i="1"/>
  <c r="BW18" i="1" l="1"/>
  <c r="BV19" i="1"/>
  <c r="BW19" i="1" l="1"/>
  <c r="BV20" i="1"/>
  <c r="BW20" i="1" l="1"/>
  <c r="BV21" i="1"/>
  <c r="BV22" i="1" l="1"/>
  <c r="BW21" i="1"/>
  <c r="BW22" i="1" l="1"/>
  <c r="BV23" i="1"/>
  <c r="BW23" i="1" l="1"/>
  <c r="BV24" i="1"/>
  <c r="BW24" i="1" l="1"/>
  <c r="BV25" i="1"/>
  <c r="BV26" i="1" l="1"/>
  <c r="BW25" i="1"/>
  <c r="BW26" i="1" l="1"/>
  <c r="BV27" i="1"/>
  <c r="BW27" i="1" l="1"/>
  <c r="BV28" i="1"/>
  <c r="BW28" i="1" l="1"/>
  <c r="BV29" i="1"/>
  <c r="BV30" i="1" l="1"/>
  <c r="BW29" i="1"/>
  <c r="BW30" i="1" l="1"/>
  <c r="BV31" i="1"/>
  <c r="BW31" i="1" l="1"/>
  <c r="BV32" i="1"/>
  <c r="BW32" i="1" l="1"/>
  <c r="BV33" i="1"/>
  <c r="BW33" i="1" l="1"/>
  <c r="CD4" i="1" l="1"/>
  <c r="CC5" i="1"/>
  <c r="CD5" i="1" l="1"/>
  <c r="CC6" i="1"/>
  <c r="CD6" i="1" l="1"/>
  <c r="CC7" i="1"/>
  <c r="CC8" i="1" l="1"/>
  <c r="CD7" i="1"/>
  <c r="CD8" i="1" l="1"/>
  <c r="CC9" i="1"/>
  <c r="CD9" i="1" l="1"/>
  <c r="CC10" i="1"/>
  <c r="CD10" i="1" l="1"/>
  <c r="CC11" i="1"/>
  <c r="CC12" i="1" l="1"/>
  <c r="CD11" i="1"/>
  <c r="CD12" i="1" l="1"/>
  <c r="CC13" i="1"/>
  <c r="CC14" i="1" l="1"/>
  <c r="CD13" i="1"/>
  <c r="CD14" i="1" l="1"/>
  <c r="CC15" i="1"/>
  <c r="CC16" i="1" l="1"/>
  <c r="CD15" i="1"/>
  <c r="CD16" i="1" l="1"/>
  <c r="CC17" i="1"/>
  <c r="CD17" i="1" l="1"/>
  <c r="CC18" i="1"/>
  <c r="CC19" i="1" l="1"/>
  <c r="CD18" i="1"/>
  <c r="CD19" i="1" l="1"/>
  <c r="CC20" i="1"/>
  <c r="CC21" i="1" l="1"/>
  <c r="CD20" i="1"/>
  <c r="CC22" i="1" l="1"/>
  <c r="CD21" i="1"/>
  <c r="CC23" i="1" l="1"/>
  <c r="CD22" i="1"/>
  <c r="CD23" i="1" l="1"/>
  <c r="CC24" i="1"/>
  <c r="CC25" i="1" l="1"/>
  <c r="CD24" i="1"/>
  <c r="CD25" i="1" l="1"/>
  <c r="CC26" i="1"/>
  <c r="CC27" i="1" l="1"/>
  <c r="CD26" i="1"/>
  <c r="CD27" i="1" l="1"/>
  <c r="CC28" i="1"/>
  <c r="CC29" i="1" l="1"/>
  <c r="CD28" i="1"/>
  <c r="CD29" i="1" l="1"/>
  <c r="CC30" i="1"/>
  <c r="CD30" i="1" l="1"/>
  <c r="CC31" i="1"/>
  <c r="CD31" i="1" l="1"/>
  <c r="CC32" i="1"/>
  <c r="CD32" i="1" l="1"/>
  <c r="CC33" i="1"/>
  <c r="CD33" i="1" l="1"/>
  <c r="CC34" i="1"/>
  <c r="CD34" i="1" s="1"/>
</calcChain>
</file>

<file path=xl/sharedStrings.xml><?xml version="1.0" encoding="utf-8"?>
<sst xmlns="http://schemas.openxmlformats.org/spreadsheetml/2006/main" count="15" uniqueCount="14">
  <si>
    <t xml:space="preserve"> - - - - - - - - - - - - - - -</t>
  </si>
  <si>
    <t>Janvier</t>
  </si>
  <si>
    <t>Jour de L'an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</si>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</sst>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\ mmm\ yyyy"/>
    <numFmt numFmtId="165" formatCode="dddd"/>
    <numFmt numFmtId="166" formatCode="dd\ mmm\ yy"/>
  </numFmts>
  <fonts count="8" x14ac:knownFonts="1">
    <font>
      <sz val="11"/>
      <color theme="1"/>
      <name val="Calibri"/>
      <family val="2"/>
      <scheme val="minor"/>
    </font>
    <font>
      <b/>
      <i/>
      <sz val="24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ashed">
        <color rgb="FF0070C0"/>
      </bottom>
      <diagonal/>
    </border>
    <border>
      <left/>
      <right/>
      <top style="dashed">
        <color rgb="FF0070C0"/>
      </top>
      <bottom style="dashed">
        <color rgb="FF0070C0"/>
      </bottom>
      <diagonal/>
    </border>
    <border>
      <left/>
      <right/>
      <top style="dashed">
        <color rgb="FF0070C0"/>
      </top>
      <bottom/>
      <diagonal/>
    </border>
    <border>
      <left style="double">
        <color rgb="FF7030A0"/>
      </left>
      <right/>
      <top style="dashed">
        <color rgb="FFC00000"/>
      </top>
      <bottom style="dashed">
        <color rgb="FFC00000"/>
      </bottom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/>
      <right style="double">
        <color rgb="FF7030A0"/>
      </right>
      <top style="dashed">
        <color rgb="FFC00000"/>
      </top>
      <bottom style="dashed">
        <color rgb="FFC00000"/>
      </bottom>
      <diagonal/>
    </border>
    <border>
      <left style="dashed">
        <color rgb="FFC00000"/>
      </left>
      <right/>
      <top style="double">
        <color rgb="FF7030A0"/>
      </top>
      <bottom style="double">
        <color rgb="FF7030A0"/>
      </bottom>
      <diagonal/>
    </border>
    <border>
      <left/>
      <right/>
      <top style="double">
        <color rgb="FF7030A0"/>
      </top>
      <bottom style="double">
        <color rgb="FF7030A0"/>
      </bottom>
      <diagonal/>
    </border>
    <border>
      <left/>
      <right style="dashed">
        <color rgb="FFC00000"/>
      </right>
      <top style="double">
        <color rgb="FF7030A0"/>
      </top>
      <bottom style="double">
        <color rgb="FF7030A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4" xfId="0" applyNumberFormat="1" applyFont="1" applyBorder="1" applyAlignment="1">
      <alignment horizontal="left" vertical="center" indent="1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Normal" xfId="0" builtinId="0"/>
  </cellStyles>
  <dxfs count="171"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rgb="FFFF99FF"/>
          </stop>
          <stop position="0.5">
            <color theme="0"/>
          </stop>
          <stop position="1">
            <color rgb="FFFF99FF"/>
          </stop>
        </gradientFill>
      </fill>
    </dxf>
    <dxf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color rgb="FFFF0000"/>
      </font>
      <fill>
        <gradientFill degree="90">
          <stop position="0">
            <color theme="3" tint="0.59999389629810485"/>
          </stop>
          <stop position="0.5">
            <color theme="0"/>
          </stop>
          <stop position="1">
            <color theme="3" tint="0.59999389629810485"/>
          </stop>
        </gradientFill>
      </fill>
    </dxf>
    <dxf>
      <font>
        <b/>
        <i/>
        <color rgb="FFFF0000"/>
      </font>
      <fill>
        <gradientFill degree="90">
          <stop position="0">
            <color rgb="FFFFFF00"/>
          </stop>
          <stop position="0.5">
            <color theme="0"/>
          </stop>
          <stop position="1">
            <color rgb="FFFFFF00"/>
          </stop>
        </gradientFill>
      </fill>
    </dxf>
    <dxf>
      <font>
        <b/>
        <i/>
        <color rgb="FFFFC000"/>
      </font>
    </dxf>
    <dxf>
      <font>
        <b/>
        <i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A$1" max="5000" min="1900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358140</xdr:colOff>
          <xdr:row>2</xdr:row>
          <xdr:rowOff>7620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216C004-4260-4843-BC4F-3EDE79E51B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915B2-F443-4A1D-9DB3-AC1CA70CBE09}">
  <sheetPr>
    <pageSetUpPr fitToPage="1"/>
  </sheetPr>
  <dimension ref="A1:CH34"/>
  <sheetViews>
    <sheetView tabSelected="1" workbookViewId="0">
      <selection activeCell="A6" sqref="A6"/>
    </sheetView>
  </sheetViews>
  <sheetFormatPr baseColWidth="10" defaultRowHeight="16.05" customHeight="1" x14ac:dyDescent="0.3"/>
  <cols>
    <col min="1" max="1" width="20.77734375" style="5" customWidth="1"/>
    <col min="2" max="16384" width="11.5546875" style="6"/>
  </cols>
  <sheetData>
    <row r="1" spans="1:86" ht="33" customHeight="1" thickTop="1" thickBot="1" x14ac:dyDescent="0.35">
      <c r="A1" s="1">
        <v>2024</v>
      </c>
      <c r="D1" s="13" t="s">
        <v>1</v>
      </c>
      <c r="E1" s="14"/>
      <c r="F1" s="14"/>
      <c r="G1" s="14"/>
      <c r="H1" s="14"/>
      <c r="I1" s="15"/>
      <c r="K1" s="13" t="s">
        <v>3</v>
      </c>
      <c r="L1" s="14"/>
      <c r="M1" s="14"/>
      <c r="N1" s="14"/>
      <c r="O1" s="14"/>
      <c r="P1" s="15"/>
      <c r="R1" s="13" t="s">
        <v>4</v>
      </c>
      <c r="S1" s="14"/>
      <c r="T1" s="14"/>
      <c r="U1" s="14"/>
      <c r="V1" s="14"/>
      <c r="W1" s="15"/>
      <c r="Y1" s="13" t="s">
        <v>5</v>
      </c>
      <c r="Z1" s="14"/>
      <c r="AA1" s="14"/>
      <c r="AB1" s="14"/>
      <c r="AC1" s="14"/>
      <c r="AD1" s="15"/>
      <c r="AF1" s="13" t="s">
        <v>6</v>
      </c>
      <c r="AG1" s="14"/>
      <c r="AH1" s="14"/>
      <c r="AI1" s="14"/>
      <c r="AJ1" s="14"/>
      <c r="AK1" s="15"/>
      <c r="AM1" s="13" t="s">
        <v>7</v>
      </c>
      <c r="AN1" s="14"/>
      <c r="AO1" s="14"/>
      <c r="AP1" s="14"/>
      <c r="AQ1" s="14"/>
      <c r="AR1" s="15"/>
      <c r="AT1" s="13" t="s">
        <v>8</v>
      </c>
      <c r="AU1" s="14"/>
      <c r="AV1" s="14"/>
      <c r="AW1" s="14"/>
      <c r="AX1" s="14"/>
      <c r="AY1" s="15"/>
      <c r="BA1" s="13" t="s">
        <v>9</v>
      </c>
      <c r="BB1" s="14"/>
      <c r="BC1" s="14"/>
      <c r="BD1" s="14"/>
      <c r="BE1" s="14"/>
      <c r="BF1" s="15"/>
      <c r="BH1" s="13" t="s">
        <v>10</v>
      </c>
      <c r="BI1" s="14"/>
      <c r="BJ1" s="14"/>
      <c r="BK1" s="14"/>
      <c r="BL1" s="14"/>
      <c r="BM1" s="15"/>
      <c r="BO1" s="13" t="s">
        <v>11</v>
      </c>
      <c r="BP1" s="14"/>
      <c r="BQ1" s="14"/>
      <c r="BR1" s="14"/>
      <c r="BS1" s="14"/>
      <c r="BT1" s="15"/>
      <c r="BV1" s="13" t="s">
        <v>12</v>
      </c>
      <c r="BW1" s="14"/>
      <c r="BX1" s="14"/>
      <c r="BY1" s="14"/>
      <c r="BZ1" s="14"/>
      <c r="CA1" s="15"/>
      <c r="CC1" s="13" t="s">
        <v>13</v>
      </c>
      <c r="CD1" s="14"/>
      <c r="CE1" s="14"/>
      <c r="CF1" s="14"/>
      <c r="CG1" s="14"/>
      <c r="CH1" s="15"/>
    </row>
    <row r="2" spans="1:86" ht="16.05" customHeight="1" thickTop="1" x14ac:dyDescent="0.3">
      <c r="A2" s="2" t="str">
        <f>IF(OR(MOD(A1,400)=0,AND(MOD(A1,4)=0,MOD(A1,100)&gt;0)),"bissextile","")</f>
        <v>bissextile</v>
      </c>
    </row>
    <row r="3" spans="1:86" ht="16.05" customHeight="1" x14ac:dyDescent="0.3">
      <c r="A3" s="3">
        <f ca="1">TODAY()</f>
        <v>45389</v>
      </c>
    </row>
    <row r="4" spans="1:86" ht="16.05" customHeight="1" x14ac:dyDescent="0.3">
      <c r="A4" s="4" t="s">
        <v>0</v>
      </c>
      <c r="D4" s="7">
        <f>DATE($A$1,1,1)</f>
        <v>45292</v>
      </c>
      <c r="E4" s="8">
        <f>D4</f>
        <v>45292</v>
      </c>
      <c r="F4" s="9"/>
      <c r="G4" s="9"/>
      <c r="H4" s="11" t="s">
        <v>2</v>
      </c>
      <c r="I4" s="12"/>
      <c r="K4" s="7">
        <f>DATE($A$1,2,1)</f>
        <v>45323</v>
      </c>
      <c r="L4" s="8">
        <f>K4</f>
        <v>45323</v>
      </c>
      <c r="M4" s="9"/>
      <c r="N4" s="9"/>
      <c r="O4" s="9"/>
      <c r="P4" s="10"/>
      <c r="R4" s="7">
        <f>DATE($A$1,3,1)</f>
        <v>45352</v>
      </c>
      <c r="S4" s="8">
        <f>R4</f>
        <v>45352</v>
      </c>
      <c r="T4" s="9"/>
      <c r="U4" s="9"/>
      <c r="V4" s="9"/>
      <c r="W4" s="10"/>
      <c r="Y4" s="7">
        <f>DATE($A$1,4,1)</f>
        <v>45383</v>
      </c>
      <c r="Z4" s="8">
        <f>Y4</f>
        <v>45383</v>
      </c>
      <c r="AA4" s="9"/>
      <c r="AB4" s="9"/>
      <c r="AC4" s="9"/>
      <c r="AD4" s="10"/>
      <c r="AF4" s="7">
        <f>DATE($A$1,5,1)</f>
        <v>45413</v>
      </c>
      <c r="AG4" s="8">
        <f>AF4</f>
        <v>45413</v>
      </c>
      <c r="AH4" s="9"/>
      <c r="AI4" s="9"/>
      <c r="AJ4" s="9"/>
      <c r="AK4" s="10"/>
      <c r="AM4" s="7">
        <f>DATE($A$1,6,1)</f>
        <v>45444</v>
      </c>
      <c r="AN4" s="8">
        <f>AM4</f>
        <v>45444</v>
      </c>
      <c r="AO4" s="9"/>
      <c r="AP4" s="9"/>
      <c r="AQ4" s="9"/>
      <c r="AR4" s="10"/>
      <c r="AT4" s="7">
        <f>DATE($A$1,7,1)</f>
        <v>45474</v>
      </c>
      <c r="AU4" s="8">
        <f>AT4</f>
        <v>45474</v>
      </c>
      <c r="AV4" s="9"/>
      <c r="AW4" s="9"/>
      <c r="AX4" s="9"/>
      <c r="AY4" s="10"/>
      <c r="BA4" s="7">
        <f>DATE($A$1,8,1)</f>
        <v>45505</v>
      </c>
      <c r="BB4" s="8">
        <f>BA4</f>
        <v>45505</v>
      </c>
      <c r="BC4" s="9"/>
      <c r="BD4" s="9"/>
      <c r="BE4" s="9"/>
      <c r="BF4" s="10"/>
      <c r="BH4" s="7">
        <f>DATE($A$1,9,1)</f>
        <v>45536</v>
      </c>
      <c r="BI4" s="8">
        <f>BH4</f>
        <v>45536</v>
      </c>
      <c r="BJ4" s="9"/>
      <c r="BK4" s="9"/>
      <c r="BL4" s="9"/>
      <c r="BM4" s="10"/>
      <c r="BO4" s="7">
        <f>DATE($A$1,10,1)</f>
        <v>45566</v>
      </c>
      <c r="BP4" s="8">
        <f>BO4</f>
        <v>45566</v>
      </c>
      <c r="BQ4" s="9"/>
      <c r="BR4" s="9"/>
      <c r="BS4" s="9"/>
      <c r="BT4" s="10"/>
      <c r="BV4" s="7">
        <f>DATE($A$1,11,1)</f>
        <v>45597</v>
      </c>
      <c r="BW4" s="8">
        <f>BV4</f>
        <v>45597</v>
      </c>
      <c r="BX4" s="9"/>
      <c r="BY4" s="9"/>
      <c r="BZ4" s="9"/>
      <c r="CA4" s="10"/>
      <c r="CC4" s="7">
        <f>DATE($A$1,12,1)</f>
        <v>45627</v>
      </c>
      <c r="CD4" s="8">
        <f>CC4</f>
        <v>45627</v>
      </c>
      <c r="CE4" s="9"/>
      <c r="CF4" s="9"/>
      <c r="CG4" s="9"/>
      <c r="CH4" s="10"/>
    </row>
    <row r="5" spans="1:86" ht="16.05" customHeight="1" x14ac:dyDescent="0.3">
      <c r="A5" s="5">
        <f>DATE($A$1,1,1)</f>
        <v>45292</v>
      </c>
      <c r="D5" s="7">
        <f>D4+1</f>
        <v>45293</v>
      </c>
      <c r="E5" s="8">
        <f t="shared" ref="E5:E10" si="0">D5</f>
        <v>45293</v>
      </c>
      <c r="F5" s="9"/>
      <c r="G5" s="9"/>
      <c r="H5" s="9"/>
      <c r="I5" s="10"/>
      <c r="K5" s="7">
        <f>K4+1</f>
        <v>45324</v>
      </c>
      <c r="L5" s="8">
        <f>K5</f>
        <v>45324</v>
      </c>
      <c r="M5" s="9"/>
      <c r="N5" s="9"/>
      <c r="O5" s="9"/>
      <c r="P5" s="10"/>
      <c r="R5" s="7">
        <f>R4+1</f>
        <v>45353</v>
      </c>
      <c r="S5" s="8">
        <f>R5</f>
        <v>45353</v>
      </c>
      <c r="T5" s="9"/>
      <c r="U5" s="9"/>
      <c r="V5" s="9"/>
      <c r="W5" s="10"/>
      <c r="Y5" s="7">
        <f>Y4+1</f>
        <v>45384</v>
      </c>
      <c r="Z5" s="8">
        <f>Y5</f>
        <v>45384</v>
      </c>
      <c r="AA5" s="9"/>
      <c r="AB5" s="9"/>
      <c r="AC5" s="9"/>
      <c r="AD5" s="10"/>
      <c r="AF5" s="7">
        <f>AF4+1</f>
        <v>45414</v>
      </c>
      <c r="AG5" s="8">
        <f>AF5</f>
        <v>45414</v>
      </c>
      <c r="AH5" s="9"/>
      <c r="AI5" s="9"/>
      <c r="AJ5" s="9"/>
      <c r="AK5" s="10"/>
      <c r="AM5" s="7">
        <f>AM4+1</f>
        <v>45445</v>
      </c>
      <c r="AN5" s="8">
        <f>AM5</f>
        <v>45445</v>
      </c>
      <c r="AO5" s="9"/>
      <c r="AP5" s="9"/>
      <c r="AQ5" s="9"/>
      <c r="AR5" s="10"/>
      <c r="AT5" s="7">
        <f>AT4+1</f>
        <v>45475</v>
      </c>
      <c r="AU5" s="8">
        <f>AT5</f>
        <v>45475</v>
      </c>
      <c r="AV5" s="9"/>
      <c r="AW5" s="9"/>
      <c r="AX5" s="9"/>
      <c r="AY5" s="10"/>
      <c r="BA5" s="7">
        <f>BA4+1</f>
        <v>45506</v>
      </c>
      <c r="BB5" s="8">
        <f>BA5</f>
        <v>45506</v>
      </c>
      <c r="BC5" s="9"/>
      <c r="BD5" s="9"/>
      <c r="BE5" s="9"/>
      <c r="BF5" s="10"/>
      <c r="BH5" s="7">
        <f>BH4+1</f>
        <v>45537</v>
      </c>
      <c r="BI5" s="8">
        <f>BH5</f>
        <v>45537</v>
      </c>
      <c r="BJ5" s="9"/>
      <c r="BK5" s="9"/>
      <c r="BL5" s="9"/>
      <c r="BM5" s="10"/>
      <c r="BO5" s="7">
        <f>BO4+1</f>
        <v>45567</v>
      </c>
      <c r="BP5" s="8">
        <f>BO5</f>
        <v>45567</v>
      </c>
      <c r="BQ5" s="9"/>
      <c r="BR5" s="9"/>
      <c r="BS5" s="9"/>
      <c r="BT5" s="10"/>
      <c r="BV5" s="7">
        <f>BV4+1</f>
        <v>45598</v>
      </c>
      <c r="BW5" s="8">
        <f>BV5</f>
        <v>45598</v>
      </c>
      <c r="BX5" s="9"/>
      <c r="BY5" s="9"/>
      <c r="BZ5" s="9"/>
      <c r="CA5" s="10"/>
      <c r="CC5" s="7">
        <f>CC4+1</f>
        <v>45628</v>
      </c>
      <c r="CD5" s="8">
        <f>CC5</f>
        <v>45628</v>
      </c>
      <c r="CE5" s="9"/>
      <c r="CF5" s="9"/>
      <c r="CG5" s="9"/>
      <c r="CH5" s="10"/>
    </row>
    <row r="6" spans="1:86" ht="16.05" customHeight="1" x14ac:dyDescent="0.3">
      <c r="A6" s="5">
        <f>(ROUND(DATE($A$1,4,MOD(234-11*MOD($A$1,19),30))/7,0)*7-6)+1</f>
        <v>45383</v>
      </c>
      <c r="D6" s="7">
        <f t="shared" ref="D6:D69" si="1">D5+1</f>
        <v>45294</v>
      </c>
      <c r="E6" s="8">
        <f t="shared" si="0"/>
        <v>45294</v>
      </c>
      <c r="F6" s="9"/>
      <c r="G6" s="9"/>
      <c r="H6" s="9"/>
      <c r="I6" s="10"/>
      <c r="K6" s="7">
        <f>K5+1</f>
        <v>45325</v>
      </c>
      <c r="L6" s="8">
        <f>K6</f>
        <v>45325</v>
      </c>
      <c r="M6" s="9"/>
      <c r="N6" s="9"/>
      <c r="O6" s="9"/>
      <c r="P6" s="10"/>
      <c r="R6" s="7">
        <f>R5+1</f>
        <v>45354</v>
      </c>
      <c r="S6" s="8">
        <f>R6</f>
        <v>45354</v>
      </c>
      <c r="T6" s="9"/>
      <c r="U6" s="9"/>
      <c r="V6" s="9"/>
      <c r="W6" s="10"/>
      <c r="Y6" s="7">
        <f>Y5+1</f>
        <v>45385</v>
      </c>
      <c r="Z6" s="8">
        <f>Y6</f>
        <v>45385</v>
      </c>
      <c r="AA6" s="9"/>
      <c r="AB6" s="9"/>
      <c r="AC6" s="9"/>
      <c r="AD6" s="10"/>
      <c r="AF6" s="7">
        <f>AF5+1</f>
        <v>45415</v>
      </c>
      <c r="AG6" s="8">
        <f>AF6</f>
        <v>45415</v>
      </c>
      <c r="AH6" s="9"/>
      <c r="AI6" s="9"/>
      <c r="AJ6" s="9"/>
      <c r="AK6" s="10"/>
      <c r="AM6" s="7">
        <f>AM5+1</f>
        <v>45446</v>
      </c>
      <c r="AN6" s="8">
        <f>AM6</f>
        <v>45446</v>
      </c>
      <c r="AO6" s="9"/>
      <c r="AP6" s="9"/>
      <c r="AQ6" s="9"/>
      <c r="AR6" s="10"/>
      <c r="AT6" s="7">
        <f>AT5+1</f>
        <v>45476</v>
      </c>
      <c r="AU6" s="8">
        <f>AT6</f>
        <v>45476</v>
      </c>
      <c r="AV6" s="9"/>
      <c r="AW6" s="9"/>
      <c r="AX6" s="9"/>
      <c r="AY6" s="10"/>
      <c r="BA6" s="7">
        <f>BA5+1</f>
        <v>45507</v>
      </c>
      <c r="BB6" s="8">
        <f>BA6</f>
        <v>45507</v>
      </c>
      <c r="BC6" s="9"/>
      <c r="BD6" s="9"/>
      <c r="BE6" s="9"/>
      <c r="BF6" s="10"/>
      <c r="BH6" s="7">
        <f>BH5+1</f>
        <v>45538</v>
      </c>
      <c r="BI6" s="8">
        <f>BH6</f>
        <v>45538</v>
      </c>
      <c r="BJ6" s="9"/>
      <c r="BK6" s="9"/>
      <c r="BL6" s="9"/>
      <c r="BM6" s="10"/>
      <c r="BO6" s="7">
        <f>BO5+1</f>
        <v>45568</v>
      </c>
      <c r="BP6" s="8">
        <f>BO6</f>
        <v>45568</v>
      </c>
      <c r="BQ6" s="9"/>
      <c r="BR6" s="9"/>
      <c r="BS6" s="9"/>
      <c r="BT6" s="10"/>
      <c r="BV6" s="7">
        <f>BV5+1</f>
        <v>45599</v>
      </c>
      <c r="BW6" s="8">
        <f>BV6</f>
        <v>45599</v>
      </c>
      <c r="BX6" s="9"/>
      <c r="BY6" s="9"/>
      <c r="BZ6" s="9"/>
      <c r="CA6" s="10"/>
      <c r="CC6" s="7">
        <f>CC5+1</f>
        <v>45629</v>
      </c>
      <c r="CD6" s="8">
        <f>CC6</f>
        <v>45629</v>
      </c>
      <c r="CE6" s="9"/>
      <c r="CF6" s="9"/>
      <c r="CG6" s="9"/>
      <c r="CH6" s="10"/>
    </row>
    <row r="7" spans="1:86" ht="16.05" customHeight="1" x14ac:dyDescent="0.3">
      <c r="A7" s="5">
        <f>DATE($A$1,5,1)</f>
        <v>45413</v>
      </c>
      <c r="D7" s="7">
        <f t="shared" si="1"/>
        <v>45295</v>
      </c>
      <c r="E7" s="8">
        <f t="shared" si="0"/>
        <v>45295</v>
      </c>
      <c r="F7" s="9"/>
      <c r="G7" s="9"/>
      <c r="H7" s="9"/>
      <c r="I7" s="10"/>
      <c r="K7" s="7">
        <f>K6+1</f>
        <v>45326</v>
      </c>
      <c r="L7" s="8">
        <f>K7</f>
        <v>45326</v>
      </c>
      <c r="M7" s="9"/>
      <c r="N7" s="9"/>
      <c r="O7" s="9"/>
      <c r="P7" s="10"/>
      <c r="R7" s="7">
        <f>R6+1</f>
        <v>45355</v>
      </c>
      <c r="S7" s="8">
        <f>R7</f>
        <v>45355</v>
      </c>
      <c r="T7" s="9"/>
      <c r="U7" s="9"/>
      <c r="V7" s="9"/>
      <c r="W7" s="10"/>
      <c r="Y7" s="7">
        <f>Y6+1</f>
        <v>45386</v>
      </c>
      <c r="Z7" s="8">
        <f>Y7</f>
        <v>45386</v>
      </c>
      <c r="AA7" s="9"/>
      <c r="AB7" s="9"/>
      <c r="AC7" s="9"/>
      <c r="AD7" s="10"/>
      <c r="AF7" s="7">
        <f>AF6+1</f>
        <v>45416</v>
      </c>
      <c r="AG7" s="8">
        <f>AF7</f>
        <v>45416</v>
      </c>
      <c r="AH7" s="9"/>
      <c r="AI7" s="9"/>
      <c r="AJ7" s="9"/>
      <c r="AK7" s="10"/>
      <c r="AM7" s="7">
        <f>AM6+1</f>
        <v>45447</v>
      </c>
      <c r="AN7" s="8">
        <f>AM7</f>
        <v>45447</v>
      </c>
      <c r="AO7" s="9"/>
      <c r="AP7" s="9"/>
      <c r="AQ7" s="9"/>
      <c r="AR7" s="10"/>
      <c r="AT7" s="7">
        <f>AT6+1</f>
        <v>45477</v>
      </c>
      <c r="AU7" s="8">
        <f>AT7</f>
        <v>45477</v>
      </c>
      <c r="AV7" s="9"/>
      <c r="AW7" s="9"/>
      <c r="AX7" s="9"/>
      <c r="AY7" s="10"/>
      <c r="BA7" s="7">
        <f>BA6+1</f>
        <v>45508</v>
      </c>
      <c r="BB7" s="8">
        <f>BA7</f>
        <v>45508</v>
      </c>
      <c r="BC7" s="9"/>
      <c r="BD7" s="9"/>
      <c r="BE7" s="9"/>
      <c r="BF7" s="10"/>
      <c r="BH7" s="7">
        <f>BH6+1</f>
        <v>45539</v>
      </c>
      <c r="BI7" s="8">
        <f>BH7</f>
        <v>45539</v>
      </c>
      <c r="BJ7" s="9"/>
      <c r="BK7" s="9"/>
      <c r="BL7" s="9"/>
      <c r="BM7" s="10"/>
      <c r="BO7" s="7">
        <f>BO6+1</f>
        <v>45569</v>
      </c>
      <c r="BP7" s="8">
        <f>BO7</f>
        <v>45569</v>
      </c>
      <c r="BQ7" s="9"/>
      <c r="BR7" s="9"/>
      <c r="BS7" s="9"/>
      <c r="BT7" s="10"/>
      <c r="BV7" s="7">
        <f>BV6+1</f>
        <v>45600</v>
      </c>
      <c r="BW7" s="8">
        <f>BV7</f>
        <v>45600</v>
      </c>
      <c r="BX7" s="9"/>
      <c r="BY7" s="9"/>
      <c r="BZ7" s="9"/>
      <c r="CA7" s="10"/>
      <c r="CC7" s="7">
        <f>CC6+1</f>
        <v>45630</v>
      </c>
      <c r="CD7" s="8">
        <f>CC7</f>
        <v>45630</v>
      </c>
      <c r="CE7" s="9"/>
      <c r="CF7" s="9"/>
      <c r="CG7" s="9"/>
      <c r="CH7" s="10"/>
    </row>
    <row r="8" spans="1:86" ht="16.05" customHeight="1" x14ac:dyDescent="0.3">
      <c r="A8" s="5">
        <f>DATE($A$1,5,8)</f>
        <v>45420</v>
      </c>
      <c r="D8" s="7">
        <f t="shared" si="1"/>
        <v>45296</v>
      </c>
      <c r="E8" s="8">
        <f t="shared" si="0"/>
        <v>45296</v>
      </c>
      <c r="F8" s="9"/>
      <c r="G8" s="9"/>
      <c r="H8" s="9"/>
      <c r="I8" s="10"/>
      <c r="K8" s="7">
        <f>K7+1</f>
        <v>45327</v>
      </c>
      <c r="L8" s="8">
        <f>K8</f>
        <v>45327</v>
      </c>
      <c r="M8" s="9"/>
      <c r="N8" s="9"/>
      <c r="O8" s="9"/>
      <c r="P8" s="10"/>
      <c r="R8" s="7">
        <f>R7+1</f>
        <v>45356</v>
      </c>
      <c r="S8" s="8">
        <f>R8</f>
        <v>45356</v>
      </c>
      <c r="T8" s="9"/>
      <c r="U8" s="9"/>
      <c r="V8" s="9"/>
      <c r="W8" s="10"/>
      <c r="Y8" s="7">
        <f>Y7+1</f>
        <v>45387</v>
      </c>
      <c r="Z8" s="8">
        <f>Y8</f>
        <v>45387</v>
      </c>
      <c r="AA8" s="9"/>
      <c r="AB8" s="9"/>
      <c r="AC8" s="9"/>
      <c r="AD8" s="10"/>
      <c r="AF8" s="7">
        <f>AF7+1</f>
        <v>45417</v>
      </c>
      <c r="AG8" s="8">
        <f>AF8</f>
        <v>45417</v>
      </c>
      <c r="AH8" s="9"/>
      <c r="AI8" s="9"/>
      <c r="AJ8" s="9"/>
      <c r="AK8" s="10"/>
      <c r="AM8" s="7">
        <f>AM7+1</f>
        <v>45448</v>
      </c>
      <c r="AN8" s="8">
        <f>AM8</f>
        <v>45448</v>
      </c>
      <c r="AO8" s="9"/>
      <c r="AP8" s="9"/>
      <c r="AQ8" s="9"/>
      <c r="AR8" s="10"/>
      <c r="AT8" s="7">
        <f>AT7+1</f>
        <v>45478</v>
      </c>
      <c r="AU8" s="8">
        <f>AT8</f>
        <v>45478</v>
      </c>
      <c r="AV8" s="9"/>
      <c r="AW8" s="9"/>
      <c r="AX8" s="9"/>
      <c r="AY8" s="10"/>
      <c r="BA8" s="7">
        <f>BA7+1</f>
        <v>45509</v>
      </c>
      <c r="BB8" s="8">
        <f>BA8</f>
        <v>45509</v>
      </c>
      <c r="BC8" s="9"/>
      <c r="BD8" s="9"/>
      <c r="BE8" s="9"/>
      <c r="BF8" s="10"/>
      <c r="BH8" s="7">
        <f>BH7+1</f>
        <v>45540</v>
      </c>
      <c r="BI8" s="8">
        <f>BH8</f>
        <v>45540</v>
      </c>
      <c r="BJ8" s="9"/>
      <c r="BK8" s="9"/>
      <c r="BL8" s="9"/>
      <c r="BM8" s="10"/>
      <c r="BO8" s="7">
        <f>BO7+1</f>
        <v>45570</v>
      </c>
      <c r="BP8" s="8">
        <f>BO8</f>
        <v>45570</v>
      </c>
      <c r="BQ8" s="9"/>
      <c r="BR8" s="9"/>
      <c r="BS8" s="9"/>
      <c r="BT8" s="10"/>
      <c r="BV8" s="7">
        <f>BV7+1</f>
        <v>45601</v>
      </c>
      <c r="BW8" s="8">
        <f>BV8</f>
        <v>45601</v>
      </c>
      <c r="BX8" s="9"/>
      <c r="BY8" s="9"/>
      <c r="BZ8" s="9"/>
      <c r="CA8" s="10"/>
      <c r="CC8" s="7">
        <f>CC7+1</f>
        <v>45631</v>
      </c>
      <c r="CD8" s="8">
        <f>CC8</f>
        <v>45631</v>
      </c>
      <c r="CE8" s="9"/>
      <c r="CF8" s="9"/>
      <c r="CG8" s="9"/>
      <c r="CH8" s="10"/>
    </row>
    <row r="9" spans="1:86" ht="16.05" customHeight="1" x14ac:dyDescent="0.3">
      <c r="A9" s="5">
        <f>(ROUND(DATE($A$1,4,MOD(234-11*MOD($A$1,19),30))/7,0)*7-6)+39</f>
        <v>45421</v>
      </c>
      <c r="D9" s="7">
        <f t="shared" si="1"/>
        <v>45297</v>
      </c>
      <c r="E9" s="8">
        <f t="shared" si="0"/>
        <v>45297</v>
      </c>
      <c r="F9" s="9"/>
      <c r="G9" s="9"/>
      <c r="H9" s="9"/>
      <c r="I9" s="10"/>
      <c r="K9" s="7">
        <f>K8+1</f>
        <v>45328</v>
      </c>
      <c r="L9" s="8">
        <f>K9</f>
        <v>45328</v>
      </c>
      <c r="M9" s="9"/>
      <c r="N9" s="9"/>
      <c r="O9" s="9"/>
      <c r="P9" s="10"/>
      <c r="R9" s="7">
        <f>R8+1</f>
        <v>45357</v>
      </c>
      <c r="S9" s="8">
        <f>R9</f>
        <v>45357</v>
      </c>
      <c r="T9" s="9"/>
      <c r="U9" s="9"/>
      <c r="V9" s="9"/>
      <c r="W9" s="10"/>
      <c r="Y9" s="7">
        <f>Y8+1</f>
        <v>45388</v>
      </c>
      <c r="Z9" s="8">
        <f>Y9</f>
        <v>45388</v>
      </c>
      <c r="AA9" s="9"/>
      <c r="AB9" s="9"/>
      <c r="AC9" s="9"/>
      <c r="AD9" s="10"/>
      <c r="AF9" s="7">
        <f>AF8+1</f>
        <v>45418</v>
      </c>
      <c r="AG9" s="8">
        <f>AF9</f>
        <v>45418</v>
      </c>
      <c r="AH9" s="9"/>
      <c r="AI9" s="9"/>
      <c r="AJ9" s="9"/>
      <c r="AK9" s="10"/>
      <c r="AM9" s="7">
        <f>AM8+1</f>
        <v>45449</v>
      </c>
      <c r="AN9" s="8">
        <f>AM9</f>
        <v>45449</v>
      </c>
      <c r="AO9" s="9"/>
      <c r="AP9" s="9"/>
      <c r="AQ9" s="9"/>
      <c r="AR9" s="10"/>
      <c r="AT9" s="7">
        <f>AT8+1</f>
        <v>45479</v>
      </c>
      <c r="AU9" s="8">
        <f>AT9</f>
        <v>45479</v>
      </c>
      <c r="AV9" s="9"/>
      <c r="AW9" s="9"/>
      <c r="AX9" s="9"/>
      <c r="AY9" s="10"/>
      <c r="BA9" s="7">
        <f>BA8+1</f>
        <v>45510</v>
      </c>
      <c r="BB9" s="8">
        <f>BA9</f>
        <v>45510</v>
      </c>
      <c r="BC9" s="9"/>
      <c r="BD9" s="9"/>
      <c r="BE9" s="9"/>
      <c r="BF9" s="10"/>
      <c r="BH9" s="7">
        <f>BH8+1</f>
        <v>45541</v>
      </c>
      <c r="BI9" s="8">
        <f>BH9</f>
        <v>45541</v>
      </c>
      <c r="BJ9" s="9"/>
      <c r="BK9" s="9"/>
      <c r="BL9" s="9"/>
      <c r="BM9" s="10"/>
      <c r="BO9" s="7">
        <f>BO8+1</f>
        <v>45571</v>
      </c>
      <c r="BP9" s="8">
        <f>BO9</f>
        <v>45571</v>
      </c>
      <c r="BQ9" s="9"/>
      <c r="BR9" s="9"/>
      <c r="BS9" s="9"/>
      <c r="BT9" s="10"/>
      <c r="BV9" s="7">
        <f>BV8+1</f>
        <v>45602</v>
      </c>
      <c r="BW9" s="8">
        <f>BV9</f>
        <v>45602</v>
      </c>
      <c r="BX9" s="9"/>
      <c r="BY9" s="9"/>
      <c r="BZ9" s="9"/>
      <c r="CA9" s="10"/>
      <c r="CC9" s="7">
        <f>CC8+1</f>
        <v>45632</v>
      </c>
      <c r="CD9" s="8">
        <f>CC9</f>
        <v>45632</v>
      </c>
      <c r="CE9" s="9"/>
      <c r="CF9" s="9"/>
      <c r="CG9" s="9"/>
      <c r="CH9" s="10"/>
    </row>
    <row r="10" spans="1:86" ht="16.05" customHeight="1" x14ac:dyDescent="0.3">
      <c r="A10" s="5">
        <f>(ROUND(DATE($A$1,4,MOD(234-11*MOD($A$1,19),30))/7,0)*7-6)+50</f>
        <v>45432</v>
      </c>
      <c r="D10" s="7">
        <f t="shared" si="1"/>
        <v>45298</v>
      </c>
      <c r="E10" s="8">
        <f t="shared" si="0"/>
        <v>45298</v>
      </c>
      <c r="F10" s="9"/>
      <c r="G10" s="9"/>
      <c r="H10" s="9"/>
      <c r="I10" s="10"/>
      <c r="K10" s="7">
        <f>K9+1</f>
        <v>45329</v>
      </c>
      <c r="L10" s="8">
        <f>K10</f>
        <v>45329</v>
      </c>
      <c r="M10" s="9"/>
      <c r="N10" s="9"/>
      <c r="O10" s="9"/>
      <c r="P10" s="10"/>
      <c r="R10" s="7">
        <f t="shared" ref="R10:R73" si="2">R9+1</f>
        <v>45358</v>
      </c>
      <c r="S10" s="8">
        <f>R10</f>
        <v>45358</v>
      </c>
      <c r="T10" s="9"/>
      <c r="U10" s="9"/>
      <c r="V10" s="9"/>
      <c r="W10" s="10"/>
      <c r="Y10" s="7">
        <f>Y9+1</f>
        <v>45389</v>
      </c>
      <c r="Z10" s="8">
        <f>Y10</f>
        <v>45389</v>
      </c>
      <c r="AA10" s="9"/>
      <c r="AB10" s="9"/>
      <c r="AC10" s="9"/>
      <c r="AD10" s="10"/>
      <c r="AF10" s="7">
        <f>AF9+1</f>
        <v>45419</v>
      </c>
      <c r="AG10" s="8">
        <f>AF10</f>
        <v>45419</v>
      </c>
      <c r="AH10" s="9"/>
      <c r="AI10" s="9"/>
      <c r="AJ10" s="9"/>
      <c r="AK10" s="10"/>
      <c r="AM10" s="7">
        <f>AM9+1</f>
        <v>45450</v>
      </c>
      <c r="AN10" s="8">
        <f>AM10</f>
        <v>45450</v>
      </c>
      <c r="AO10" s="9"/>
      <c r="AP10" s="9"/>
      <c r="AQ10" s="9"/>
      <c r="AR10" s="10"/>
      <c r="AT10" s="7">
        <f>AT9+1</f>
        <v>45480</v>
      </c>
      <c r="AU10" s="8">
        <f>AT10</f>
        <v>45480</v>
      </c>
      <c r="AV10" s="9"/>
      <c r="AW10" s="9"/>
      <c r="AX10" s="9"/>
      <c r="AY10" s="10"/>
      <c r="BA10" s="7">
        <f>BA9+1</f>
        <v>45511</v>
      </c>
      <c r="BB10" s="8">
        <f>BA10</f>
        <v>45511</v>
      </c>
      <c r="BC10" s="9"/>
      <c r="BD10" s="9"/>
      <c r="BE10" s="9"/>
      <c r="BF10" s="10"/>
      <c r="BH10" s="7">
        <f>BH9+1</f>
        <v>45542</v>
      </c>
      <c r="BI10" s="8">
        <f>BH10</f>
        <v>45542</v>
      </c>
      <c r="BJ10" s="9"/>
      <c r="BK10" s="9"/>
      <c r="BL10" s="9"/>
      <c r="BM10" s="10"/>
      <c r="BO10" s="7">
        <f>BO9+1</f>
        <v>45572</v>
      </c>
      <c r="BP10" s="8">
        <f>BO10</f>
        <v>45572</v>
      </c>
      <c r="BQ10" s="9"/>
      <c r="BR10" s="9"/>
      <c r="BS10" s="9"/>
      <c r="BT10" s="10"/>
      <c r="BV10" s="7">
        <f>BV9+1</f>
        <v>45603</v>
      </c>
      <c r="BW10" s="8">
        <f>BV10</f>
        <v>45603</v>
      </c>
      <c r="BX10" s="9"/>
      <c r="BY10" s="9"/>
      <c r="BZ10" s="9"/>
      <c r="CA10" s="10"/>
      <c r="CC10" s="7">
        <f>CC9+1</f>
        <v>45633</v>
      </c>
      <c r="CD10" s="8">
        <f>CC10</f>
        <v>45633</v>
      </c>
      <c r="CE10" s="9"/>
      <c r="CF10" s="9"/>
      <c r="CG10" s="9"/>
      <c r="CH10" s="10"/>
    </row>
    <row r="11" spans="1:86" ht="16.05" customHeight="1" x14ac:dyDescent="0.3">
      <c r="A11" s="5">
        <f>DATE($A$1,7,14)</f>
        <v>45487</v>
      </c>
      <c r="D11" s="7">
        <f t="shared" si="1"/>
        <v>45299</v>
      </c>
      <c r="E11" s="8">
        <f t="shared" ref="E11:E74" si="3">D11</f>
        <v>45299</v>
      </c>
      <c r="F11" s="9"/>
      <c r="G11" s="9"/>
      <c r="H11" s="9"/>
      <c r="I11" s="10"/>
      <c r="K11" s="7">
        <f>K10+1</f>
        <v>45330</v>
      </c>
      <c r="L11" s="8">
        <f>K11</f>
        <v>45330</v>
      </c>
      <c r="M11" s="9"/>
      <c r="N11" s="9"/>
      <c r="O11" s="9"/>
      <c r="P11" s="10"/>
      <c r="R11" s="7">
        <f t="shared" si="2"/>
        <v>45359</v>
      </c>
      <c r="S11" s="8">
        <f>R11</f>
        <v>45359</v>
      </c>
      <c r="T11" s="9"/>
      <c r="U11" s="9"/>
      <c r="V11" s="9"/>
      <c r="W11" s="10"/>
      <c r="Y11" s="7">
        <f>Y10+1</f>
        <v>45390</v>
      </c>
      <c r="Z11" s="8">
        <f>Y11</f>
        <v>45390</v>
      </c>
      <c r="AA11" s="9"/>
      <c r="AB11" s="9"/>
      <c r="AC11" s="9"/>
      <c r="AD11" s="10"/>
      <c r="AF11" s="7">
        <f>AF10+1</f>
        <v>45420</v>
      </c>
      <c r="AG11" s="8">
        <f>AF11</f>
        <v>45420</v>
      </c>
      <c r="AH11" s="9"/>
      <c r="AI11" s="9"/>
      <c r="AJ11" s="9"/>
      <c r="AK11" s="10"/>
      <c r="AM11" s="7">
        <f>AM10+1</f>
        <v>45451</v>
      </c>
      <c r="AN11" s="8">
        <f>AM11</f>
        <v>45451</v>
      </c>
      <c r="AO11" s="9"/>
      <c r="AP11" s="9"/>
      <c r="AQ11" s="9"/>
      <c r="AR11" s="10"/>
      <c r="AT11" s="7">
        <f>AT10+1</f>
        <v>45481</v>
      </c>
      <c r="AU11" s="8">
        <f>AT11</f>
        <v>45481</v>
      </c>
      <c r="AV11" s="9"/>
      <c r="AW11" s="9"/>
      <c r="AX11" s="9"/>
      <c r="AY11" s="10"/>
      <c r="BA11" s="7">
        <f>BA10+1</f>
        <v>45512</v>
      </c>
      <c r="BB11" s="8">
        <f>BA11</f>
        <v>45512</v>
      </c>
      <c r="BC11" s="9"/>
      <c r="BD11" s="9"/>
      <c r="BE11" s="9"/>
      <c r="BF11" s="10"/>
      <c r="BH11" s="7">
        <f>BH10+1</f>
        <v>45543</v>
      </c>
      <c r="BI11" s="8">
        <f>BH11</f>
        <v>45543</v>
      </c>
      <c r="BJ11" s="9"/>
      <c r="BK11" s="9"/>
      <c r="BL11" s="9"/>
      <c r="BM11" s="10"/>
      <c r="BO11" s="7">
        <f>BO10+1</f>
        <v>45573</v>
      </c>
      <c r="BP11" s="8">
        <f>BO11</f>
        <v>45573</v>
      </c>
      <c r="BQ11" s="9"/>
      <c r="BR11" s="9"/>
      <c r="BS11" s="9"/>
      <c r="BT11" s="10"/>
      <c r="BV11" s="7">
        <f>BV10+1</f>
        <v>45604</v>
      </c>
      <c r="BW11" s="8">
        <f>BV11</f>
        <v>45604</v>
      </c>
      <c r="BX11" s="9"/>
      <c r="BY11" s="9"/>
      <c r="BZ11" s="9"/>
      <c r="CA11" s="10"/>
      <c r="CC11" s="7">
        <f>CC10+1</f>
        <v>45634</v>
      </c>
      <c r="CD11" s="8">
        <f>CC11</f>
        <v>45634</v>
      </c>
      <c r="CE11" s="9"/>
      <c r="CF11" s="9"/>
      <c r="CG11" s="9"/>
      <c r="CH11" s="10"/>
    </row>
    <row r="12" spans="1:86" ht="16.05" customHeight="1" x14ac:dyDescent="0.3">
      <c r="A12" s="5">
        <f>DATE($A$1,8,15)</f>
        <v>45519</v>
      </c>
      <c r="D12" s="7">
        <f t="shared" si="1"/>
        <v>45300</v>
      </c>
      <c r="E12" s="8">
        <f t="shared" si="3"/>
        <v>45300</v>
      </c>
      <c r="F12" s="9"/>
      <c r="G12" s="9"/>
      <c r="H12" s="9"/>
      <c r="I12" s="10"/>
      <c r="K12" s="7">
        <f>K11+1</f>
        <v>45331</v>
      </c>
      <c r="L12" s="8">
        <f>K12</f>
        <v>45331</v>
      </c>
      <c r="M12" s="9"/>
      <c r="N12" s="9"/>
      <c r="O12" s="9"/>
      <c r="P12" s="10"/>
      <c r="R12" s="7">
        <f t="shared" si="2"/>
        <v>45360</v>
      </c>
      <c r="S12" s="8">
        <f>R12</f>
        <v>45360</v>
      </c>
      <c r="T12" s="9"/>
      <c r="U12" s="9"/>
      <c r="V12" s="9"/>
      <c r="W12" s="10"/>
      <c r="Y12" s="7">
        <f>Y11+1</f>
        <v>45391</v>
      </c>
      <c r="Z12" s="8">
        <f>Y12</f>
        <v>45391</v>
      </c>
      <c r="AA12" s="9"/>
      <c r="AB12" s="9"/>
      <c r="AC12" s="9"/>
      <c r="AD12" s="10"/>
      <c r="AF12" s="7">
        <f>AF11+1</f>
        <v>45421</v>
      </c>
      <c r="AG12" s="8">
        <f>AF12</f>
        <v>45421</v>
      </c>
      <c r="AH12" s="9"/>
      <c r="AI12" s="9"/>
      <c r="AJ12" s="9"/>
      <c r="AK12" s="10"/>
      <c r="AM12" s="7">
        <f>AM11+1</f>
        <v>45452</v>
      </c>
      <c r="AN12" s="8">
        <f>AM12</f>
        <v>45452</v>
      </c>
      <c r="AO12" s="9"/>
      <c r="AP12" s="9"/>
      <c r="AQ12" s="9"/>
      <c r="AR12" s="10"/>
      <c r="AT12" s="7">
        <f>AT11+1</f>
        <v>45482</v>
      </c>
      <c r="AU12" s="8">
        <f>AT12</f>
        <v>45482</v>
      </c>
      <c r="AV12" s="9"/>
      <c r="AW12" s="9"/>
      <c r="AX12" s="9"/>
      <c r="AY12" s="10"/>
      <c r="BA12" s="7">
        <f>BA11+1</f>
        <v>45513</v>
      </c>
      <c r="BB12" s="8">
        <f>BA12</f>
        <v>45513</v>
      </c>
      <c r="BC12" s="9"/>
      <c r="BD12" s="9"/>
      <c r="BE12" s="9"/>
      <c r="BF12" s="10"/>
      <c r="BH12" s="7">
        <f>BH11+1</f>
        <v>45544</v>
      </c>
      <c r="BI12" s="8">
        <f>BH12</f>
        <v>45544</v>
      </c>
      <c r="BJ12" s="9"/>
      <c r="BK12" s="9"/>
      <c r="BL12" s="9"/>
      <c r="BM12" s="10"/>
      <c r="BO12" s="7">
        <f>BO11+1</f>
        <v>45574</v>
      </c>
      <c r="BP12" s="8">
        <f>BO12</f>
        <v>45574</v>
      </c>
      <c r="BQ12" s="9"/>
      <c r="BR12" s="9"/>
      <c r="BS12" s="9"/>
      <c r="BT12" s="10"/>
      <c r="BV12" s="7">
        <f>BV11+1</f>
        <v>45605</v>
      </c>
      <c r="BW12" s="8">
        <f>BV12</f>
        <v>45605</v>
      </c>
      <c r="BX12" s="9"/>
      <c r="BY12" s="9"/>
      <c r="BZ12" s="9"/>
      <c r="CA12" s="10"/>
      <c r="CC12" s="7">
        <f>CC11+1</f>
        <v>45635</v>
      </c>
      <c r="CD12" s="8">
        <f>CC12</f>
        <v>45635</v>
      </c>
      <c r="CE12" s="9"/>
      <c r="CF12" s="9"/>
      <c r="CG12" s="9"/>
      <c r="CH12" s="10"/>
    </row>
    <row r="13" spans="1:86" ht="16.05" customHeight="1" x14ac:dyDescent="0.3">
      <c r="A13" s="5">
        <f>DATE($A$1,11,1)</f>
        <v>45597</v>
      </c>
      <c r="D13" s="7">
        <f t="shared" si="1"/>
        <v>45301</v>
      </c>
      <c r="E13" s="8">
        <f t="shared" si="3"/>
        <v>45301</v>
      </c>
      <c r="F13" s="9"/>
      <c r="G13" s="9"/>
      <c r="H13" s="9"/>
      <c r="I13" s="10"/>
      <c r="K13" s="7">
        <f>K12+1</f>
        <v>45332</v>
      </c>
      <c r="L13" s="8">
        <f>K13</f>
        <v>45332</v>
      </c>
      <c r="M13" s="9"/>
      <c r="N13" s="9"/>
      <c r="O13" s="9"/>
      <c r="P13" s="10"/>
      <c r="R13" s="7">
        <f t="shared" si="2"/>
        <v>45361</v>
      </c>
      <c r="S13" s="8">
        <f>R13</f>
        <v>45361</v>
      </c>
      <c r="T13" s="9"/>
      <c r="U13" s="9"/>
      <c r="V13" s="9"/>
      <c r="W13" s="10"/>
      <c r="Y13" s="7">
        <f>Y12+1</f>
        <v>45392</v>
      </c>
      <c r="Z13" s="8">
        <f>Y13</f>
        <v>45392</v>
      </c>
      <c r="AA13" s="9"/>
      <c r="AB13" s="9"/>
      <c r="AC13" s="9"/>
      <c r="AD13" s="10"/>
      <c r="AF13" s="7">
        <f t="shared" ref="AF13:AF76" si="4">AF12+1</f>
        <v>45422</v>
      </c>
      <c r="AG13" s="8">
        <f>AF13</f>
        <v>45422</v>
      </c>
      <c r="AH13" s="9"/>
      <c r="AI13" s="9"/>
      <c r="AJ13" s="9"/>
      <c r="AK13" s="10"/>
      <c r="AM13" s="7">
        <f>AM12+1</f>
        <v>45453</v>
      </c>
      <c r="AN13" s="8">
        <f>AM13</f>
        <v>45453</v>
      </c>
      <c r="AO13" s="9"/>
      <c r="AP13" s="9"/>
      <c r="AQ13" s="9"/>
      <c r="AR13" s="10"/>
      <c r="AT13" s="7">
        <f>AT12+1</f>
        <v>45483</v>
      </c>
      <c r="AU13" s="8">
        <f>AT13</f>
        <v>45483</v>
      </c>
      <c r="AV13" s="9"/>
      <c r="AW13" s="9"/>
      <c r="AX13" s="9"/>
      <c r="AY13" s="10"/>
      <c r="BA13" s="7">
        <f>BA12+1</f>
        <v>45514</v>
      </c>
      <c r="BB13" s="8">
        <f>BA13</f>
        <v>45514</v>
      </c>
      <c r="BC13" s="9"/>
      <c r="BD13" s="9"/>
      <c r="BE13" s="9"/>
      <c r="BF13" s="10"/>
      <c r="BH13" s="7">
        <f>BH12+1</f>
        <v>45545</v>
      </c>
      <c r="BI13" s="8">
        <f>BH13</f>
        <v>45545</v>
      </c>
      <c r="BJ13" s="9"/>
      <c r="BK13" s="9"/>
      <c r="BL13" s="9"/>
      <c r="BM13" s="10"/>
      <c r="BO13" s="7">
        <f>BO12+1</f>
        <v>45575</v>
      </c>
      <c r="BP13" s="8">
        <f>BO13</f>
        <v>45575</v>
      </c>
      <c r="BQ13" s="9"/>
      <c r="BR13" s="9"/>
      <c r="BS13" s="9"/>
      <c r="BT13" s="10"/>
      <c r="BV13" s="7">
        <f>BV12+1</f>
        <v>45606</v>
      </c>
      <c r="BW13" s="8">
        <f>BV13</f>
        <v>45606</v>
      </c>
      <c r="BX13" s="9"/>
      <c r="BY13" s="9"/>
      <c r="BZ13" s="9"/>
      <c r="CA13" s="10"/>
      <c r="CC13" s="7">
        <f>CC12+1</f>
        <v>45636</v>
      </c>
      <c r="CD13" s="8">
        <f>CC13</f>
        <v>45636</v>
      </c>
      <c r="CE13" s="9"/>
      <c r="CF13" s="9"/>
      <c r="CG13" s="9"/>
      <c r="CH13" s="10"/>
    </row>
    <row r="14" spans="1:86" ht="16.05" customHeight="1" x14ac:dyDescent="0.3">
      <c r="A14" s="5">
        <f>DATE($A$1,11,11)</f>
        <v>45607</v>
      </c>
      <c r="D14" s="7">
        <f t="shared" si="1"/>
        <v>45302</v>
      </c>
      <c r="E14" s="8">
        <f t="shared" si="3"/>
        <v>45302</v>
      </c>
      <c r="F14" s="9"/>
      <c r="G14" s="9"/>
      <c r="H14" s="9"/>
      <c r="I14" s="10"/>
      <c r="K14" s="7">
        <f>K13+1</f>
        <v>45333</v>
      </c>
      <c r="L14" s="8">
        <f>K14</f>
        <v>45333</v>
      </c>
      <c r="M14" s="9"/>
      <c r="N14" s="9"/>
      <c r="O14" s="9"/>
      <c r="P14" s="10"/>
      <c r="R14" s="7">
        <f t="shared" si="2"/>
        <v>45362</v>
      </c>
      <c r="S14" s="8">
        <f>R14</f>
        <v>45362</v>
      </c>
      <c r="T14" s="9"/>
      <c r="U14" s="9"/>
      <c r="V14" s="9"/>
      <c r="W14" s="10"/>
      <c r="Y14" s="7">
        <f>Y13+1</f>
        <v>45393</v>
      </c>
      <c r="Z14" s="8">
        <f>Y14</f>
        <v>45393</v>
      </c>
      <c r="AA14" s="9"/>
      <c r="AB14" s="9"/>
      <c r="AC14" s="9"/>
      <c r="AD14" s="10"/>
      <c r="AF14" s="7">
        <f t="shared" si="4"/>
        <v>45423</v>
      </c>
      <c r="AG14" s="8">
        <f>AF14</f>
        <v>45423</v>
      </c>
      <c r="AH14" s="9"/>
      <c r="AI14" s="9"/>
      <c r="AJ14" s="9"/>
      <c r="AK14" s="10"/>
      <c r="AM14" s="7">
        <f>AM13+1</f>
        <v>45454</v>
      </c>
      <c r="AN14" s="8">
        <f>AM14</f>
        <v>45454</v>
      </c>
      <c r="AO14" s="9"/>
      <c r="AP14" s="9"/>
      <c r="AQ14" s="9"/>
      <c r="AR14" s="10"/>
      <c r="AT14" s="7">
        <f>AT13+1</f>
        <v>45484</v>
      </c>
      <c r="AU14" s="8">
        <f>AT14</f>
        <v>45484</v>
      </c>
      <c r="AV14" s="9"/>
      <c r="AW14" s="9"/>
      <c r="AX14" s="9"/>
      <c r="AY14" s="10"/>
      <c r="BA14" s="7">
        <f>BA13+1</f>
        <v>45515</v>
      </c>
      <c r="BB14" s="8">
        <f>BA14</f>
        <v>45515</v>
      </c>
      <c r="BC14" s="9"/>
      <c r="BD14" s="9"/>
      <c r="BE14" s="9"/>
      <c r="BF14" s="10"/>
      <c r="BH14" s="7">
        <f>BH13+1</f>
        <v>45546</v>
      </c>
      <c r="BI14" s="8">
        <f>BH14</f>
        <v>45546</v>
      </c>
      <c r="BJ14" s="9"/>
      <c r="BK14" s="9"/>
      <c r="BL14" s="9"/>
      <c r="BM14" s="10"/>
      <c r="BO14" s="7">
        <f>BO13+1</f>
        <v>45576</v>
      </c>
      <c r="BP14" s="8">
        <f>BO14</f>
        <v>45576</v>
      </c>
      <c r="BQ14" s="9"/>
      <c r="BR14" s="9"/>
      <c r="BS14" s="9"/>
      <c r="BT14" s="10"/>
      <c r="BV14" s="7">
        <f>BV13+1</f>
        <v>45607</v>
      </c>
      <c r="BW14" s="8">
        <f>BV14</f>
        <v>45607</v>
      </c>
      <c r="BX14" s="9"/>
      <c r="BY14" s="9"/>
      <c r="BZ14" s="9"/>
      <c r="CA14" s="10"/>
      <c r="CC14" s="7">
        <f>CC13+1</f>
        <v>45637</v>
      </c>
      <c r="CD14" s="8">
        <f>CC14</f>
        <v>45637</v>
      </c>
      <c r="CE14" s="9"/>
      <c r="CF14" s="9"/>
      <c r="CG14" s="9"/>
      <c r="CH14" s="10"/>
    </row>
    <row r="15" spans="1:86" ht="16.05" customHeight="1" x14ac:dyDescent="0.3">
      <c r="A15" s="5">
        <f>DATE($A$1,12,25)</f>
        <v>45651</v>
      </c>
      <c r="D15" s="7">
        <f t="shared" si="1"/>
        <v>45303</v>
      </c>
      <c r="E15" s="8">
        <f t="shared" si="3"/>
        <v>45303</v>
      </c>
      <c r="F15" s="9"/>
      <c r="G15" s="9"/>
      <c r="H15" s="9"/>
      <c r="I15" s="10"/>
      <c r="K15" s="7">
        <f>K14+1</f>
        <v>45334</v>
      </c>
      <c r="L15" s="8">
        <f>K15</f>
        <v>45334</v>
      </c>
      <c r="M15" s="9"/>
      <c r="N15" s="9"/>
      <c r="O15" s="9"/>
      <c r="P15" s="10"/>
      <c r="R15" s="7">
        <f t="shared" si="2"/>
        <v>45363</v>
      </c>
      <c r="S15" s="8">
        <f t="shared" ref="S15:S78" si="5">R15</f>
        <v>45363</v>
      </c>
      <c r="T15" s="9"/>
      <c r="U15" s="9"/>
      <c r="V15" s="9"/>
      <c r="W15" s="10"/>
      <c r="Y15" s="7">
        <f>Y14+1</f>
        <v>45394</v>
      </c>
      <c r="Z15" s="8">
        <f>Y15</f>
        <v>45394</v>
      </c>
      <c r="AA15" s="9"/>
      <c r="AB15" s="9"/>
      <c r="AC15" s="9"/>
      <c r="AD15" s="10"/>
      <c r="AF15" s="7">
        <f t="shared" si="4"/>
        <v>45424</v>
      </c>
      <c r="AG15" s="8">
        <f>AF15</f>
        <v>45424</v>
      </c>
      <c r="AH15" s="9"/>
      <c r="AI15" s="9"/>
      <c r="AJ15" s="9"/>
      <c r="AK15" s="10"/>
      <c r="AM15" s="7">
        <f>AM14+1</f>
        <v>45455</v>
      </c>
      <c r="AN15" s="8">
        <f>AM15</f>
        <v>45455</v>
      </c>
      <c r="AO15" s="9"/>
      <c r="AP15" s="9"/>
      <c r="AQ15" s="9"/>
      <c r="AR15" s="10"/>
      <c r="AT15" s="7">
        <f>AT14+1</f>
        <v>45485</v>
      </c>
      <c r="AU15" s="8">
        <f>AT15</f>
        <v>45485</v>
      </c>
      <c r="AV15" s="9"/>
      <c r="AW15" s="9"/>
      <c r="AX15" s="9"/>
      <c r="AY15" s="10"/>
      <c r="BA15" s="7">
        <f>BA14+1</f>
        <v>45516</v>
      </c>
      <c r="BB15" s="8">
        <f>BA15</f>
        <v>45516</v>
      </c>
      <c r="BC15" s="9"/>
      <c r="BD15" s="9"/>
      <c r="BE15" s="9"/>
      <c r="BF15" s="10"/>
      <c r="BH15" s="7">
        <f>BH14+1</f>
        <v>45547</v>
      </c>
      <c r="BI15" s="8">
        <f>BH15</f>
        <v>45547</v>
      </c>
      <c r="BJ15" s="9"/>
      <c r="BK15" s="9"/>
      <c r="BL15" s="9"/>
      <c r="BM15" s="10"/>
      <c r="BO15" s="7">
        <f>BO14+1</f>
        <v>45577</v>
      </c>
      <c r="BP15" s="8">
        <f>BO15</f>
        <v>45577</v>
      </c>
      <c r="BQ15" s="9"/>
      <c r="BR15" s="9"/>
      <c r="BS15" s="9"/>
      <c r="BT15" s="10"/>
      <c r="BV15" s="7">
        <f>BV14+1</f>
        <v>45608</v>
      </c>
      <c r="BW15" s="8">
        <f>BV15</f>
        <v>45608</v>
      </c>
      <c r="BX15" s="9"/>
      <c r="BY15" s="9"/>
      <c r="BZ15" s="9"/>
      <c r="CA15" s="10"/>
      <c r="CC15" s="7">
        <f>CC14+1</f>
        <v>45638</v>
      </c>
      <c r="CD15" s="8">
        <f>CC15</f>
        <v>45638</v>
      </c>
      <c r="CE15" s="9"/>
      <c r="CF15" s="9"/>
      <c r="CG15" s="9"/>
      <c r="CH15" s="10"/>
    </row>
    <row r="16" spans="1:86" ht="16.05" customHeight="1" x14ac:dyDescent="0.3">
      <c r="A16" s="4">
        <f>DATE($A$1,12,31)</f>
        <v>45657</v>
      </c>
      <c r="D16" s="7">
        <f t="shared" si="1"/>
        <v>45304</v>
      </c>
      <c r="E16" s="8">
        <f t="shared" si="3"/>
        <v>45304</v>
      </c>
      <c r="F16" s="9"/>
      <c r="G16" s="9"/>
      <c r="H16" s="9"/>
      <c r="I16" s="10"/>
      <c r="K16" s="7">
        <f>K15+1</f>
        <v>45335</v>
      </c>
      <c r="L16" s="8">
        <f>K16</f>
        <v>45335</v>
      </c>
      <c r="M16" s="9"/>
      <c r="N16" s="9"/>
      <c r="O16" s="9"/>
      <c r="P16" s="10"/>
      <c r="R16" s="7">
        <f t="shared" si="2"/>
        <v>45364</v>
      </c>
      <c r="S16" s="8">
        <f t="shared" si="5"/>
        <v>45364</v>
      </c>
      <c r="T16" s="9"/>
      <c r="U16" s="9"/>
      <c r="V16" s="9"/>
      <c r="W16" s="10"/>
      <c r="Y16" s="7">
        <f>Y15+1</f>
        <v>45395</v>
      </c>
      <c r="Z16" s="8">
        <f>Y16</f>
        <v>45395</v>
      </c>
      <c r="AA16" s="9"/>
      <c r="AB16" s="9"/>
      <c r="AC16" s="9"/>
      <c r="AD16" s="10"/>
      <c r="AF16" s="7">
        <f t="shared" si="4"/>
        <v>45425</v>
      </c>
      <c r="AG16" s="8">
        <f>AF16</f>
        <v>45425</v>
      </c>
      <c r="AH16" s="9"/>
      <c r="AI16" s="9"/>
      <c r="AJ16" s="9"/>
      <c r="AK16" s="10"/>
      <c r="AM16" s="7">
        <f>AM15+1</f>
        <v>45456</v>
      </c>
      <c r="AN16" s="8">
        <f>AM16</f>
        <v>45456</v>
      </c>
      <c r="AO16" s="9"/>
      <c r="AP16" s="9"/>
      <c r="AQ16" s="9"/>
      <c r="AR16" s="10"/>
      <c r="AT16" s="7">
        <f t="shared" ref="AT16:AT79" si="6">AT15+1</f>
        <v>45486</v>
      </c>
      <c r="AU16" s="8">
        <f>AT16</f>
        <v>45486</v>
      </c>
      <c r="AV16" s="9"/>
      <c r="AW16" s="9"/>
      <c r="AX16" s="9"/>
      <c r="AY16" s="10"/>
      <c r="BA16" s="7">
        <f>BA15+1</f>
        <v>45517</v>
      </c>
      <c r="BB16" s="8">
        <f>BA16</f>
        <v>45517</v>
      </c>
      <c r="BC16" s="9"/>
      <c r="BD16" s="9"/>
      <c r="BE16" s="9"/>
      <c r="BF16" s="10"/>
      <c r="BH16" s="7">
        <f>BH15+1</f>
        <v>45548</v>
      </c>
      <c r="BI16" s="8">
        <f>BH16</f>
        <v>45548</v>
      </c>
      <c r="BJ16" s="9"/>
      <c r="BK16" s="9"/>
      <c r="BL16" s="9"/>
      <c r="BM16" s="10"/>
      <c r="BO16" s="7">
        <f>BO15+1</f>
        <v>45578</v>
      </c>
      <c r="BP16" s="8">
        <f>BO16</f>
        <v>45578</v>
      </c>
      <c r="BQ16" s="9"/>
      <c r="BR16" s="9"/>
      <c r="BS16" s="9"/>
      <c r="BT16" s="10"/>
      <c r="BV16" s="7">
        <f>BV15+1</f>
        <v>45609</v>
      </c>
      <c r="BW16" s="8">
        <f>BV16</f>
        <v>45609</v>
      </c>
      <c r="BX16" s="9"/>
      <c r="BY16" s="9"/>
      <c r="BZ16" s="9"/>
      <c r="CA16" s="10"/>
      <c r="CC16" s="7">
        <f>CC15+1</f>
        <v>45639</v>
      </c>
      <c r="CD16" s="8">
        <f>CC16</f>
        <v>45639</v>
      </c>
      <c r="CE16" s="9"/>
      <c r="CF16" s="9"/>
      <c r="CG16" s="9"/>
      <c r="CH16" s="10"/>
    </row>
    <row r="17" spans="1:86" ht="16.05" customHeight="1" x14ac:dyDescent="0.3">
      <c r="A17" s="4" t="s">
        <v>0</v>
      </c>
      <c r="D17" s="7">
        <f t="shared" si="1"/>
        <v>45305</v>
      </c>
      <c r="E17" s="8">
        <f t="shared" si="3"/>
        <v>45305</v>
      </c>
      <c r="F17" s="9"/>
      <c r="G17" s="9"/>
      <c r="H17" s="9"/>
      <c r="I17" s="10"/>
      <c r="K17" s="7">
        <f>K16+1</f>
        <v>45336</v>
      </c>
      <c r="L17" s="8">
        <f>K17</f>
        <v>45336</v>
      </c>
      <c r="M17" s="9"/>
      <c r="N17" s="9"/>
      <c r="O17" s="9"/>
      <c r="P17" s="10"/>
      <c r="R17" s="7">
        <f t="shared" si="2"/>
        <v>45365</v>
      </c>
      <c r="S17" s="8">
        <f t="shared" si="5"/>
        <v>45365</v>
      </c>
      <c r="T17" s="9"/>
      <c r="U17" s="9"/>
      <c r="V17" s="9"/>
      <c r="W17" s="10"/>
      <c r="Y17" s="7">
        <f>Y16+1</f>
        <v>45396</v>
      </c>
      <c r="Z17" s="8">
        <f>Y17</f>
        <v>45396</v>
      </c>
      <c r="AA17" s="9"/>
      <c r="AB17" s="9"/>
      <c r="AC17" s="9"/>
      <c r="AD17" s="10"/>
      <c r="AF17" s="7">
        <f t="shared" si="4"/>
        <v>45426</v>
      </c>
      <c r="AG17" s="8">
        <f>AF17</f>
        <v>45426</v>
      </c>
      <c r="AH17" s="9"/>
      <c r="AI17" s="9"/>
      <c r="AJ17" s="9"/>
      <c r="AK17" s="10"/>
      <c r="AM17" s="7">
        <f>AM16+1</f>
        <v>45457</v>
      </c>
      <c r="AN17" s="8">
        <f>AM17</f>
        <v>45457</v>
      </c>
      <c r="AO17" s="9"/>
      <c r="AP17" s="9"/>
      <c r="AQ17" s="9"/>
      <c r="AR17" s="10"/>
      <c r="AT17" s="7">
        <f t="shared" si="6"/>
        <v>45487</v>
      </c>
      <c r="AU17" s="8">
        <f>AT17</f>
        <v>45487</v>
      </c>
      <c r="AV17" s="9"/>
      <c r="AW17" s="9"/>
      <c r="AX17" s="9"/>
      <c r="AY17" s="10"/>
      <c r="BA17" s="7">
        <f>BA16+1</f>
        <v>45518</v>
      </c>
      <c r="BB17" s="8">
        <f>BA17</f>
        <v>45518</v>
      </c>
      <c r="BC17" s="9"/>
      <c r="BD17" s="9"/>
      <c r="BE17" s="9"/>
      <c r="BF17" s="10"/>
      <c r="BH17" s="7">
        <f>BH16+1</f>
        <v>45549</v>
      </c>
      <c r="BI17" s="8">
        <f>BH17</f>
        <v>45549</v>
      </c>
      <c r="BJ17" s="9"/>
      <c r="BK17" s="9"/>
      <c r="BL17" s="9"/>
      <c r="BM17" s="10"/>
      <c r="BO17" s="7">
        <f>BO16+1</f>
        <v>45579</v>
      </c>
      <c r="BP17" s="8">
        <f>BO17</f>
        <v>45579</v>
      </c>
      <c r="BQ17" s="9"/>
      <c r="BR17" s="9"/>
      <c r="BS17" s="9"/>
      <c r="BT17" s="10"/>
      <c r="BV17" s="7">
        <f>BV16+1</f>
        <v>45610</v>
      </c>
      <c r="BW17" s="8">
        <f>BV17</f>
        <v>45610</v>
      </c>
      <c r="BX17" s="9"/>
      <c r="BY17" s="9"/>
      <c r="BZ17" s="9"/>
      <c r="CA17" s="10"/>
      <c r="CC17" s="7">
        <f>CC16+1</f>
        <v>45640</v>
      </c>
      <c r="CD17" s="8">
        <f>CC17</f>
        <v>45640</v>
      </c>
      <c r="CE17" s="9"/>
      <c r="CF17" s="9"/>
      <c r="CG17" s="9"/>
      <c r="CH17" s="10"/>
    </row>
    <row r="18" spans="1:86" ht="16.05" customHeight="1" x14ac:dyDescent="0.3">
      <c r="D18" s="7">
        <f t="shared" si="1"/>
        <v>45306</v>
      </c>
      <c r="E18" s="8">
        <f t="shared" si="3"/>
        <v>45306</v>
      </c>
      <c r="F18" s="9"/>
      <c r="G18" s="9"/>
      <c r="H18" s="9"/>
      <c r="I18" s="10"/>
      <c r="K18" s="7">
        <f>K17+1</f>
        <v>45337</v>
      </c>
      <c r="L18" s="8">
        <f>K18</f>
        <v>45337</v>
      </c>
      <c r="M18" s="9"/>
      <c r="N18" s="9"/>
      <c r="O18" s="9"/>
      <c r="P18" s="10"/>
      <c r="R18" s="7">
        <f t="shared" si="2"/>
        <v>45366</v>
      </c>
      <c r="S18" s="8">
        <f t="shared" si="5"/>
        <v>45366</v>
      </c>
      <c r="T18" s="9"/>
      <c r="U18" s="9"/>
      <c r="V18" s="9"/>
      <c r="W18" s="10"/>
      <c r="Y18" s="7">
        <f>Y17+1</f>
        <v>45397</v>
      </c>
      <c r="Z18" s="8">
        <f>Y18</f>
        <v>45397</v>
      </c>
      <c r="AA18" s="9"/>
      <c r="AB18" s="9"/>
      <c r="AC18" s="9"/>
      <c r="AD18" s="10"/>
      <c r="AF18" s="7">
        <f t="shared" si="4"/>
        <v>45427</v>
      </c>
      <c r="AG18" s="8">
        <f t="shared" ref="AG18:AG81" si="7">AF18</f>
        <v>45427</v>
      </c>
      <c r="AH18" s="9"/>
      <c r="AI18" s="9"/>
      <c r="AJ18" s="9"/>
      <c r="AK18" s="10"/>
      <c r="AM18" s="7">
        <f>AM17+1</f>
        <v>45458</v>
      </c>
      <c r="AN18" s="8">
        <f>AM18</f>
        <v>45458</v>
      </c>
      <c r="AO18" s="9"/>
      <c r="AP18" s="9"/>
      <c r="AQ18" s="9"/>
      <c r="AR18" s="10"/>
      <c r="AT18" s="7">
        <f t="shared" si="6"/>
        <v>45488</v>
      </c>
      <c r="AU18" s="8">
        <f>AT18</f>
        <v>45488</v>
      </c>
      <c r="AV18" s="9"/>
      <c r="AW18" s="9"/>
      <c r="AX18" s="9"/>
      <c r="AY18" s="10"/>
      <c r="BA18" s="7">
        <f>BA17+1</f>
        <v>45519</v>
      </c>
      <c r="BB18" s="8">
        <f>BA18</f>
        <v>45519</v>
      </c>
      <c r="BC18" s="9"/>
      <c r="BD18" s="9"/>
      <c r="BE18" s="9"/>
      <c r="BF18" s="10"/>
      <c r="BH18" s="7">
        <f t="shared" ref="BH18:BH81" si="8">BH17+1</f>
        <v>45550</v>
      </c>
      <c r="BI18" s="8">
        <f>BH18</f>
        <v>45550</v>
      </c>
      <c r="BJ18" s="9"/>
      <c r="BK18" s="9"/>
      <c r="BL18" s="9"/>
      <c r="BM18" s="10"/>
      <c r="BO18" s="7">
        <f>BO17+1</f>
        <v>45580</v>
      </c>
      <c r="BP18" s="8">
        <f>BO18</f>
        <v>45580</v>
      </c>
      <c r="BQ18" s="9"/>
      <c r="BR18" s="9"/>
      <c r="BS18" s="9"/>
      <c r="BT18" s="10"/>
      <c r="BV18" s="7">
        <f>BV17+1</f>
        <v>45611</v>
      </c>
      <c r="BW18" s="8">
        <f>BV18</f>
        <v>45611</v>
      </c>
      <c r="BX18" s="9"/>
      <c r="BY18" s="9"/>
      <c r="BZ18" s="9"/>
      <c r="CA18" s="10"/>
      <c r="CC18" s="7">
        <f>CC17+1</f>
        <v>45641</v>
      </c>
      <c r="CD18" s="8">
        <f>CC18</f>
        <v>45641</v>
      </c>
      <c r="CE18" s="9"/>
      <c r="CF18" s="9"/>
      <c r="CG18" s="9"/>
      <c r="CH18" s="10"/>
    </row>
    <row r="19" spans="1:86" ht="16.05" customHeight="1" x14ac:dyDescent="0.3">
      <c r="D19" s="7">
        <f t="shared" si="1"/>
        <v>45307</v>
      </c>
      <c r="E19" s="8">
        <f t="shared" si="3"/>
        <v>45307</v>
      </c>
      <c r="F19" s="9"/>
      <c r="G19" s="9"/>
      <c r="H19" s="9"/>
      <c r="I19" s="10"/>
      <c r="K19" s="7">
        <f>K18+1</f>
        <v>45338</v>
      </c>
      <c r="L19" s="8">
        <f>K19</f>
        <v>45338</v>
      </c>
      <c r="M19" s="9"/>
      <c r="N19" s="9"/>
      <c r="O19" s="9"/>
      <c r="P19" s="10"/>
      <c r="R19" s="7">
        <f t="shared" si="2"/>
        <v>45367</v>
      </c>
      <c r="S19" s="8">
        <f t="shared" si="5"/>
        <v>45367</v>
      </c>
      <c r="T19" s="9"/>
      <c r="U19" s="9"/>
      <c r="V19" s="9"/>
      <c r="W19" s="10"/>
      <c r="Y19" s="7">
        <f>Y18+1</f>
        <v>45398</v>
      </c>
      <c r="Z19" s="8">
        <f>Y19</f>
        <v>45398</v>
      </c>
      <c r="AA19" s="9"/>
      <c r="AB19" s="9"/>
      <c r="AC19" s="9"/>
      <c r="AD19" s="10"/>
      <c r="AF19" s="7">
        <f t="shared" si="4"/>
        <v>45428</v>
      </c>
      <c r="AG19" s="8">
        <f t="shared" si="7"/>
        <v>45428</v>
      </c>
      <c r="AH19" s="9"/>
      <c r="AI19" s="9"/>
      <c r="AJ19" s="9"/>
      <c r="AK19" s="10"/>
      <c r="AM19" s="7">
        <f>AM18+1</f>
        <v>45459</v>
      </c>
      <c r="AN19" s="8">
        <f>AM19</f>
        <v>45459</v>
      </c>
      <c r="AO19" s="9"/>
      <c r="AP19" s="9"/>
      <c r="AQ19" s="9"/>
      <c r="AR19" s="10"/>
      <c r="AT19" s="7">
        <f t="shared" si="6"/>
        <v>45489</v>
      </c>
      <c r="AU19" s="8">
        <f>AT19</f>
        <v>45489</v>
      </c>
      <c r="AV19" s="9"/>
      <c r="AW19" s="9"/>
      <c r="AX19" s="9"/>
      <c r="AY19" s="10"/>
      <c r="BA19" s="7">
        <f>BA18+1</f>
        <v>45520</v>
      </c>
      <c r="BB19" s="8">
        <f>BA19</f>
        <v>45520</v>
      </c>
      <c r="BC19" s="9"/>
      <c r="BD19" s="9"/>
      <c r="BE19" s="9"/>
      <c r="BF19" s="10"/>
      <c r="BH19" s="7">
        <f t="shared" si="8"/>
        <v>45551</v>
      </c>
      <c r="BI19" s="8">
        <f>BH19</f>
        <v>45551</v>
      </c>
      <c r="BJ19" s="9"/>
      <c r="BK19" s="9"/>
      <c r="BL19" s="9"/>
      <c r="BM19" s="10"/>
      <c r="BO19" s="7">
        <f>BO18+1</f>
        <v>45581</v>
      </c>
      <c r="BP19" s="8">
        <f>BO19</f>
        <v>45581</v>
      </c>
      <c r="BQ19" s="9"/>
      <c r="BR19" s="9"/>
      <c r="BS19" s="9"/>
      <c r="BT19" s="10"/>
      <c r="BV19" s="7">
        <f>BV18+1</f>
        <v>45612</v>
      </c>
      <c r="BW19" s="8">
        <f>BV19</f>
        <v>45612</v>
      </c>
      <c r="BX19" s="9"/>
      <c r="BY19" s="9"/>
      <c r="BZ19" s="9"/>
      <c r="CA19" s="10"/>
      <c r="CC19" s="7">
        <f>CC18+1</f>
        <v>45642</v>
      </c>
      <c r="CD19" s="8">
        <f>CC19</f>
        <v>45642</v>
      </c>
      <c r="CE19" s="9"/>
      <c r="CF19" s="9"/>
      <c r="CG19" s="9"/>
      <c r="CH19" s="10"/>
    </row>
    <row r="20" spans="1:86" ht="16.05" customHeight="1" x14ac:dyDescent="0.3">
      <c r="D20" s="7">
        <f t="shared" si="1"/>
        <v>45308</v>
      </c>
      <c r="E20" s="8">
        <f t="shared" si="3"/>
        <v>45308</v>
      </c>
      <c r="F20" s="9"/>
      <c r="G20" s="9"/>
      <c r="H20" s="9"/>
      <c r="I20" s="10"/>
      <c r="K20" s="7">
        <f>K19+1</f>
        <v>45339</v>
      </c>
      <c r="L20" s="8">
        <f>K20</f>
        <v>45339</v>
      </c>
      <c r="M20" s="9"/>
      <c r="N20" s="9"/>
      <c r="O20" s="9"/>
      <c r="P20" s="10"/>
      <c r="R20" s="7">
        <f t="shared" si="2"/>
        <v>45368</v>
      </c>
      <c r="S20" s="8">
        <f t="shared" si="5"/>
        <v>45368</v>
      </c>
      <c r="T20" s="9"/>
      <c r="U20" s="9"/>
      <c r="V20" s="9"/>
      <c r="W20" s="10"/>
      <c r="Y20" s="7">
        <f>Y19+1</f>
        <v>45399</v>
      </c>
      <c r="Z20" s="8">
        <f>Y20</f>
        <v>45399</v>
      </c>
      <c r="AA20" s="9"/>
      <c r="AB20" s="9"/>
      <c r="AC20" s="9"/>
      <c r="AD20" s="10"/>
      <c r="AF20" s="7">
        <f t="shared" si="4"/>
        <v>45429</v>
      </c>
      <c r="AG20" s="8">
        <f t="shared" si="7"/>
        <v>45429</v>
      </c>
      <c r="AH20" s="9"/>
      <c r="AI20" s="9"/>
      <c r="AJ20" s="9"/>
      <c r="AK20" s="10"/>
      <c r="AM20" s="7">
        <f>AM19+1</f>
        <v>45460</v>
      </c>
      <c r="AN20" s="8">
        <f>AM20</f>
        <v>45460</v>
      </c>
      <c r="AO20" s="9"/>
      <c r="AP20" s="9"/>
      <c r="AQ20" s="9"/>
      <c r="AR20" s="10"/>
      <c r="AT20" s="7">
        <f t="shared" si="6"/>
        <v>45490</v>
      </c>
      <c r="AU20" s="8">
        <f>AT20</f>
        <v>45490</v>
      </c>
      <c r="AV20" s="9"/>
      <c r="AW20" s="9"/>
      <c r="AX20" s="9"/>
      <c r="AY20" s="10"/>
      <c r="BA20" s="7">
        <f>BA19+1</f>
        <v>45521</v>
      </c>
      <c r="BB20" s="8">
        <f>BA20</f>
        <v>45521</v>
      </c>
      <c r="BC20" s="9"/>
      <c r="BD20" s="9"/>
      <c r="BE20" s="9"/>
      <c r="BF20" s="10"/>
      <c r="BH20" s="7">
        <f t="shared" si="8"/>
        <v>45552</v>
      </c>
      <c r="BI20" s="8">
        <f>BH20</f>
        <v>45552</v>
      </c>
      <c r="BJ20" s="9"/>
      <c r="BK20" s="9"/>
      <c r="BL20" s="9"/>
      <c r="BM20" s="10"/>
      <c r="BO20" s="7">
        <f>BO19+1</f>
        <v>45582</v>
      </c>
      <c r="BP20" s="8">
        <f>BO20</f>
        <v>45582</v>
      </c>
      <c r="BQ20" s="9"/>
      <c r="BR20" s="9"/>
      <c r="BS20" s="9"/>
      <c r="BT20" s="10"/>
      <c r="BV20" s="7">
        <f>BV19+1</f>
        <v>45613</v>
      </c>
      <c r="BW20" s="8">
        <f>BV20</f>
        <v>45613</v>
      </c>
      <c r="BX20" s="9"/>
      <c r="BY20" s="9"/>
      <c r="BZ20" s="9"/>
      <c r="CA20" s="10"/>
      <c r="CC20" s="7">
        <f>CC19+1</f>
        <v>45643</v>
      </c>
      <c r="CD20" s="8">
        <f>CC20</f>
        <v>45643</v>
      </c>
      <c r="CE20" s="9"/>
      <c r="CF20" s="9"/>
      <c r="CG20" s="9"/>
      <c r="CH20" s="10"/>
    </row>
    <row r="21" spans="1:86" ht="16.05" customHeight="1" x14ac:dyDescent="0.3">
      <c r="D21" s="7">
        <f t="shared" si="1"/>
        <v>45309</v>
      </c>
      <c r="E21" s="8">
        <f t="shared" si="3"/>
        <v>45309</v>
      </c>
      <c r="F21" s="9"/>
      <c r="G21" s="9"/>
      <c r="H21" s="9"/>
      <c r="I21" s="10"/>
      <c r="K21" s="7">
        <f>K20+1</f>
        <v>45340</v>
      </c>
      <c r="L21" s="8">
        <f>K21</f>
        <v>45340</v>
      </c>
      <c r="M21" s="9"/>
      <c r="N21" s="9"/>
      <c r="O21" s="9"/>
      <c r="P21" s="10"/>
      <c r="R21" s="7">
        <f t="shared" si="2"/>
        <v>45369</v>
      </c>
      <c r="S21" s="8">
        <f t="shared" si="5"/>
        <v>45369</v>
      </c>
      <c r="T21" s="9"/>
      <c r="U21" s="9"/>
      <c r="V21" s="9"/>
      <c r="W21" s="10"/>
      <c r="Y21" s="7">
        <f>Y20+1</f>
        <v>45400</v>
      </c>
      <c r="Z21" s="8">
        <f>Y21</f>
        <v>45400</v>
      </c>
      <c r="AA21" s="9"/>
      <c r="AB21" s="9"/>
      <c r="AC21" s="9"/>
      <c r="AD21" s="10"/>
      <c r="AF21" s="7">
        <f t="shared" si="4"/>
        <v>45430</v>
      </c>
      <c r="AG21" s="8">
        <f t="shared" si="7"/>
        <v>45430</v>
      </c>
      <c r="AH21" s="9"/>
      <c r="AI21" s="9"/>
      <c r="AJ21" s="9"/>
      <c r="AK21" s="10"/>
      <c r="AM21" s="7">
        <f>AM20+1</f>
        <v>45461</v>
      </c>
      <c r="AN21" s="8">
        <f>AM21</f>
        <v>45461</v>
      </c>
      <c r="AO21" s="9"/>
      <c r="AP21" s="9"/>
      <c r="AQ21" s="9"/>
      <c r="AR21" s="10"/>
      <c r="AT21" s="7">
        <f t="shared" si="6"/>
        <v>45491</v>
      </c>
      <c r="AU21" s="8">
        <f t="shared" ref="AU21:AU84" si="9">AT21</f>
        <v>45491</v>
      </c>
      <c r="AV21" s="9"/>
      <c r="AW21" s="9"/>
      <c r="AX21" s="9"/>
      <c r="AY21" s="10"/>
      <c r="BA21" s="7">
        <f>BA20+1</f>
        <v>45522</v>
      </c>
      <c r="BB21" s="8">
        <f>BA21</f>
        <v>45522</v>
      </c>
      <c r="BC21" s="9"/>
      <c r="BD21" s="9"/>
      <c r="BE21" s="9"/>
      <c r="BF21" s="10"/>
      <c r="BH21" s="7">
        <f t="shared" si="8"/>
        <v>45553</v>
      </c>
      <c r="BI21" s="8">
        <f>BH21</f>
        <v>45553</v>
      </c>
      <c r="BJ21" s="9"/>
      <c r="BK21" s="9"/>
      <c r="BL21" s="9"/>
      <c r="BM21" s="10"/>
      <c r="BO21" s="7">
        <f>BO20+1</f>
        <v>45583</v>
      </c>
      <c r="BP21" s="8">
        <f>BO21</f>
        <v>45583</v>
      </c>
      <c r="BQ21" s="9"/>
      <c r="BR21" s="9"/>
      <c r="BS21" s="9"/>
      <c r="BT21" s="10"/>
      <c r="BV21" s="7">
        <f t="shared" ref="BV21:BV64" si="10">BV20+1</f>
        <v>45614</v>
      </c>
      <c r="BW21" s="8">
        <f>BV21</f>
        <v>45614</v>
      </c>
      <c r="BX21" s="9"/>
      <c r="BY21" s="9"/>
      <c r="BZ21" s="9"/>
      <c r="CA21" s="10"/>
      <c r="CC21" s="7">
        <f>CC20+1</f>
        <v>45644</v>
      </c>
      <c r="CD21" s="8">
        <f>CC21</f>
        <v>45644</v>
      </c>
      <c r="CE21" s="9"/>
      <c r="CF21" s="9"/>
      <c r="CG21" s="9"/>
      <c r="CH21" s="10"/>
    </row>
    <row r="22" spans="1:86" ht="16.05" customHeight="1" x14ac:dyDescent="0.3">
      <c r="A22" s="6"/>
      <c r="D22" s="7">
        <f t="shared" si="1"/>
        <v>45310</v>
      </c>
      <c r="E22" s="8">
        <f t="shared" si="3"/>
        <v>45310</v>
      </c>
      <c r="F22" s="9"/>
      <c r="G22" s="9"/>
      <c r="H22" s="9"/>
      <c r="I22" s="10"/>
      <c r="K22" s="7">
        <f>K21+1</f>
        <v>45341</v>
      </c>
      <c r="L22" s="8">
        <f>K22</f>
        <v>45341</v>
      </c>
      <c r="M22" s="9"/>
      <c r="N22" s="9"/>
      <c r="O22" s="9"/>
      <c r="P22" s="10"/>
      <c r="R22" s="7">
        <f t="shared" si="2"/>
        <v>45370</v>
      </c>
      <c r="S22" s="8">
        <f t="shared" si="5"/>
        <v>45370</v>
      </c>
      <c r="T22" s="9"/>
      <c r="U22" s="9"/>
      <c r="V22" s="9"/>
      <c r="W22" s="10"/>
      <c r="Y22" s="7">
        <f>Y21+1</f>
        <v>45401</v>
      </c>
      <c r="Z22" s="8">
        <f>Y22</f>
        <v>45401</v>
      </c>
      <c r="AA22" s="9"/>
      <c r="AB22" s="9"/>
      <c r="AC22" s="9"/>
      <c r="AD22" s="10"/>
      <c r="AF22" s="7">
        <f t="shared" si="4"/>
        <v>45431</v>
      </c>
      <c r="AG22" s="8">
        <f t="shared" si="7"/>
        <v>45431</v>
      </c>
      <c r="AH22" s="9"/>
      <c r="AI22" s="9"/>
      <c r="AJ22" s="9"/>
      <c r="AK22" s="10"/>
      <c r="AM22" s="7">
        <f>AM21+1</f>
        <v>45462</v>
      </c>
      <c r="AN22" s="8">
        <f>AM22</f>
        <v>45462</v>
      </c>
      <c r="AO22" s="9"/>
      <c r="AP22" s="9"/>
      <c r="AQ22" s="9"/>
      <c r="AR22" s="10"/>
      <c r="AT22" s="7">
        <f t="shared" si="6"/>
        <v>45492</v>
      </c>
      <c r="AU22" s="8">
        <f t="shared" si="9"/>
        <v>45492</v>
      </c>
      <c r="AV22" s="9"/>
      <c r="AW22" s="9"/>
      <c r="AX22" s="9"/>
      <c r="AY22" s="10"/>
      <c r="BA22" s="7">
        <f>BA21+1</f>
        <v>45523</v>
      </c>
      <c r="BB22" s="8">
        <f>BA22</f>
        <v>45523</v>
      </c>
      <c r="BC22" s="9"/>
      <c r="BD22" s="9"/>
      <c r="BE22" s="9"/>
      <c r="BF22" s="10"/>
      <c r="BH22" s="7">
        <f t="shared" si="8"/>
        <v>45554</v>
      </c>
      <c r="BI22" s="8">
        <f>BH22</f>
        <v>45554</v>
      </c>
      <c r="BJ22" s="9"/>
      <c r="BK22" s="9"/>
      <c r="BL22" s="9"/>
      <c r="BM22" s="10"/>
      <c r="BO22" s="7">
        <f>BO21+1</f>
        <v>45584</v>
      </c>
      <c r="BP22" s="8">
        <f>BO22</f>
        <v>45584</v>
      </c>
      <c r="BQ22" s="9"/>
      <c r="BR22" s="9"/>
      <c r="BS22" s="9"/>
      <c r="BT22" s="10"/>
      <c r="BV22" s="7">
        <f t="shared" si="10"/>
        <v>45615</v>
      </c>
      <c r="BW22" s="8">
        <f>BV22</f>
        <v>45615</v>
      </c>
      <c r="BX22" s="9"/>
      <c r="BY22" s="9"/>
      <c r="BZ22" s="9"/>
      <c r="CA22" s="10"/>
      <c r="CC22" s="7">
        <f>CC21+1</f>
        <v>45645</v>
      </c>
      <c r="CD22" s="8">
        <f>CC22</f>
        <v>45645</v>
      </c>
      <c r="CE22" s="9"/>
      <c r="CF22" s="9"/>
      <c r="CG22" s="9"/>
      <c r="CH22" s="10"/>
    </row>
    <row r="23" spans="1:86" ht="16.05" customHeight="1" x14ac:dyDescent="0.3">
      <c r="A23" s="6"/>
      <c r="D23" s="7">
        <f t="shared" si="1"/>
        <v>45311</v>
      </c>
      <c r="E23" s="8">
        <f t="shared" si="3"/>
        <v>45311</v>
      </c>
      <c r="F23" s="9"/>
      <c r="G23" s="9"/>
      <c r="H23" s="9"/>
      <c r="I23" s="10"/>
      <c r="K23" s="7">
        <f>K22+1</f>
        <v>45342</v>
      </c>
      <c r="L23" s="8">
        <f>K23</f>
        <v>45342</v>
      </c>
      <c r="M23" s="9"/>
      <c r="N23" s="9"/>
      <c r="O23" s="9"/>
      <c r="P23" s="10"/>
      <c r="R23" s="7">
        <f t="shared" si="2"/>
        <v>45371</v>
      </c>
      <c r="S23" s="8">
        <f t="shared" si="5"/>
        <v>45371</v>
      </c>
      <c r="T23" s="9"/>
      <c r="U23" s="9"/>
      <c r="V23" s="9"/>
      <c r="W23" s="10"/>
      <c r="Y23" s="7">
        <f>Y22+1</f>
        <v>45402</v>
      </c>
      <c r="Z23" s="8">
        <f>Y23</f>
        <v>45402</v>
      </c>
      <c r="AA23" s="9"/>
      <c r="AB23" s="9"/>
      <c r="AC23" s="9"/>
      <c r="AD23" s="10"/>
      <c r="AF23" s="7">
        <f t="shared" si="4"/>
        <v>45432</v>
      </c>
      <c r="AG23" s="8">
        <f t="shared" si="7"/>
        <v>45432</v>
      </c>
      <c r="AH23" s="9"/>
      <c r="AI23" s="9"/>
      <c r="AJ23" s="9"/>
      <c r="AK23" s="10"/>
      <c r="AM23" s="7">
        <f>AM22+1</f>
        <v>45463</v>
      </c>
      <c r="AN23" s="8">
        <f>AM23</f>
        <v>45463</v>
      </c>
      <c r="AO23" s="9"/>
      <c r="AP23" s="9"/>
      <c r="AQ23" s="9"/>
      <c r="AR23" s="10"/>
      <c r="AT23" s="7">
        <f t="shared" si="6"/>
        <v>45493</v>
      </c>
      <c r="AU23" s="8">
        <f t="shared" si="9"/>
        <v>45493</v>
      </c>
      <c r="AV23" s="9"/>
      <c r="AW23" s="9"/>
      <c r="AX23" s="9"/>
      <c r="AY23" s="10"/>
      <c r="BA23" s="7">
        <f>BA22+1</f>
        <v>45524</v>
      </c>
      <c r="BB23" s="8">
        <f>BA23</f>
        <v>45524</v>
      </c>
      <c r="BC23" s="9"/>
      <c r="BD23" s="9"/>
      <c r="BE23" s="9"/>
      <c r="BF23" s="10"/>
      <c r="BH23" s="7">
        <f t="shared" si="8"/>
        <v>45555</v>
      </c>
      <c r="BI23" s="8">
        <f t="shared" ref="BI23:BI86" si="11">BH23</f>
        <v>45555</v>
      </c>
      <c r="BJ23" s="9"/>
      <c r="BK23" s="9"/>
      <c r="BL23" s="9"/>
      <c r="BM23" s="10"/>
      <c r="BO23" s="7">
        <f>BO22+1</f>
        <v>45585</v>
      </c>
      <c r="BP23" s="8">
        <f>BO23</f>
        <v>45585</v>
      </c>
      <c r="BQ23" s="9"/>
      <c r="BR23" s="9"/>
      <c r="BS23" s="9"/>
      <c r="BT23" s="10"/>
      <c r="BV23" s="7">
        <f t="shared" si="10"/>
        <v>45616</v>
      </c>
      <c r="BW23" s="8">
        <f>BV23</f>
        <v>45616</v>
      </c>
      <c r="BX23" s="9"/>
      <c r="BY23" s="9"/>
      <c r="BZ23" s="9"/>
      <c r="CA23" s="10"/>
      <c r="CC23" s="7">
        <f>CC22+1</f>
        <v>45646</v>
      </c>
      <c r="CD23" s="8">
        <f>CC23</f>
        <v>45646</v>
      </c>
      <c r="CE23" s="9"/>
      <c r="CF23" s="9"/>
      <c r="CG23" s="9"/>
      <c r="CH23" s="10"/>
    </row>
    <row r="24" spans="1:86" ht="16.05" customHeight="1" x14ac:dyDescent="0.3">
      <c r="D24" s="7">
        <f t="shared" si="1"/>
        <v>45312</v>
      </c>
      <c r="E24" s="8">
        <f t="shared" si="3"/>
        <v>45312</v>
      </c>
      <c r="F24" s="9"/>
      <c r="G24" s="9"/>
      <c r="H24" s="9"/>
      <c r="I24" s="10"/>
      <c r="K24" s="7">
        <f>K23+1</f>
        <v>45343</v>
      </c>
      <c r="L24" s="8">
        <f>K24</f>
        <v>45343</v>
      </c>
      <c r="M24" s="9"/>
      <c r="N24" s="9"/>
      <c r="O24" s="9"/>
      <c r="P24" s="10"/>
      <c r="R24" s="7">
        <f t="shared" si="2"/>
        <v>45372</v>
      </c>
      <c r="S24" s="8">
        <f t="shared" si="5"/>
        <v>45372</v>
      </c>
      <c r="T24" s="9"/>
      <c r="U24" s="9"/>
      <c r="V24" s="9"/>
      <c r="W24" s="10"/>
      <c r="Y24" s="7">
        <f>Y23+1</f>
        <v>45403</v>
      </c>
      <c r="Z24" s="8">
        <f>Y24</f>
        <v>45403</v>
      </c>
      <c r="AA24" s="9"/>
      <c r="AB24" s="9"/>
      <c r="AC24" s="9"/>
      <c r="AD24" s="10"/>
      <c r="AF24" s="7">
        <f t="shared" si="4"/>
        <v>45433</v>
      </c>
      <c r="AG24" s="8">
        <f t="shared" si="7"/>
        <v>45433</v>
      </c>
      <c r="AH24" s="9"/>
      <c r="AI24" s="9"/>
      <c r="AJ24" s="9"/>
      <c r="AK24" s="10"/>
      <c r="AM24" s="7">
        <f>AM23+1</f>
        <v>45464</v>
      </c>
      <c r="AN24" s="8">
        <f>AM24</f>
        <v>45464</v>
      </c>
      <c r="AO24" s="9"/>
      <c r="AP24" s="9"/>
      <c r="AQ24" s="9"/>
      <c r="AR24" s="10"/>
      <c r="AT24" s="7">
        <f t="shared" si="6"/>
        <v>45494</v>
      </c>
      <c r="AU24" s="8">
        <f t="shared" si="9"/>
        <v>45494</v>
      </c>
      <c r="AV24" s="9"/>
      <c r="AW24" s="9"/>
      <c r="AX24" s="9"/>
      <c r="AY24" s="10"/>
      <c r="BA24" s="7">
        <f>BA23+1</f>
        <v>45525</v>
      </c>
      <c r="BB24" s="8">
        <f>BA24</f>
        <v>45525</v>
      </c>
      <c r="BC24" s="9"/>
      <c r="BD24" s="9"/>
      <c r="BE24" s="9"/>
      <c r="BF24" s="10"/>
      <c r="BH24" s="7">
        <f t="shared" si="8"/>
        <v>45556</v>
      </c>
      <c r="BI24" s="8">
        <f t="shared" si="11"/>
        <v>45556</v>
      </c>
      <c r="BJ24" s="9"/>
      <c r="BK24" s="9"/>
      <c r="BL24" s="9"/>
      <c r="BM24" s="10"/>
      <c r="BO24" s="7">
        <f>BO23+1</f>
        <v>45586</v>
      </c>
      <c r="BP24" s="8">
        <f>BO24</f>
        <v>45586</v>
      </c>
      <c r="BQ24" s="9"/>
      <c r="BR24" s="9"/>
      <c r="BS24" s="9"/>
      <c r="BT24" s="10"/>
      <c r="BV24" s="7">
        <f t="shared" si="10"/>
        <v>45617</v>
      </c>
      <c r="BW24" s="8">
        <f>BV24</f>
        <v>45617</v>
      </c>
      <c r="BX24" s="9"/>
      <c r="BY24" s="9"/>
      <c r="BZ24" s="9"/>
      <c r="CA24" s="10"/>
      <c r="CC24" s="7">
        <f>CC23+1</f>
        <v>45647</v>
      </c>
      <c r="CD24" s="8">
        <f>CC24</f>
        <v>45647</v>
      </c>
      <c r="CE24" s="9"/>
      <c r="CF24" s="9"/>
      <c r="CG24" s="9"/>
      <c r="CH24" s="10"/>
    </row>
    <row r="25" spans="1:86" ht="16.05" customHeight="1" x14ac:dyDescent="0.3">
      <c r="D25" s="7">
        <f t="shared" si="1"/>
        <v>45313</v>
      </c>
      <c r="E25" s="8">
        <f t="shared" si="3"/>
        <v>45313</v>
      </c>
      <c r="F25" s="9"/>
      <c r="G25" s="9"/>
      <c r="H25" s="9"/>
      <c r="I25" s="10"/>
      <c r="K25" s="7">
        <f>K24+1</f>
        <v>45344</v>
      </c>
      <c r="L25" s="8">
        <f>K25</f>
        <v>45344</v>
      </c>
      <c r="M25" s="9"/>
      <c r="N25" s="9"/>
      <c r="O25" s="9"/>
      <c r="P25" s="10"/>
      <c r="R25" s="7">
        <f t="shared" si="2"/>
        <v>45373</v>
      </c>
      <c r="S25" s="8">
        <f t="shared" si="5"/>
        <v>45373</v>
      </c>
      <c r="T25" s="9"/>
      <c r="U25" s="9"/>
      <c r="V25" s="9"/>
      <c r="W25" s="10"/>
      <c r="Y25" s="7">
        <f>Y24+1</f>
        <v>45404</v>
      </c>
      <c r="Z25" s="8">
        <f>Y25</f>
        <v>45404</v>
      </c>
      <c r="AA25" s="9"/>
      <c r="AB25" s="9"/>
      <c r="AC25" s="9"/>
      <c r="AD25" s="10"/>
      <c r="AF25" s="7">
        <f t="shared" si="4"/>
        <v>45434</v>
      </c>
      <c r="AG25" s="8">
        <f t="shared" si="7"/>
        <v>45434</v>
      </c>
      <c r="AH25" s="9"/>
      <c r="AI25" s="9"/>
      <c r="AJ25" s="9"/>
      <c r="AK25" s="10"/>
      <c r="AM25" s="7">
        <f>AM24+1</f>
        <v>45465</v>
      </c>
      <c r="AN25" s="8">
        <f>AM25</f>
        <v>45465</v>
      </c>
      <c r="AO25" s="9"/>
      <c r="AP25" s="9"/>
      <c r="AQ25" s="9"/>
      <c r="AR25" s="10"/>
      <c r="AT25" s="7">
        <f t="shared" si="6"/>
        <v>45495</v>
      </c>
      <c r="AU25" s="8">
        <f t="shared" si="9"/>
        <v>45495</v>
      </c>
      <c r="AV25" s="9"/>
      <c r="AW25" s="9"/>
      <c r="AX25" s="9"/>
      <c r="AY25" s="10"/>
      <c r="BA25" s="7">
        <f>BA24+1</f>
        <v>45526</v>
      </c>
      <c r="BB25" s="8">
        <f>BA25</f>
        <v>45526</v>
      </c>
      <c r="BC25" s="9"/>
      <c r="BD25" s="9"/>
      <c r="BE25" s="9"/>
      <c r="BF25" s="10"/>
      <c r="BH25" s="7">
        <f t="shared" si="8"/>
        <v>45557</v>
      </c>
      <c r="BI25" s="8">
        <f t="shared" si="11"/>
        <v>45557</v>
      </c>
      <c r="BJ25" s="9"/>
      <c r="BK25" s="9"/>
      <c r="BL25" s="9"/>
      <c r="BM25" s="10"/>
      <c r="BO25" s="7">
        <f>BO24+1</f>
        <v>45587</v>
      </c>
      <c r="BP25" s="8">
        <f>BO25</f>
        <v>45587</v>
      </c>
      <c r="BQ25" s="9"/>
      <c r="BR25" s="9"/>
      <c r="BS25" s="9"/>
      <c r="BT25" s="10"/>
      <c r="BV25" s="7">
        <f t="shared" si="10"/>
        <v>45618</v>
      </c>
      <c r="BW25" s="8">
        <f>BV25</f>
        <v>45618</v>
      </c>
      <c r="BX25" s="9"/>
      <c r="BY25" s="9"/>
      <c r="BZ25" s="9"/>
      <c r="CA25" s="10"/>
      <c r="CC25" s="7">
        <f>CC24+1</f>
        <v>45648</v>
      </c>
      <c r="CD25" s="8">
        <f>CC25</f>
        <v>45648</v>
      </c>
      <c r="CE25" s="9"/>
      <c r="CF25" s="9"/>
      <c r="CG25" s="9"/>
      <c r="CH25" s="10"/>
    </row>
    <row r="26" spans="1:86" ht="16.05" customHeight="1" x14ac:dyDescent="0.3">
      <c r="D26" s="7">
        <f t="shared" si="1"/>
        <v>45314</v>
      </c>
      <c r="E26" s="8">
        <f t="shared" si="3"/>
        <v>45314</v>
      </c>
      <c r="F26" s="9"/>
      <c r="G26" s="9"/>
      <c r="H26" s="9"/>
      <c r="I26" s="10"/>
      <c r="K26" s="7">
        <f>K25+1</f>
        <v>45345</v>
      </c>
      <c r="L26" s="8">
        <f>K26</f>
        <v>45345</v>
      </c>
      <c r="M26" s="9"/>
      <c r="N26" s="9"/>
      <c r="O26" s="9"/>
      <c r="P26" s="10"/>
      <c r="R26" s="7">
        <f t="shared" si="2"/>
        <v>45374</v>
      </c>
      <c r="S26" s="8">
        <f t="shared" si="5"/>
        <v>45374</v>
      </c>
      <c r="T26" s="9"/>
      <c r="U26" s="9"/>
      <c r="V26" s="9"/>
      <c r="W26" s="10"/>
      <c r="Y26" s="7">
        <f>Y25+1</f>
        <v>45405</v>
      </c>
      <c r="Z26" s="8">
        <f>Y26</f>
        <v>45405</v>
      </c>
      <c r="AA26" s="9"/>
      <c r="AB26" s="9"/>
      <c r="AC26" s="9"/>
      <c r="AD26" s="10"/>
      <c r="AF26" s="7">
        <f t="shared" si="4"/>
        <v>45435</v>
      </c>
      <c r="AG26" s="8">
        <f t="shared" si="7"/>
        <v>45435</v>
      </c>
      <c r="AH26" s="9"/>
      <c r="AI26" s="9"/>
      <c r="AJ26" s="9"/>
      <c r="AK26" s="10"/>
      <c r="AM26" s="7">
        <f>AM25+1</f>
        <v>45466</v>
      </c>
      <c r="AN26" s="8">
        <f>AM26</f>
        <v>45466</v>
      </c>
      <c r="AO26" s="9"/>
      <c r="AP26" s="9"/>
      <c r="AQ26" s="9"/>
      <c r="AR26" s="10"/>
      <c r="AT26" s="7">
        <f t="shared" si="6"/>
        <v>45496</v>
      </c>
      <c r="AU26" s="8">
        <f t="shared" si="9"/>
        <v>45496</v>
      </c>
      <c r="AV26" s="9"/>
      <c r="AW26" s="9"/>
      <c r="AX26" s="9"/>
      <c r="AY26" s="10"/>
      <c r="BA26" s="7">
        <f>BA25+1</f>
        <v>45527</v>
      </c>
      <c r="BB26" s="8">
        <f>BA26</f>
        <v>45527</v>
      </c>
      <c r="BC26" s="9"/>
      <c r="BD26" s="9"/>
      <c r="BE26" s="9"/>
      <c r="BF26" s="10"/>
      <c r="BH26" s="7">
        <f t="shared" si="8"/>
        <v>45558</v>
      </c>
      <c r="BI26" s="8">
        <f t="shared" si="11"/>
        <v>45558</v>
      </c>
      <c r="BJ26" s="9"/>
      <c r="BK26" s="9"/>
      <c r="BL26" s="9"/>
      <c r="BM26" s="10"/>
      <c r="BO26" s="7">
        <f>BO25+1</f>
        <v>45588</v>
      </c>
      <c r="BP26" s="8">
        <f>BO26</f>
        <v>45588</v>
      </c>
      <c r="BQ26" s="9"/>
      <c r="BR26" s="9"/>
      <c r="BS26" s="9"/>
      <c r="BT26" s="10"/>
      <c r="BV26" s="7">
        <f t="shared" si="10"/>
        <v>45619</v>
      </c>
      <c r="BW26" s="8">
        <f t="shared" ref="BW26:BW64" si="12">BV26</f>
        <v>45619</v>
      </c>
      <c r="BX26" s="9"/>
      <c r="BY26" s="9"/>
      <c r="BZ26" s="9"/>
      <c r="CA26" s="10"/>
      <c r="CC26" s="7">
        <f>CC25+1</f>
        <v>45649</v>
      </c>
      <c r="CD26" s="8">
        <f>CC26</f>
        <v>45649</v>
      </c>
      <c r="CE26" s="9"/>
      <c r="CF26" s="9"/>
      <c r="CG26" s="9"/>
      <c r="CH26" s="10"/>
    </row>
    <row r="27" spans="1:86" ht="16.05" customHeight="1" x14ac:dyDescent="0.3">
      <c r="D27" s="7">
        <f t="shared" si="1"/>
        <v>45315</v>
      </c>
      <c r="E27" s="8">
        <f t="shared" si="3"/>
        <v>45315</v>
      </c>
      <c r="F27" s="9"/>
      <c r="G27" s="9"/>
      <c r="H27" s="9"/>
      <c r="I27" s="10"/>
      <c r="K27" s="7">
        <f>K26+1</f>
        <v>45346</v>
      </c>
      <c r="L27" s="8">
        <f>K27</f>
        <v>45346</v>
      </c>
      <c r="M27" s="9"/>
      <c r="N27" s="9"/>
      <c r="O27" s="9"/>
      <c r="P27" s="10"/>
      <c r="R27" s="7">
        <f t="shared" si="2"/>
        <v>45375</v>
      </c>
      <c r="S27" s="8">
        <f t="shared" si="5"/>
        <v>45375</v>
      </c>
      <c r="T27" s="9"/>
      <c r="U27" s="9"/>
      <c r="V27" s="9"/>
      <c r="W27" s="10"/>
      <c r="Y27" s="7">
        <f>Y26+1</f>
        <v>45406</v>
      </c>
      <c r="Z27" s="8">
        <f>Y27</f>
        <v>45406</v>
      </c>
      <c r="AA27" s="9"/>
      <c r="AB27" s="9"/>
      <c r="AC27" s="9"/>
      <c r="AD27" s="10"/>
      <c r="AF27" s="7">
        <f t="shared" si="4"/>
        <v>45436</v>
      </c>
      <c r="AG27" s="8">
        <f t="shared" si="7"/>
        <v>45436</v>
      </c>
      <c r="AH27" s="9"/>
      <c r="AI27" s="9"/>
      <c r="AJ27" s="9"/>
      <c r="AK27" s="10"/>
      <c r="AM27" s="7">
        <f>AM26+1</f>
        <v>45467</v>
      </c>
      <c r="AN27" s="8">
        <f>AM27</f>
        <v>45467</v>
      </c>
      <c r="AO27" s="9"/>
      <c r="AP27" s="9"/>
      <c r="AQ27" s="9"/>
      <c r="AR27" s="10"/>
      <c r="AT27" s="7">
        <f t="shared" si="6"/>
        <v>45497</v>
      </c>
      <c r="AU27" s="8">
        <f t="shared" si="9"/>
        <v>45497</v>
      </c>
      <c r="AV27" s="9"/>
      <c r="AW27" s="9"/>
      <c r="AX27" s="9"/>
      <c r="AY27" s="10"/>
      <c r="BA27" s="7">
        <f>BA26+1</f>
        <v>45528</v>
      </c>
      <c r="BB27" s="8">
        <f>BA27</f>
        <v>45528</v>
      </c>
      <c r="BC27" s="9"/>
      <c r="BD27" s="9"/>
      <c r="BE27" s="9"/>
      <c r="BF27" s="10"/>
      <c r="BH27" s="7">
        <f t="shared" si="8"/>
        <v>45559</v>
      </c>
      <c r="BI27" s="8">
        <f t="shared" si="11"/>
        <v>45559</v>
      </c>
      <c r="BJ27" s="9"/>
      <c r="BK27" s="9"/>
      <c r="BL27" s="9"/>
      <c r="BM27" s="10"/>
      <c r="BO27" s="7">
        <f>BO26+1</f>
        <v>45589</v>
      </c>
      <c r="BP27" s="8">
        <f>BO27</f>
        <v>45589</v>
      </c>
      <c r="BQ27" s="9"/>
      <c r="BR27" s="9"/>
      <c r="BS27" s="9"/>
      <c r="BT27" s="10"/>
      <c r="BV27" s="7">
        <f t="shared" si="10"/>
        <v>45620</v>
      </c>
      <c r="BW27" s="8">
        <f t="shared" si="12"/>
        <v>45620</v>
      </c>
      <c r="BX27" s="9"/>
      <c r="BY27" s="9"/>
      <c r="BZ27" s="9"/>
      <c r="CA27" s="10"/>
      <c r="CC27" s="7">
        <f>CC26+1</f>
        <v>45650</v>
      </c>
      <c r="CD27" s="8">
        <f>CC27</f>
        <v>45650</v>
      </c>
      <c r="CE27" s="9"/>
      <c r="CF27" s="9"/>
      <c r="CG27" s="9"/>
      <c r="CH27" s="10"/>
    </row>
    <row r="28" spans="1:86" ht="16.05" customHeight="1" x14ac:dyDescent="0.3">
      <c r="D28" s="7">
        <f t="shared" si="1"/>
        <v>45316</v>
      </c>
      <c r="E28" s="8">
        <f t="shared" si="3"/>
        <v>45316</v>
      </c>
      <c r="F28" s="9"/>
      <c r="G28" s="9"/>
      <c r="H28" s="9"/>
      <c r="I28" s="10"/>
      <c r="K28" s="7">
        <f>K27+1</f>
        <v>45347</v>
      </c>
      <c r="L28" s="8">
        <f>K28</f>
        <v>45347</v>
      </c>
      <c r="M28" s="9"/>
      <c r="N28" s="9"/>
      <c r="O28" s="9"/>
      <c r="P28" s="10"/>
      <c r="R28" s="7">
        <f t="shared" si="2"/>
        <v>45376</v>
      </c>
      <c r="S28" s="8">
        <f t="shared" si="5"/>
        <v>45376</v>
      </c>
      <c r="T28" s="9"/>
      <c r="U28" s="9"/>
      <c r="V28" s="9"/>
      <c r="W28" s="10"/>
      <c r="Y28" s="7">
        <f>Y27+1</f>
        <v>45407</v>
      </c>
      <c r="Z28" s="8">
        <f>Y28</f>
        <v>45407</v>
      </c>
      <c r="AA28" s="9"/>
      <c r="AB28" s="9"/>
      <c r="AC28" s="9"/>
      <c r="AD28" s="10"/>
      <c r="AF28" s="7">
        <f t="shared" si="4"/>
        <v>45437</v>
      </c>
      <c r="AG28" s="8">
        <f t="shared" si="7"/>
        <v>45437</v>
      </c>
      <c r="AH28" s="9"/>
      <c r="AI28" s="9"/>
      <c r="AJ28" s="9"/>
      <c r="AK28" s="10"/>
      <c r="AM28" s="7">
        <f>AM27+1</f>
        <v>45468</v>
      </c>
      <c r="AN28" s="8">
        <f>AM28</f>
        <v>45468</v>
      </c>
      <c r="AO28" s="9"/>
      <c r="AP28" s="9"/>
      <c r="AQ28" s="9"/>
      <c r="AR28" s="10"/>
      <c r="AT28" s="7">
        <f t="shared" si="6"/>
        <v>45498</v>
      </c>
      <c r="AU28" s="8">
        <f t="shared" si="9"/>
        <v>45498</v>
      </c>
      <c r="AV28" s="9"/>
      <c r="AW28" s="9"/>
      <c r="AX28" s="9"/>
      <c r="AY28" s="10"/>
      <c r="BA28" s="7">
        <f>BA27+1</f>
        <v>45529</v>
      </c>
      <c r="BB28" s="8">
        <f>BA28</f>
        <v>45529</v>
      </c>
      <c r="BC28" s="9"/>
      <c r="BD28" s="9"/>
      <c r="BE28" s="9"/>
      <c r="BF28" s="10"/>
      <c r="BH28" s="7">
        <f t="shared" si="8"/>
        <v>45560</v>
      </c>
      <c r="BI28" s="8">
        <f t="shared" si="11"/>
        <v>45560</v>
      </c>
      <c r="BJ28" s="9"/>
      <c r="BK28" s="9"/>
      <c r="BL28" s="9"/>
      <c r="BM28" s="10"/>
      <c r="BO28" s="7">
        <f>BO27+1</f>
        <v>45590</v>
      </c>
      <c r="BP28" s="8">
        <f>BO28</f>
        <v>45590</v>
      </c>
      <c r="BQ28" s="9"/>
      <c r="BR28" s="9"/>
      <c r="BS28" s="9"/>
      <c r="BT28" s="10"/>
      <c r="BV28" s="7">
        <f t="shared" si="10"/>
        <v>45621</v>
      </c>
      <c r="BW28" s="8">
        <f t="shared" si="12"/>
        <v>45621</v>
      </c>
      <c r="BX28" s="9"/>
      <c r="BY28" s="9"/>
      <c r="BZ28" s="9"/>
      <c r="CA28" s="10"/>
      <c r="CC28" s="7">
        <f>CC27+1</f>
        <v>45651</v>
      </c>
      <c r="CD28" s="8">
        <f>CC28</f>
        <v>45651</v>
      </c>
      <c r="CE28" s="9"/>
      <c r="CF28" s="9"/>
      <c r="CG28" s="9"/>
      <c r="CH28" s="10"/>
    </row>
    <row r="29" spans="1:86" ht="16.05" customHeight="1" x14ac:dyDescent="0.3">
      <c r="D29" s="7">
        <f t="shared" si="1"/>
        <v>45317</v>
      </c>
      <c r="E29" s="8">
        <f t="shared" si="3"/>
        <v>45317</v>
      </c>
      <c r="F29" s="9"/>
      <c r="G29" s="9"/>
      <c r="H29" s="9"/>
      <c r="I29" s="10"/>
      <c r="K29" s="7">
        <f>K28+1</f>
        <v>45348</v>
      </c>
      <c r="L29" s="8">
        <f>K29</f>
        <v>45348</v>
      </c>
      <c r="M29" s="9"/>
      <c r="N29" s="9"/>
      <c r="O29" s="9"/>
      <c r="P29" s="10"/>
      <c r="R29" s="7">
        <f t="shared" si="2"/>
        <v>45377</v>
      </c>
      <c r="S29" s="8">
        <f t="shared" si="5"/>
        <v>45377</v>
      </c>
      <c r="T29" s="9"/>
      <c r="U29" s="9"/>
      <c r="V29" s="9"/>
      <c r="W29" s="10"/>
      <c r="Y29" s="7">
        <f>Y28+1</f>
        <v>45408</v>
      </c>
      <c r="Z29" s="8">
        <f>Y29</f>
        <v>45408</v>
      </c>
      <c r="AA29" s="9"/>
      <c r="AB29" s="9"/>
      <c r="AC29" s="9"/>
      <c r="AD29" s="10"/>
      <c r="AF29" s="7">
        <f t="shared" si="4"/>
        <v>45438</v>
      </c>
      <c r="AG29" s="8">
        <f t="shared" si="7"/>
        <v>45438</v>
      </c>
      <c r="AH29" s="9"/>
      <c r="AI29" s="9"/>
      <c r="AJ29" s="9"/>
      <c r="AK29" s="10"/>
      <c r="AM29" s="7">
        <f>AM28+1</f>
        <v>45469</v>
      </c>
      <c r="AN29" s="8">
        <f>AM29</f>
        <v>45469</v>
      </c>
      <c r="AO29" s="9"/>
      <c r="AP29" s="9"/>
      <c r="AQ29" s="9"/>
      <c r="AR29" s="10"/>
      <c r="AT29" s="7">
        <f t="shared" si="6"/>
        <v>45499</v>
      </c>
      <c r="AU29" s="8">
        <f t="shared" si="9"/>
        <v>45499</v>
      </c>
      <c r="AV29" s="9"/>
      <c r="AW29" s="9"/>
      <c r="AX29" s="9"/>
      <c r="AY29" s="10"/>
      <c r="BA29" s="7">
        <f>BA28+1</f>
        <v>45530</v>
      </c>
      <c r="BB29" s="8">
        <f>BA29</f>
        <v>45530</v>
      </c>
      <c r="BC29" s="9"/>
      <c r="BD29" s="9"/>
      <c r="BE29" s="9"/>
      <c r="BF29" s="10"/>
      <c r="BH29" s="7">
        <f t="shared" si="8"/>
        <v>45561</v>
      </c>
      <c r="BI29" s="8">
        <f t="shared" si="11"/>
        <v>45561</v>
      </c>
      <c r="BJ29" s="9"/>
      <c r="BK29" s="9"/>
      <c r="BL29" s="9"/>
      <c r="BM29" s="10"/>
      <c r="BO29" s="7">
        <f>BO28+1</f>
        <v>45591</v>
      </c>
      <c r="BP29" s="8">
        <f>BO29</f>
        <v>45591</v>
      </c>
      <c r="BQ29" s="9"/>
      <c r="BR29" s="9"/>
      <c r="BS29" s="9"/>
      <c r="BT29" s="10"/>
      <c r="BV29" s="7">
        <f t="shared" si="10"/>
        <v>45622</v>
      </c>
      <c r="BW29" s="8">
        <f t="shared" si="12"/>
        <v>45622</v>
      </c>
      <c r="BX29" s="9"/>
      <c r="BY29" s="9"/>
      <c r="BZ29" s="9"/>
      <c r="CA29" s="10"/>
      <c r="CC29" s="7">
        <f>CC28+1</f>
        <v>45652</v>
      </c>
      <c r="CD29" s="8">
        <f>CC29</f>
        <v>45652</v>
      </c>
      <c r="CE29" s="9"/>
      <c r="CF29" s="9"/>
      <c r="CG29" s="9"/>
      <c r="CH29" s="10"/>
    </row>
    <row r="30" spans="1:86" ht="16.05" customHeight="1" x14ac:dyDescent="0.3">
      <c r="D30" s="7">
        <f t="shared" si="1"/>
        <v>45318</v>
      </c>
      <c r="E30" s="8">
        <f t="shared" si="3"/>
        <v>45318</v>
      </c>
      <c r="F30" s="9"/>
      <c r="G30" s="9"/>
      <c r="H30" s="9"/>
      <c r="I30" s="10"/>
      <c r="K30" s="7">
        <f>K29+1</f>
        <v>45349</v>
      </c>
      <c r="L30" s="8">
        <f>K30</f>
        <v>45349</v>
      </c>
      <c r="M30" s="9"/>
      <c r="N30" s="9"/>
      <c r="O30" s="9"/>
      <c r="P30" s="10"/>
      <c r="R30" s="7">
        <f t="shared" si="2"/>
        <v>45378</v>
      </c>
      <c r="S30" s="8">
        <f t="shared" si="5"/>
        <v>45378</v>
      </c>
      <c r="T30" s="9"/>
      <c r="U30" s="9"/>
      <c r="V30" s="9"/>
      <c r="W30" s="10"/>
      <c r="Y30" s="7">
        <f>Y29+1</f>
        <v>45409</v>
      </c>
      <c r="Z30" s="8">
        <f>Y30</f>
        <v>45409</v>
      </c>
      <c r="AA30" s="9"/>
      <c r="AB30" s="9"/>
      <c r="AC30" s="9"/>
      <c r="AD30" s="10"/>
      <c r="AF30" s="7">
        <f t="shared" si="4"/>
        <v>45439</v>
      </c>
      <c r="AG30" s="8">
        <f t="shared" si="7"/>
        <v>45439</v>
      </c>
      <c r="AH30" s="9"/>
      <c r="AI30" s="9"/>
      <c r="AJ30" s="9"/>
      <c r="AK30" s="10"/>
      <c r="AM30" s="7">
        <f>AM29+1</f>
        <v>45470</v>
      </c>
      <c r="AN30" s="8">
        <f>AM30</f>
        <v>45470</v>
      </c>
      <c r="AO30" s="9"/>
      <c r="AP30" s="9"/>
      <c r="AQ30" s="9"/>
      <c r="AR30" s="10"/>
      <c r="AT30" s="7">
        <f t="shared" si="6"/>
        <v>45500</v>
      </c>
      <c r="AU30" s="8">
        <f t="shared" si="9"/>
        <v>45500</v>
      </c>
      <c r="AV30" s="9"/>
      <c r="AW30" s="9"/>
      <c r="AX30" s="9"/>
      <c r="AY30" s="10"/>
      <c r="BA30" s="7">
        <f>BA29+1</f>
        <v>45531</v>
      </c>
      <c r="BB30" s="8">
        <f>BA30</f>
        <v>45531</v>
      </c>
      <c r="BC30" s="9"/>
      <c r="BD30" s="9"/>
      <c r="BE30" s="9"/>
      <c r="BF30" s="10"/>
      <c r="BH30" s="7">
        <f t="shared" si="8"/>
        <v>45562</v>
      </c>
      <c r="BI30" s="8">
        <f t="shared" si="11"/>
        <v>45562</v>
      </c>
      <c r="BJ30" s="9"/>
      <c r="BK30" s="9"/>
      <c r="BL30" s="9"/>
      <c r="BM30" s="10"/>
      <c r="BO30" s="7">
        <f>BO29+1</f>
        <v>45592</v>
      </c>
      <c r="BP30" s="8">
        <f>BO30</f>
        <v>45592</v>
      </c>
      <c r="BQ30" s="9"/>
      <c r="BR30" s="9"/>
      <c r="BS30" s="9"/>
      <c r="BT30" s="10"/>
      <c r="BV30" s="7">
        <f t="shared" si="10"/>
        <v>45623</v>
      </c>
      <c r="BW30" s="8">
        <f t="shared" si="12"/>
        <v>45623</v>
      </c>
      <c r="BX30" s="9"/>
      <c r="BY30" s="9"/>
      <c r="BZ30" s="9"/>
      <c r="CA30" s="10"/>
      <c r="CC30" s="7">
        <f>CC29+1</f>
        <v>45653</v>
      </c>
      <c r="CD30" s="8">
        <f>CC30</f>
        <v>45653</v>
      </c>
      <c r="CE30" s="9"/>
      <c r="CF30" s="9"/>
      <c r="CG30" s="9"/>
      <c r="CH30" s="10"/>
    </row>
    <row r="31" spans="1:86" ht="16.05" customHeight="1" x14ac:dyDescent="0.3">
      <c r="D31" s="7">
        <f t="shared" si="1"/>
        <v>45319</v>
      </c>
      <c r="E31" s="8">
        <f t="shared" si="3"/>
        <v>45319</v>
      </c>
      <c r="F31" s="9"/>
      <c r="G31" s="9"/>
      <c r="H31" s="9"/>
      <c r="I31" s="10"/>
      <c r="K31" s="7">
        <f>K30+1</f>
        <v>45350</v>
      </c>
      <c r="L31" s="8">
        <f>K31</f>
        <v>45350</v>
      </c>
      <c r="M31" s="9"/>
      <c r="N31" s="9"/>
      <c r="O31" s="9"/>
      <c r="P31" s="10"/>
      <c r="R31" s="7">
        <f t="shared" si="2"/>
        <v>45379</v>
      </c>
      <c r="S31" s="8">
        <f t="shared" si="5"/>
        <v>45379</v>
      </c>
      <c r="T31" s="9"/>
      <c r="U31" s="9"/>
      <c r="V31" s="9"/>
      <c r="W31" s="10"/>
      <c r="Y31" s="7">
        <f>Y30+1</f>
        <v>45410</v>
      </c>
      <c r="Z31" s="8">
        <f>Y31</f>
        <v>45410</v>
      </c>
      <c r="AA31" s="9"/>
      <c r="AB31" s="9"/>
      <c r="AC31" s="9"/>
      <c r="AD31" s="10"/>
      <c r="AF31" s="7">
        <f t="shared" si="4"/>
        <v>45440</v>
      </c>
      <c r="AG31" s="8">
        <f t="shared" si="7"/>
        <v>45440</v>
      </c>
      <c r="AH31" s="9"/>
      <c r="AI31" s="9"/>
      <c r="AJ31" s="9"/>
      <c r="AK31" s="10"/>
      <c r="AM31" s="7">
        <f>AM30+1</f>
        <v>45471</v>
      </c>
      <c r="AN31" s="8">
        <f>AM31</f>
        <v>45471</v>
      </c>
      <c r="AO31" s="9"/>
      <c r="AP31" s="9"/>
      <c r="AQ31" s="9"/>
      <c r="AR31" s="10"/>
      <c r="AT31" s="7">
        <f t="shared" si="6"/>
        <v>45501</v>
      </c>
      <c r="AU31" s="8">
        <f t="shared" si="9"/>
        <v>45501</v>
      </c>
      <c r="AV31" s="9"/>
      <c r="AW31" s="9"/>
      <c r="AX31" s="9"/>
      <c r="AY31" s="10"/>
      <c r="BA31" s="7">
        <f>BA30+1</f>
        <v>45532</v>
      </c>
      <c r="BB31" s="8">
        <f>BA31</f>
        <v>45532</v>
      </c>
      <c r="BC31" s="9"/>
      <c r="BD31" s="9"/>
      <c r="BE31" s="9"/>
      <c r="BF31" s="10"/>
      <c r="BH31" s="7">
        <f t="shared" si="8"/>
        <v>45563</v>
      </c>
      <c r="BI31" s="8">
        <f t="shared" si="11"/>
        <v>45563</v>
      </c>
      <c r="BJ31" s="9"/>
      <c r="BK31" s="9"/>
      <c r="BL31" s="9"/>
      <c r="BM31" s="10"/>
      <c r="BO31" s="7">
        <f>BO30+1</f>
        <v>45593</v>
      </c>
      <c r="BP31" s="8">
        <f>BO31</f>
        <v>45593</v>
      </c>
      <c r="BQ31" s="9"/>
      <c r="BR31" s="9"/>
      <c r="BS31" s="9"/>
      <c r="BT31" s="10"/>
      <c r="BV31" s="7">
        <f t="shared" si="10"/>
        <v>45624</v>
      </c>
      <c r="BW31" s="8">
        <f t="shared" si="12"/>
        <v>45624</v>
      </c>
      <c r="BX31" s="9"/>
      <c r="BY31" s="9"/>
      <c r="BZ31" s="9"/>
      <c r="CA31" s="10"/>
      <c r="CC31" s="7">
        <f>CC30+1</f>
        <v>45654</v>
      </c>
      <c r="CD31" s="8">
        <f>CC31</f>
        <v>45654</v>
      </c>
      <c r="CE31" s="9"/>
      <c r="CF31" s="9"/>
      <c r="CG31" s="9"/>
      <c r="CH31" s="10"/>
    </row>
    <row r="32" spans="1:86" ht="16.05" customHeight="1" x14ac:dyDescent="0.3">
      <c r="D32" s="7">
        <f t="shared" si="1"/>
        <v>45320</v>
      </c>
      <c r="E32" s="8">
        <f t="shared" si="3"/>
        <v>45320</v>
      </c>
      <c r="F32" s="9"/>
      <c r="G32" s="9"/>
      <c r="H32" s="9"/>
      <c r="I32" s="10"/>
      <c r="K32" s="7">
        <f>K31+1</f>
        <v>45351</v>
      </c>
      <c r="L32" s="8">
        <f>K32</f>
        <v>45351</v>
      </c>
      <c r="M32" s="9"/>
      <c r="N32" s="9"/>
      <c r="O32" s="9"/>
      <c r="P32" s="10"/>
      <c r="R32" s="7">
        <f t="shared" si="2"/>
        <v>45380</v>
      </c>
      <c r="S32" s="8">
        <f t="shared" si="5"/>
        <v>45380</v>
      </c>
      <c r="T32" s="9"/>
      <c r="U32" s="9"/>
      <c r="V32" s="9"/>
      <c r="W32" s="10"/>
      <c r="Y32" s="7">
        <f>Y31+1</f>
        <v>45411</v>
      </c>
      <c r="Z32" s="8">
        <f>Y32</f>
        <v>45411</v>
      </c>
      <c r="AA32" s="9"/>
      <c r="AB32" s="9"/>
      <c r="AC32" s="9"/>
      <c r="AD32" s="10"/>
      <c r="AF32" s="7">
        <f t="shared" si="4"/>
        <v>45441</v>
      </c>
      <c r="AG32" s="8">
        <f t="shared" si="7"/>
        <v>45441</v>
      </c>
      <c r="AH32" s="9"/>
      <c r="AI32" s="9"/>
      <c r="AJ32" s="9"/>
      <c r="AK32" s="10"/>
      <c r="AM32" s="7">
        <f>AM31+1</f>
        <v>45472</v>
      </c>
      <c r="AN32" s="8">
        <f>AM32</f>
        <v>45472</v>
      </c>
      <c r="AO32" s="9"/>
      <c r="AP32" s="9"/>
      <c r="AQ32" s="9"/>
      <c r="AR32" s="10"/>
      <c r="AT32" s="7">
        <f t="shared" si="6"/>
        <v>45502</v>
      </c>
      <c r="AU32" s="8">
        <f t="shared" si="9"/>
        <v>45502</v>
      </c>
      <c r="AV32" s="9"/>
      <c r="AW32" s="9"/>
      <c r="AX32" s="9"/>
      <c r="AY32" s="10"/>
      <c r="BA32" s="7">
        <f>BA31+1</f>
        <v>45533</v>
      </c>
      <c r="BB32" s="8">
        <f>BA32</f>
        <v>45533</v>
      </c>
      <c r="BC32" s="9"/>
      <c r="BD32" s="9"/>
      <c r="BE32" s="9"/>
      <c r="BF32" s="10"/>
      <c r="BH32" s="7">
        <f t="shared" si="8"/>
        <v>45564</v>
      </c>
      <c r="BI32" s="8">
        <f t="shared" si="11"/>
        <v>45564</v>
      </c>
      <c r="BJ32" s="9"/>
      <c r="BK32" s="9"/>
      <c r="BL32" s="9"/>
      <c r="BM32" s="10"/>
      <c r="BO32" s="7">
        <f>BO31+1</f>
        <v>45594</v>
      </c>
      <c r="BP32" s="8">
        <f>BO32</f>
        <v>45594</v>
      </c>
      <c r="BQ32" s="9"/>
      <c r="BR32" s="9"/>
      <c r="BS32" s="9"/>
      <c r="BT32" s="10"/>
      <c r="BV32" s="7">
        <f t="shared" si="10"/>
        <v>45625</v>
      </c>
      <c r="BW32" s="8">
        <f t="shared" si="12"/>
        <v>45625</v>
      </c>
      <c r="BX32" s="9"/>
      <c r="BY32" s="9"/>
      <c r="BZ32" s="9"/>
      <c r="CA32" s="10"/>
      <c r="CC32" s="7">
        <f>CC31+1</f>
        <v>45655</v>
      </c>
      <c r="CD32" s="8">
        <f>CC32</f>
        <v>45655</v>
      </c>
      <c r="CE32" s="9"/>
      <c r="CF32" s="9"/>
      <c r="CG32" s="9"/>
      <c r="CH32" s="10"/>
    </row>
    <row r="33" spans="4:86" ht="16.05" customHeight="1" x14ac:dyDescent="0.3">
      <c r="D33" s="7">
        <f t="shared" si="1"/>
        <v>45321</v>
      </c>
      <c r="E33" s="8">
        <f t="shared" si="3"/>
        <v>45321</v>
      </c>
      <c r="F33" s="9"/>
      <c r="G33" s="9"/>
      <c r="H33" s="9"/>
      <c r="I33" s="10"/>
      <c r="R33" s="7">
        <f t="shared" si="2"/>
        <v>45381</v>
      </c>
      <c r="S33" s="8">
        <f t="shared" si="5"/>
        <v>45381</v>
      </c>
      <c r="T33" s="9"/>
      <c r="U33" s="9"/>
      <c r="V33" s="9"/>
      <c r="W33" s="10"/>
      <c r="Y33" s="7">
        <f>Y32+1</f>
        <v>45412</v>
      </c>
      <c r="Z33" s="8">
        <f>Y33</f>
        <v>45412</v>
      </c>
      <c r="AA33" s="9"/>
      <c r="AB33" s="9"/>
      <c r="AC33" s="9"/>
      <c r="AD33" s="10"/>
      <c r="AF33" s="7">
        <f t="shared" si="4"/>
        <v>45442</v>
      </c>
      <c r="AG33" s="8">
        <f t="shared" si="7"/>
        <v>45442</v>
      </c>
      <c r="AH33" s="9"/>
      <c r="AI33" s="9"/>
      <c r="AJ33" s="9"/>
      <c r="AK33" s="10"/>
      <c r="AM33" s="7">
        <f>AM32+1</f>
        <v>45473</v>
      </c>
      <c r="AN33" s="8">
        <f>AM33</f>
        <v>45473</v>
      </c>
      <c r="AO33" s="9"/>
      <c r="AP33" s="9"/>
      <c r="AQ33" s="9"/>
      <c r="AR33" s="10"/>
      <c r="AT33" s="7">
        <f t="shared" si="6"/>
        <v>45503</v>
      </c>
      <c r="AU33" s="8">
        <f t="shared" si="9"/>
        <v>45503</v>
      </c>
      <c r="AV33" s="9"/>
      <c r="AW33" s="9"/>
      <c r="AX33" s="9"/>
      <c r="AY33" s="10"/>
      <c r="BA33" s="7">
        <f>BA32+1</f>
        <v>45534</v>
      </c>
      <c r="BB33" s="8">
        <f>BA33</f>
        <v>45534</v>
      </c>
      <c r="BC33" s="9"/>
      <c r="BD33" s="9"/>
      <c r="BE33" s="9"/>
      <c r="BF33" s="10"/>
      <c r="BH33" s="7">
        <f t="shared" si="8"/>
        <v>45565</v>
      </c>
      <c r="BI33" s="8">
        <f t="shared" si="11"/>
        <v>45565</v>
      </c>
      <c r="BJ33" s="9"/>
      <c r="BK33" s="9"/>
      <c r="BL33" s="9"/>
      <c r="BM33" s="10"/>
      <c r="BO33" s="7">
        <f>BO32+1</f>
        <v>45595</v>
      </c>
      <c r="BP33" s="8">
        <f>BO33</f>
        <v>45595</v>
      </c>
      <c r="BQ33" s="9"/>
      <c r="BR33" s="9"/>
      <c r="BS33" s="9"/>
      <c r="BT33" s="10"/>
      <c r="BV33" s="7">
        <f t="shared" si="10"/>
        <v>45626</v>
      </c>
      <c r="BW33" s="8">
        <f t="shared" si="12"/>
        <v>45626</v>
      </c>
      <c r="BX33" s="9"/>
      <c r="BY33" s="9"/>
      <c r="BZ33" s="9"/>
      <c r="CA33" s="10"/>
      <c r="CC33" s="7">
        <f>CC32+1</f>
        <v>45656</v>
      </c>
      <c r="CD33" s="8">
        <f>CC33</f>
        <v>45656</v>
      </c>
      <c r="CE33" s="9"/>
      <c r="CF33" s="9"/>
      <c r="CG33" s="9"/>
      <c r="CH33" s="10"/>
    </row>
    <row r="34" spans="4:86" ht="16.05" customHeight="1" x14ac:dyDescent="0.3">
      <c r="D34" s="7">
        <f t="shared" si="1"/>
        <v>45322</v>
      </c>
      <c r="E34" s="8">
        <f t="shared" si="3"/>
        <v>45322</v>
      </c>
      <c r="F34" s="9"/>
      <c r="G34" s="9"/>
      <c r="H34" s="9"/>
      <c r="I34" s="10"/>
      <c r="R34" s="7">
        <f t="shared" si="2"/>
        <v>45382</v>
      </c>
      <c r="S34" s="8">
        <f t="shared" si="5"/>
        <v>45382</v>
      </c>
      <c r="T34" s="9"/>
      <c r="U34" s="9"/>
      <c r="V34" s="9"/>
      <c r="W34" s="10"/>
      <c r="AF34" s="7">
        <f t="shared" si="4"/>
        <v>45443</v>
      </c>
      <c r="AG34" s="8">
        <f t="shared" si="7"/>
        <v>45443</v>
      </c>
      <c r="AH34" s="9"/>
      <c r="AI34" s="9"/>
      <c r="AJ34" s="9"/>
      <c r="AK34" s="10"/>
      <c r="AT34" s="7">
        <f t="shared" si="6"/>
        <v>45504</v>
      </c>
      <c r="AU34" s="8">
        <f t="shared" si="9"/>
        <v>45504</v>
      </c>
      <c r="AV34" s="9"/>
      <c r="AW34" s="9"/>
      <c r="AX34" s="9"/>
      <c r="AY34" s="10"/>
      <c r="BA34" s="7">
        <f>BA33+1</f>
        <v>45535</v>
      </c>
      <c r="BB34" s="8">
        <f>BA34</f>
        <v>45535</v>
      </c>
      <c r="BC34" s="9"/>
      <c r="BD34" s="9"/>
      <c r="BE34" s="9"/>
      <c r="BF34" s="10"/>
      <c r="BO34" s="7">
        <f>BO33+1</f>
        <v>45596</v>
      </c>
      <c r="BP34" s="8">
        <f>BO34</f>
        <v>45596</v>
      </c>
      <c r="BQ34" s="9"/>
      <c r="BR34" s="9"/>
      <c r="BS34" s="9"/>
      <c r="BT34" s="10"/>
      <c r="CC34" s="7">
        <f>CC33+1</f>
        <v>45657</v>
      </c>
      <c r="CD34" s="8">
        <f>CC34</f>
        <v>45657</v>
      </c>
      <c r="CE34" s="9"/>
      <c r="CF34" s="9"/>
      <c r="CG34" s="9"/>
      <c r="CH34" s="10"/>
    </row>
  </sheetData>
  <mergeCells count="13">
    <mergeCell ref="CC1:CH1"/>
    <mergeCell ref="AM1:AR1"/>
    <mergeCell ref="AT1:AY1"/>
    <mergeCell ref="BA1:BF1"/>
    <mergeCell ref="BH1:BM1"/>
    <mergeCell ref="BO1:BT1"/>
    <mergeCell ref="BV1:CA1"/>
    <mergeCell ref="D1:I1"/>
    <mergeCell ref="H4:I4"/>
    <mergeCell ref="K1:P1"/>
    <mergeCell ref="R1:W1"/>
    <mergeCell ref="Y1:AD1"/>
    <mergeCell ref="AF1:AK1"/>
  </mergeCells>
  <phoneticPr fontId="7" type="noConversion"/>
  <conditionalFormatting sqref="A5:A15">
    <cfRule type="expression" dxfId="170" priority="18">
      <formula>WEEKDAY(A5)=1</formula>
    </cfRule>
    <cfRule type="expression" dxfId="169" priority="19">
      <formula>WEEKDAY(A5)=7</formula>
    </cfRule>
  </conditionalFormatting>
  <conditionalFormatting sqref="D4:H4 D5:I34">
    <cfRule type="expression" dxfId="168" priority="2">
      <formula>$D4=TODAY()</formula>
    </cfRule>
    <cfRule type="expression" dxfId="167" priority="3">
      <formula>WEEKDAY($D4)=1</formula>
    </cfRule>
    <cfRule type="expression" dxfId="166" priority="4">
      <formula>WEEKDAY($D4)=7</formula>
    </cfRule>
    <cfRule type="expression" dxfId="165" priority="5">
      <formula>$D4=DATE($A$1,1,1)</formula>
    </cfRule>
    <cfRule type="expression" dxfId="164" priority="6">
      <formula>$D4=(ROUND(DATE($A$1,4,MOD(234-11*MOD($A$1,19),30))/7,0)*7-6)+1</formula>
    </cfRule>
    <cfRule type="expression" dxfId="163" priority="7">
      <formula>$D4=DATE($A$1,5,1)</formula>
    </cfRule>
    <cfRule type="expression" dxfId="162" priority="8">
      <formula>$D4=DATE($A$1,5,8)</formula>
    </cfRule>
    <cfRule type="expression" dxfId="161" priority="9">
      <formula>$D4=(ROUND(DATE($A$1,4,MOD(234-11*MOD($A$1,19),30))/7,0)*7-6)+39</formula>
    </cfRule>
    <cfRule type="expression" dxfId="160" priority="10">
      <formula>$D4=(ROUND(DATE($A$1,4,MOD(234-11*MOD($A$1,19),30))/7,0)*7-6)+50</formula>
    </cfRule>
    <cfRule type="expression" dxfId="159" priority="11">
      <formula>$D4=DATE($A$1,7,14)</formula>
    </cfRule>
    <cfRule type="expression" dxfId="158" priority="12">
      <formula>$D4=DATE($A$1,8,15)</formula>
    </cfRule>
    <cfRule type="expression" dxfId="157" priority="13">
      <formula>$D4=DATE($A$1,11,1)</formula>
    </cfRule>
    <cfRule type="expression" dxfId="156" priority="14">
      <formula>$D4=DATE($A$1,11,11)</formula>
    </cfRule>
    <cfRule type="expression" dxfId="155" priority="15">
      <formula>$D4=DATE($A$1,12,25)</formula>
    </cfRule>
  </conditionalFormatting>
  <conditionalFormatting sqref="K4:P32">
    <cfRule type="expression" dxfId="154" priority="34">
      <formula>$K4=TODAY()</formula>
    </cfRule>
    <cfRule type="expression" dxfId="153" priority="35">
      <formula>WEEKDAY($K4)=1</formula>
    </cfRule>
    <cfRule type="expression" dxfId="152" priority="36">
      <formula>WEEKDAY($K4)=7</formula>
    </cfRule>
    <cfRule type="expression" dxfId="151" priority="37">
      <formula>$K4=DATE($A$1,1,1)</formula>
    </cfRule>
    <cfRule type="expression" dxfId="150" priority="38">
      <formula>$K4=(ROUND(DATE($A$1,4,MOD(234-11*MOD($A$1,19),30))/7,0)*7-6)+1</formula>
    </cfRule>
    <cfRule type="expression" dxfId="149" priority="39">
      <formula>$K4=DATE($A$1,5,1)</formula>
    </cfRule>
    <cfRule type="expression" dxfId="148" priority="40">
      <formula>$K4=DATE($A$1,5,8)</formula>
    </cfRule>
    <cfRule type="expression" dxfId="147" priority="41">
      <formula>$K4=(ROUND(DATE($A$1,4,MOD(234-11*MOD($A$1,19),30))/7,0)*7-6)+39</formula>
    </cfRule>
    <cfRule type="expression" dxfId="146" priority="42">
      <formula>$K4=(ROUND(DATE($A$1,4,MOD(234-11*MOD($A$1,19),30))/7,0)*7-6)+50</formula>
    </cfRule>
    <cfRule type="expression" dxfId="145" priority="43">
      <formula>$K4=DATE($A$1,7,14)</formula>
    </cfRule>
    <cfRule type="expression" dxfId="144" priority="44">
      <formula>$K4=DATE($A$1,8,15)</formula>
    </cfRule>
    <cfRule type="expression" dxfId="143" priority="45">
      <formula>$K4=DATE($A$1,11,1)</formula>
    </cfRule>
    <cfRule type="expression" dxfId="142" priority="46">
      <formula>$K4=DATE($A$1,11,11)</formula>
    </cfRule>
    <cfRule type="expression" dxfId="141" priority="47">
      <formula>$K4=DATE($A$1,12,25)</formula>
    </cfRule>
  </conditionalFormatting>
  <conditionalFormatting sqref="R4:W34">
    <cfRule type="expression" dxfId="140" priority="62">
      <formula>$R4=TODAY()</formula>
    </cfRule>
    <cfRule type="expression" dxfId="139" priority="63">
      <formula>WEEKDAY($R4)=1</formula>
    </cfRule>
    <cfRule type="expression" dxfId="138" priority="64">
      <formula>WEEKDAY($R4)=7</formula>
    </cfRule>
    <cfRule type="expression" dxfId="137" priority="65">
      <formula>$R4=DATE($A$1,1,1)</formula>
    </cfRule>
    <cfRule type="expression" dxfId="136" priority="66">
      <formula>$R4=(ROUND(DATE($A$1,4,MOD(234-11*MOD($A$1,19),30))/7,0)*7-6)+1</formula>
    </cfRule>
    <cfRule type="expression" dxfId="135" priority="67">
      <formula>$R4=DATE($A$1,5,1)</formula>
    </cfRule>
    <cfRule type="expression" dxfId="134" priority="68">
      <formula>$R4=DATE($A$1,5,8)</formula>
    </cfRule>
    <cfRule type="expression" dxfId="133" priority="69">
      <formula>$R4=(ROUND(DATE($A$1,4,MOD(234-11*MOD($A$1,19),30))/7,0)*7-6)+39</formula>
    </cfRule>
    <cfRule type="expression" dxfId="132" priority="70">
      <formula>$R4=(ROUND(DATE($A$1,4,MOD(234-11*MOD($A$1,19),30))/7,0)*7-6)+50</formula>
    </cfRule>
    <cfRule type="expression" dxfId="131" priority="71">
      <formula>$R4=DATE($A$1,7,14)</formula>
    </cfRule>
    <cfRule type="expression" dxfId="130" priority="72">
      <formula>$R4=DATE($A$1,8,15)</formula>
    </cfRule>
    <cfRule type="expression" dxfId="129" priority="73">
      <formula>$R4=DATE($A$1,11,1)</formula>
    </cfRule>
    <cfRule type="expression" dxfId="128" priority="74">
      <formula>$R4=DATE($A$1,11,11)</formula>
    </cfRule>
    <cfRule type="expression" dxfId="127" priority="75">
      <formula>$R4=DATE($A$1,12,25)</formula>
    </cfRule>
  </conditionalFormatting>
  <conditionalFormatting sqref="Y4:AD33">
    <cfRule type="expression" dxfId="126" priority="90">
      <formula>$Y4=TODAY()</formula>
    </cfRule>
    <cfRule type="expression" dxfId="125" priority="91">
      <formula>WEEKDAY($Y4)=1</formula>
    </cfRule>
    <cfRule type="expression" dxfId="124" priority="92">
      <formula>WEEKDAY($Y4)=7</formula>
    </cfRule>
    <cfRule type="expression" dxfId="123" priority="93">
      <formula>$Y4=DATE($A$1,1,1)</formula>
    </cfRule>
    <cfRule type="expression" dxfId="122" priority="94">
      <formula>$Y4=(ROUND(DATE($A$1,4,MOD(234-11*MOD($A$1,19),30))/7,0)*7-6)+1</formula>
    </cfRule>
    <cfRule type="expression" dxfId="121" priority="95">
      <formula>$Y4=DATE($A$1,5,1)</formula>
    </cfRule>
    <cfRule type="expression" dxfId="120" priority="96">
      <formula>$Y4=DATE($A$1,5,8)</formula>
    </cfRule>
    <cfRule type="expression" dxfId="119" priority="97">
      <formula>$Y4=(ROUND(DATE($A$1,4,MOD(234-11*MOD($A$1,19),30))/7,0)*7-6)+39</formula>
    </cfRule>
    <cfRule type="expression" dxfId="118" priority="98">
      <formula>$Y4=(ROUND(DATE($A$1,4,MOD(234-11*MOD($A$1,19),30))/7,0)*7-6)+50</formula>
    </cfRule>
    <cfRule type="expression" dxfId="117" priority="99">
      <formula>$Y4=DATE($A$1,7,14)</formula>
    </cfRule>
    <cfRule type="expression" dxfId="116" priority="100">
      <formula>$Y4=DATE($A$1,8,15)</formula>
    </cfRule>
    <cfRule type="expression" dxfId="115" priority="101">
      <formula>$Y4=DATE($A$1,11,1)</formula>
    </cfRule>
    <cfRule type="expression" dxfId="114" priority="102">
      <formula>$Y4=DATE($A$1,11,11)</formula>
    </cfRule>
    <cfRule type="expression" dxfId="113" priority="103">
      <formula>$Y4=DATE($A$1,12,25)</formula>
    </cfRule>
  </conditionalFormatting>
  <conditionalFormatting sqref="AF4:AK34">
    <cfRule type="expression" dxfId="112" priority="118">
      <formula>$AF4=TODAY()</formula>
    </cfRule>
    <cfRule type="expression" dxfId="111" priority="119">
      <formula>WEEKDAY($AF4)=1</formula>
    </cfRule>
    <cfRule type="expression" dxfId="110" priority="120">
      <formula>WEEKDAY($AF4)=7</formula>
    </cfRule>
    <cfRule type="expression" dxfId="109" priority="121">
      <formula>$AF4=DATE($A$1,1,1)</formula>
    </cfRule>
    <cfRule type="expression" dxfId="108" priority="122">
      <formula>$AF4=(ROUND(DATE($A$1,4,MOD(234-11*MOD($A$1,19),30))/7,0)*7-6)+1</formula>
    </cfRule>
    <cfRule type="expression" dxfId="107" priority="123">
      <formula>$AF4=DATE($A$1,5,1)</formula>
    </cfRule>
    <cfRule type="expression" dxfId="106" priority="124">
      <formula>$AF4=DATE($A$1,5,8)</formula>
    </cfRule>
    <cfRule type="expression" dxfId="105" priority="125">
      <formula>$AF4=(ROUND(DATE($A$1,4,MOD(234-11*MOD($A$1,19),30))/7,0)*7-6)+39</formula>
    </cfRule>
    <cfRule type="expression" dxfId="104" priority="126">
      <formula>$AF4=(ROUND(DATE($A$1,4,MOD(234-11*MOD($A$1,19),30))/7,0)*7-6)+50</formula>
    </cfRule>
    <cfRule type="expression" dxfId="103" priority="127">
      <formula>$AF4=DATE($A$1,7,14)</formula>
    </cfRule>
    <cfRule type="expression" dxfId="102" priority="128">
      <formula>$AF4=DATE($A$1,8,15)</formula>
    </cfRule>
    <cfRule type="expression" dxfId="101" priority="129">
      <formula>$AF4=DATE($A$1,11,1)</formula>
    </cfRule>
    <cfRule type="expression" dxfId="100" priority="130">
      <formula>$AF4=DATE($A$1,11,11)</formula>
    </cfRule>
    <cfRule type="expression" dxfId="99" priority="131">
      <formula>$AF4=DATE($A$1,12,25)</formula>
    </cfRule>
  </conditionalFormatting>
  <conditionalFormatting sqref="AM4:AR33">
    <cfRule type="expression" dxfId="98" priority="146">
      <formula>$AM4=TODAY()</formula>
    </cfRule>
    <cfRule type="expression" dxfId="97" priority="147">
      <formula>WEEKDAY($AM4)=1</formula>
    </cfRule>
    <cfRule type="expression" dxfId="96" priority="148">
      <formula>WEEKDAY($AM4)=7</formula>
    </cfRule>
    <cfRule type="expression" dxfId="95" priority="149">
      <formula>$AM4=DATE($A$1,1,1)</formula>
    </cfRule>
    <cfRule type="expression" dxfId="94" priority="150">
      <formula>$AM4=(ROUND(DATE($A$1,4,MOD(234-11*MOD($A$1,19),30))/7,0)*7-6)+1</formula>
    </cfRule>
    <cfRule type="expression" dxfId="93" priority="151">
      <formula>$AM4=DATE($A$1,5,1)</formula>
    </cfRule>
    <cfRule type="expression" dxfId="92" priority="152">
      <formula>$AM4=DATE($A$1,5,8)</formula>
    </cfRule>
    <cfRule type="expression" dxfId="91" priority="153">
      <formula>$AM4=(ROUND(DATE($A$1,4,MOD(234-11*MOD($A$1,19),30))/7,0)*7-6)+39</formula>
    </cfRule>
    <cfRule type="expression" dxfId="90" priority="154">
      <formula>$AM4=(ROUND(DATE($A$1,4,MOD(234-11*MOD($A$1,19),30))/7,0)*7-6)+50</formula>
    </cfRule>
    <cfRule type="expression" dxfId="89" priority="155">
      <formula>$AM4=DATE($A$1,7,14)</formula>
    </cfRule>
    <cfRule type="expression" dxfId="88" priority="156">
      <formula>$AM4=DATE($A$1,8,15)</formula>
    </cfRule>
    <cfRule type="expression" dxfId="87" priority="157">
      <formula>$AM4=DATE($A$1,11,1)</formula>
    </cfRule>
    <cfRule type="expression" dxfId="86" priority="158">
      <formula>$AM4=DATE($A$1,11,11)</formula>
    </cfRule>
    <cfRule type="expression" dxfId="85" priority="159">
      <formula>$AM4=DATE($A$1,12,25)</formula>
    </cfRule>
  </conditionalFormatting>
  <conditionalFormatting sqref="AT4:AY34">
    <cfRule type="expression" dxfId="84" priority="174">
      <formula>$AT4=TODAY()</formula>
    </cfRule>
    <cfRule type="expression" dxfId="83" priority="175">
      <formula>WEEKDAY($AT4)=1</formula>
    </cfRule>
    <cfRule type="expression" dxfId="82" priority="176">
      <formula>WEEKDAY($AT4)=7</formula>
    </cfRule>
    <cfRule type="expression" dxfId="81" priority="177">
      <formula>$AT4=DATE($A$1,1,1)</formula>
    </cfRule>
    <cfRule type="expression" dxfId="80" priority="178">
      <formula>$AT4=(ROUND(DATE($A$1,4,MOD(234-11*MOD($A$1,19),30))/7,0)*7-6)+1</formula>
    </cfRule>
    <cfRule type="expression" dxfId="79" priority="179">
      <formula>$AT4=DATE($A$1,5,1)</formula>
    </cfRule>
    <cfRule type="expression" dxfId="78" priority="180">
      <formula>$AT4=DATE($A$1,5,8)</formula>
    </cfRule>
    <cfRule type="expression" dxfId="77" priority="181">
      <formula>$AT4=(ROUND(DATE($A$1,4,MOD(234-11*MOD($A$1,19),30))/7,0)*7-6)+39</formula>
    </cfRule>
    <cfRule type="expression" dxfId="76" priority="182">
      <formula>$AT4=(ROUND(DATE($A$1,4,MOD(234-11*MOD($A$1,19),30))/7,0)*7-6)+50</formula>
    </cfRule>
    <cfRule type="expression" dxfId="75" priority="183">
      <formula>$AT4=DATE($A$1,7,14)</formula>
    </cfRule>
    <cfRule type="expression" dxfId="74" priority="184">
      <formula>$AT4=DATE($A$1,8,15)</formula>
    </cfRule>
    <cfRule type="expression" dxfId="73" priority="185">
      <formula>$AT4=DATE($A$1,11,1)</formula>
    </cfRule>
    <cfRule type="expression" dxfId="72" priority="186">
      <formula>$AT4=DATE($A$1,11,11)</formula>
    </cfRule>
    <cfRule type="expression" dxfId="71" priority="187">
      <formula>$AT4=DATE($A$1,12,25)</formula>
    </cfRule>
  </conditionalFormatting>
  <conditionalFormatting sqref="BA4:BF34">
    <cfRule type="expression" dxfId="70" priority="202">
      <formula>$BA4=TODAY()</formula>
    </cfRule>
    <cfRule type="expression" dxfId="69" priority="203">
      <formula>WEEKDAY($BA4)=1</formula>
    </cfRule>
    <cfRule type="expression" dxfId="68" priority="204">
      <formula>WEEKDAY($BA4)=7</formula>
    </cfRule>
    <cfRule type="expression" dxfId="67" priority="205">
      <formula>$BA4=DATE($A$1,1,1)</formula>
    </cfRule>
    <cfRule type="expression" dxfId="66" priority="206">
      <formula>$BA4=(ROUND(DATE($A$1,4,MOD(234-11*MOD($A$1,19),30))/7,0)*7-6)+1</formula>
    </cfRule>
    <cfRule type="expression" dxfId="65" priority="207">
      <formula>$BA4=DATE($A$1,5,1)</formula>
    </cfRule>
    <cfRule type="expression" dxfId="64" priority="208">
      <formula>$BA4=DATE($A$1,5,8)</formula>
    </cfRule>
    <cfRule type="expression" dxfId="63" priority="209">
      <formula>$BA4=(ROUND(DATE($A$1,4,MOD(234-11*MOD($A$1,19),30))/7,0)*7-6)+39</formula>
    </cfRule>
    <cfRule type="expression" dxfId="62" priority="210">
      <formula>$BA4=(ROUND(DATE($A$1,4,MOD(234-11*MOD($A$1,19),30))/7,0)*7-6)+50</formula>
    </cfRule>
    <cfRule type="expression" dxfId="61" priority="211">
      <formula>$BA4=DATE($A$1,7,14)</formula>
    </cfRule>
    <cfRule type="expression" dxfId="60" priority="212">
      <formula>$BA4=DATE($A$1,8,15)</formula>
    </cfRule>
    <cfRule type="expression" dxfId="59" priority="213">
      <formula>$BA4=DATE($A$1,11,1)</formula>
    </cfRule>
    <cfRule type="expression" dxfId="58" priority="214">
      <formula>$BA4=DATE($A$1,11,11)</formula>
    </cfRule>
    <cfRule type="expression" dxfId="57" priority="215">
      <formula>$BA4=DATE($A$1,12,25)</formula>
    </cfRule>
  </conditionalFormatting>
  <conditionalFormatting sqref="BH4:BM33">
    <cfRule type="expression" dxfId="56" priority="230">
      <formula>$BH4=TODAY()</formula>
    </cfRule>
    <cfRule type="expression" dxfId="55" priority="231">
      <formula>WEEKDAY($BH4)=1</formula>
    </cfRule>
    <cfRule type="expression" dxfId="54" priority="232">
      <formula>WEEKDAY($BH4)=7</formula>
    </cfRule>
    <cfRule type="expression" dxfId="53" priority="233">
      <formula>$BH4=DATE($A$1,1,1)</formula>
    </cfRule>
    <cfRule type="expression" dxfId="52" priority="234">
      <formula>$BH4=(ROUND(DATE($A$1,4,MOD(234-11*MOD($A$1,19),30))/7,0)*7-6)+1</formula>
    </cfRule>
    <cfRule type="expression" dxfId="51" priority="235">
      <formula>$BH4=DATE($A$1,5,1)</formula>
    </cfRule>
    <cfRule type="expression" dxfId="50" priority="236">
      <formula>$BH4=DATE($A$1,5,8)</formula>
    </cfRule>
    <cfRule type="expression" dxfId="49" priority="237">
      <formula>$BH4=(ROUND(DATE($A$1,4,MOD(234-11*MOD($A$1,19),30))/7,0)*7-6)+39</formula>
    </cfRule>
    <cfRule type="expression" dxfId="48" priority="238">
      <formula>$BH4=(ROUND(DATE($A$1,4,MOD(234-11*MOD($A$1,19),30))/7,0)*7-6)+50</formula>
    </cfRule>
    <cfRule type="expression" dxfId="47" priority="239">
      <formula>$BH4=DATE($A$1,7,14)</formula>
    </cfRule>
    <cfRule type="expression" dxfId="46" priority="240">
      <formula>$BH4=DATE($A$1,8,15)</formula>
    </cfRule>
    <cfRule type="expression" dxfId="45" priority="241">
      <formula>$BH4=DATE($A$1,11,1)</formula>
    </cfRule>
    <cfRule type="expression" dxfId="44" priority="242">
      <formula>$BH4=DATE($A$1,11,11)</formula>
    </cfRule>
    <cfRule type="expression" dxfId="43" priority="243">
      <formula>$BH4=DATE($A$1,12,25)</formula>
    </cfRule>
  </conditionalFormatting>
  <conditionalFormatting sqref="BO4:BT34">
    <cfRule type="expression" dxfId="42" priority="258">
      <formula>$BO4=TODAY()</formula>
    </cfRule>
    <cfRule type="expression" dxfId="41" priority="259">
      <formula>WEEKDAY($BO4)=1</formula>
    </cfRule>
    <cfRule type="expression" dxfId="40" priority="260">
      <formula>WEEKDAY($BO4)=7</formula>
    </cfRule>
    <cfRule type="expression" dxfId="39" priority="261">
      <formula>$BO4=DATE($A$1,1,1)</formula>
    </cfRule>
    <cfRule type="expression" dxfId="38" priority="262">
      <formula>$BO4=(ROUND(DATE($A$1,4,MOD(234-11*MOD($A$1,19),30))/7,0)*7-6)+1</formula>
    </cfRule>
    <cfRule type="expression" dxfId="37" priority="263">
      <formula>$BO4=DATE($A$1,5,1)</formula>
    </cfRule>
    <cfRule type="expression" dxfId="36" priority="264">
      <formula>$BO4=DATE($A$1,5,8)</formula>
    </cfRule>
    <cfRule type="expression" dxfId="35" priority="265">
      <formula>$BO4=(ROUND(DATE($A$1,4,MOD(234-11*MOD($A$1,19),30))/7,0)*7-6)+39</formula>
    </cfRule>
    <cfRule type="expression" dxfId="34" priority="266">
      <formula>$BO4=(ROUND(DATE($A$1,4,MOD(234-11*MOD($A$1,19),30))/7,0)*7-6)+50</formula>
    </cfRule>
    <cfRule type="expression" dxfId="33" priority="267">
      <formula>$BO4=DATE($A$1,7,14)</formula>
    </cfRule>
    <cfRule type="expression" dxfId="32" priority="268">
      <formula>$BO4=DATE($A$1,8,15)</formula>
    </cfRule>
    <cfRule type="expression" dxfId="31" priority="269">
      <formula>$BO4=DATE($A$1,11,1)</formula>
    </cfRule>
    <cfRule type="expression" dxfId="30" priority="270">
      <formula>$BO4=DATE($A$1,11,11)</formula>
    </cfRule>
    <cfRule type="expression" dxfId="29" priority="271">
      <formula>$BO4=DATE($A$1,12,25)</formula>
    </cfRule>
  </conditionalFormatting>
  <conditionalFormatting sqref="BV4:CA33">
    <cfRule type="expression" dxfId="28" priority="286">
      <formula>$BV4=TODAY()</formula>
    </cfRule>
    <cfRule type="expression" dxfId="27" priority="287">
      <formula>WEEKDAY($BV4)=1</formula>
    </cfRule>
    <cfRule type="expression" dxfId="26" priority="288">
      <formula>WEEKDAY($BV4)=7</formula>
    </cfRule>
    <cfRule type="expression" dxfId="25" priority="289">
      <formula>$BV4=DATE($A$1,1,1)</formula>
    </cfRule>
    <cfRule type="expression" dxfId="24" priority="290">
      <formula>$BV4=(ROUND(DATE($A$1,4,MOD(234-11*MOD($A$1,19),30))/7,0)*7-6)+1</formula>
    </cfRule>
    <cfRule type="expression" dxfId="23" priority="291">
      <formula>$BV4=DATE($A$1,5,1)</formula>
    </cfRule>
    <cfRule type="expression" dxfId="22" priority="292">
      <formula>$BV4=DATE($A$1,5,8)</formula>
    </cfRule>
    <cfRule type="expression" dxfId="21" priority="293">
      <formula>$BV4=(ROUND(DATE($A$1,4,MOD(234-11*MOD($A$1,19),30))/7,0)*7-6)+39</formula>
    </cfRule>
    <cfRule type="expression" dxfId="20" priority="294">
      <formula>$BV4=(ROUND(DATE($A$1,4,MOD(234-11*MOD($A$1,19),30))/7,0)*7-6)+50</formula>
    </cfRule>
    <cfRule type="expression" dxfId="19" priority="295">
      <formula>$BV4=DATE($A$1,7,14)</formula>
    </cfRule>
    <cfRule type="expression" dxfId="18" priority="296">
      <formula>$BV4=DATE($A$1,8,15)</formula>
    </cfRule>
    <cfRule type="expression" dxfId="17" priority="297">
      <formula>$BV4=DATE($A$1,11,1)</formula>
    </cfRule>
    <cfRule type="expression" dxfId="16" priority="298">
      <formula>$BV4=DATE($A$1,11,11)</formula>
    </cfRule>
    <cfRule type="expression" dxfId="15" priority="299">
      <formula>$BV4=DATE($A$1,12,25)</formula>
    </cfRule>
  </conditionalFormatting>
  <conditionalFormatting sqref="CC4:CH34">
    <cfRule type="expression" dxfId="14" priority="314">
      <formula>$CC4=TODAY()</formula>
    </cfRule>
    <cfRule type="expression" dxfId="13" priority="315">
      <formula>WEEKDAY($CC4)=1</formula>
    </cfRule>
    <cfRule type="expression" dxfId="12" priority="316">
      <formula>WEEKDAY($CC4)=7</formula>
    </cfRule>
    <cfRule type="expression" dxfId="11" priority="317">
      <formula>$CC4=DATE($A$1,1,1)</formula>
    </cfRule>
    <cfRule type="expression" dxfId="10" priority="318">
      <formula>$CC4=(ROUND(DATE($A$1,4,MOD(234-11*MOD($A$1,19),30))/7,0)*7-6)+1</formula>
    </cfRule>
    <cfRule type="expression" dxfId="9" priority="319">
      <formula>$CC4=DATE($A$1,5,1)</formula>
    </cfRule>
    <cfRule type="expression" dxfId="8" priority="320">
      <formula>$CC4=DATE($A$1,5,8)</formula>
    </cfRule>
    <cfRule type="expression" dxfId="7" priority="321">
      <formula>$CC4=(ROUND(DATE($A$1,4,MOD(234-11*MOD($A$1,19),30))/7,0)*7-6)+39</formula>
    </cfRule>
    <cfRule type="expression" dxfId="6" priority="322">
      <formula>$CC4=(ROUND(DATE($A$1,4,MOD(234-11*MOD($A$1,19),30))/7,0)*7-6)+50</formula>
    </cfRule>
    <cfRule type="expression" dxfId="5" priority="323">
      <formula>$CC4=DATE($A$1,7,14)</formula>
    </cfRule>
    <cfRule type="expression" dxfId="4" priority="324">
      <formula>$CC4=DATE($A$1,8,15)</formula>
    </cfRule>
    <cfRule type="expression" dxfId="3" priority="325">
      <formula>$CC4=DATE($A$1,11,1)</formula>
    </cfRule>
    <cfRule type="expression" dxfId="2" priority="326">
      <formula>$CC4=DATE($A$1,11,11)</formula>
    </cfRule>
    <cfRule type="expression" dxfId="1" priority="327">
      <formula>$CC4=DATE($A$1,12,25)</formula>
    </cfRule>
  </conditionalFormatting>
  <conditionalFormatting sqref="K32:P32">
    <cfRule type="expression" dxfId="0" priority="1">
      <formula>$K$32=DATE($A$1,3,1)</formula>
    </cfRule>
  </conditionalFormatting>
  <pageMargins left="0.7" right="0.7" top="0.75" bottom="0.75" header="0.3" footer="0.3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358140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BB044-BEFA-47FC-87A3-0EEBAEF31A0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BOYER</dc:creator>
  <cp:lastModifiedBy>philippe BOYER</cp:lastModifiedBy>
  <cp:lastPrinted>2024-04-07T10:34:02Z</cp:lastPrinted>
  <dcterms:created xsi:type="dcterms:W3CDTF">2024-04-07T09:37:03Z</dcterms:created>
  <dcterms:modified xsi:type="dcterms:W3CDTF">2024-04-07T10:58:44Z</dcterms:modified>
</cp:coreProperties>
</file>