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Professionnel\Jean\macros\crea_classeur\"/>
    </mc:Choice>
  </mc:AlternateContent>
  <xr:revisionPtr revIDLastSave="0" documentId="13_ncr:1_{97EAE285-1C1E-4136-A629-1527D93C79B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iste" sheetId="2" r:id="rId1"/>
    <sheet name="Comptes comité 2023" sheetId="3" r:id="rId2"/>
    <sheet name="Codification 2023" sheetId="4" r:id="rId3"/>
    <sheet name="Répartition des postes" sheetId="5" r:id="rId4"/>
  </sheets>
  <definedNames>
    <definedName name="_xlnm._FilterDatabase" localSheetId="1" hidden="1">'Comptes comité 2023'!$A$1:$ALX$1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0" i="5" l="1"/>
  <c r="C40" i="5"/>
  <c r="C37" i="5"/>
  <c r="D36" i="5"/>
  <c r="E36" i="5" s="1"/>
  <c r="E35" i="5"/>
  <c r="D35" i="5"/>
  <c r="C35" i="5"/>
  <c r="D34" i="5"/>
  <c r="E34" i="5" s="1"/>
  <c r="C34" i="5"/>
  <c r="D33" i="5"/>
  <c r="E33" i="5" s="1"/>
  <c r="J15" i="5" s="1"/>
  <c r="C33" i="5"/>
  <c r="E32" i="5"/>
  <c r="J21" i="5" s="1"/>
  <c r="D32" i="5"/>
  <c r="C32" i="5"/>
  <c r="E31" i="5"/>
  <c r="D31" i="5"/>
  <c r="C31" i="5"/>
  <c r="D30" i="5"/>
  <c r="E30" i="5" s="1"/>
  <c r="E37" i="5" s="1"/>
  <c r="C30" i="5"/>
  <c r="E26" i="5"/>
  <c r="C26" i="5"/>
  <c r="D25" i="5"/>
  <c r="E25" i="5" s="1"/>
  <c r="C25" i="5"/>
  <c r="D24" i="5"/>
  <c r="E24" i="5" s="1"/>
  <c r="C24" i="5"/>
  <c r="D23" i="5"/>
  <c r="C23" i="5"/>
  <c r="E23" i="5" s="1"/>
  <c r="J9" i="5" s="1"/>
  <c r="E22" i="5"/>
  <c r="D22" i="5"/>
  <c r="C22" i="5"/>
  <c r="D21" i="5"/>
  <c r="E21" i="5" s="1"/>
  <c r="C21" i="5"/>
  <c r="D20" i="5"/>
  <c r="E20" i="5" s="1"/>
  <c r="C20" i="5"/>
  <c r="E19" i="5"/>
  <c r="D19" i="5"/>
  <c r="C19" i="5"/>
  <c r="E18" i="5"/>
  <c r="D18" i="5"/>
  <c r="C18" i="5"/>
  <c r="D17" i="5"/>
  <c r="E17" i="5" s="1"/>
  <c r="C17" i="5"/>
  <c r="D16" i="5"/>
  <c r="E16" i="5" s="1"/>
  <c r="C16" i="5"/>
  <c r="D15" i="5"/>
  <c r="E15" i="5" s="1"/>
  <c r="C15" i="5"/>
  <c r="D14" i="5"/>
  <c r="E14" i="5" s="1"/>
  <c r="C14" i="5"/>
  <c r="D13" i="5"/>
  <c r="E13" i="5" s="1"/>
  <c r="C13" i="5"/>
  <c r="E12" i="5"/>
  <c r="D12" i="5"/>
  <c r="C12" i="5"/>
  <c r="E11" i="5"/>
  <c r="J14" i="5" s="1"/>
  <c r="J16" i="5" s="1"/>
  <c r="D11" i="5"/>
  <c r="C11" i="5"/>
  <c r="D10" i="5"/>
  <c r="E10" i="5" s="1"/>
  <c r="C10" i="5"/>
  <c r="D9" i="5"/>
  <c r="C9" i="5"/>
  <c r="E9" i="5" s="1"/>
  <c r="J7" i="5" s="1"/>
  <c r="D8" i="5"/>
  <c r="E8" i="5" s="1"/>
  <c r="C8" i="5"/>
  <c r="D7" i="5"/>
  <c r="E7" i="5" s="1"/>
  <c r="C7" i="5"/>
  <c r="D6" i="5"/>
  <c r="E6" i="5" s="1"/>
  <c r="J6" i="5" s="1"/>
  <c r="C6" i="5"/>
  <c r="E5" i="5"/>
  <c r="J19" i="5" s="1"/>
  <c r="J22" i="5" s="1"/>
  <c r="D5" i="5"/>
  <c r="C5" i="5"/>
  <c r="D4" i="5"/>
  <c r="E4" i="5" s="1"/>
  <c r="C4" i="5"/>
  <c r="D3" i="5"/>
  <c r="C3" i="5"/>
  <c r="E3" i="5" s="1"/>
  <c r="D2" i="5"/>
  <c r="E2" i="5" s="1"/>
  <c r="C2" i="5"/>
  <c r="C27" i="5" s="1"/>
  <c r="C39" i="5" s="1"/>
  <c r="C41" i="5" s="1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3" i="3"/>
  <c r="G4" i="3" s="1"/>
  <c r="G5" i="3" s="1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2" i="3"/>
  <c r="J10" i="5" l="1"/>
  <c r="K10" i="5" s="1"/>
  <c r="K6" i="5"/>
  <c r="K9" i="5"/>
  <c r="K7" i="5"/>
  <c r="J8" i="5"/>
  <c r="K8" i="5" s="1"/>
  <c r="J20" i="5"/>
  <c r="D37" i="5"/>
  <c r="D27" i="5"/>
  <c r="D39" i="5" l="1"/>
  <c r="D41" i="5" s="1"/>
  <c r="E27" i="5"/>
</calcChain>
</file>

<file path=xl/sharedStrings.xml><?xml version="1.0" encoding="utf-8"?>
<sst xmlns="http://schemas.openxmlformats.org/spreadsheetml/2006/main" count="157" uniqueCount="88">
  <si>
    <t>Date</t>
  </si>
  <si>
    <t>N° pièce</t>
  </si>
  <si>
    <t>Imputation</t>
  </si>
  <si>
    <t>Libellé</t>
  </si>
  <si>
    <t>Recette</t>
  </si>
  <si>
    <t>Dépense</t>
  </si>
  <si>
    <t>Solde</t>
  </si>
  <si>
    <t>SO</t>
  </si>
  <si>
    <t>Situation au 01/01/2023</t>
  </si>
  <si>
    <t>DFRS versée par le siège au comité</t>
  </si>
  <si>
    <t>DEPENSES</t>
  </si>
  <si>
    <t>Cotisations, abonnements, dons encaissés par le comité et reversés au siège</t>
  </si>
  <si>
    <t>Remboursement par comité dépense avancée par siège</t>
  </si>
  <si>
    <t>Fonds transférés à un autre comité ou reçus de lui</t>
  </si>
  <si>
    <t xml:space="preserve">Vente Boutique aux comités </t>
  </si>
  <si>
    <t>Fournitures diverses</t>
  </si>
  <si>
    <t>Fournitures de bureau pour le comité</t>
  </si>
  <si>
    <t>Achats de marchandises RP autre que boutique</t>
  </si>
  <si>
    <t>Documents, photocopies</t>
  </si>
  <si>
    <t>Frais divers opérations relations publiques</t>
  </si>
  <si>
    <t xml:space="preserve">Dépenses pour activités associatives autofinancées </t>
  </si>
  <si>
    <t xml:space="preserve">Transport en fonctionnement interne </t>
  </si>
  <si>
    <t>Transport  relations extérieures communication</t>
  </si>
  <si>
    <t>Hébergement en fonctionnement interne</t>
  </si>
  <si>
    <t>Hébergement relations extérieures et communication</t>
  </si>
  <si>
    <t>Restauration en fonctionnement interne</t>
  </si>
  <si>
    <t>Restauration relations extérieures et communication</t>
  </si>
  <si>
    <t>Frais de réceptions (communication, RP)</t>
  </si>
  <si>
    <t>Gerbes et fleurs payées par les comités</t>
  </si>
  <si>
    <t>Frais postaux et de télécommunication</t>
  </si>
  <si>
    <t>Frais bancaires (uniquement pour les frais virements instantanés et agios)</t>
  </si>
  <si>
    <t>Aides de solidarité interne (adhérents)</t>
  </si>
  <si>
    <t>Soutien à la gendarmerie (aide aux unités)</t>
  </si>
  <si>
    <t>Soutien à la gendarmerie (aide à caractère social)</t>
  </si>
  <si>
    <t>Dons et cotisations versés à d'autres associations</t>
  </si>
  <si>
    <t>Facture SGT frais bancaires carte de dépôt (pas de n° de pièce, ni justificatif)</t>
  </si>
  <si>
    <t>RECETTES</t>
  </si>
  <si>
    <t>Autres fonds reçus du siège, en dehors de la DFRS</t>
  </si>
  <si>
    <t>Fonds reçus d'un autre comité</t>
  </si>
  <si>
    <t>Ventes d'articles de la boutique par le comité</t>
  </si>
  <si>
    <t>Recettes des activités associatives autofinancées</t>
  </si>
  <si>
    <t>Produits divers reçus par le comité et conservés  (rembt fleurs par exemple)</t>
  </si>
  <si>
    <t xml:space="preserve">Dons et subventions reçus directement par le comité et conservés </t>
  </si>
  <si>
    <t>Rétrocession facture SGT frais bancaires carte de dépôt (pas de n° de pièce, ni justificatif)</t>
  </si>
  <si>
    <t>A noter :</t>
  </si>
  <si>
    <t>Le compte 580-99-991 doit dans la feuille de compte obligatoirement se compenser</t>
  </si>
  <si>
    <t>Exemple pour 100€</t>
  </si>
  <si>
    <t>Débit : le montant perçu par le comité : en recettes 100€. Pièce justificative à télécharger le document remis par le débiteur</t>
  </si>
  <si>
    <t>Crédit: le reversement au siège en dépenses : virement de 100€. Pièce justificative à télécharger le mail ou la lettre adressé au siège</t>
  </si>
  <si>
    <t>Le compte 580-99-998 doit obligatoirement se compenser entre les comités concernés</t>
  </si>
  <si>
    <t>Exemple : le comité A perçoit 100 € de chacun des comités B et C</t>
  </si>
  <si>
    <t>Débit : les comités B et C inscrivent 100 € en dépense. Pièce justificative fournie par le comité A</t>
  </si>
  <si>
    <t>Crédit : le comité A inscrit 200 € en recette. Même pièce justificative</t>
  </si>
  <si>
    <t>Dépenses</t>
  </si>
  <si>
    <t>Recettes</t>
  </si>
  <si>
    <t>Code</t>
  </si>
  <si>
    <t>Type de dépenses (1)</t>
  </si>
  <si>
    <t>Montant</t>
  </si>
  <si>
    <t>%</t>
  </si>
  <si>
    <t>CFC</t>
  </si>
  <si>
    <t>Fonctionnement courant</t>
  </si>
  <si>
    <t>CFA</t>
  </si>
  <si>
    <t>Fonctionnement associatif</t>
  </si>
  <si>
    <t>CR</t>
  </si>
  <si>
    <t>Rayonnement</t>
  </si>
  <si>
    <t>CSG</t>
  </si>
  <si>
    <t>Soutien gendarmerie</t>
  </si>
  <si>
    <t>TOTAL</t>
  </si>
  <si>
    <t>neutre</t>
  </si>
  <si>
    <t>(1) Hors Activités associatives, frais bancaires et comptes de mouvement</t>
  </si>
  <si>
    <t>Activités associatives</t>
  </si>
  <si>
    <t>Achats-ventes objets</t>
  </si>
  <si>
    <t>Achats à la boutique</t>
  </si>
  <si>
    <t>Achats autre que boutique</t>
  </si>
  <si>
    <t>Vente aux adhérents</t>
  </si>
  <si>
    <t>Solde achats - ventes</t>
  </si>
  <si>
    <t>TOTAL DEPENSES</t>
  </si>
  <si>
    <t>Complément de DFRS versée par le siège au comité</t>
  </si>
  <si>
    <t>TOTAL RECETTES</t>
  </si>
  <si>
    <t>Total balance feuille Codification</t>
  </si>
  <si>
    <t>Total balance feuille Comptes comité</t>
  </si>
  <si>
    <t>Différence</t>
  </si>
  <si>
    <t>Classeur90-1</t>
  </si>
  <si>
    <t>Classeur90-2</t>
  </si>
  <si>
    <t>Classeur90-3</t>
  </si>
  <si>
    <t>Classeur90-4</t>
  </si>
  <si>
    <t>Classeur90-5</t>
  </si>
  <si>
    <t>Classeur90-6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</si>
</sst>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-##\-##0"/>
    <numFmt numFmtId="165" formatCode="###\-###\-#0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name val="Arial"/>
      <family val="2"/>
    </font>
    <font>
      <sz val="12"/>
      <name val="Calibri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  <scheme val="minor"/>
    </font>
    <font>
      <sz val="11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10"/>
      <name val="Calibri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4" fillId="0" borderId="0"/>
  </cellStyleXfs>
  <cellXfs count="67">
    <xf numFmtId="0" fontId="0" fillId="0" borderId="0" xfId="0"/>
    <xf numFmtId="14" fontId="2" fillId="2" borderId="3" xfId="1" applyNumberFormat="1" applyFont="1" applyFill="1" applyBorder="1" applyAlignment="1" applyProtection="1">
      <alignment horizontal="center" vertical="center"/>
      <protection locked="0"/>
    </xf>
    <xf numFmtId="1" fontId="2" fillId="2" borderId="3" xfId="1" applyNumberFormat="1" applyFont="1" applyFill="1" applyBorder="1" applyAlignment="1" applyProtection="1">
      <alignment horizontal="center" vertical="center"/>
      <protection locked="0"/>
    </xf>
    <xf numFmtId="1" fontId="2" fillId="2" borderId="4" xfId="1" applyNumberFormat="1" applyFont="1" applyFill="1" applyBorder="1" applyAlignment="1" applyProtection="1">
      <alignment horizontal="center" vertical="center"/>
      <protection locked="0"/>
    </xf>
    <xf numFmtId="1" fontId="2" fillId="2" borderId="5" xfId="1" applyNumberFormat="1" applyFont="1" applyFill="1" applyBorder="1" applyAlignment="1">
      <alignment horizontal="center" vertical="center"/>
    </xf>
    <xf numFmtId="0" fontId="3" fillId="0" borderId="0" xfId="1" applyFont="1" applyAlignment="1" applyProtection="1">
      <alignment vertical="center"/>
      <protection locked="0"/>
    </xf>
    <xf numFmtId="0" fontId="3" fillId="0" borderId="0" xfId="1" applyFont="1" applyAlignment="1">
      <alignment vertical="center"/>
    </xf>
    <xf numFmtId="14" fontId="3" fillId="0" borderId="3" xfId="1" applyNumberFormat="1" applyFont="1" applyBorder="1" applyAlignment="1" applyProtection="1">
      <alignment horizontal="center" vertical="center"/>
      <protection locked="0"/>
    </xf>
    <xf numFmtId="0" fontId="3" fillId="0" borderId="6" xfId="1" applyFont="1" applyBorder="1" applyAlignment="1" applyProtection="1">
      <alignment horizontal="center" vertical="center"/>
      <protection locked="0"/>
    </xf>
    <xf numFmtId="164" fontId="5" fillId="0" borderId="1" xfId="2" applyNumberFormat="1" applyFont="1" applyBorder="1" applyAlignment="1">
      <alignment horizontal="center" vertical="center"/>
    </xf>
    <xf numFmtId="0" fontId="3" fillId="0" borderId="7" xfId="1" applyFont="1" applyBorder="1" applyAlignment="1" applyProtection="1">
      <alignment vertical="center"/>
      <protection locked="0"/>
    </xf>
    <xf numFmtId="4" fontId="6" fillId="0" borderId="1" xfId="1" applyNumberFormat="1" applyFont="1" applyBorder="1"/>
    <xf numFmtId="4" fontId="3" fillId="0" borderId="8" xfId="1" applyNumberFormat="1" applyFont="1" applyBorder="1" applyAlignment="1">
      <alignment vertical="center"/>
    </xf>
    <xf numFmtId="4" fontId="3" fillId="0" borderId="5" xfId="1" applyNumberFormat="1" applyFont="1" applyBorder="1" applyAlignment="1">
      <alignment vertical="center"/>
    </xf>
    <xf numFmtId="0" fontId="6" fillId="0" borderId="1" xfId="1" applyFont="1" applyBorder="1"/>
    <xf numFmtId="4" fontId="3" fillId="0" borderId="8" xfId="1" applyNumberFormat="1" applyFont="1" applyBorder="1" applyAlignment="1" applyProtection="1">
      <alignment vertical="center"/>
      <protection locked="0"/>
    </xf>
    <xf numFmtId="164" fontId="3" fillId="0" borderId="1" xfId="1" applyNumberFormat="1" applyFont="1" applyBorder="1" applyAlignment="1">
      <alignment horizontal="center" vertical="center"/>
    </xf>
    <xf numFmtId="0" fontId="3" fillId="0" borderId="8" xfId="1" applyFont="1" applyBorder="1" applyAlignment="1" applyProtection="1">
      <alignment vertical="center"/>
      <protection locked="0"/>
    </xf>
    <xf numFmtId="4" fontId="3" fillId="0" borderId="9" xfId="1" applyNumberFormat="1" applyFont="1" applyBorder="1" applyAlignment="1" applyProtection="1">
      <alignment vertical="center"/>
      <protection locked="0"/>
    </xf>
    <xf numFmtId="4" fontId="3" fillId="0" borderId="3" xfId="1" applyNumberFormat="1" applyFont="1" applyBorder="1" applyAlignment="1" applyProtection="1">
      <alignment vertical="center"/>
      <protection locked="0"/>
    </xf>
    <xf numFmtId="0" fontId="3" fillId="0" borderId="6" xfId="1" applyFont="1" applyBorder="1" applyAlignment="1" applyProtection="1">
      <alignment horizontal="center" vertical="center" wrapText="1"/>
      <protection locked="0"/>
    </xf>
    <xf numFmtId="165" fontId="3" fillId="0" borderId="6" xfId="1" applyNumberFormat="1" applyFont="1" applyBorder="1" applyAlignment="1" applyProtection="1">
      <alignment horizontal="center" vertical="center"/>
      <protection locked="0"/>
    </xf>
    <xf numFmtId="0" fontId="6" fillId="0" borderId="0" xfId="1" applyFont="1" applyAlignment="1" applyProtection="1">
      <alignment vertical="center"/>
      <protection locked="0"/>
    </xf>
    <xf numFmtId="0" fontId="7" fillId="0" borderId="0" xfId="1" applyFont="1" applyAlignment="1" applyProtection="1">
      <alignment vertical="center"/>
      <protection locked="0"/>
    </xf>
    <xf numFmtId="165" fontId="3" fillId="0" borderId="1" xfId="1" applyNumberFormat="1" applyFont="1" applyBorder="1" applyAlignment="1">
      <alignment horizontal="center" vertical="center"/>
    </xf>
    <xf numFmtId="14" fontId="3" fillId="0" borderId="0" xfId="1" applyNumberFormat="1" applyFont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14" fontId="8" fillId="0" borderId="0" xfId="1" applyNumberFormat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8" fillId="0" borderId="0" xfId="1" applyFont="1" applyAlignment="1">
      <alignment vertical="center"/>
    </xf>
    <xf numFmtId="0" fontId="9" fillId="3" borderId="1" xfId="2" applyFont="1" applyFill="1" applyBorder="1" applyAlignment="1">
      <alignment horizontal="center"/>
    </xf>
    <xf numFmtId="0" fontId="4" fillId="0" borderId="0" xfId="2"/>
    <xf numFmtId="0" fontId="5" fillId="0" borderId="1" xfId="2" applyFont="1" applyBorder="1"/>
    <xf numFmtId="164" fontId="10" fillId="0" borderId="1" xfId="3" applyNumberFormat="1" applyFont="1" applyBorder="1" applyAlignment="1">
      <alignment horizontal="center" vertical="center"/>
    </xf>
    <xf numFmtId="0" fontId="10" fillId="0" borderId="1" xfId="3" applyFont="1" applyBorder="1" applyAlignment="1">
      <alignment vertical="center"/>
    </xf>
    <xf numFmtId="164" fontId="5" fillId="0" borderId="1" xfId="2" applyNumberFormat="1" applyFont="1" applyBorder="1" applyAlignment="1">
      <alignment horizontal="center"/>
    </xf>
    <xf numFmtId="164" fontId="5" fillId="0" borderId="0" xfId="2" applyNumberFormat="1" applyFont="1" applyAlignment="1">
      <alignment horizontal="center"/>
    </xf>
    <xf numFmtId="0" fontId="5" fillId="0" borderId="0" xfId="2" applyFont="1"/>
    <xf numFmtId="164" fontId="11" fillId="0" borderId="0" xfId="2" applyNumberFormat="1" applyFont="1"/>
    <xf numFmtId="0" fontId="11" fillId="0" borderId="0" xfId="2" applyFont="1"/>
    <xf numFmtId="164" fontId="12" fillId="0" borderId="0" xfId="2" applyNumberFormat="1" applyFont="1"/>
    <xf numFmtId="164" fontId="13" fillId="0" borderId="0" xfId="2" applyNumberFormat="1" applyFont="1"/>
    <xf numFmtId="0" fontId="13" fillId="0" borderId="0" xfId="2" applyFont="1"/>
    <xf numFmtId="164" fontId="4" fillId="0" borderId="0" xfId="2" applyNumberFormat="1"/>
    <xf numFmtId="0" fontId="9" fillId="3" borderId="1" xfId="2" applyFont="1" applyFill="1" applyBorder="1"/>
    <xf numFmtId="4" fontId="9" fillId="4" borderId="1" xfId="2" applyNumberFormat="1" applyFont="1" applyFill="1" applyBorder="1" applyAlignment="1">
      <alignment horizontal="center" vertical="center"/>
    </xf>
    <xf numFmtId="0" fontId="9" fillId="5" borderId="1" xfId="2" applyFont="1" applyFill="1" applyBorder="1" applyAlignment="1">
      <alignment horizontal="center"/>
    </xf>
    <xf numFmtId="0" fontId="1" fillId="0" borderId="0" xfId="1"/>
    <xf numFmtId="4" fontId="5" fillId="0" borderId="1" xfId="2" applyNumberFormat="1" applyFont="1" applyBorder="1" applyAlignment="1">
      <alignment horizontal="right" vertical="center"/>
    </xf>
    <xf numFmtId="0" fontId="5" fillId="0" borderId="1" xfId="2" applyFont="1" applyBorder="1" applyAlignment="1">
      <alignment horizontal="center"/>
    </xf>
    <xf numFmtId="164" fontId="5" fillId="0" borderId="1" xfId="3" applyNumberFormat="1" applyFont="1" applyBorder="1" applyAlignment="1">
      <alignment horizontal="center" vertical="center"/>
    </xf>
    <xf numFmtId="0" fontId="5" fillId="0" borderId="1" xfId="3" applyFont="1" applyBorder="1" applyAlignment="1">
      <alignment vertical="center"/>
    </xf>
    <xf numFmtId="0" fontId="5" fillId="0" borderId="2" xfId="2" applyFont="1" applyBorder="1"/>
    <xf numFmtId="9" fontId="5" fillId="0" borderId="1" xfId="2" applyNumberFormat="1" applyFont="1" applyBorder="1"/>
    <xf numFmtId="0" fontId="9" fillId="0" borderId="1" xfId="2" applyFont="1" applyBorder="1"/>
    <xf numFmtId="4" fontId="9" fillId="0" borderId="1" xfId="2" applyNumberFormat="1" applyFont="1" applyBorder="1" applyAlignment="1">
      <alignment horizontal="right" vertical="center"/>
    </xf>
    <xf numFmtId="9" fontId="9" fillId="0" borderId="1" xfId="2" applyNumberFormat="1" applyFont="1" applyBorder="1"/>
    <xf numFmtId="0" fontId="14" fillId="0" borderId="0" xfId="2" applyFont="1"/>
    <xf numFmtId="4" fontId="5" fillId="6" borderId="1" xfId="2" applyNumberFormat="1" applyFont="1" applyFill="1" applyBorder="1" applyAlignment="1">
      <alignment horizontal="right" vertical="center"/>
    </xf>
    <xf numFmtId="0" fontId="9" fillId="7" borderId="1" xfId="2" applyFont="1" applyFill="1" applyBorder="1"/>
    <xf numFmtId="4" fontId="5" fillId="0" borderId="0" xfId="2" applyNumberFormat="1" applyFont="1" applyAlignment="1">
      <alignment horizontal="center"/>
    </xf>
    <xf numFmtId="0" fontId="5" fillId="0" borderId="0" xfId="2" applyFont="1" applyAlignment="1">
      <alignment horizontal="center"/>
    </xf>
    <xf numFmtId="164" fontId="5" fillId="0" borderId="0" xfId="2" applyNumberFormat="1" applyFont="1"/>
    <xf numFmtId="0" fontId="5" fillId="8" borderId="1" xfId="2" applyFont="1" applyFill="1" applyBorder="1"/>
    <xf numFmtId="4" fontId="1" fillId="0" borderId="0" xfId="1" applyNumberFormat="1"/>
    <xf numFmtId="0" fontId="9" fillId="3" borderId="1" xfId="2" applyFont="1" applyFill="1" applyBorder="1" applyAlignment="1">
      <alignment horizontal="center"/>
    </xf>
  </cellXfs>
  <cellStyles count="4">
    <cellStyle name="Normal" xfId="0" builtinId="0"/>
    <cellStyle name="Normal 2 2" xfId="2" xr:uid="{84588AA7-228E-4528-9A21-6C6310F6B76C}"/>
    <cellStyle name="Normal 3" xfId="1" xr:uid="{75515605-A507-46A3-B4AF-24E246253E83}"/>
    <cellStyle name="Normal 8" xfId="3" xr:uid="{A264A0D3-22C2-4A6A-BB51-7E287BA966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561975</xdr:colOff>
      <xdr:row>2</xdr:row>
      <xdr:rowOff>3174</xdr:rowOff>
    </xdr:from>
    <xdr:to>
      <xdr:col>4</xdr:col>
      <xdr:colOff>581025</xdr:colOff>
      <xdr:row>4</xdr:row>
      <xdr:rowOff>12699</xdr:rowOff>
    </xdr:to>
    <xdr:sp macro="[0]!CréerLesFichier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286000" y="380999"/>
          <a:ext cx="1543050" cy="3905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Créer les fichiers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6"/>
  <sheetViews>
    <sheetView tabSelected="1" workbookViewId="0">
      <selection activeCell="A9" sqref="A9"/>
    </sheetView>
  </sheetViews>
  <sheetFormatPr baseColWidth="10" defaultRowHeight="14.5" x14ac:dyDescent="0.35"/>
  <cols>
    <col min="1" max="1" width="13.81640625" customWidth="1"/>
  </cols>
  <sheetData>
    <row r="1" spans="1:2" x14ac:dyDescent="0.35">
      <c r="A1" t="s">
        <v>82</v>
      </c>
      <c r="B1">
        <v>100</v>
      </c>
    </row>
    <row r="2" spans="1:2" x14ac:dyDescent="0.35">
      <c r="A2" t="s">
        <v>83</v>
      </c>
      <c r="B2">
        <v>30</v>
      </c>
    </row>
    <row r="3" spans="1:2" x14ac:dyDescent="0.35">
      <c r="A3" t="s">
        <v>84</v>
      </c>
      <c r="B3">
        <v>10</v>
      </c>
    </row>
    <row r="4" spans="1:2" x14ac:dyDescent="0.35">
      <c r="A4" t="s">
        <v>85</v>
      </c>
      <c r="B4">
        <v>50</v>
      </c>
    </row>
    <row r="5" spans="1:2" x14ac:dyDescent="0.35">
      <c r="A5" t="s">
        <v>86</v>
      </c>
      <c r="B5">
        <v>60</v>
      </c>
    </row>
    <row r="6" spans="1:2" x14ac:dyDescent="0.35">
      <c r="A6" t="s">
        <v>87</v>
      </c>
      <c r="B6">
        <v>20</v>
      </c>
    </row>
  </sheetData>
  <phoneticPr fontId="1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412EA-88C9-4328-840A-A8C78743EE84}">
  <sheetPr codeName="Feuil4">
    <pageSetUpPr fitToPage="1"/>
  </sheetPr>
  <dimension ref="A1:ALX56"/>
  <sheetViews>
    <sheetView workbookViewId="0">
      <pane ySplit="1" topLeftCell="A2" activePane="bottomLeft" state="frozen"/>
      <selection activeCell="G42" sqref="G42"/>
      <selection pane="bottomLeft" activeCell="M3" sqref="M3"/>
    </sheetView>
  </sheetViews>
  <sheetFormatPr baseColWidth="10" defaultColWidth="11.453125" defaultRowHeight="17.149999999999999" customHeight="1" x14ac:dyDescent="0.35"/>
  <cols>
    <col min="1" max="1" width="12.7265625" style="27" customWidth="1"/>
    <col min="2" max="2" width="8.7265625" style="28" customWidth="1"/>
    <col min="3" max="3" width="12.7265625" style="28" customWidth="1"/>
    <col min="4" max="4" width="61.26953125" style="29" customWidth="1"/>
    <col min="5" max="6" width="12.7265625" style="29" customWidth="1"/>
    <col min="7" max="7" width="12.7265625" style="30" customWidth="1"/>
    <col min="8" max="1012" width="12.1796875" style="29" customWidth="1"/>
    <col min="1013" max="16384" width="11.453125" style="30"/>
  </cols>
  <sheetData>
    <row r="1" spans="1:1012" s="6" customFormat="1" ht="17.149999999999999" customHeight="1" x14ac:dyDescent="0.3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</row>
    <row r="2" spans="1:1012" s="6" customFormat="1" ht="17.149999999999999" customHeight="1" x14ac:dyDescent="0.35">
      <c r="A2" s="7">
        <v>45292</v>
      </c>
      <c r="B2" s="8" t="s">
        <v>7</v>
      </c>
      <c r="C2" s="9" t="s">
        <v>7</v>
      </c>
      <c r="D2" s="10" t="s">
        <v>8</v>
      </c>
      <c r="E2" s="11"/>
      <c r="F2" s="12"/>
      <c r="G2" s="13">
        <f>IF(A2=0,"",E2-F2)</f>
        <v>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</row>
    <row r="3" spans="1:1012" s="6" customFormat="1" ht="17.149999999999999" customHeight="1" x14ac:dyDescent="0.35">
      <c r="A3" s="7"/>
      <c r="B3" s="8"/>
      <c r="C3" s="9"/>
      <c r="D3" s="10"/>
      <c r="E3" s="14"/>
      <c r="F3" s="15"/>
      <c r="G3" s="13" t="str">
        <f>IF(A3=0,"",G2+E3-F3)</f>
        <v/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5"/>
      <c r="ALM3" s="5"/>
      <c r="ALN3" s="5"/>
      <c r="ALO3" s="5"/>
      <c r="ALP3" s="5"/>
      <c r="ALQ3" s="5"/>
      <c r="ALR3" s="5"/>
      <c r="ALS3" s="5"/>
      <c r="ALT3" s="5"/>
      <c r="ALU3" s="5"/>
      <c r="ALV3" s="5"/>
      <c r="ALW3" s="5"/>
      <c r="ALX3" s="5"/>
    </row>
    <row r="4" spans="1:1012" s="6" customFormat="1" ht="17.149999999999999" customHeight="1" x14ac:dyDescent="0.35">
      <c r="A4" s="7"/>
      <c r="B4" s="8"/>
      <c r="C4" s="16"/>
      <c r="D4" s="17"/>
      <c r="E4" s="18"/>
      <c r="F4" s="19"/>
      <c r="G4" s="13" t="str">
        <f t="shared" ref="G4:G48" si="0">IF(A4=0,"",G3+E4-F4)</f>
        <v/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</row>
    <row r="5" spans="1:1012" s="6" customFormat="1" ht="17.149999999999999" customHeight="1" x14ac:dyDescent="0.35">
      <c r="A5" s="7"/>
      <c r="B5" s="8"/>
      <c r="C5" s="16"/>
      <c r="D5" s="17"/>
      <c r="E5" s="19"/>
      <c r="F5" s="19"/>
      <c r="G5" s="13" t="str">
        <f t="shared" si="0"/>
        <v/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</row>
    <row r="6" spans="1:1012" s="6" customFormat="1" ht="17.149999999999999" customHeight="1" x14ac:dyDescent="0.35">
      <c r="A6" s="7"/>
      <c r="B6" s="8"/>
      <c r="C6" s="16"/>
      <c r="D6" s="17"/>
      <c r="E6" s="19"/>
      <c r="F6" s="19"/>
      <c r="G6" s="13" t="str">
        <f t="shared" si="0"/>
        <v/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/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5"/>
      <c r="VB6" s="5"/>
      <c r="VC6" s="5"/>
      <c r="VD6" s="5"/>
      <c r="VE6" s="5"/>
      <c r="VF6" s="5"/>
      <c r="VG6" s="5"/>
      <c r="VH6" s="5"/>
      <c r="VI6" s="5"/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5"/>
      <c r="VY6" s="5"/>
      <c r="VZ6" s="5"/>
      <c r="WA6" s="5"/>
      <c r="WB6" s="5"/>
      <c r="WC6" s="5"/>
      <c r="WD6" s="5"/>
      <c r="WE6" s="5"/>
      <c r="WF6" s="5"/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5"/>
      <c r="WV6" s="5"/>
      <c r="WW6" s="5"/>
      <c r="WX6" s="5"/>
      <c r="WY6" s="5"/>
      <c r="WZ6" s="5"/>
      <c r="XA6" s="5"/>
      <c r="XB6" s="5"/>
      <c r="XC6" s="5"/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5"/>
      <c r="XS6" s="5"/>
      <c r="XT6" s="5"/>
      <c r="XU6" s="5"/>
      <c r="XV6" s="5"/>
      <c r="XW6" s="5"/>
      <c r="XX6" s="5"/>
      <c r="XY6" s="5"/>
      <c r="XZ6" s="5"/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5"/>
      <c r="YP6" s="5"/>
      <c r="YQ6" s="5"/>
      <c r="YR6" s="5"/>
      <c r="YS6" s="5"/>
      <c r="YT6" s="5"/>
      <c r="YU6" s="5"/>
      <c r="YV6" s="5"/>
      <c r="YW6" s="5"/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5"/>
      <c r="ZM6" s="5"/>
      <c r="ZN6" s="5"/>
      <c r="ZO6" s="5"/>
      <c r="ZP6" s="5"/>
      <c r="ZQ6" s="5"/>
      <c r="ZR6" s="5"/>
      <c r="ZS6" s="5"/>
      <c r="ZT6" s="5"/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5"/>
      <c r="AAJ6" s="5"/>
      <c r="AAK6" s="5"/>
      <c r="AAL6" s="5"/>
      <c r="AAM6" s="5"/>
      <c r="AAN6" s="5"/>
      <c r="AAO6" s="5"/>
      <c r="AAP6" s="5"/>
      <c r="AAQ6" s="5"/>
      <c r="AAR6" s="5"/>
      <c r="AAS6" s="5"/>
      <c r="AAT6" s="5"/>
      <c r="AAU6" s="5"/>
      <c r="AAV6" s="5"/>
      <c r="AAW6" s="5"/>
      <c r="AAX6" s="5"/>
      <c r="AAY6" s="5"/>
      <c r="AAZ6" s="5"/>
      <c r="ABA6" s="5"/>
      <c r="ABB6" s="5"/>
      <c r="ABC6" s="5"/>
      <c r="ABD6" s="5"/>
      <c r="ABE6" s="5"/>
      <c r="ABF6" s="5"/>
      <c r="ABG6" s="5"/>
      <c r="ABH6" s="5"/>
      <c r="ABI6" s="5"/>
      <c r="ABJ6" s="5"/>
      <c r="ABK6" s="5"/>
      <c r="ABL6" s="5"/>
      <c r="ABM6" s="5"/>
      <c r="ABN6" s="5"/>
      <c r="ABO6" s="5"/>
      <c r="ABP6" s="5"/>
      <c r="ABQ6" s="5"/>
      <c r="ABR6" s="5"/>
      <c r="ABS6" s="5"/>
      <c r="ABT6" s="5"/>
      <c r="ABU6" s="5"/>
      <c r="ABV6" s="5"/>
      <c r="ABW6" s="5"/>
      <c r="ABX6" s="5"/>
      <c r="ABY6" s="5"/>
      <c r="ABZ6" s="5"/>
      <c r="ACA6" s="5"/>
      <c r="ACB6" s="5"/>
      <c r="ACC6" s="5"/>
      <c r="ACD6" s="5"/>
      <c r="ACE6" s="5"/>
      <c r="ACF6" s="5"/>
      <c r="ACG6" s="5"/>
      <c r="ACH6" s="5"/>
      <c r="ACI6" s="5"/>
      <c r="ACJ6" s="5"/>
      <c r="ACK6" s="5"/>
      <c r="ACL6" s="5"/>
      <c r="ACM6" s="5"/>
      <c r="ACN6" s="5"/>
      <c r="ACO6" s="5"/>
      <c r="ACP6" s="5"/>
      <c r="ACQ6" s="5"/>
      <c r="ACR6" s="5"/>
      <c r="ACS6" s="5"/>
      <c r="ACT6" s="5"/>
      <c r="ACU6" s="5"/>
      <c r="ACV6" s="5"/>
      <c r="ACW6" s="5"/>
      <c r="ACX6" s="5"/>
      <c r="ACY6" s="5"/>
      <c r="ACZ6" s="5"/>
      <c r="ADA6" s="5"/>
      <c r="ADB6" s="5"/>
      <c r="ADC6" s="5"/>
      <c r="ADD6" s="5"/>
      <c r="ADE6" s="5"/>
      <c r="ADF6" s="5"/>
      <c r="ADG6" s="5"/>
      <c r="ADH6" s="5"/>
      <c r="ADI6" s="5"/>
      <c r="ADJ6" s="5"/>
      <c r="ADK6" s="5"/>
      <c r="ADL6" s="5"/>
      <c r="ADM6" s="5"/>
      <c r="ADN6" s="5"/>
      <c r="ADO6" s="5"/>
      <c r="ADP6" s="5"/>
      <c r="ADQ6" s="5"/>
      <c r="ADR6" s="5"/>
      <c r="ADS6" s="5"/>
      <c r="ADT6" s="5"/>
      <c r="ADU6" s="5"/>
      <c r="ADV6" s="5"/>
      <c r="ADW6" s="5"/>
      <c r="ADX6" s="5"/>
      <c r="ADY6" s="5"/>
      <c r="ADZ6" s="5"/>
      <c r="AEA6" s="5"/>
      <c r="AEB6" s="5"/>
      <c r="AEC6" s="5"/>
      <c r="AED6" s="5"/>
      <c r="AEE6" s="5"/>
      <c r="AEF6" s="5"/>
      <c r="AEG6" s="5"/>
      <c r="AEH6" s="5"/>
      <c r="AEI6" s="5"/>
      <c r="AEJ6" s="5"/>
      <c r="AEK6" s="5"/>
      <c r="AEL6" s="5"/>
      <c r="AEM6" s="5"/>
      <c r="AEN6" s="5"/>
      <c r="AEO6" s="5"/>
      <c r="AEP6" s="5"/>
      <c r="AEQ6" s="5"/>
      <c r="AER6" s="5"/>
      <c r="AES6" s="5"/>
      <c r="AET6" s="5"/>
      <c r="AEU6" s="5"/>
      <c r="AEV6" s="5"/>
      <c r="AEW6" s="5"/>
      <c r="AEX6" s="5"/>
      <c r="AEY6" s="5"/>
      <c r="AEZ6" s="5"/>
      <c r="AFA6" s="5"/>
      <c r="AFB6" s="5"/>
      <c r="AFC6" s="5"/>
      <c r="AFD6" s="5"/>
      <c r="AFE6" s="5"/>
      <c r="AFF6" s="5"/>
      <c r="AFG6" s="5"/>
      <c r="AFH6" s="5"/>
      <c r="AFI6" s="5"/>
      <c r="AFJ6" s="5"/>
      <c r="AFK6" s="5"/>
      <c r="AFL6" s="5"/>
      <c r="AFM6" s="5"/>
      <c r="AFN6" s="5"/>
      <c r="AFO6" s="5"/>
      <c r="AFP6" s="5"/>
      <c r="AFQ6" s="5"/>
      <c r="AFR6" s="5"/>
      <c r="AFS6" s="5"/>
      <c r="AFT6" s="5"/>
      <c r="AFU6" s="5"/>
      <c r="AFV6" s="5"/>
      <c r="AFW6" s="5"/>
      <c r="AFX6" s="5"/>
      <c r="AFY6" s="5"/>
      <c r="AFZ6" s="5"/>
      <c r="AGA6" s="5"/>
      <c r="AGB6" s="5"/>
      <c r="AGC6" s="5"/>
      <c r="AGD6" s="5"/>
      <c r="AGE6" s="5"/>
      <c r="AGF6" s="5"/>
      <c r="AGG6" s="5"/>
      <c r="AGH6" s="5"/>
      <c r="AGI6" s="5"/>
      <c r="AGJ6" s="5"/>
      <c r="AGK6" s="5"/>
      <c r="AGL6" s="5"/>
      <c r="AGM6" s="5"/>
      <c r="AGN6" s="5"/>
      <c r="AGO6" s="5"/>
      <c r="AGP6" s="5"/>
      <c r="AGQ6" s="5"/>
      <c r="AGR6" s="5"/>
      <c r="AGS6" s="5"/>
      <c r="AGT6" s="5"/>
      <c r="AGU6" s="5"/>
      <c r="AGV6" s="5"/>
      <c r="AGW6" s="5"/>
      <c r="AGX6" s="5"/>
      <c r="AGY6" s="5"/>
      <c r="AGZ6" s="5"/>
      <c r="AHA6" s="5"/>
      <c r="AHB6" s="5"/>
      <c r="AHC6" s="5"/>
      <c r="AHD6" s="5"/>
      <c r="AHE6" s="5"/>
      <c r="AHF6" s="5"/>
      <c r="AHG6" s="5"/>
      <c r="AHH6" s="5"/>
      <c r="AHI6" s="5"/>
      <c r="AHJ6" s="5"/>
      <c r="AHK6" s="5"/>
      <c r="AHL6" s="5"/>
      <c r="AHM6" s="5"/>
      <c r="AHN6" s="5"/>
      <c r="AHO6" s="5"/>
      <c r="AHP6" s="5"/>
      <c r="AHQ6" s="5"/>
      <c r="AHR6" s="5"/>
      <c r="AHS6" s="5"/>
      <c r="AHT6" s="5"/>
      <c r="AHU6" s="5"/>
      <c r="AHV6" s="5"/>
      <c r="AHW6" s="5"/>
      <c r="AHX6" s="5"/>
      <c r="AHY6" s="5"/>
      <c r="AHZ6" s="5"/>
      <c r="AIA6" s="5"/>
      <c r="AIB6" s="5"/>
      <c r="AIC6" s="5"/>
      <c r="AID6" s="5"/>
      <c r="AIE6" s="5"/>
      <c r="AIF6" s="5"/>
      <c r="AIG6" s="5"/>
      <c r="AIH6" s="5"/>
      <c r="AII6" s="5"/>
      <c r="AIJ6" s="5"/>
      <c r="AIK6" s="5"/>
      <c r="AIL6" s="5"/>
      <c r="AIM6" s="5"/>
      <c r="AIN6" s="5"/>
      <c r="AIO6" s="5"/>
      <c r="AIP6" s="5"/>
      <c r="AIQ6" s="5"/>
      <c r="AIR6" s="5"/>
      <c r="AIS6" s="5"/>
      <c r="AIT6" s="5"/>
      <c r="AIU6" s="5"/>
      <c r="AIV6" s="5"/>
      <c r="AIW6" s="5"/>
      <c r="AIX6" s="5"/>
      <c r="AIY6" s="5"/>
      <c r="AIZ6" s="5"/>
      <c r="AJA6" s="5"/>
      <c r="AJB6" s="5"/>
      <c r="AJC6" s="5"/>
      <c r="AJD6" s="5"/>
      <c r="AJE6" s="5"/>
      <c r="AJF6" s="5"/>
      <c r="AJG6" s="5"/>
      <c r="AJH6" s="5"/>
      <c r="AJI6" s="5"/>
      <c r="AJJ6" s="5"/>
      <c r="AJK6" s="5"/>
      <c r="AJL6" s="5"/>
      <c r="AJM6" s="5"/>
      <c r="AJN6" s="5"/>
      <c r="AJO6" s="5"/>
      <c r="AJP6" s="5"/>
      <c r="AJQ6" s="5"/>
      <c r="AJR6" s="5"/>
      <c r="AJS6" s="5"/>
      <c r="AJT6" s="5"/>
      <c r="AJU6" s="5"/>
      <c r="AJV6" s="5"/>
      <c r="AJW6" s="5"/>
      <c r="AJX6" s="5"/>
      <c r="AJY6" s="5"/>
      <c r="AJZ6" s="5"/>
      <c r="AKA6" s="5"/>
      <c r="AKB6" s="5"/>
      <c r="AKC6" s="5"/>
      <c r="AKD6" s="5"/>
      <c r="AKE6" s="5"/>
      <c r="AKF6" s="5"/>
      <c r="AKG6" s="5"/>
      <c r="AKH6" s="5"/>
      <c r="AKI6" s="5"/>
      <c r="AKJ6" s="5"/>
      <c r="AKK6" s="5"/>
      <c r="AKL6" s="5"/>
      <c r="AKM6" s="5"/>
      <c r="AKN6" s="5"/>
      <c r="AKO6" s="5"/>
      <c r="AKP6" s="5"/>
      <c r="AKQ6" s="5"/>
      <c r="AKR6" s="5"/>
      <c r="AKS6" s="5"/>
      <c r="AKT6" s="5"/>
      <c r="AKU6" s="5"/>
      <c r="AKV6" s="5"/>
      <c r="AKW6" s="5"/>
      <c r="AKX6" s="5"/>
      <c r="AKY6" s="5"/>
      <c r="AKZ6" s="5"/>
      <c r="ALA6" s="5"/>
      <c r="ALB6" s="5"/>
      <c r="ALC6" s="5"/>
      <c r="ALD6" s="5"/>
      <c r="ALE6" s="5"/>
      <c r="ALF6" s="5"/>
      <c r="ALG6" s="5"/>
      <c r="ALH6" s="5"/>
      <c r="ALI6" s="5"/>
      <c r="ALJ6" s="5"/>
      <c r="ALK6" s="5"/>
      <c r="ALL6" s="5"/>
      <c r="ALM6" s="5"/>
      <c r="ALN6" s="5"/>
      <c r="ALO6" s="5"/>
      <c r="ALP6" s="5"/>
      <c r="ALQ6" s="5"/>
      <c r="ALR6" s="5"/>
      <c r="ALS6" s="5"/>
      <c r="ALT6" s="5"/>
      <c r="ALU6" s="5"/>
      <c r="ALV6" s="5"/>
      <c r="ALW6" s="5"/>
      <c r="ALX6" s="5"/>
    </row>
    <row r="7" spans="1:1012" s="6" customFormat="1" ht="17.149999999999999" customHeight="1" x14ac:dyDescent="0.35">
      <c r="A7" s="7"/>
      <c r="B7" s="8"/>
      <c r="C7" s="16"/>
      <c r="D7" s="17"/>
      <c r="E7" s="19"/>
      <c r="F7" s="19"/>
      <c r="G7" s="13" t="str">
        <f t="shared" si="0"/>
        <v/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</row>
    <row r="8" spans="1:1012" s="6" customFormat="1" ht="17.149999999999999" customHeight="1" x14ac:dyDescent="0.35">
      <c r="A8" s="7"/>
      <c r="B8" s="8"/>
      <c r="C8" s="16"/>
      <c r="D8" s="17"/>
      <c r="E8" s="19"/>
      <c r="F8" s="19"/>
      <c r="G8" s="13" t="str">
        <f t="shared" si="0"/>
        <v/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</row>
    <row r="9" spans="1:1012" s="6" customFormat="1" ht="17.149999999999999" customHeight="1" x14ac:dyDescent="0.35">
      <c r="A9" s="7"/>
      <c r="B9" s="8"/>
      <c r="C9" s="16"/>
      <c r="D9" s="17"/>
      <c r="E9" s="19"/>
      <c r="F9" s="19"/>
      <c r="G9" s="13" t="str">
        <f t="shared" si="0"/>
        <v/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</row>
    <row r="10" spans="1:1012" s="6" customFormat="1" ht="17.149999999999999" customHeight="1" x14ac:dyDescent="0.35">
      <c r="A10" s="7"/>
      <c r="B10" s="20"/>
      <c r="C10" s="16"/>
      <c r="D10" s="17"/>
      <c r="E10" s="19"/>
      <c r="F10" s="19"/>
      <c r="G10" s="13" t="str">
        <f t="shared" si="0"/>
        <v/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</row>
    <row r="11" spans="1:1012" s="6" customFormat="1" ht="17.149999999999999" customHeight="1" x14ac:dyDescent="0.35">
      <c r="A11" s="7"/>
      <c r="B11" s="21"/>
      <c r="C11" s="16"/>
      <c r="D11" s="17"/>
      <c r="E11" s="19"/>
      <c r="F11" s="19"/>
      <c r="G11" s="13" t="str">
        <f t="shared" si="0"/>
        <v/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</row>
    <row r="12" spans="1:1012" s="6" customFormat="1" ht="17.149999999999999" customHeight="1" x14ac:dyDescent="0.35">
      <c r="A12" s="7"/>
      <c r="B12" s="8"/>
      <c r="C12" s="16"/>
      <c r="D12" s="17"/>
      <c r="E12" s="19"/>
      <c r="F12" s="19"/>
      <c r="G12" s="13" t="str">
        <f t="shared" si="0"/>
        <v/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/>
      <c r="PC12" s="5"/>
      <c r="PD12" s="5"/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5"/>
      <c r="VB12" s="5"/>
      <c r="VC12" s="5"/>
      <c r="VD12" s="5"/>
      <c r="VE12" s="5"/>
      <c r="VF12" s="5"/>
      <c r="VG12" s="5"/>
      <c r="VH12" s="5"/>
      <c r="VI12" s="5"/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5"/>
      <c r="VY12" s="5"/>
      <c r="VZ12" s="5"/>
      <c r="WA12" s="5"/>
      <c r="WB12" s="5"/>
      <c r="WC12" s="5"/>
      <c r="WD12" s="5"/>
      <c r="WE12" s="5"/>
      <c r="WF12" s="5"/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5"/>
      <c r="WV12" s="5"/>
      <c r="WW12" s="5"/>
      <c r="WX12" s="5"/>
      <c r="WY12" s="5"/>
      <c r="WZ12" s="5"/>
      <c r="XA12" s="5"/>
      <c r="XB12" s="5"/>
      <c r="XC12" s="5"/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5"/>
      <c r="XS12" s="5"/>
      <c r="XT12" s="5"/>
      <c r="XU12" s="5"/>
      <c r="XV12" s="5"/>
      <c r="XW12" s="5"/>
      <c r="XX12" s="5"/>
      <c r="XY12" s="5"/>
      <c r="XZ12" s="5"/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5"/>
      <c r="YP12" s="5"/>
      <c r="YQ12" s="5"/>
      <c r="YR12" s="5"/>
      <c r="YS12" s="5"/>
      <c r="YT12" s="5"/>
      <c r="YU12" s="5"/>
      <c r="YV12" s="5"/>
      <c r="YW12" s="5"/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5"/>
      <c r="ZM12" s="5"/>
      <c r="ZN12" s="5"/>
      <c r="ZO12" s="5"/>
      <c r="ZP12" s="5"/>
      <c r="ZQ12" s="5"/>
      <c r="ZR12" s="5"/>
      <c r="ZS12" s="5"/>
      <c r="ZT12" s="5"/>
      <c r="ZU12" s="5"/>
      <c r="ZV12" s="5"/>
      <c r="ZW12" s="5"/>
      <c r="ZX12" s="5"/>
      <c r="ZY12" s="5"/>
      <c r="ZZ12" s="5"/>
      <c r="AAA12" s="5"/>
      <c r="AAB12" s="5"/>
      <c r="AAC12" s="5"/>
      <c r="AAD12" s="5"/>
      <c r="AAE12" s="5"/>
      <c r="AAF12" s="5"/>
      <c r="AAG12" s="5"/>
      <c r="AAH12" s="5"/>
      <c r="AAI12" s="5"/>
      <c r="AAJ12" s="5"/>
      <c r="AAK12" s="5"/>
      <c r="AAL12" s="5"/>
      <c r="AAM12" s="5"/>
      <c r="AAN12" s="5"/>
      <c r="AAO12" s="5"/>
      <c r="AAP12" s="5"/>
      <c r="AAQ12" s="5"/>
      <c r="AAR12" s="5"/>
      <c r="AAS12" s="5"/>
      <c r="AAT12" s="5"/>
      <c r="AAU12" s="5"/>
      <c r="AAV12" s="5"/>
      <c r="AAW12" s="5"/>
      <c r="AAX12" s="5"/>
      <c r="AAY12" s="5"/>
      <c r="AAZ12" s="5"/>
      <c r="ABA12" s="5"/>
      <c r="ABB12" s="5"/>
      <c r="ABC12" s="5"/>
      <c r="ABD12" s="5"/>
      <c r="ABE12" s="5"/>
      <c r="ABF12" s="5"/>
      <c r="ABG12" s="5"/>
      <c r="ABH12" s="5"/>
      <c r="ABI12" s="5"/>
      <c r="ABJ12" s="5"/>
      <c r="ABK12" s="5"/>
      <c r="ABL12" s="5"/>
      <c r="ABM12" s="5"/>
      <c r="ABN12" s="5"/>
      <c r="ABO12" s="5"/>
      <c r="ABP12" s="5"/>
      <c r="ABQ12" s="5"/>
      <c r="ABR12" s="5"/>
      <c r="ABS12" s="5"/>
      <c r="ABT12" s="5"/>
      <c r="ABU12" s="5"/>
      <c r="ABV12" s="5"/>
      <c r="ABW12" s="5"/>
      <c r="ABX12" s="5"/>
      <c r="ABY12" s="5"/>
      <c r="ABZ12" s="5"/>
      <c r="ACA12" s="5"/>
      <c r="ACB12" s="5"/>
      <c r="ACC12" s="5"/>
      <c r="ACD12" s="5"/>
      <c r="ACE12" s="5"/>
      <c r="ACF12" s="5"/>
      <c r="ACG12" s="5"/>
      <c r="ACH12" s="5"/>
      <c r="ACI12" s="5"/>
      <c r="ACJ12" s="5"/>
      <c r="ACK12" s="5"/>
      <c r="ACL12" s="5"/>
      <c r="ACM12" s="5"/>
      <c r="ACN12" s="5"/>
      <c r="ACO12" s="5"/>
      <c r="ACP12" s="5"/>
      <c r="ACQ12" s="5"/>
      <c r="ACR12" s="5"/>
      <c r="ACS12" s="5"/>
      <c r="ACT12" s="5"/>
      <c r="ACU12" s="5"/>
      <c r="ACV12" s="5"/>
      <c r="ACW12" s="5"/>
      <c r="ACX12" s="5"/>
      <c r="ACY12" s="5"/>
      <c r="ACZ12" s="5"/>
      <c r="ADA12" s="5"/>
      <c r="ADB12" s="5"/>
      <c r="ADC12" s="5"/>
      <c r="ADD12" s="5"/>
      <c r="ADE12" s="5"/>
      <c r="ADF12" s="5"/>
      <c r="ADG12" s="5"/>
      <c r="ADH12" s="5"/>
      <c r="ADI12" s="5"/>
      <c r="ADJ12" s="5"/>
      <c r="ADK12" s="5"/>
      <c r="ADL12" s="5"/>
      <c r="ADM12" s="5"/>
      <c r="ADN12" s="5"/>
      <c r="ADO12" s="5"/>
      <c r="ADP12" s="5"/>
      <c r="ADQ12" s="5"/>
      <c r="ADR12" s="5"/>
      <c r="ADS12" s="5"/>
      <c r="ADT12" s="5"/>
      <c r="ADU12" s="5"/>
      <c r="ADV12" s="5"/>
      <c r="ADW12" s="5"/>
      <c r="ADX12" s="5"/>
      <c r="ADY12" s="5"/>
      <c r="ADZ12" s="5"/>
      <c r="AEA12" s="5"/>
      <c r="AEB12" s="5"/>
      <c r="AEC12" s="5"/>
      <c r="AED12" s="5"/>
      <c r="AEE12" s="5"/>
      <c r="AEF12" s="5"/>
      <c r="AEG12" s="5"/>
      <c r="AEH12" s="5"/>
      <c r="AEI12" s="5"/>
      <c r="AEJ12" s="5"/>
      <c r="AEK12" s="5"/>
      <c r="AEL12" s="5"/>
      <c r="AEM12" s="5"/>
      <c r="AEN12" s="5"/>
      <c r="AEO12" s="5"/>
      <c r="AEP12" s="5"/>
      <c r="AEQ12" s="5"/>
      <c r="AER12" s="5"/>
      <c r="AES12" s="5"/>
      <c r="AET12" s="5"/>
      <c r="AEU12" s="5"/>
      <c r="AEV12" s="5"/>
      <c r="AEW12" s="5"/>
      <c r="AEX12" s="5"/>
      <c r="AEY12" s="5"/>
      <c r="AEZ12" s="5"/>
      <c r="AFA12" s="5"/>
      <c r="AFB12" s="5"/>
      <c r="AFC12" s="5"/>
      <c r="AFD12" s="5"/>
      <c r="AFE12" s="5"/>
      <c r="AFF12" s="5"/>
      <c r="AFG12" s="5"/>
      <c r="AFH12" s="5"/>
      <c r="AFI12" s="5"/>
      <c r="AFJ12" s="5"/>
      <c r="AFK12" s="5"/>
      <c r="AFL12" s="5"/>
      <c r="AFM12" s="5"/>
      <c r="AFN12" s="5"/>
      <c r="AFO12" s="5"/>
      <c r="AFP12" s="5"/>
      <c r="AFQ12" s="5"/>
      <c r="AFR12" s="5"/>
      <c r="AFS12" s="5"/>
      <c r="AFT12" s="5"/>
      <c r="AFU12" s="5"/>
      <c r="AFV12" s="5"/>
      <c r="AFW12" s="5"/>
      <c r="AFX12" s="5"/>
      <c r="AFY12" s="5"/>
      <c r="AFZ12" s="5"/>
      <c r="AGA12" s="5"/>
      <c r="AGB12" s="5"/>
      <c r="AGC12" s="5"/>
      <c r="AGD12" s="5"/>
      <c r="AGE12" s="5"/>
      <c r="AGF12" s="5"/>
      <c r="AGG12" s="5"/>
      <c r="AGH12" s="5"/>
      <c r="AGI12" s="5"/>
      <c r="AGJ12" s="5"/>
      <c r="AGK12" s="5"/>
      <c r="AGL12" s="5"/>
      <c r="AGM12" s="5"/>
      <c r="AGN12" s="5"/>
      <c r="AGO12" s="5"/>
      <c r="AGP12" s="5"/>
      <c r="AGQ12" s="5"/>
      <c r="AGR12" s="5"/>
      <c r="AGS12" s="5"/>
      <c r="AGT12" s="5"/>
      <c r="AGU12" s="5"/>
      <c r="AGV12" s="5"/>
      <c r="AGW12" s="5"/>
      <c r="AGX12" s="5"/>
      <c r="AGY12" s="5"/>
      <c r="AGZ12" s="5"/>
      <c r="AHA12" s="5"/>
      <c r="AHB12" s="5"/>
      <c r="AHC12" s="5"/>
      <c r="AHD12" s="5"/>
      <c r="AHE12" s="5"/>
      <c r="AHF12" s="5"/>
      <c r="AHG12" s="5"/>
      <c r="AHH12" s="5"/>
      <c r="AHI12" s="5"/>
      <c r="AHJ12" s="5"/>
      <c r="AHK12" s="5"/>
      <c r="AHL12" s="5"/>
      <c r="AHM12" s="5"/>
      <c r="AHN12" s="5"/>
      <c r="AHO12" s="5"/>
      <c r="AHP12" s="5"/>
      <c r="AHQ12" s="5"/>
      <c r="AHR12" s="5"/>
      <c r="AHS12" s="5"/>
      <c r="AHT12" s="5"/>
      <c r="AHU12" s="5"/>
      <c r="AHV12" s="5"/>
      <c r="AHW12" s="5"/>
      <c r="AHX12" s="5"/>
      <c r="AHY12" s="5"/>
      <c r="AHZ12" s="5"/>
      <c r="AIA12" s="5"/>
      <c r="AIB12" s="5"/>
      <c r="AIC12" s="5"/>
      <c r="AID12" s="5"/>
      <c r="AIE12" s="5"/>
      <c r="AIF12" s="5"/>
      <c r="AIG12" s="5"/>
      <c r="AIH12" s="5"/>
      <c r="AII12" s="5"/>
      <c r="AIJ12" s="5"/>
      <c r="AIK12" s="5"/>
      <c r="AIL12" s="5"/>
      <c r="AIM12" s="5"/>
      <c r="AIN12" s="5"/>
      <c r="AIO12" s="5"/>
      <c r="AIP12" s="5"/>
      <c r="AIQ12" s="5"/>
      <c r="AIR12" s="5"/>
      <c r="AIS12" s="5"/>
      <c r="AIT12" s="5"/>
      <c r="AIU12" s="5"/>
      <c r="AIV12" s="5"/>
      <c r="AIW12" s="5"/>
      <c r="AIX12" s="5"/>
      <c r="AIY12" s="5"/>
      <c r="AIZ12" s="5"/>
      <c r="AJA12" s="5"/>
      <c r="AJB12" s="5"/>
      <c r="AJC12" s="5"/>
      <c r="AJD12" s="5"/>
      <c r="AJE12" s="5"/>
      <c r="AJF12" s="5"/>
      <c r="AJG12" s="5"/>
      <c r="AJH12" s="5"/>
      <c r="AJI12" s="5"/>
      <c r="AJJ12" s="5"/>
      <c r="AJK12" s="5"/>
      <c r="AJL12" s="5"/>
      <c r="AJM12" s="5"/>
      <c r="AJN12" s="5"/>
      <c r="AJO12" s="5"/>
      <c r="AJP12" s="5"/>
      <c r="AJQ12" s="5"/>
      <c r="AJR12" s="5"/>
      <c r="AJS12" s="5"/>
      <c r="AJT12" s="5"/>
      <c r="AJU12" s="5"/>
      <c r="AJV12" s="5"/>
      <c r="AJW12" s="5"/>
      <c r="AJX12" s="5"/>
      <c r="AJY12" s="5"/>
      <c r="AJZ12" s="5"/>
      <c r="AKA12" s="5"/>
      <c r="AKB12" s="5"/>
      <c r="AKC12" s="5"/>
      <c r="AKD12" s="5"/>
      <c r="AKE12" s="5"/>
      <c r="AKF12" s="5"/>
      <c r="AKG12" s="5"/>
      <c r="AKH12" s="5"/>
      <c r="AKI12" s="5"/>
      <c r="AKJ12" s="5"/>
      <c r="AKK12" s="5"/>
      <c r="AKL12" s="5"/>
      <c r="AKM12" s="5"/>
      <c r="AKN12" s="5"/>
      <c r="AKO12" s="5"/>
      <c r="AKP12" s="5"/>
      <c r="AKQ12" s="5"/>
      <c r="AKR12" s="5"/>
      <c r="AKS12" s="5"/>
      <c r="AKT12" s="5"/>
      <c r="AKU12" s="5"/>
      <c r="AKV12" s="5"/>
      <c r="AKW12" s="5"/>
      <c r="AKX12" s="5"/>
      <c r="AKY12" s="5"/>
      <c r="AKZ12" s="5"/>
      <c r="ALA12" s="5"/>
      <c r="ALB12" s="5"/>
      <c r="ALC12" s="5"/>
      <c r="ALD12" s="5"/>
      <c r="ALE12" s="5"/>
      <c r="ALF12" s="5"/>
      <c r="ALG12" s="5"/>
      <c r="ALH12" s="5"/>
      <c r="ALI12" s="5"/>
      <c r="ALJ12" s="5"/>
      <c r="ALK12" s="5"/>
      <c r="ALL12" s="5"/>
      <c r="ALM12" s="5"/>
      <c r="ALN12" s="5"/>
      <c r="ALO12" s="5"/>
      <c r="ALP12" s="5"/>
      <c r="ALQ12" s="5"/>
      <c r="ALR12" s="5"/>
      <c r="ALS12" s="5"/>
      <c r="ALT12" s="5"/>
      <c r="ALU12" s="5"/>
      <c r="ALV12" s="5"/>
      <c r="ALW12" s="5"/>
      <c r="ALX12" s="5"/>
    </row>
    <row r="13" spans="1:1012" s="6" customFormat="1" ht="17.149999999999999" customHeight="1" x14ac:dyDescent="0.35">
      <c r="A13" s="7"/>
      <c r="B13" s="8"/>
      <c r="C13" s="16"/>
      <c r="D13" s="17"/>
      <c r="E13" s="19"/>
      <c r="F13" s="19"/>
      <c r="G13" s="13" t="str">
        <f t="shared" si="0"/>
        <v/>
      </c>
      <c r="H13" s="22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</row>
    <row r="14" spans="1:1012" s="6" customFormat="1" ht="17.149999999999999" customHeight="1" x14ac:dyDescent="0.35">
      <c r="A14" s="7"/>
      <c r="B14" s="8"/>
      <c r="C14" s="16"/>
      <c r="D14" s="17"/>
      <c r="E14" s="19"/>
      <c r="F14" s="19"/>
      <c r="G14" s="13" t="str">
        <f t="shared" si="0"/>
        <v/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</row>
    <row r="15" spans="1:1012" s="6" customFormat="1" ht="17.149999999999999" customHeight="1" x14ac:dyDescent="0.35">
      <c r="A15" s="7"/>
      <c r="B15" s="8"/>
      <c r="C15" s="16"/>
      <c r="D15" s="17"/>
      <c r="E15" s="19"/>
      <c r="F15" s="19"/>
      <c r="G15" s="13" t="str">
        <f t="shared" si="0"/>
        <v/>
      </c>
      <c r="H15" s="23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</row>
    <row r="16" spans="1:1012" s="6" customFormat="1" ht="17.149999999999999" customHeight="1" x14ac:dyDescent="0.35">
      <c r="A16" s="7"/>
      <c r="B16" s="8"/>
      <c r="C16" s="16"/>
      <c r="D16" s="17"/>
      <c r="E16" s="19"/>
      <c r="F16" s="19"/>
      <c r="G16" s="13" t="str">
        <f t="shared" si="0"/>
        <v/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</row>
    <row r="17" spans="1:1012" s="6" customFormat="1" ht="17.149999999999999" customHeight="1" x14ac:dyDescent="0.35">
      <c r="A17" s="7"/>
      <c r="B17" s="8"/>
      <c r="C17" s="16"/>
      <c r="D17" s="17"/>
      <c r="E17" s="19"/>
      <c r="F17" s="19"/>
      <c r="G17" s="13" t="str">
        <f t="shared" si="0"/>
        <v/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</row>
    <row r="18" spans="1:1012" s="6" customFormat="1" ht="17.149999999999999" customHeight="1" x14ac:dyDescent="0.35">
      <c r="A18" s="7"/>
      <c r="B18" s="8"/>
      <c r="C18" s="16"/>
      <c r="D18" s="17"/>
      <c r="E18" s="19"/>
      <c r="F18" s="19"/>
      <c r="G18" s="13" t="str">
        <f t="shared" si="0"/>
        <v/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</row>
    <row r="19" spans="1:1012" s="6" customFormat="1" ht="17.149999999999999" customHeight="1" x14ac:dyDescent="0.35">
      <c r="A19" s="7"/>
      <c r="B19" s="8"/>
      <c r="C19" s="16"/>
      <c r="D19" s="17"/>
      <c r="E19" s="19"/>
      <c r="F19" s="19"/>
      <c r="G19" s="13" t="str">
        <f t="shared" si="0"/>
        <v/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</row>
    <row r="20" spans="1:1012" s="6" customFormat="1" ht="17.149999999999999" customHeight="1" x14ac:dyDescent="0.35">
      <c r="A20" s="7"/>
      <c r="B20" s="8"/>
      <c r="C20" s="16"/>
      <c r="D20" s="17"/>
      <c r="E20" s="19"/>
      <c r="F20" s="19"/>
      <c r="G20" s="13" t="str">
        <f t="shared" si="0"/>
        <v/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</row>
    <row r="21" spans="1:1012" s="6" customFormat="1" ht="17.149999999999999" customHeight="1" x14ac:dyDescent="0.35">
      <c r="A21" s="7"/>
      <c r="B21" s="8"/>
      <c r="C21" s="16"/>
      <c r="D21" s="17"/>
      <c r="E21" s="19"/>
      <c r="F21" s="19"/>
      <c r="G21" s="13" t="str">
        <f t="shared" si="0"/>
        <v/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</row>
    <row r="22" spans="1:1012" s="6" customFormat="1" ht="17.149999999999999" customHeight="1" x14ac:dyDescent="0.35">
      <c r="A22" s="7"/>
      <c r="B22" s="8"/>
      <c r="C22" s="16"/>
      <c r="D22" s="17"/>
      <c r="E22" s="19"/>
      <c r="F22" s="19"/>
      <c r="G22" s="13" t="str">
        <f t="shared" si="0"/>
        <v/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</row>
    <row r="23" spans="1:1012" s="6" customFormat="1" ht="17.149999999999999" customHeight="1" x14ac:dyDescent="0.35">
      <c r="A23" s="7"/>
      <c r="B23" s="8"/>
      <c r="C23" s="16"/>
      <c r="D23" s="17"/>
      <c r="E23" s="19"/>
      <c r="F23" s="19"/>
      <c r="G23" s="13" t="str">
        <f t="shared" si="0"/>
        <v/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</row>
    <row r="24" spans="1:1012" s="6" customFormat="1" ht="17.149999999999999" customHeight="1" x14ac:dyDescent="0.35">
      <c r="A24" s="7"/>
      <c r="B24" s="8"/>
      <c r="C24" s="16"/>
      <c r="D24" s="17"/>
      <c r="E24" s="19"/>
      <c r="F24" s="19"/>
      <c r="G24" s="13" t="str">
        <f t="shared" si="0"/>
        <v/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</row>
    <row r="25" spans="1:1012" s="6" customFormat="1" ht="17.149999999999999" customHeight="1" x14ac:dyDescent="0.35">
      <c r="A25" s="7"/>
      <c r="B25" s="8"/>
      <c r="C25" s="16"/>
      <c r="D25" s="17"/>
      <c r="E25" s="19"/>
      <c r="F25" s="19"/>
      <c r="G25" s="13" t="str">
        <f t="shared" si="0"/>
        <v/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</row>
    <row r="26" spans="1:1012" s="6" customFormat="1" ht="17.149999999999999" customHeight="1" x14ac:dyDescent="0.35">
      <c r="A26" s="7"/>
      <c r="B26" s="8"/>
      <c r="C26" s="16"/>
      <c r="D26" s="17"/>
      <c r="E26" s="19"/>
      <c r="F26" s="19"/>
      <c r="G26" s="13" t="str">
        <f t="shared" si="0"/>
        <v/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</row>
    <row r="27" spans="1:1012" s="6" customFormat="1" ht="17.149999999999999" customHeight="1" x14ac:dyDescent="0.35">
      <c r="A27" s="7"/>
      <c r="B27" s="8"/>
      <c r="C27" s="16"/>
      <c r="D27" s="17"/>
      <c r="E27" s="19"/>
      <c r="F27" s="19"/>
      <c r="G27" s="13" t="str">
        <f t="shared" si="0"/>
        <v/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</row>
    <row r="28" spans="1:1012" s="6" customFormat="1" ht="17.149999999999999" customHeight="1" x14ac:dyDescent="0.35">
      <c r="A28" s="7"/>
      <c r="B28" s="8"/>
      <c r="C28" s="16"/>
      <c r="D28" s="17"/>
      <c r="E28" s="19"/>
      <c r="F28" s="19"/>
      <c r="G28" s="13" t="str">
        <f t="shared" si="0"/>
        <v/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</row>
    <row r="29" spans="1:1012" s="6" customFormat="1" ht="17.149999999999999" customHeight="1" x14ac:dyDescent="0.35">
      <c r="A29" s="7"/>
      <c r="B29" s="8"/>
      <c r="C29" s="16"/>
      <c r="D29" s="17"/>
      <c r="E29" s="19"/>
      <c r="F29" s="19"/>
      <c r="G29" s="13" t="str">
        <f t="shared" si="0"/>
        <v/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</row>
    <row r="30" spans="1:1012" s="6" customFormat="1" ht="17.149999999999999" customHeight="1" x14ac:dyDescent="0.35">
      <c r="A30" s="7"/>
      <c r="B30" s="8"/>
      <c r="C30" s="24"/>
      <c r="D30" s="17"/>
      <c r="E30" s="19"/>
      <c r="F30" s="19"/>
      <c r="G30" s="13" t="str">
        <f t="shared" si="0"/>
        <v/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</row>
    <row r="31" spans="1:1012" s="6" customFormat="1" ht="17.149999999999999" customHeight="1" x14ac:dyDescent="0.35">
      <c r="A31" s="7"/>
      <c r="B31" s="8"/>
      <c r="C31" s="24"/>
      <c r="D31" s="17"/>
      <c r="E31" s="19"/>
      <c r="F31" s="19"/>
      <c r="G31" s="13" t="str">
        <f t="shared" si="0"/>
        <v/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</row>
    <row r="32" spans="1:1012" s="6" customFormat="1" ht="17.149999999999999" customHeight="1" x14ac:dyDescent="0.35">
      <c r="A32" s="7"/>
      <c r="B32" s="8"/>
      <c r="C32" s="24"/>
      <c r="D32" s="17"/>
      <c r="E32" s="19"/>
      <c r="F32" s="19"/>
      <c r="G32" s="13" t="str">
        <f t="shared" si="0"/>
        <v/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</row>
    <row r="33" spans="1:1012" s="6" customFormat="1" ht="17.149999999999999" customHeight="1" x14ac:dyDescent="0.35">
      <c r="A33" s="7"/>
      <c r="B33" s="8"/>
      <c r="C33" s="24"/>
      <c r="D33" s="17"/>
      <c r="E33" s="19"/>
      <c r="F33" s="19"/>
      <c r="G33" s="13" t="str">
        <f t="shared" si="0"/>
        <v/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</row>
    <row r="34" spans="1:1012" s="6" customFormat="1" ht="17.149999999999999" customHeight="1" x14ac:dyDescent="0.35">
      <c r="A34" s="7"/>
      <c r="B34" s="8"/>
      <c r="C34" s="24"/>
      <c r="D34" s="17"/>
      <c r="E34" s="19"/>
      <c r="F34" s="19"/>
      <c r="G34" s="13" t="str">
        <f t="shared" si="0"/>
        <v/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</row>
    <row r="35" spans="1:1012" s="6" customFormat="1" ht="17.149999999999999" customHeight="1" x14ac:dyDescent="0.35">
      <c r="A35" s="7"/>
      <c r="B35" s="8"/>
      <c r="C35" s="24"/>
      <c r="D35" s="17"/>
      <c r="E35" s="19"/>
      <c r="F35" s="19"/>
      <c r="G35" s="13" t="str">
        <f t="shared" si="0"/>
        <v/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</row>
    <row r="36" spans="1:1012" s="6" customFormat="1" ht="17.149999999999999" customHeight="1" x14ac:dyDescent="0.35">
      <c r="A36" s="7"/>
      <c r="B36" s="8"/>
      <c r="C36" s="24"/>
      <c r="D36" s="17"/>
      <c r="E36" s="19"/>
      <c r="F36" s="19"/>
      <c r="G36" s="13" t="str">
        <f t="shared" si="0"/>
        <v/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</row>
    <row r="37" spans="1:1012" s="6" customFormat="1" ht="17.149999999999999" customHeight="1" x14ac:dyDescent="0.35">
      <c r="A37" s="7"/>
      <c r="B37" s="8"/>
      <c r="C37" s="24"/>
      <c r="D37" s="17"/>
      <c r="E37" s="19"/>
      <c r="F37" s="19"/>
      <c r="G37" s="13" t="str">
        <f t="shared" si="0"/>
        <v/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</row>
    <row r="38" spans="1:1012" s="6" customFormat="1" ht="17.149999999999999" customHeight="1" x14ac:dyDescent="0.35">
      <c r="A38" s="7"/>
      <c r="B38" s="8"/>
      <c r="C38" s="24"/>
      <c r="D38" s="17"/>
      <c r="E38" s="19"/>
      <c r="F38" s="19"/>
      <c r="G38" s="13" t="str">
        <f t="shared" si="0"/>
        <v/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</row>
    <row r="39" spans="1:1012" s="6" customFormat="1" ht="17.149999999999999" customHeight="1" x14ac:dyDescent="0.35">
      <c r="A39" s="7"/>
      <c r="B39" s="8"/>
      <c r="C39" s="24"/>
      <c r="D39" s="17"/>
      <c r="E39" s="19"/>
      <c r="F39" s="19"/>
      <c r="G39" s="13" t="str">
        <f t="shared" si="0"/>
        <v/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</row>
    <row r="40" spans="1:1012" s="6" customFormat="1" ht="17.149999999999999" customHeight="1" x14ac:dyDescent="0.35">
      <c r="A40" s="7"/>
      <c r="B40" s="8"/>
      <c r="C40" s="24"/>
      <c r="D40" s="17"/>
      <c r="E40" s="19"/>
      <c r="F40" s="19"/>
      <c r="G40" s="13" t="str">
        <f t="shared" si="0"/>
        <v/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</row>
    <row r="41" spans="1:1012" s="6" customFormat="1" ht="17.149999999999999" customHeight="1" x14ac:dyDescent="0.35">
      <c r="A41" s="7"/>
      <c r="B41" s="8"/>
      <c r="C41" s="24"/>
      <c r="D41" s="17"/>
      <c r="E41" s="19"/>
      <c r="F41" s="19"/>
      <c r="G41" s="13" t="str">
        <f t="shared" si="0"/>
        <v/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</row>
    <row r="42" spans="1:1012" s="6" customFormat="1" ht="17.149999999999999" customHeight="1" x14ac:dyDescent="0.35">
      <c r="A42" s="7"/>
      <c r="B42" s="8"/>
      <c r="C42" s="24"/>
      <c r="D42" s="17"/>
      <c r="E42" s="19"/>
      <c r="F42" s="19"/>
      <c r="G42" s="13" t="str">
        <f t="shared" si="0"/>
        <v/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</row>
    <row r="43" spans="1:1012" s="6" customFormat="1" ht="17.149999999999999" customHeight="1" x14ac:dyDescent="0.35">
      <c r="A43" s="7"/>
      <c r="B43" s="8"/>
      <c r="C43" s="24"/>
      <c r="D43" s="17"/>
      <c r="E43" s="19"/>
      <c r="F43" s="19"/>
      <c r="G43" s="13" t="str">
        <f t="shared" si="0"/>
        <v/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</row>
    <row r="44" spans="1:1012" s="6" customFormat="1" ht="17.149999999999999" customHeight="1" x14ac:dyDescent="0.35">
      <c r="A44" s="7"/>
      <c r="B44" s="8"/>
      <c r="C44" s="24"/>
      <c r="D44" s="17"/>
      <c r="E44" s="19"/>
      <c r="F44" s="19"/>
      <c r="G44" s="13" t="str">
        <f t="shared" si="0"/>
        <v/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</row>
    <row r="45" spans="1:1012" s="6" customFormat="1" ht="17.149999999999999" customHeight="1" x14ac:dyDescent="0.35">
      <c r="A45" s="7"/>
      <c r="B45" s="8"/>
      <c r="C45" s="24"/>
      <c r="D45" s="17"/>
      <c r="E45" s="19"/>
      <c r="F45" s="19"/>
      <c r="G45" s="13" t="str">
        <f t="shared" si="0"/>
        <v/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</row>
    <row r="46" spans="1:1012" s="6" customFormat="1" ht="17.149999999999999" customHeight="1" x14ac:dyDescent="0.35">
      <c r="A46" s="7"/>
      <c r="B46" s="8"/>
      <c r="C46" s="24"/>
      <c r="D46" s="17"/>
      <c r="E46" s="19"/>
      <c r="F46" s="19"/>
      <c r="G46" s="13" t="str">
        <f t="shared" si="0"/>
        <v/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</row>
    <row r="47" spans="1:1012" s="6" customFormat="1" ht="17.149999999999999" customHeight="1" x14ac:dyDescent="0.35">
      <c r="A47" s="7"/>
      <c r="B47" s="8"/>
      <c r="C47" s="24"/>
      <c r="D47" s="17"/>
      <c r="E47" s="19"/>
      <c r="F47" s="19"/>
      <c r="G47" s="13" t="str">
        <f t="shared" si="0"/>
        <v/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</row>
    <row r="48" spans="1:1012" s="6" customFormat="1" ht="17.149999999999999" customHeight="1" x14ac:dyDescent="0.35">
      <c r="A48" s="7"/>
      <c r="B48" s="8"/>
      <c r="C48" s="24"/>
      <c r="D48" s="17"/>
      <c r="E48" s="19"/>
      <c r="F48" s="19"/>
      <c r="G48" s="13" t="str">
        <f t="shared" si="0"/>
        <v/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</row>
    <row r="49" spans="1:1012" s="6" customFormat="1" ht="17.149999999999999" customHeight="1" x14ac:dyDescent="0.35">
      <c r="A49" s="25"/>
      <c r="B49" s="26"/>
      <c r="C49" s="26"/>
      <c r="D49" s="5"/>
      <c r="E49" s="5"/>
      <c r="F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</row>
    <row r="50" spans="1:1012" s="6" customFormat="1" ht="17.149999999999999" customHeight="1" x14ac:dyDescent="0.35">
      <c r="A50" s="25"/>
      <c r="B50" s="26"/>
      <c r="C50" s="26"/>
      <c r="D50" s="5"/>
      <c r="E50" s="5"/>
      <c r="F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</row>
    <row r="51" spans="1:1012" s="6" customFormat="1" ht="17.149999999999999" customHeight="1" x14ac:dyDescent="0.35">
      <c r="A51" s="25"/>
      <c r="B51" s="26"/>
      <c r="C51" s="26"/>
      <c r="D51" s="5"/>
      <c r="E51" s="5"/>
      <c r="F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</row>
    <row r="52" spans="1:1012" s="6" customFormat="1" ht="17.149999999999999" customHeight="1" x14ac:dyDescent="0.35">
      <c r="A52" s="25"/>
      <c r="B52" s="26"/>
      <c r="C52" s="26"/>
      <c r="D52" s="5"/>
      <c r="E52" s="5"/>
      <c r="F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</row>
    <row r="53" spans="1:1012" s="6" customFormat="1" ht="17.149999999999999" customHeight="1" x14ac:dyDescent="0.35">
      <c r="A53" s="25"/>
      <c r="B53" s="26"/>
      <c r="C53" s="26"/>
      <c r="D53" s="5"/>
      <c r="E53" s="5"/>
      <c r="F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</row>
    <row r="54" spans="1:1012" s="6" customFormat="1" ht="17.149999999999999" customHeight="1" x14ac:dyDescent="0.35">
      <c r="A54" s="25"/>
      <c r="B54" s="26"/>
      <c r="C54" s="26"/>
      <c r="D54" s="5"/>
      <c r="E54" s="5"/>
      <c r="F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</row>
    <row r="55" spans="1:1012" s="6" customFormat="1" ht="17.149999999999999" customHeight="1" x14ac:dyDescent="0.35">
      <c r="A55" s="25"/>
      <c r="B55" s="26"/>
      <c r="C55" s="26"/>
      <c r="D55" s="5"/>
      <c r="E55" s="5"/>
      <c r="F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</row>
    <row r="56" spans="1:1012" s="6" customFormat="1" ht="17.149999999999999" customHeight="1" x14ac:dyDescent="0.35">
      <c r="A56" s="25"/>
      <c r="B56" s="26"/>
      <c r="C56" s="26"/>
      <c r="D56" s="5"/>
      <c r="E56" s="5"/>
      <c r="F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</row>
  </sheetData>
  <pageMargins left="0.39370078740157483" right="0.39370078740157483" top="0.74803149606299213" bottom="0.78740157480314965" header="0.51181102362204722" footer="0.59055118110236227"/>
  <pageSetup paperSize="9" scale="73" pageOrder="overThenDown" orientation="portrait" r:id="rId1"/>
  <headerFooter alignWithMargins="0">
    <oddHeader xml:space="preserve">&amp;C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CCD7C-3BFB-4C3E-A218-785B3E814C2D}">
  <sheetPr codeName="Feuil5"/>
  <dimension ref="A1:B61"/>
  <sheetViews>
    <sheetView topLeftCell="A13" workbookViewId="0">
      <selection activeCell="G42" sqref="G42"/>
    </sheetView>
  </sheetViews>
  <sheetFormatPr baseColWidth="10" defaultColWidth="11.453125" defaultRowHeight="12.5" x14ac:dyDescent="0.25"/>
  <cols>
    <col min="1" max="1" width="11.453125" style="44"/>
    <col min="2" max="2" width="92.1796875" style="32" bestFit="1" customWidth="1"/>
    <col min="3" max="257" width="11.453125" style="32"/>
    <col min="258" max="258" width="92.1796875" style="32" bestFit="1" customWidth="1"/>
    <col min="259" max="513" width="11.453125" style="32"/>
    <col min="514" max="514" width="92.1796875" style="32" bestFit="1" customWidth="1"/>
    <col min="515" max="769" width="11.453125" style="32"/>
    <col min="770" max="770" width="92.1796875" style="32" bestFit="1" customWidth="1"/>
    <col min="771" max="1025" width="11.453125" style="32"/>
    <col min="1026" max="1026" width="92.1796875" style="32" bestFit="1" customWidth="1"/>
    <col min="1027" max="1281" width="11.453125" style="32"/>
    <col min="1282" max="1282" width="92.1796875" style="32" bestFit="1" customWidth="1"/>
    <col min="1283" max="1537" width="11.453125" style="32"/>
    <col min="1538" max="1538" width="92.1796875" style="32" bestFit="1" customWidth="1"/>
    <col min="1539" max="1793" width="11.453125" style="32"/>
    <col min="1794" max="1794" width="92.1796875" style="32" bestFit="1" customWidth="1"/>
    <col min="1795" max="2049" width="11.453125" style="32"/>
    <col min="2050" max="2050" width="92.1796875" style="32" bestFit="1" customWidth="1"/>
    <col min="2051" max="2305" width="11.453125" style="32"/>
    <col min="2306" max="2306" width="92.1796875" style="32" bestFit="1" customWidth="1"/>
    <col min="2307" max="2561" width="11.453125" style="32"/>
    <col min="2562" max="2562" width="92.1796875" style="32" bestFit="1" customWidth="1"/>
    <col min="2563" max="2817" width="11.453125" style="32"/>
    <col min="2818" max="2818" width="92.1796875" style="32" bestFit="1" customWidth="1"/>
    <col min="2819" max="3073" width="11.453125" style="32"/>
    <col min="3074" max="3074" width="92.1796875" style="32" bestFit="1" customWidth="1"/>
    <col min="3075" max="3329" width="11.453125" style="32"/>
    <col min="3330" max="3330" width="92.1796875" style="32" bestFit="1" customWidth="1"/>
    <col min="3331" max="3585" width="11.453125" style="32"/>
    <col min="3586" max="3586" width="92.1796875" style="32" bestFit="1" customWidth="1"/>
    <col min="3587" max="3841" width="11.453125" style="32"/>
    <col min="3842" max="3842" width="92.1796875" style="32" bestFit="1" customWidth="1"/>
    <col min="3843" max="4097" width="11.453125" style="32"/>
    <col min="4098" max="4098" width="92.1796875" style="32" bestFit="1" customWidth="1"/>
    <col min="4099" max="4353" width="11.453125" style="32"/>
    <col min="4354" max="4354" width="92.1796875" style="32" bestFit="1" customWidth="1"/>
    <col min="4355" max="4609" width="11.453125" style="32"/>
    <col min="4610" max="4610" width="92.1796875" style="32" bestFit="1" customWidth="1"/>
    <col min="4611" max="4865" width="11.453125" style="32"/>
    <col min="4866" max="4866" width="92.1796875" style="32" bestFit="1" customWidth="1"/>
    <col min="4867" max="5121" width="11.453125" style="32"/>
    <col min="5122" max="5122" width="92.1796875" style="32" bestFit="1" customWidth="1"/>
    <col min="5123" max="5377" width="11.453125" style="32"/>
    <col min="5378" max="5378" width="92.1796875" style="32" bestFit="1" customWidth="1"/>
    <col min="5379" max="5633" width="11.453125" style="32"/>
    <col min="5634" max="5634" width="92.1796875" style="32" bestFit="1" customWidth="1"/>
    <col min="5635" max="5889" width="11.453125" style="32"/>
    <col min="5890" max="5890" width="92.1796875" style="32" bestFit="1" customWidth="1"/>
    <col min="5891" max="6145" width="11.453125" style="32"/>
    <col min="6146" max="6146" width="92.1796875" style="32" bestFit="1" customWidth="1"/>
    <col min="6147" max="6401" width="11.453125" style="32"/>
    <col min="6402" max="6402" width="92.1796875" style="32" bestFit="1" customWidth="1"/>
    <col min="6403" max="6657" width="11.453125" style="32"/>
    <col min="6658" max="6658" width="92.1796875" style="32" bestFit="1" customWidth="1"/>
    <col min="6659" max="6913" width="11.453125" style="32"/>
    <col min="6914" max="6914" width="92.1796875" style="32" bestFit="1" customWidth="1"/>
    <col min="6915" max="7169" width="11.453125" style="32"/>
    <col min="7170" max="7170" width="92.1796875" style="32" bestFit="1" customWidth="1"/>
    <col min="7171" max="7425" width="11.453125" style="32"/>
    <col min="7426" max="7426" width="92.1796875" style="32" bestFit="1" customWidth="1"/>
    <col min="7427" max="7681" width="11.453125" style="32"/>
    <col min="7682" max="7682" width="92.1796875" style="32" bestFit="1" customWidth="1"/>
    <col min="7683" max="7937" width="11.453125" style="32"/>
    <col min="7938" max="7938" width="92.1796875" style="32" bestFit="1" customWidth="1"/>
    <col min="7939" max="8193" width="11.453125" style="32"/>
    <col min="8194" max="8194" width="92.1796875" style="32" bestFit="1" customWidth="1"/>
    <col min="8195" max="8449" width="11.453125" style="32"/>
    <col min="8450" max="8450" width="92.1796875" style="32" bestFit="1" customWidth="1"/>
    <col min="8451" max="8705" width="11.453125" style="32"/>
    <col min="8706" max="8706" width="92.1796875" style="32" bestFit="1" customWidth="1"/>
    <col min="8707" max="8961" width="11.453125" style="32"/>
    <col min="8962" max="8962" width="92.1796875" style="32" bestFit="1" customWidth="1"/>
    <col min="8963" max="9217" width="11.453125" style="32"/>
    <col min="9218" max="9218" width="92.1796875" style="32" bestFit="1" customWidth="1"/>
    <col min="9219" max="9473" width="11.453125" style="32"/>
    <col min="9474" max="9474" width="92.1796875" style="32" bestFit="1" customWidth="1"/>
    <col min="9475" max="9729" width="11.453125" style="32"/>
    <col min="9730" max="9730" width="92.1796875" style="32" bestFit="1" customWidth="1"/>
    <col min="9731" max="9985" width="11.453125" style="32"/>
    <col min="9986" max="9986" width="92.1796875" style="32" bestFit="1" customWidth="1"/>
    <col min="9987" max="10241" width="11.453125" style="32"/>
    <col min="10242" max="10242" width="92.1796875" style="32" bestFit="1" customWidth="1"/>
    <col min="10243" max="10497" width="11.453125" style="32"/>
    <col min="10498" max="10498" width="92.1796875" style="32" bestFit="1" customWidth="1"/>
    <col min="10499" max="10753" width="11.453125" style="32"/>
    <col min="10754" max="10754" width="92.1796875" style="32" bestFit="1" customWidth="1"/>
    <col min="10755" max="11009" width="11.453125" style="32"/>
    <col min="11010" max="11010" width="92.1796875" style="32" bestFit="1" customWidth="1"/>
    <col min="11011" max="11265" width="11.453125" style="32"/>
    <col min="11266" max="11266" width="92.1796875" style="32" bestFit="1" customWidth="1"/>
    <col min="11267" max="11521" width="11.453125" style="32"/>
    <col min="11522" max="11522" width="92.1796875" style="32" bestFit="1" customWidth="1"/>
    <col min="11523" max="11777" width="11.453125" style="32"/>
    <col min="11778" max="11778" width="92.1796875" style="32" bestFit="1" customWidth="1"/>
    <col min="11779" max="12033" width="11.453125" style="32"/>
    <col min="12034" max="12034" width="92.1796875" style="32" bestFit="1" customWidth="1"/>
    <col min="12035" max="12289" width="11.453125" style="32"/>
    <col min="12290" max="12290" width="92.1796875" style="32" bestFit="1" customWidth="1"/>
    <col min="12291" max="12545" width="11.453125" style="32"/>
    <col min="12546" max="12546" width="92.1796875" style="32" bestFit="1" customWidth="1"/>
    <col min="12547" max="12801" width="11.453125" style="32"/>
    <col min="12802" max="12802" width="92.1796875" style="32" bestFit="1" customWidth="1"/>
    <col min="12803" max="13057" width="11.453125" style="32"/>
    <col min="13058" max="13058" width="92.1796875" style="32" bestFit="1" customWidth="1"/>
    <col min="13059" max="13313" width="11.453125" style="32"/>
    <col min="13314" max="13314" width="92.1796875" style="32" bestFit="1" customWidth="1"/>
    <col min="13315" max="13569" width="11.453125" style="32"/>
    <col min="13570" max="13570" width="92.1796875" style="32" bestFit="1" customWidth="1"/>
    <col min="13571" max="13825" width="11.453125" style="32"/>
    <col min="13826" max="13826" width="92.1796875" style="32" bestFit="1" customWidth="1"/>
    <col min="13827" max="14081" width="11.453125" style="32"/>
    <col min="14082" max="14082" width="92.1796875" style="32" bestFit="1" customWidth="1"/>
    <col min="14083" max="14337" width="11.453125" style="32"/>
    <col min="14338" max="14338" width="92.1796875" style="32" bestFit="1" customWidth="1"/>
    <col min="14339" max="14593" width="11.453125" style="32"/>
    <col min="14594" max="14594" width="92.1796875" style="32" bestFit="1" customWidth="1"/>
    <col min="14595" max="14849" width="11.453125" style="32"/>
    <col min="14850" max="14850" width="92.1796875" style="32" bestFit="1" customWidth="1"/>
    <col min="14851" max="15105" width="11.453125" style="32"/>
    <col min="15106" max="15106" width="92.1796875" style="32" bestFit="1" customWidth="1"/>
    <col min="15107" max="15361" width="11.453125" style="32"/>
    <col min="15362" max="15362" width="92.1796875" style="32" bestFit="1" customWidth="1"/>
    <col min="15363" max="15617" width="11.453125" style="32"/>
    <col min="15618" max="15618" width="92.1796875" style="32" bestFit="1" customWidth="1"/>
    <col min="15619" max="15873" width="11.453125" style="32"/>
    <col min="15874" max="15874" width="92.1796875" style="32" bestFit="1" customWidth="1"/>
    <col min="15875" max="16129" width="11.453125" style="32"/>
    <col min="16130" max="16130" width="92.1796875" style="32" bestFit="1" customWidth="1"/>
    <col min="16131" max="16384" width="11.453125" style="32"/>
  </cols>
  <sheetData>
    <row r="1" spans="1:2" ht="15.5" x14ac:dyDescent="0.35">
      <c r="A1" s="66" t="s">
        <v>10</v>
      </c>
      <c r="B1" s="66"/>
    </row>
    <row r="2" spans="1:2" ht="15.5" x14ac:dyDescent="0.35">
      <c r="A2" s="9">
        <v>58099991</v>
      </c>
      <c r="B2" s="33" t="s">
        <v>11</v>
      </c>
    </row>
    <row r="3" spans="1:2" ht="15.5" x14ac:dyDescent="0.35">
      <c r="A3" s="9">
        <v>58099994</v>
      </c>
      <c r="B3" s="33" t="s">
        <v>12</v>
      </c>
    </row>
    <row r="4" spans="1:2" ht="15.5" x14ac:dyDescent="0.35">
      <c r="A4" s="9">
        <v>58099998</v>
      </c>
      <c r="B4" s="33" t="s">
        <v>13</v>
      </c>
    </row>
    <row r="5" spans="1:2" ht="15.5" x14ac:dyDescent="0.25">
      <c r="A5" s="34">
        <v>58099996</v>
      </c>
      <c r="B5" s="35" t="s">
        <v>14</v>
      </c>
    </row>
    <row r="6" spans="1:2" ht="15.5" x14ac:dyDescent="0.35">
      <c r="A6" s="9">
        <v>60640002</v>
      </c>
      <c r="B6" s="33" t="s">
        <v>15</v>
      </c>
    </row>
    <row r="7" spans="1:2" ht="15.5" x14ac:dyDescent="0.35">
      <c r="A7" s="9">
        <v>60650002</v>
      </c>
      <c r="B7" s="33" t="s">
        <v>16</v>
      </c>
    </row>
    <row r="8" spans="1:2" ht="15.5" x14ac:dyDescent="0.35">
      <c r="A8" s="9">
        <v>60710002</v>
      </c>
      <c r="B8" s="33" t="s">
        <v>17</v>
      </c>
    </row>
    <row r="9" spans="1:2" ht="15.5" x14ac:dyDescent="0.35">
      <c r="A9" s="9">
        <v>62310002</v>
      </c>
      <c r="B9" s="33" t="s">
        <v>18</v>
      </c>
    </row>
    <row r="10" spans="1:2" ht="15.5" x14ac:dyDescent="0.35">
      <c r="A10" s="9">
        <v>62352002</v>
      </c>
      <c r="B10" s="33" t="s">
        <v>19</v>
      </c>
    </row>
    <row r="11" spans="1:2" ht="15.5" x14ac:dyDescent="0.35">
      <c r="A11" s="9">
        <v>62502002</v>
      </c>
      <c r="B11" s="33" t="s">
        <v>20</v>
      </c>
    </row>
    <row r="12" spans="1:2" ht="15.5" x14ac:dyDescent="0.35">
      <c r="A12" s="9">
        <v>62514002</v>
      </c>
      <c r="B12" s="33" t="s">
        <v>21</v>
      </c>
    </row>
    <row r="13" spans="1:2" ht="15.5" x14ac:dyDescent="0.35">
      <c r="A13" s="9">
        <v>62515002</v>
      </c>
      <c r="B13" s="33" t="s">
        <v>22</v>
      </c>
    </row>
    <row r="14" spans="1:2" ht="15.5" x14ac:dyDescent="0.35">
      <c r="A14" s="9">
        <v>62524002</v>
      </c>
      <c r="B14" s="33" t="s">
        <v>23</v>
      </c>
    </row>
    <row r="15" spans="1:2" ht="15.5" x14ac:dyDescent="0.35">
      <c r="A15" s="9">
        <v>62525002</v>
      </c>
      <c r="B15" s="33" t="s">
        <v>24</v>
      </c>
    </row>
    <row r="16" spans="1:2" ht="15.5" x14ac:dyDescent="0.35">
      <c r="A16" s="9">
        <v>62534002</v>
      </c>
      <c r="B16" s="33" t="s">
        <v>25</v>
      </c>
    </row>
    <row r="17" spans="1:2" ht="15.5" x14ac:dyDescent="0.35">
      <c r="A17" s="9">
        <v>62535002</v>
      </c>
      <c r="B17" s="33" t="s">
        <v>26</v>
      </c>
    </row>
    <row r="18" spans="1:2" ht="15.5" x14ac:dyDescent="0.35">
      <c r="A18" s="9">
        <v>62570002</v>
      </c>
      <c r="B18" s="33" t="s">
        <v>27</v>
      </c>
    </row>
    <row r="19" spans="1:2" ht="15.5" x14ac:dyDescent="0.35">
      <c r="A19" s="9">
        <v>62590002</v>
      </c>
      <c r="B19" s="33" t="s">
        <v>28</v>
      </c>
    </row>
    <row r="20" spans="1:2" ht="15.5" x14ac:dyDescent="0.35">
      <c r="A20" s="9">
        <v>62620002</v>
      </c>
      <c r="B20" s="33" t="s">
        <v>29</v>
      </c>
    </row>
    <row r="21" spans="1:2" ht="15.5" x14ac:dyDescent="0.35">
      <c r="A21" s="9">
        <v>62734002</v>
      </c>
      <c r="B21" s="33" t="s">
        <v>30</v>
      </c>
    </row>
    <row r="22" spans="1:2" ht="15.5" x14ac:dyDescent="0.35">
      <c r="A22" s="9">
        <v>62811002</v>
      </c>
      <c r="B22" s="33" t="s">
        <v>31</v>
      </c>
    </row>
    <row r="23" spans="1:2" ht="15.5" x14ac:dyDescent="0.35">
      <c r="A23" s="9">
        <v>62812002</v>
      </c>
      <c r="B23" s="33" t="s">
        <v>32</v>
      </c>
    </row>
    <row r="24" spans="1:2" ht="15.5" x14ac:dyDescent="0.35">
      <c r="A24" s="9">
        <v>62812012</v>
      </c>
      <c r="B24" s="33" t="s">
        <v>33</v>
      </c>
    </row>
    <row r="25" spans="1:2" ht="15.5" x14ac:dyDescent="0.35">
      <c r="A25" s="9">
        <v>62813002</v>
      </c>
      <c r="B25" s="33" t="s">
        <v>34</v>
      </c>
    </row>
    <row r="26" spans="1:2" ht="15.5" x14ac:dyDescent="0.35">
      <c r="A26" s="36" t="s">
        <v>7</v>
      </c>
      <c r="B26" s="33" t="s">
        <v>35</v>
      </c>
    </row>
    <row r="27" spans="1:2" ht="15.5" x14ac:dyDescent="0.35">
      <c r="A27" s="37"/>
      <c r="B27" s="38"/>
    </row>
    <row r="28" spans="1:2" ht="15.5" x14ac:dyDescent="0.35">
      <c r="A28" s="66" t="s">
        <v>36</v>
      </c>
      <c r="B28" s="66"/>
    </row>
    <row r="29" spans="1:2" ht="15.5" x14ac:dyDescent="0.35">
      <c r="A29" s="9">
        <v>58099991</v>
      </c>
      <c r="B29" s="33" t="s">
        <v>11</v>
      </c>
    </row>
    <row r="30" spans="1:2" ht="15.5" x14ac:dyDescent="0.35">
      <c r="A30" s="9">
        <v>58099992</v>
      </c>
      <c r="B30" s="33" t="s">
        <v>9</v>
      </c>
    </row>
    <row r="31" spans="1:2" ht="15.5" x14ac:dyDescent="0.35">
      <c r="A31" s="9">
        <v>58099993</v>
      </c>
      <c r="B31" s="33" t="s">
        <v>37</v>
      </c>
    </row>
    <row r="32" spans="1:2" ht="15.5" x14ac:dyDescent="0.35">
      <c r="A32" s="9">
        <v>58099998</v>
      </c>
      <c r="B32" s="33" t="s">
        <v>38</v>
      </c>
    </row>
    <row r="33" spans="1:2" ht="15.5" x14ac:dyDescent="0.35">
      <c r="A33" s="9">
        <v>70720012</v>
      </c>
      <c r="B33" s="33" t="s">
        <v>39</v>
      </c>
    </row>
    <row r="34" spans="1:2" ht="15.5" x14ac:dyDescent="0.35">
      <c r="A34" s="9">
        <v>70802001</v>
      </c>
      <c r="B34" s="33" t="s">
        <v>40</v>
      </c>
    </row>
    <row r="35" spans="1:2" ht="15.5" x14ac:dyDescent="0.35">
      <c r="A35" s="9">
        <v>75620002</v>
      </c>
      <c r="B35" s="33" t="s">
        <v>41</v>
      </c>
    </row>
    <row r="36" spans="1:2" ht="15.5" x14ac:dyDescent="0.35">
      <c r="A36" s="9">
        <v>75411002</v>
      </c>
      <c r="B36" s="33" t="s">
        <v>42</v>
      </c>
    </row>
    <row r="37" spans="1:2" ht="15.5" x14ac:dyDescent="0.35">
      <c r="A37" s="36" t="s">
        <v>7</v>
      </c>
      <c r="B37" s="33" t="s">
        <v>43</v>
      </c>
    </row>
    <row r="38" spans="1:2" ht="14.5" x14ac:dyDescent="0.35">
      <c r="A38" s="39"/>
      <c r="B38" s="40"/>
    </row>
    <row r="39" spans="1:2" ht="14.5" x14ac:dyDescent="0.35">
      <c r="A39" s="41" t="s">
        <v>44</v>
      </c>
      <c r="B39" s="40"/>
    </row>
    <row r="40" spans="1:2" ht="13" x14ac:dyDescent="0.3">
      <c r="A40" s="42" t="s">
        <v>45</v>
      </c>
      <c r="B40" s="43"/>
    </row>
    <row r="41" spans="1:2" ht="13" x14ac:dyDescent="0.3">
      <c r="A41" s="42" t="s">
        <v>46</v>
      </c>
      <c r="B41" s="43"/>
    </row>
    <row r="42" spans="1:2" ht="13" x14ac:dyDescent="0.3">
      <c r="A42" s="42" t="s">
        <v>47</v>
      </c>
      <c r="B42" s="43"/>
    </row>
    <row r="43" spans="1:2" ht="13" x14ac:dyDescent="0.3">
      <c r="A43" s="42" t="s">
        <v>48</v>
      </c>
      <c r="B43" s="43"/>
    </row>
    <row r="44" spans="1:2" ht="13" x14ac:dyDescent="0.3">
      <c r="A44" s="42"/>
      <c r="B44" s="43"/>
    </row>
    <row r="45" spans="1:2" ht="13" x14ac:dyDescent="0.3">
      <c r="A45" s="42" t="s">
        <v>49</v>
      </c>
      <c r="B45" s="43"/>
    </row>
    <row r="46" spans="1:2" ht="13" x14ac:dyDescent="0.3">
      <c r="A46" s="42" t="s">
        <v>50</v>
      </c>
      <c r="B46" s="43"/>
    </row>
    <row r="47" spans="1:2" ht="13" x14ac:dyDescent="0.3">
      <c r="A47" s="42" t="s">
        <v>51</v>
      </c>
      <c r="B47" s="43"/>
    </row>
    <row r="48" spans="1:2" ht="13" x14ac:dyDescent="0.3">
      <c r="A48" s="42" t="s">
        <v>52</v>
      </c>
      <c r="B48" s="43"/>
    </row>
    <row r="49" spans="1:2" ht="14.5" x14ac:dyDescent="0.35">
      <c r="A49" s="39"/>
      <c r="B49" s="40"/>
    </row>
    <row r="50" spans="1:2" ht="14.5" x14ac:dyDescent="0.35">
      <c r="A50" s="39"/>
      <c r="B50" s="40"/>
    </row>
    <row r="51" spans="1:2" ht="14.5" x14ac:dyDescent="0.35">
      <c r="A51" s="39"/>
      <c r="B51" s="40"/>
    </row>
    <row r="52" spans="1:2" ht="14.5" x14ac:dyDescent="0.35">
      <c r="A52" s="39"/>
      <c r="B52" s="40"/>
    </row>
    <row r="53" spans="1:2" ht="14.5" x14ac:dyDescent="0.35">
      <c r="A53" s="39"/>
      <c r="B53" s="40"/>
    </row>
    <row r="54" spans="1:2" ht="14.5" x14ac:dyDescent="0.35">
      <c r="A54" s="39"/>
      <c r="B54" s="40"/>
    </row>
    <row r="55" spans="1:2" ht="14.5" x14ac:dyDescent="0.35">
      <c r="A55" s="39"/>
      <c r="B55" s="40"/>
    </row>
    <row r="56" spans="1:2" ht="14.5" x14ac:dyDescent="0.35">
      <c r="A56" s="39"/>
      <c r="B56" s="40"/>
    </row>
    <row r="57" spans="1:2" ht="14.5" x14ac:dyDescent="0.35">
      <c r="A57" s="39"/>
      <c r="B57" s="40"/>
    </row>
    <row r="58" spans="1:2" ht="14.5" x14ac:dyDescent="0.35">
      <c r="A58" s="39"/>
      <c r="B58" s="40"/>
    </row>
    <row r="59" spans="1:2" ht="14.5" x14ac:dyDescent="0.35">
      <c r="A59" s="39"/>
      <c r="B59" s="40"/>
    </row>
    <row r="60" spans="1:2" ht="14.5" x14ac:dyDescent="0.35">
      <c r="A60" s="39"/>
      <c r="B60" s="40"/>
    </row>
    <row r="61" spans="1:2" ht="14.5" x14ac:dyDescent="0.35">
      <c r="A61" s="39"/>
      <c r="B61" s="40"/>
    </row>
  </sheetData>
  <mergeCells count="2">
    <mergeCell ref="A1:B1"/>
    <mergeCell ref="A28:B2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A0448-F3BF-4DD2-AA0B-A16BC60D69AD}">
  <sheetPr codeName="Feuil6"/>
  <dimension ref="A1:K41"/>
  <sheetViews>
    <sheetView topLeftCell="B1" workbookViewId="0">
      <selection activeCell="M4" sqref="M4"/>
    </sheetView>
  </sheetViews>
  <sheetFormatPr baseColWidth="10" defaultColWidth="11.453125" defaultRowHeight="14.5" x14ac:dyDescent="0.35"/>
  <cols>
    <col min="1" max="1" width="11.453125" style="48"/>
    <col min="2" max="2" width="85.453125" style="48" bestFit="1" customWidth="1"/>
    <col min="3" max="8" width="11.453125" style="48"/>
    <col min="9" max="9" width="26.26953125" style="48" bestFit="1" customWidth="1"/>
    <col min="10" max="16384" width="11.453125" style="48"/>
  </cols>
  <sheetData>
    <row r="1" spans="1:11" ht="15.5" x14ac:dyDescent="0.35">
      <c r="A1" s="45"/>
      <c r="B1" s="45" t="s">
        <v>53</v>
      </c>
      <c r="C1" s="46" t="s">
        <v>53</v>
      </c>
      <c r="D1" s="46" t="s">
        <v>54</v>
      </c>
      <c r="E1" s="46" t="s">
        <v>6</v>
      </c>
      <c r="F1" s="47" t="s">
        <v>55</v>
      </c>
      <c r="G1" s="38"/>
      <c r="H1" s="38"/>
      <c r="I1" s="38"/>
      <c r="J1" s="38"/>
      <c r="K1" s="38"/>
    </row>
    <row r="2" spans="1:11" ht="15.5" x14ac:dyDescent="0.35">
      <c r="A2" s="9">
        <v>58099991</v>
      </c>
      <c r="B2" s="33" t="s">
        <v>11</v>
      </c>
      <c r="C2" s="49" t="e">
        <f>SUMIF(#REF!,A2,#REF!)</f>
        <v>#REF!</v>
      </c>
      <c r="D2" s="49" t="e">
        <f>SUMIF(#REF!,A2,#REF!)</f>
        <v>#REF!</v>
      </c>
      <c r="E2" s="49" t="e">
        <f t="shared" ref="E2:E27" si="0">D2-C2</f>
        <v>#REF!</v>
      </c>
      <c r="F2" s="50"/>
      <c r="G2" s="38"/>
      <c r="H2" s="38"/>
      <c r="I2" s="38"/>
      <c r="J2" s="38"/>
      <c r="K2" s="38"/>
    </row>
    <row r="3" spans="1:11" ht="15.5" x14ac:dyDescent="0.35">
      <c r="A3" s="9">
        <v>58099994</v>
      </c>
      <c r="B3" s="33" t="s">
        <v>12</v>
      </c>
      <c r="C3" s="49" t="e">
        <f>SUMIF(#REF!,A3,#REF!)</f>
        <v>#REF!</v>
      </c>
      <c r="D3" s="49" t="e">
        <f>SUMIF(#REF!,A3,#REF!)</f>
        <v>#REF!</v>
      </c>
      <c r="E3" s="49" t="e">
        <f t="shared" si="0"/>
        <v>#REF!</v>
      </c>
      <c r="F3" s="50"/>
      <c r="G3" s="38"/>
      <c r="H3" s="38"/>
      <c r="I3" s="38"/>
      <c r="J3" s="38"/>
      <c r="K3" s="38"/>
    </row>
    <row r="4" spans="1:11" ht="15.5" x14ac:dyDescent="0.35">
      <c r="A4" s="9">
        <v>58099998</v>
      </c>
      <c r="B4" s="33" t="s">
        <v>13</v>
      </c>
      <c r="C4" s="49" t="e">
        <f>SUMIF(#REF!,A4,#REF!)</f>
        <v>#REF!</v>
      </c>
      <c r="D4" s="49" t="e">
        <f>SUMIF(#REF!,A4,#REF!)</f>
        <v>#REF!</v>
      </c>
      <c r="E4" s="49" t="e">
        <f t="shared" si="0"/>
        <v>#REF!</v>
      </c>
      <c r="F4" s="50"/>
      <c r="G4" s="38"/>
      <c r="H4" s="38"/>
      <c r="I4" s="38"/>
      <c r="J4" s="38"/>
      <c r="K4" s="38"/>
    </row>
    <row r="5" spans="1:11" ht="15.5" x14ac:dyDescent="0.35">
      <c r="A5" s="51">
        <v>58099996</v>
      </c>
      <c r="B5" s="52" t="s">
        <v>14</v>
      </c>
      <c r="C5" s="49" t="e">
        <f>SUMIF(#REF!,A5,#REF!)</f>
        <v>#REF!</v>
      </c>
      <c r="D5" s="49" t="e">
        <f>SUMIF(#REF!,A5,#REF!)</f>
        <v>#REF!</v>
      </c>
      <c r="E5" s="49" t="e">
        <f t="shared" si="0"/>
        <v>#REF!</v>
      </c>
      <c r="F5" s="50"/>
      <c r="G5" s="38"/>
      <c r="H5" s="47" t="s">
        <v>55</v>
      </c>
      <c r="I5" s="47" t="s">
        <v>56</v>
      </c>
      <c r="J5" s="47" t="s">
        <v>57</v>
      </c>
      <c r="K5" s="47" t="s">
        <v>58</v>
      </c>
    </row>
    <row r="6" spans="1:11" ht="15.5" x14ac:dyDescent="0.35">
      <c r="A6" s="9">
        <v>60640002</v>
      </c>
      <c r="B6" s="33" t="s">
        <v>15</v>
      </c>
      <c r="C6" s="49" t="e">
        <f>SUMIF(#REF!,A6,#REF!)</f>
        <v>#REF!</v>
      </c>
      <c r="D6" s="49" t="e">
        <f>SUMIF(#REF!,A6,#REF!)</f>
        <v>#REF!</v>
      </c>
      <c r="E6" s="49" t="e">
        <f t="shared" si="0"/>
        <v>#REF!</v>
      </c>
      <c r="F6" s="50" t="s">
        <v>59</v>
      </c>
      <c r="G6" s="38"/>
      <c r="H6" s="53" t="s">
        <v>59</v>
      </c>
      <c r="I6" s="33" t="s">
        <v>60</v>
      </c>
      <c r="J6" s="49" t="e">
        <f>SUMIF($F$6:$F$25,H6,$E$6:$E$25)</f>
        <v>#REF!</v>
      </c>
      <c r="K6" s="54" t="e">
        <f>J6/$J$10</f>
        <v>#REF!</v>
      </c>
    </row>
    <row r="7" spans="1:11" ht="15.5" x14ac:dyDescent="0.35">
      <c r="A7" s="9">
        <v>60650002</v>
      </c>
      <c r="B7" s="33" t="s">
        <v>16</v>
      </c>
      <c r="C7" s="49" t="e">
        <f>SUMIF(#REF!,A7,#REF!)</f>
        <v>#REF!</v>
      </c>
      <c r="D7" s="49" t="e">
        <f>SUMIF(#REF!,A7,#REF!)</f>
        <v>#REF!</v>
      </c>
      <c r="E7" s="49" t="e">
        <f t="shared" si="0"/>
        <v>#REF!</v>
      </c>
      <c r="F7" s="50" t="s">
        <v>59</v>
      </c>
      <c r="G7" s="38"/>
      <c r="H7" s="53" t="s">
        <v>61</v>
      </c>
      <c r="I7" s="33" t="s">
        <v>62</v>
      </c>
      <c r="J7" s="49" t="e">
        <f>SUMIF($F$6:$F$25,H7,$E$6:$E$25)</f>
        <v>#REF!</v>
      </c>
      <c r="K7" s="54" t="e">
        <f>J7/$J$10</f>
        <v>#REF!</v>
      </c>
    </row>
    <row r="8" spans="1:11" ht="15.5" x14ac:dyDescent="0.35">
      <c r="A8" s="9">
        <v>60710002</v>
      </c>
      <c r="B8" s="33" t="s">
        <v>17</v>
      </c>
      <c r="C8" s="49" t="e">
        <f>SUMIF(#REF!,A8,#REF!)</f>
        <v>#REF!</v>
      </c>
      <c r="D8" s="49" t="e">
        <f>SUMIF(#REF!,A8,#REF!)</f>
        <v>#REF!</v>
      </c>
      <c r="E8" s="49" t="e">
        <f t="shared" si="0"/>
        <v>#REF!</v>
      </c>
      <c r="F8" s="50" t="s">
        <v>63</v>
      </c>
      <c r="G8" s="38"/>
      <c r="H8" s="53" t="s">
        <v>63</v>
      </c>
      <c r="I8" s="33" t="s">
        <v>64</v>
      </c>
      <c r="J8" s="49" t="e">
        <f>SUMIF($F$6:$F$25,H8,$E$6:$E$25)</f>
        <v>#REF!</v>
      </c>
      <c r="K8" s="54" t="e">
        <f>J8/$J$10</f>
        <v>#REF!</v>
      </c>
    </row>
    <row r="9" spans="1:11" ht="15.5" x14ac:dyDescent="0.35">
      <c r="A9" s="9">
        <v>62310002</v>
      </c>
      <c r="B9" s="33" t="s">
        <v>18</v>
      </c>
      <c r="C9" s="49" t="e">
        <f>SUMIF(#REF!,A9,#REF!)</f>
        <v>#REF!</v>
      </c>
      <c r="D9" s="49" t="e">
        <f>SUMIF(#REF!,A9,#REF!)</f>
        <v>#REF!</v>
      </c>
      <c r="E9" s="49" t="e">
        <f t="shared" si="0"/>
        <v>#REF!</v>
      </c>
      <c r="F9" s="50" t="s">
        <v>61</v>
      </c>
      <c r="G9" s="38"/>
      <c r="H9" s="53" t="s">
        <v>65</v>
      </c>
      <c r="I9" s="33" t="s">
        <v>66</v>
      </c>
      <c r="J9" s="49" t="e">
        <f>SUMIF($F$6:$F$25,H9,$E$6:$E$25)</f>
        <v>#REF!</v>
      </c>
      <c r="K9" s="54" t="e">
        <f>J9/$J$10</f>
        <v>#REF!</v>
      </c>
    </row>
    <row r="10" spans="1:11" ht="15.5" x14ac:dyDescent="0.35">
      <c r="A10" s="9">
        <v>62352002</v>
      </c>
      <c r="B10" s="33" t="s">
        <v>19</v>
      </c>
      <c r="C10" s="49" t="e">
        <f>SUMIF(#REF!,A10,#REF!)</f>
        <v>#REF!</v>
      </c>
      <c r="D10" s="49" t="e">
        <f>SUMIF(#REF!,A10,#REF!)</f>
        <v>#REF!</v>
      </c>
      <c r="E10" s="49" t="e">
        <f t="shared" si="0"/>
        <v>#REF!</v>
      </c>
      <c r="F10" s="50" t="s">
        <v>63</v>
      </c>
      <c r="G10" s="38"/>
      <c r="H10" s="38"/>
      <c r="I10" s="55" t="s">
        <v>67</v>
      </c>
      <c r="J10" s="56" t="e">
        <f>SUM(J6:J9)</f>
        <v>#REF!</v>
      </c>
      <c r="K10" s="57" t="e">
        <f>J10/$J$10</f>
        <v>#REF!</v>
      </c>
    </row>
    <row r="11" spans="1:11" ht="15.5" x14ac:dyDescent="0.35">
      <c r="A11" s="9">
        <v>62502002</v>
      </c>
      <c r="B11" s="33" t="s">
        <v>20</v>
      </c>
      <c r="C11" s="49" t="e">
        <f>SUMIF(#REF!,A11,#REF!)</f>
        <v>#REF!</v>
      </c>
      <c r="D11" s="49" t="e">
        <f>SUMIF(#REF!,A11,#REF!)</f>
        <v>#REF!</v>
      </c>
      <c r="E11" s="49" t="e">
        <f t="shared" si="0"/>
        <v>#REF!</v>
      </c>
      <c r="F11" s="50" t="s">
        <v>68</v>
      </c>
      <c r="G11" s="38"/>
      <c r="H11" s="58" t="s">
        <v>69</v>
      </c>
      <c r="I11" s="38"/>
      <c r="J11" s="38"/>
      <c r="K11" s="38"/>
    </row>
    <row r="12" spans="1:11" ht="15.5" x14ac:dyDescent="0.35">
      <c r="A12" s="9">
        <v>62514002</v>
      </c>
      <c r="B12" s="33" t="s">
        <v>21</v>
      </c>
      <c r="C12" s="49" t="e">
        <f>SUMIF(#REF!,A12,#REF!)</f>
        <v>#REF!</v>
      </c>
      <c r="D12" s="49" t="e">
        <f>SUMIF(#REF!,A12,#REF!)</f>
        <v>#REF!</v>
      </c>
      <c r="E12" s="49" t="e">
        <f t="shared" si="0"/>
        <v>#REF!</v>
      </c>
      <c r="F12" s="50" t="s">
        <v>61</v>
      </c>
      <c r="G12" s="38"/>
      <c r="H12" s="38"/>
      <c r="I12" s="38"/>
      <c r="J12" s="38"/>
      <c r="K12" s="38"/>
    </row>
    <row r="13" spans="1:11" ht="15.5" x14ac:dyDescent="0.35">
      <c r="A13" s="9">
        <v>62515002</v>
      </c>
      <c r="B13" s="33" t="s">
        <v>22</v>
      </c>
      <c r="C13" s="49" t="e">
        <f>SUMIF(#REF!,A13,#REF!)</f>
        <v>#REF!</v>
      </c>
      <c r="D13" s="49" t="e">
        <f>SUMIF(#REF!,A13,#REF!)</f>
        <v>#REF!</v>
      </c>
      <c r="E13" s="49" t="e">
        <f t="shared" si="0"/>
        <v>#REF!</v>
      </c>
      <c r="F13" s="50" t="s">
        <v>63</v>
      </c>
      <c r="G13" s="38"/>
      <c r="H13" s="38"/>
      <c r="I13" s="47" t="s">
        <v>70</v>
      </c>
      <c r="J13" s="47" t="s">
        <v>57</v>
      </c>
      <c r="K13" s="38"/>
    </row>
    <row r="14" spans="1:11" ht="15.5" x14ac:dyDescent="0.35">
      <c r="A14" s="9">
        <v>62524002</v>
      </c>
      <c r="B14" s="33" t="s">
        <v>23</v>
      </c>
      <c r="C14" s="49" t="e">
        <f>SUMIF(#REF!,A14,#REF!)</f>
        <v>#REF!</v>
      </c>
      <c r="D14" s="49" t="e">
        <f>SUMIF(#REF!,A14,#REF!)</f>
        <v>#REF!</v>
      </c>
      <c r="E14" s="49" t="e">
        <f t="shared" si="0"/>
        <v>#REF!</v>
      </c>
      <c r="F14" s="50" t="s">
        <v>61</v>
      </c>
      <c r="G14" s="38"/>
      <c r="H14" s="38"/>
      <c r="I14" s="33" t="s">
        <v>53</v>
      </c>
      <c r="J14" s="49" t="e">
        <f>E11</f>
        <v>#REF!</v>
      </c>
      <c r="K14" s="38"/>
    </row>
    <row r="15" spans="1:11" ht="15.5" x14ac:dyDescent="0.35">
      <c r="A15" s="9">
        <v>62525002</v>
      </c>
      <c r="B15" s="33" t="s">
        <v>24</v>
      </c>
      <c r="C15" s="49" t="e">
        <f>SUMIF(#REF!,A15,#REF!)</f>
        <v>#REF!</v>
      </c>
      <c r="D15" s="49" t="e">
        <f>SUMIF(#REF!,A15,#REF!)</f>
        <v>#REF!</v>
      </c>
      <c r="E15" s="49" t="e">
        <f t="shared" si="0"/>
        <v>#REF!</v>
      </c>
      <c r="F15" s="50" t="s">
        <v>63</v>
      </c>
      <c r="G15" s="38"/>
      <c r="H15" s="38"/>
      <c r="I15" s="33" t="s">
        <v>54</v>
      </c>
      <c r="J15" s="49" t="e">
        <f>E33</f>
        <v>#REF!</v>
      </c>
      <c r="K15" s="38"/>
    </row>
    <row r="16" spans="1:11" ht="15.5" x14ac:dyDescent="0.35">
      <c r="A16" s="9">
        <v>62534002</v>
      </c>
      <c r="B16" s="33" t="s">
        <v>25</v>
      </c>
      <c r="C16" s="49" t="e">
        <f>SUMIF(#REF!,A16,#REF!)</f>
        <v>#REF!</v>
      </c>
      <c r="D16" s="49" t="e">
        <f>SUMIF(#REF!,A16,#REF!)</f>
        <v>#REF!</v>
      </c>
      <c r="E16" s="49" t="e">
        <f t="shared" si="0"/>
        <v>#REF!</v>
      </c>
      <c r="F16" s="50" t="s">
        <v>61</v>
      </c>
      <c r="G16" s="38"/>
      <c r="H16" s="38"/>
      <c r="I16" s="55" t="s">
        <v>6</v>
      </c>
      <c r="J16" s="56" t="e">
        <f>SUM(J14:J15)</f>
        <v>#REF!</v>
      </c>
      <c r="K16" s="38"/>
    </row>
    <row r="17" spans="1:11" ht="15.5" x14ac:dyDescent="0.35">
      <c r="A17" s="9">
        <v>62535002</v>
      </c>
      <c r="B17" s="33" t="s">
        <v>26</v>
      </c>
      <c r="C17" s="49" t="e">
        <f>SUMIF(#REF!,A17,#REF!)</f>
        <v>#REF!</v>
      </c>
      <c r="D17" s="49" t="e">
        <f>SUMIF(#REF!,A17,#REF!)</f>
        <v>#REF!</v>
      </c>
      <c r="E17" s="49" t="e">
        <f t="shared" si="0"/>
        <v>#REF!</v>
      </c>
      <c r="F17" s="50" t="s">
        <v>63</v>
      </c>
      <c r="G17" s="38"/>
      <c r="H17" s="38"/>
      <c r="I17" s="38"/>
      <c r="J17" s="38"/>
      <c r="K17" s="38"/>
    </row>
    <row r="18" spans="1:11" ht="15.5" x14ac:dyDescent="0.35">
      <c r="A18" s="9">
        <v>62570002</v>
      </c>
      <c r="B18" s="33" t="s">
        <v>27</v>
      </c>
      <c r="C18" s="49" t="e">
        <f>SUMIF(#REF!,A18,#REF!)</f>
        <v>#REF!</v>
      </c>
      <c r="D18" s="49" t="e">
        <f>SUMIF(#REF!,A18,#REF!)</f>
        <v>#REF!</v>
      </c>
      <c r="E18" s="49" t="e">
        <f t="shared" si="0"/>
        <v>#REF!</v>
      </c>
      <c r="F18" s="50" t="s">
        <v>63</v>
      </c>
      <c r="G18" s="38"/>
      <c r="H18" s="38"/>
      <c r="I18" s="47" t="s">
        <v>71</v>
      </c>
      <c r="J18" s="47" t="s">
        <v>57</v>
      </c>
      <c r="K18" s="38"/>
    </row>
    <row r="19" spans="1:11" ht="15.5" x14ac:dyDescent="0.35">
      <c r="A19" s="9">
        <v>62590002</v>
      </c>
      <c r="B19" s="33" t="s">
        <v>28</v>
      </c>
      <c r="C19" s="49" t="e">
        <f>SUMIF(#REF!,A19,#REF!)</f>
        <v>#REF!</v>
      </c>
      <c r="D19" s="49" t="e">
        <f>SUMIF(#REF!,A19,#REF!)</f>
        <v>#REF!</v>
      </c>
      <c r="E19" s="49" t="e">
        <f t="shared" si="0"/>
        <v>#REF!</v>
      </c>
      <c r="F19" s="50" t="s">
        <v>63</v>
      </c>
      <c r="G19" s="38"/>
      <c r="H19" s="38"/>
      <c r="I19" s="33" t="s">
        <v>72</v>
      </c>
      <c r="J19" s="49" t="e">
        <f>-E5</f>
        <v>#REF!</v>
      </c>
      <c r="K19" s="38"/>
    </row>
    <row r="20" spans="1:11" ht="15.5" x14ac:dyDescent="0.35">
      <c r="A20" s="9">
        <v>62620002</v>
      </c>
      <c r="B20" s="33" t="s">
        <v>29</v>
      </c>
      <c r="C20" s="49" t="e">
        <f>SUMIF(#REF!,A20,#REF!)</f>
        <v>#REF!</v>
      </c>
      <c r="D20" s="49" t="e">
        <f>SUMIF(#REF!,A20,#REF!)</f>
        <v>#REF!</v>
      </c>
      <c r="E20" s="49" t="e">
        <f t="shared" si="0"/>
        <v>#REF!</v>
      </c>
      <c r="F20" s="50" t="s">
        <v>61</v>
      </c>
      <c r="G20" s="38"/>
      <c r="H20" s="38"/>
      <c r="I20" s="33" t="s">
        <v>73</v>
      </c>
      <c r="J20" s="49" t="e">
        <f>-E8</f>
        <v>#REF!</v>
      </c>
      <c r="K20" s="38"/>
    </row>
    <row r="21" spans="1:11" ht="15.5" x14ac:dyDescent="0.35">
      <c r="A21" s="9">
        <v>62734002</v>
      </c>
      <c r="B21" s="33" t="s">
        <v>30</v>
      </c>
      <c r="C21" s="49" t="e">
        <f>SUMIF(#REF!,A21,#REF!)</f>
        <v>#REF!</v>
      </c>
      <c r="D21" s="49" t="e">
        <f>SUMIF(#REF!,A21,#REF!)</f>
        <v>#REF!</v>
      </c>
      <c r="E21" s="49" t="e">
        <f t="shared" si="0"/>
        <v>#REF!</v>
      </c>
      <c r="F21" s="50" t="s">
        <v>59</v>
      </c>
      <c r="G21" s="38"/>
      <c r="H21" s="38"/>
      <c r="I21" s="33" t="s">
        <v>74</v>
      </c>
      <c r="J21" s="49" t="e">
        <f>-E32</f>
        <v>#REF!</v>
      </c>
      <c r="K21" s="38"/>
    </row>
    <row r="22" spans="1:11" ht="15.5" x14ac:dyDescent="0.35">
      <c r="A22" s="9">
        <v>62811002</v>
      </c>
      <c r="B22" s="33" t="s">
        <v>31</v>
      </c>
      <c r="C22" s="49" t="e">
        <f>SUMIF(#REF!,A22,#REF!)</f>
        <v>#REF!</v>
      </c>
      <c r="D22" s="49" t="e">
        <f>SUMIF(#REF!,A22,#REF!)</f>
        <v>#REF!</v>
      </c>
      <c r="E22" s="49" t="e">
        <f t="shared" si="0"/>
        <v>#REF!</v>
      </c>
      <c r="F22" s="50" t="s">
        <v>61</v>
      </c>
      <c r="G22" s="38"/>
      <c r="H22" s="38"/>
      <c r="I22" s="55" t="s">
        <v>75</v>
      </c>
      <c r="J22" s="56" t="e">
        <f>SUM(J19:J21)</f>
        <v>#REF!</v>
      </c>
      <c r="K22" s="38"/>
    </row>
    <row r="23" spans="1:11" ht="15.5" x14ac:dyDescent="0.35">
      <c r="A23" s="9">
        <v>62812002</v>
      </c>
      <c r="B23" s="33" t="s">
        <v>32</v>
      </c>
      <c r="C23" s="49" t="e">
        <f>SUMIF(#REF!,A23,#REF!)</f>
        <v>#REF!</v>
      </c>
      <c r="D23" s="49" t="e">
        <f>SUMIF(#REF!,A23,#REF!)</f>
        <v>#REF!</v>
      </c>
      <c r="E23" s="49" t="e">
        <f t="shared" si="0"/>
        <v>#REF!</v>
      </c>
      <c r="F23" s="50" t="s">
        <v>65</v>
      </c>
      <c r="G23" s="38"/>
      <c r="H23" s="38"/>
      <c r="I23" s="38"/>
      <c r="J23" s="38"/>
      <c r="K23" s="38"/>
    </row>
    <row r="24" spans="1:11" ht="15.5" x14ac:dyDescent="0.35">
      <c r="A24" s="9">
        <v>62812012</v>
      </c>
      <c r="B24" s="33" t="s">
        <v>33</v>
      </c>
      <c r="C24" s="49" t="e">
        <f>SUMIF(#REF!,A24,#REF!)</f>
        <v>#REF!</v>
      </c>
      <c r="D24" s="49" t="e">
        <f>SUMIF(#REF!,A24,#REF!)</f>
        <v>#REF!</v>
      </c>
      <c r="E24" s="49" t="e">
        <f t="shared" si="0"/>
        <v>#REF!</v>
      </c>
      <c r="F24" s="50" t="s">
        <v>65</v>
      </c>
      <c r="G24" s="38"/>
      <c r="H24" s="38"/>
      <c r="I24" s="38"/>
      <c r="J24" s="38"/>
      <c r="K24" s="38"/>
    </row>
    <row r="25" spans="1:11" ht="15.5" x14ac:dyDescent="0.35">
      <c r="A25" s="9">
        <v>62813002</v>
      </c>
      <c r="B25" s="33" t="s">
        <v>34</v>
      </c>
      <c r="C25" s="49" t="e">
        <f>SUMIF(#REF!,A25,#REF!)</f>
        <v>#REF!</v>
      </c>
      <c r="D25" s="49" t="e">
        <f>SUMIF(#REF!,A25,#REF!)</f>
        <v>#REF!</v>
      </c>
      <c r="E25" s="49" t="e">
        <f t="shared" si="0"/>
        <v>#REF!</v>
      </c>
      <c r="F25" s="50" t="s">
        <v>61</v>
      </c>
      <c r="G25" s="38"/>
      <c r="H25" s="38"/>
      <c r="I25" s="38"/>
      <c r="J25" s="38"/>
      <c r="K25" s="38"/>
    </row>
    <row r="26" spans="1:11" ht="15.5" x14ac:dyDescent="0.35">
      <c r="A26" s="36" t="s">
        <v>7</v>
      </c>
      <c r="B26" s="33" t="s">
        <v>35</v>
      </c>
      <c r="C26" s="49" t="e">
        <f>SUMIF(#REF!,A26,#REF!)</f>
        <v>#REF!</v>
      </c>
      <c r="D26" s="59"/>
      <c r="E26" s="49" t="e">
        <f t="shared" si="0"/>
        <v>#REF!</v>
      </c>
      <c r="F26" s="50"/>
      <c r="G26" s="38"/>
      <c r="H26" s="38"/>
      <c r="I26" s="38"/>
      <c r="J26" s="38"/>
      <c r="K26" s="38"/>
    </row>
    <row r="27" spans="1:11" ht="15.5" x14ac:dyDescent="0.35">
      <c r="A27" s="37"/>
      <c r="B27" s="60" t="s">
        <v>76</v>
      </c>
      <c r="C27" s="56" t="e">
        <f>SUM(C2:C26)</f>
        <v>#REF!</v>
      </c>
      <c r="D27" s="56" t="e">
        <f>SUM(D2:D26)</f>
        <v>#REF!</v>
      </c>
      <c r="E27" s="56" t="e">
        <f t="shared" si="0"/>
        <v>#REF!</v>
      </c>
      <c r="F27" s="50"/>
      <c r="G27" s="38"/>
      <c r="H27" s="38"/>
      <c r="I27" s="38"/>
      <c r="J27" s="38"/>
      <c r="K27" s="38"/>
    </row>
    <row r="28" spans="1:11" ht="15.5" x14ac:dyDescent="0.35">
      <c r="A28" s="37"/>
      <c r="B28" s="38"/>
      <c r="C28" s="61"/>
      <c r="D28" s="61"/>
      <c r="E28" s="61"/>
      <c r="F28" s="62"/>
      <c r="G28" s="38"/>
      <c r="H28" s="38"/>
      <c r="I28" s="38"/>
      <c r="J28" s="38"/>
      <c r="K28" s="38"/>
    </row>
    <row r="29" spans="1:11" ht="15.5" x14ac:dyDescent="0.35">
      <c r="A29" s="45"/>
      <c r="B29" s="31" t="s">
        <v>54</v>
      </c>
      <c r="C29" s="46" t="s">
        <v>53</v>
      </c>
      <c r="D29" s="46" t="s">
        <v>54</v>
      </c>
      <c r="E29" s="46" t="s">
        <v>6</v>
      </c>
      <c r="F29" s="47" t="s">
        <v>55</v>
      </c>
      <c r="G29" s="38"/>
      <c r="H29" s="38"/>
      <c r="I29" s="38"/>
      <c r="J29" s="38"/>
      <c r="K29" s="38"/>
    </row>
    <row r="30" spans="1:11" ht="15.5" x14ac:dyDescent="0.35">
      <c r="A30" s="9">
        <v>58099992</v>
      </c>
      <c r="B30" s="33" t="s">
        <v>77</v>
      </c>
      <c r="C30" s="49" t="e">
        <f>SUMIF(#REF!,A30,#REF!)</f>
        <v>#REF!</v>
      </c>
      <c r="D30" s="49" t="e">
        <f>SUMIF(#REF!,A30,#REF!)</f>
        <v>#REF!</v>
      </c>
      <c r="E30" s="49" t="e">
        <f t="shared" ref="E30:E36" si="1">D30-C30</f>
        <v>#REF!</v>
      </c>
      <c r="F30" s="50"/>
      <c r="G30" s="38"/>
      <c r="H30" s="38"/>
      <c r="I30" s="38"/>
      <c r="J30" s="38"/>
      <c r="K30" s="38"/>
    </row>
    <row r="31" spans="1:11" ht="15.5" x14ac:dyDescent="0.35">
      <c r="A31" s="9">
        <v>58099993</v>
      </c>
      <c r="B31" s="33" t="s">
        <v>37</v>
      </c>
      <c r="C31" s="49" t="e">
        <f>SUMIF(#REF!,A31,#REF!)</f>
        <v>#REF!</v>
      </c>
      <c r="D31" s="49" t="e">
        <f>SUMIF(#REF!,A31,#REF!)</f>
        <v>#REF!</v>
      </c>
      <c r="E31" s="49" t="e">
        <f t="shared" si="1"/>
        <v>#REF!</v>
      </c>
      <c r="F31" s="50"/>
      <c r="G31" s="38"/>
      <c r="H31" s="38"/>
      <c r="I31" s="38"/>
      <c r="J31" s="38"/>
      <c r="K31" s="38"/>
    </row>
    <row r="32" spans="1:11" ht="15.5" x14ac:dyDescent="0.35">
      <c r="A32" s="9">
        <v>70720012</v>
      </c>
      <c r="B32" s="33" t="s">
        <v>39</v>
      </c>
      <c r="C32" s="49" t="e">
        <f>SUMIF(#REF!,A32,#REF!)</f>
        <v>#REF!</v>
      </c>
      <c r="D32" s="49" t="e">
        <f>SUMIF(#REF!,A32,#REF!)</f>
        <v>#REF!</v>
      </c>
      <c r="E32" s="49" t="e">
        <f t="shared" si="1"/>
        <v>#REF!</v>
      </c>
      <c r="F32" s="50"/>
      <c r="G32" s="38"/>
      <c r="H32" s="38"/>
      <c r="I32" s="38"/>
      <c r="J32" s="38"/>
      <c r="K32" s="38"/>
    </row>
    <row r="33" spans="1:11" ht="15.5" x14ac:dyDescent="0.35">
      <c r="A33" s="9">
        <v>70802001</v>
      </c>
      <c r="B33" s="33" t="s">
        <v>40</v>
      </c>
      <c r="C33" s="49" t="e">
        <f>SUMIF(#REF!,A33,#REF!)</f>
        <v>#REF!</v>
      </c>
      <c r="D33" s="49" t="e">
        <f>SUMIF(#REF!,A33,#REF!)</f>
        <v>#REF!</v>
      </c>
      <c r="E33" s="49" t="e">
        <f t="shared" si="1"/>
        <v>#REF!</v>
      </c>
      <c r="F33" s="50"/>
      <c r="G33" s="38"/>
      <c r="H33" s="38"/>
      <c r="I33" s="38"/>
      <c r="J33" s="38"/>
      <c r="K33" s="38"/>
    </row>
    <row r="34" spans="1:11" ht="15.5" x14ac:dyDescent="0.35">
      <c r="A34" s="9">
        <v>75620002</v>
      </c>
      <c r="B34" s="33" t="s">
        <v>41</v>
      </c>
      <c r="C34" s="49" t="e">
        <f>SUMIF(#REF!,A34,#REF!)</f>
        <v>#REF!</v>
      </c>
      <c r="D34" s="49" t="e">
        <f>SUMIF(#REF!,A34,#REF!)</f>
        <v>#REF!</v>
      </c>
      <c r="E34" s="49" t="e">
        <f t="shared" si="1"/>
        <v>#REF!</v>
      </c>
      <c r="F34" s="50"/>
      <c r="G34" s="38"/>
      <c r="H34" s="38"/>
      <c r="I34" s="38"/>
      <c r="J34" s="38"/>
      <c r="K34" s="38"/>
    </row>
    <row r="35" spans="1:11" ht="15.5" x14ac:dyDescent="0.35">
      <c r="A35" s="9">
        <v>75411002</v>
      </c>
      <c r="B35" s="33" t="s">
        <v>42</v>
      </c>
      <c r="C35" s="49" t="e">
        <f>SUMIF(#REF!,A35,#REF!)</f>
        <v>#REF!</v>
      </c>
      <c r="D35" s="49" t="e">
        <f>SUMIF(#REF!,A35,#REF!)</f>
        <v>#REF!</v>
      </c>
      <c r="E35" s="49" t="e">
        <f t="shared" si="1"/>
        <v>#REF!</v>
      </c>
      <c r="F35" s="50"/>
      <c r="G35" s="38"/>
      <c r="H35" s="38"/>
      <c r="I35" s="38"/>
      <c r="J35" s="38"/>
      <c r="K35" s="38"/>
    </row>
    <row r="36" spans="1:11" ht="15.5" x14ac:dyDescent="0.35">
      <c r="A36" s="36" t="s">
        <v>7</v>
      </c>
      <c r="B36" s="33" t="s">
        <v>43</v>
      </c>
      <c r="C36" s="59"/>
      <c r="D36" s="49" t="e">
        <f>SUMIF(#REF!,A36,#REF!)</f>
        <v>#REF!</v>
      </c>
      <c r="E36" s="49" t="e">
        <f t="shared" si="1"/>
        <v>#REF!</v>
      </c>
      <c r="F36" s="50"/>
      <c r="G36" s="38"/>
      <c r="H36" s="38"/>
      <c r="I36" s="38"/>
      <c r="J36" s="38"/>
      <c r="K36" s="38"/>
    </row>
    <row r="37" spans="1:11" ht="15.5" x14ac:dyDescent="0.35">
      <c r="A37" s="63"/>
      <c r="B37" s="60" t="s">
        <v>78</v>
      </c>
      <c r="C37" s="56" t="e">
        <f>SUM(C30:C36)</f>
        <v>#REF!</v>
      </c>
      <c r="D37" s="56" t="e">
        <f>SUM(D30:D36)</f>
        <v>#REF!</v>
      </c>
      <c r="E37" s="56" t="e">
        <f>SUM(E30:E36)</f>
        <v>#REF!</v>
      </c>
      <c r="F37" s="50"/>
      <c r="G37" s="38"/>
      <c r="H37" s="38"/>
      <c r="I37" s="38"/>
      <c r="J37" s="38"/>
      <c r="K37" s="38"/>
    </row>
    <row r="39" spans="1:11" ht="15.5" x14ac:dyDescent="0.35">
      <c r="B39" s="64" t="s">
        <v>79</v>
      </c>
      <c r="C39" s="49" t="e">
        <f>C27+C37</f>
        <v>#REF!</v>
      </c>
      <c r="D39" s="49" t="e">
        <f>D27+D37</f>
        <v>#REF!</v>
      </c>
      <c r="E39" s="65"/>
    </row>
    <row r="40" spans="1:11" ht="15.5" x14ac:dyDescent="0.35">
      <c r="B40" s="64" t="s">
        <v>80</v>
      </c>
      <c r="C40" s="49" t="e">
        <f>SUM(#REF!)</f>
        <v>#REF!</v>
      </c>
      <c r="D40" s="49" t="e">
        <f>SUM(#REF!)</f>
        <v>#REF!</v>
      </c>
      <c r="E40" s="65"/>
    </row>
    <row r="41" spans="1:11" ht="15.5" x14ac:dyDescent="0.35">
      <c r="B41" s="33" t="s">
        <v>81</v>
      </c>
      <c r="C41" s="49" t="e">
        <f>C39-C40</f>
        <v>#REF!</v>
      </c>
      <c r="D41" s="49" t="e">
        <f>D39-D40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Comptes comité 2023</vt:lpstr>
      <vt:lpstr>Codification 2023</vt:lpstr>
      <vt:lpstr>Répartition des postes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DANIELLE COLIN</cp:lastModifiedBy>
  <dcterms:created xsi:type="dcterms:W3CDTF">2017-05-09T18:02:58Z</dcterms:created>
  <dcterms:modified xsi:type="dcterms:W3CDTF">2024-04-01T10:46:41Z</dcterms:modified>
</cp:coreProperties>
</file>