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shirsch1\Desktop\"/>
    </mc:Choice>
  </mc:AlternateContent>
  <bookViews>
    <workbookView xWindow="0" yWindow="0" windowWidth="30720" windowHeight="13515" tabRatio="500"/>
  </bookViews>
  <sheets>
    <sheet name="Recherche" sheetId="1" r:id="rId1"/>
    <sheet name="Planning" sheetId="2" r:id="rId2"/>
    <sheet name="Données" sheetId="3" r:id="rId3"/>
  </sheets>
  <definedNames>
    <definedName name="Noms">OFFSET(Données!$B$2,,,COUNTA(Données!$B:$B)-1)</definedName>
  </definedNames>
  <calcPr calcId="162913"/>
  <extLs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C5" i="1" l="1"/>
  <c r="E93" i="2" l="1"/>
  <c r="F93" i="2"/>
  <c r="G93" i="2"/>
  <c r="H93" i="2"/>
  <c r="I93" i="2"/>
  <c r="J93" i="2"/>
  <c r="K93" i="2"/>
  <c r="L93" i="2"/>
  <c r="M93" i="2"/>
  <c r="N93" i="2"/>
  <c r="O93" i="2"/>
  <c r="P93" i="2"/>
  <c r="Q93" i="2"/>
  <c r="R93" i="2"/>
  <c r="S93" i="2"/>
  <c r="T93" i="2"/>
  <c r="U93" i="2"/>
  <c r="V93" i="2"/>
  <c r="W93" i="2"/>
  <c r="X93" i="2"/>
  <c r="Y93" i="2"/>
  <c r="Z93" i="2"/>
  <c r="AA93" i="2"/>
  <c r="AB93" i="2"/>
  <c r="AC93" i="2"/>
  <c r="AD93" i="2"/>
  <c r="AE93" i="2"/>
  <c r="AF93" i="2"/>
  <c r="AG93" i="2"/>
  <c r="AH93" i="2"/>
  <c r="AI93" i="2"/>
  <c r="AJ93" i="2"/>
  <c r="AK93" i="2"/>
  <c r="AL93" i="2"/>
  <c r="AM93" i="2"/>
  <c r="AN93" i="2"/>
  <c r="AO93" i="2"/>
  <c r="AP93" i="2"/>
  <c r="AQ93" i="2"/>
  <c r="AR93" i="2"/>
  <c r="AS93" i="2"/>
  <c r="AT93" i="2"/>
  <c r="AU93" i="2"/>
  <c r="AV93" i="2"/>
  <c r="AW93" i="2"/>
  <c r="AX93" i="2"/>
  <c r="AY93" i="2"/>
  <c r="AZ93" i="2"/>
  <c r="BA93" i="2"/>
  <c r="BB93" i="2"/>
  <c r="BC93" i="2"/>
  <c r="BD93" i="2"/>
  <c r="BE93" i="2"/>
  <c r="BF93" i="2"/>
  <c r="BG93" i="2"/>
  <c r="BH93" i="2"/>
  <c r="BI93" i="2"/>
  <c r="BJ93" i="2"/>
  <c r="BK93" i="2"/>
  <c r="BL93" i="2"/>
  <c r="BM93" i="2"/>
  <c r="BN93" i="2"/>
  <c r="BO93" i="2"/>
  <c r="BP93" i="2"/>
  <c r="BQ93" i="2"/>
  <c r="BR93" i="2"/>
  <c r="BS93" i="2"/>
  <c r="BT93" i="2"/>
  <c r="BU93" i="2"/>
  <c r="BV93" i="2"/>
  <c r="BW93" i="2"/>
  <c r="BX93" i="2"/>
  <c r="BY93" i="2"/>
  <c r="BZ93" i="2"/>
  <c r="CA93" i="2"/>
  <c r="CB93" i="2"/>
  <c r="CC93" i="2"/>
  <c r="CD93" i="2"/>
  <c r="CE93" i="2"/>
  <c r="CF93" i="2"/>
  <c r="CG93" i="2"/>
  <c r="CH93" i="2"/>
  <c r="CI93" i="2"/>
  <c r="CJ93" i="2"/>
  <c r="CK93" i="2"/>
  <c r="CL93" i="2"/>
  <c r="CM93" i="2"/>
  <c r="CN93" i="2"/>
  <c r="CO93" i="2"/>
  <c r="CP93" i="2"/>
  <c r="CQ93" i="2"/>
  <c r="CR93" i="2"/>
  <c r="CS93" i="2"/>
  <c r="CT93" i="2"/>
  <c r="CU93" i="2"/>
  <c r="CV93" i="2"/>
  <c r="CW93" i="2"/>
  <c r="CX93" i="2"/>
  <c r="CY93" i="2"/>
  <c r="CZ93" i="2"/>
  <c r="DA93" i="2"/>
  <c r="DB93" i="2"/>
  <c r="DC93" i="2"/>
  <c r="DD93" i="2"/>
  <c r="DE93" i="2"/>
  <c r="DF93" i="2"/>
  <c r="DG93" i="2"/>
  <c r="DH93" i="2"/>
  <c r="DI93" i="2"/>
  <c r="DJ93" i="2"/>
  <c r="DK93" i="2"/>
  <c r="DL93" i="2"/>
  <c r="DM93" i="2"/>
  <c r="DN93" i="2"/>
  <c r="DO93" i="2"/>
  <c r="DP93" i="2"/>
  <c r="DQ93" i="2"/>
  <c r="DR93" i="2"/>
  <c r="DS93" i="2"/>
  <c r="DT93" i="2"/>
  <c r="DU93" i="2"/>
  <c r="DV93" i="2"/>
  <c r="DW93" i="2"/>
  <c r="DX93" i="2"/>
  <c r="DY93" i="2"/>
  <c r="DZ93" i="2"/>
  <c r="EA93" i="2"/>
  <c r="EB93" i="2"/>
  <c r="EC93" i="2"/>
  <c r="ED93" i="2"/>
  <c r="EE93" i="2"/>
  <c r="EF93" i="2"/>
  <c r="EG93" i="2"/>
  <c r="EH93" i="2"/>
  <c r="EI93" i="2"/>
  <c r="EJ93" i="2"/>
  <c r="EK93" i="2"/>
  <c r="EL93" i="2"/>
  <c r="EM93" i="2"/>
  <c r="EN93" i="2"/>
  <c r="EO93" i="2"/>
  <c r="EP93" i="2"/>
  <c r="EQ93" i="2"/>
  <c r="ER93" i="2"/>
  <c r="ES93" i="2"/>
  <c r="ET93" i="2"/>
  <c r="EU93" i="2"/>
  <c r="EV93" i="2"/>
  <c r="EW93" i="2"/>
  <c r="EX93" i="2"/>
  <c r="EY93" i="2"/>
  <c r="EZ93" i="2"/>
  <c r="FA93" i="2"/>
  <c r="FB93" i="2"/>
  <c r="FC93" i="2"/>
  <c r="FD93" i="2"/>
  <c r="FE93" i="2"/>
  <c r="FF93" i="2"/>
  <c r="FG93" i="2"/>
  <c r="FH93" i="2"/>
  <c r="FI93" i="2"/>
  <c r="FJ93" i="2"/>
  <c r="FK93" i="2"/>
  <c r="FL93" i="2"/>
  <c r="FM93" i="2"/>
  <c r="FN93" i="2"/>
  <c r="FO93" i="2"/>
  <c r="FP93" i="2"/>
  <c r="FQ93" i="2"/>
  <c r="FR93" i="2"/>
  <c r="FS93" i="2"/>
  <c r="FT93" i="2"/>
  <c r="FU93" i="2"/>
  <c r="FV93" i="2"/>
  <c r="FW93" i="2"/>
  <c r="FX93" i="2"/>
  <c r="FY93" i="2"/>
  <c r="FZ93" i="2"/>
  <c r="GA93" i="2"/>
  <c r="GB93" i="2"/>
  <c r="GC93" i="2"/>
  <c r="GD93" i="2"/>
  <c r="GE93" i="2"/>
  <c r="GF93" i="2"/>
  <c r="GG93" i="2"/>
  <c r="GH93" i="2"/>
  <c r="GI93" i="2"/>
  <c r="GJ93" i="2"/>
  <c r="GK93" i="2"/>
  <c r="GL93" i="2"/>
  <c r="GM93" i="2"/>
  <c r="GN93" i="2"/>
  <c r="GO93" i="2"/>
  <c r="GP93" i="2"/>
  <c r="GQ93" i="2"/>
  <c r="GR93" i="2"/>
  <c r="GS93" i="2"/>
  <c r="GT93" i="2"/>
  <c r="GU93" i="2"/>
  <c r="GV93" i="2"/>
  <c r="GW93" i="2"/>
  <c r="GX93" i="2"/>
  <c r="GY93" i="2"/>
  <c r="GZ93" i="2"/>
  <c r="HA93" i="2"/>
  <c r="HB93" i="2"/>
  <c r="HC93" i="2"/>
  <c r="HD93" i="2"/>
  <c r="HE93" i="2"/>
  <c r="HF93" i="2"/>
  <c r="HG93" i="2"/>
  <c r="HH93" i="2"/>
  <c r="HI93" i="2"/>
  <c r="HJ93" i="2"/>
  <c r="HK93" i="2"/>
  <c r="HL93" i="2"/>
  <c r="HM93" i="2"/>
  <c r="HN93" i="2"/>
  <c r="HO93" i="2"/>
  <c r="HP93" i="2"/>
  <c r="HQ93" i="2"/>
  <c r="HR93" i="2"/>
  <c r="HS93" i="2"/>
  <c r="HT93" i="2"/>
  <c r="HU93" i="2"/>
  <c r="HV93" i="2"/>
  <c r="HW93" i="2"/>
  <c r="HX93" i="2"/>
  <c r="HY93" i="2"/>
  <c r="HZ93" i="2"/>
  <c r="IA93" i="2"/>
  <c r="IB93" i="2"/>
  <c r="IC93" i="2"/>
  <c r="ID93" i="2"/>
  <c r="IE93" i="2"/>
  <c r="IF93" i="2"/>
  <c r="IG93" i="2"/>
  <c r="IH93" i="2"/>
  <c r="II93" i="2"/>
  <c r="IJ93" i="2"/>
  <c r="IK93" i="2"/>
  <c r="IL93" i="2"/>
  <c r="IM93" i="2"/>
  <c r="IN93" i="2"/>
  <c r="IO93" i="2"/>
  <c r="IP93" i="2"/>
  <c r="IQ93" i="2"/>
  <c r="IR93" i="2"/>
  <c r="IS93" i="2"/>
  <c r="IT93" i="2"/>
  <c r="IU93" i="2"/>
  <c r="IV93" i="2"/>
  <c r="IW93" i="2"/>
  <c r="IX93" i="2"/>
  <c r="IY93" i="2"/>
  <c r="IZ93" i="2"/>
  <c r="JA93" i="2"/>
  <c r="JB93" i="2"/>
  <c r="JC93" i="2"/>
  <c r="JD93" i="2"/>
  <c r="JE93" i="2"/>
  <c r="JF93" i="2"/>
  <c r="JG93" i="2"/>
  <c r="JH93" i="2"/>
  <c r="JI93" i="2"/>
  <c r="JJ93" i="2"/>
  <c r="JK93" i="2"/>
  <c r="JL93" i="2"/>
  <c r="JM93" i="2"/>
  <c r="JN93" i="2"/>
  <c r="JO93" i="2"/>
  <c r="JP93" i="2"/>
  <c r="JQ93" i="2"/>
  <c r="JR93" i="2"/>
  <c r="JS93" i="2"/>
  <c r="JT93" i="2"/>
  <c r="JU93" i="2"/>
  <c r="JV93" i="2"/>
  <c r="JW93" i="2"/>
  <c r="JX93" i="2"/>
  <c r="JY93" i="2"/>
  <c r="JZ93" i="2"/>
  <c r="KA93" i="2"/>
  <c r="KB93" i="2"/>
  <c r="KC93" i="2"/>
  <c r="KD93" i="2"/>
  <c r="KE93" i="2"/>
  <c r="KF93" i="2"/>
  <c r="KG93" i="2"/>
  <c r="KH93" i="2"/>
  <c r="KI93" i="2"/>
  <c r="KJ93" i="2"/>
  <c r="KK93" i="2"/>
  <c r="KL93" i="2"/>
  <c r="KM93" i="2"/>
  <c r="KN93" i="2"/>
  <c r="KO93" i="2"/>
  <c r="KP93" i="2"/>
  <c r="KQ93" i="2"/>
  <c r="KR93" i="2"/>
  <c r="KS93" i="2"/>
  <c r="KT93" i="2"/>
  <c r="KU93" i="2"/>
  <c r="KV93" i="2"/>
  <c r="KW93" i="2"/>
  <c r="KX93" i="2"/>
  <c r="KY93" i="2"/>
  <c r="KZ93" i="2"/>
  <c r="LA93" i="2"/>
  <c r="LB93" i="2"/>
  <c r="LC93" i="2"/>
  <c r="LD93" i="2"/>
  <c r="LE93" i="2"/>
  <c r="LF93" i="2"/>
  <c r="LG93" i="2"/>
  <c r="LH93" i="2"/>
  <c r="LI93" i="2"/>
  <c r="LJ93" i="2"/>
  <c r="LK93" i="2"/>
  <c r="LL93" i="2"/>
  <c r="LM93" i="2"/>
  <c r="LO93" i="2" l="1"/>
  <c r="LN93" i="2"/>
  <c r="N11" i="3" l="1"/>
  <c r="N10" i="3"/>
  <c r="N9" i="3"/>
  <c r="N8" i="3"/>
  <c r="N5" i="3"/>
  <c r="N4" i="3"/>
  <c r="N3" i="3"/>
  <c r="N7" i="3" s="1"/>
  <c r="N2" i="3"/>
  <c r="G128" i="1"/>
  <c r="D93" i="2"/>
  <c r="C93" i="2"/>
  <c r="B93" i="2"/>
  <c r="A93" i="2"/>
  <c r="H129" i="1"/>
  <c r="H128" i="1"/>
  <c r="H127" i="1"/>
  <c r="G127" i="1"/>
  <c r="H126" i="1"/>
  <c r="G126" i="1"/>
  <c r="H125" i="1"/>
  <c r="H124" i="1"/>
  <c r="H123" i="1"/>
  <c r="H122" i="1"/>
  <c r="G122" i="1"/>
  <c r="H121" i="1"/>
  <c r="H120" i="1"/>
  <c r="H119" i="1"/>
  <c r="H118" i="1"/>
  <c r="H117" i="1"/>
  <c r="H116" i="1"/>
  <c r="H115" i="1"/>
  <c r="G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G95" i="1"/>
  <c r="H94" i="1"/>
  <c r="G94" i="1"/>
  <c r="H93" i="1"/>
  <c r="H92" i="1"/>
  <c r="H91" i="1"/>
  <c r="H90" i="1"/>
  <c r="G90" i="1"/>
  <c r="H89" i="1"/>
  <c r="H88" i="1"/>
  <c r="H87" i="1"/>
  <c r="H86" i="1"/>
  <c r="H85" i="1"/>
  <c r="H84" i="1"/>
  <c r="H83" i="1"/>
  <c r="G83" i="1"/>
  <c r="H82" i="1"/>
  <c r="H81" i="1"/>
  <c r="H80" i="1"/>
  <c r="H79" i="1"/>
  <c r="G79" i="1"/>
  <c r="H78" i="1"/>
  <c r="G78" i="1"/>
  <c r="H77" i="1"/>
  <c r="H76" i="1"/>
  <c r="H75" i="1"/>
  <c r="H74" i="1"/>
  <c r="G74" i="1"/>
  <c r="H73" i="1"/>
  <c r="H72" i="1"/>
  <c r="H71" i="1"/>
  <c r="H70" i="1"/>
  <c r="H69" i="1"/>
  <c r="H68" i="1"/>
  <c r="H67" i="1"/>
  <c r="G67" i="1"/>
  <c r="H66" i="1"/>
  <c r="H65" i="1"/>
  <c r="H64" i="1"/>
  <c r="H63" i="1"/>
  <c r="G63" i="1"/>
  <c r="H62" i="1"/>
  <c r="G62" i="1"/>
  <c r="H61" i="1"/>
  <c r="H60" i="1"/>
  <c r="H59" i="1"/>
  <c r="H58" i="1"/>
  <c r="G58" i="1"/>
  <c r="H57" i="1"/>
  <c r="H56" i="1"/>
  <c r="H55" i="1"/>
  <c r="H54" i="1"/>
  <c r="H53" i="1"/>
  <c r="H52" i="1"/>
  <c r="H51" i="1"/>
  <c r="G51" i="1"/>
  <c r="H50" i="1"/>
  <c r="H49" i="1"/>
  <c r="H48" i="1"/>
  <c r="H47" i="1"/>
  <c r="G47" i="1"/>
  <c r="H46" i="1"/>
  <c r="G46" i="1"/>
  <c r="H45" i="1"/>
  <c r="H44" i="1"/>
  <c r="H43" i="1"/>
  <c r="H42" i="1"/>
  <c r="G42" i="1"/>
  <c r="H41" i="1"/>
  <c r="H40" i="1"/>
  <c r="H39" i="1"/>
  <c r="H38" i="1"/>
  <c r="G38" i="1"/>
  <c r="H37" i="1"/>
  <c r="G37" i="1"/>
  <c r="H36" i="1"/>
  <c r="H35" i="1"/>
  <c r="H34" i="1"/>
  <c r="H33" i="1"/>
  <c r="G33" i="1"/>
  <c r="H32" i="1"/>
  <c r="H31" i="1"/>
  <c r="H30" i="1"/>
  <c r="G30" i="1"/>
  <c r="H29" i="1"/>
  <c r="H28" i="1"/>
  <c r="H27" i="1"/>
  <c r="H26" i="1"/>
  <c r="G26" i="1"/>
  <c r="H25" i="1"/>
  <c r="G25" i="1"/>
  <c r="H24" i="1"/>
  <c r="H23" i="1"/>
  <c r="H22" i="1"/>
  <c r="G22" i="1"/>
  <c r="H21" i="1"/>
  <c r="G21" i="1"/>
  <c r="H20" i="1"/>
  <c r="H19" i="1"/>
  <c r="H18" i="1"/>
  <c r="H17" i="1"/>
  <c r="G17" i="1"/>
  <c r="H16" i="1"/>
  <c r="H15" i="1"/>
  <c r="H14" i="1"/>
  <c r="G14" i="1"/>
  <c r="P13" i="1"/>
  <c r="P14" i="1" s="1"/>
  <c r="P15" i="1" s="1"/>
  <c r="P16" i="1" s="1"/>
  <c r="P17" i="1" s="1"/>
  <c r="P18" i="1" s="1"/>
  <c r="P19" i="1" s="1"/>
  <c r="P20" i="1" s="1"/>
  <c r="P21" i="1" s="1"/>
  <c r="P22" i="1" s="1"/>
  <c r="P23" i="1" s="1"/>
  <c r="P24" i="1" s="1"/>
  <c r="P25" i="1" s="1"/>
  <c r="P26" i="1" s="1"/>
  <c r="P27" i="1" s="1"/>
  <c r="P28" i="1" s="1"/>
  <c r="P29" i="1" s="1"/>
  <c r="P30" i="1" s="1"/>
  <c r="P31" i="1" s="1"/>
  <c r="P32" i="1" s="1"/>
  <c r="P33" i="1" s="1"/>
  <c r="P34" i="1" s="1"/>
  <c r="P35" i="1" s="1"/>
  <c r="P36" i="1" s="1"/>
  <c r="P37" i="1" s="1"/>
  <c r="P38" i="1" s="1"/>
  <c r="P39" i="1" s="1"/>
  <c r="H13" i="1"/>
  <c r="P12" i="1"/>
  <c r="H12" i="1"/>
  <c r="W11" i="1"/>
  <c r="W12" i="1" s="1"/>
  <c r="W13" i="1" s="1"/>
  <c r="W14" i="1" s="1"/>
  <c r="W15" i="1" s="1"/>
  <c r="W16" i="1" s="1"/>
  <c r="W17" i="1" s="1"/>
  <c r="W18" i="1" s="1"/>
  <c r="W19" i="1" s="1"/>
  <c r="W20" i="1" s="1"/>
  <c r="W21" i="1" s="1"/>
  <c r="W22" i="1" s="1"/>
  <c r="W23" i="1" s="1"/>
  <c r="W24" i="1" s="1"/>
  <c r="W25" i="1" s="1"/>
  <c r="W26" i="1" s="1"/>
  <c r="W27" i="1" s="1"/>
  <c r="W28" i="1" s="1"/>
  <c r="W29" i="1" s="1"/>
  <c r="W30" i="1" s="1"/>
  <c r="W31" i="1" s="1"/>
  <c r="W32" i="1" s="1"/>
  <c r="W33" i="1" s="1"/>
  <c r="W34" i="1" s="1"/>
  <c r="W35" i="1" s="1"/>
  <c r="W36" i="1" s="1"/>
  <c r="W37" i="1" s="1"/>
  <c r="W38" i="1" s="1"/>
  <c r="W39" i="1" s="1"/>
  <c r="V11" i="1"/>
  <c r="V12" i="1" s="1"/>
  <c r="V13" i="1" s="1"/>
  <c r="V14" i="1" s="1"/>
  <c r="V15" i="1" s="1"/>
  <c r="V16" i="1" s="1"/>
  <c r="V17" i="1" s="1"/>
  <c r="V18" i="1" s="1"/>
  <c r="V19" i="1" s="1"/>
  <c r="V20" i="1" s="1"/>
  <c r="V21" i="1" s="1"/>
  <c r="V22" i="1" s="1"/>
  <c r="V23" i="1" s="1"/>
  <c r="V24" i="1" s="1"/>
  <c r="V25" i="1" s="1"/>
  <c r="V26" i="1" s="1"/>
  <c r="V27" i="1" s="1"/>
  <c r="V28" i="1" s="1"/>
  <c r="V29" i="1" s="1"/>
  <c r="V30" i="1" s="1"/>
  <c r="V31" i="1" s="1"/>
  <c r="V32" i="1" s="1"/>
  <c r="V33" i="1" s="1"/>
  <c r="V34" i="1" s="1"/>
  <c r="V35" i="1" s="1"/>
  <c r="V36" i="1" s="1"/>
  <c r="V37" i="1" s="1"/>
  <c r="V38" i="1" s="1"/>
  <c r="V39" i="1" s="1"/>
  <c r="T11" i="1"/>
  <c r="T12" i="1" s="1"/>
  <c r="T13" i="1" s="1"/>
  <c r="T14" i="1" s="1"/>
  <c r="T15" i="1" s="1"/>
  <c r="T16" i="1" s="1"/>
  <c r="T17" i="1" s="1"/>
  <c r="T18" i="1" s="1"/>
  <c r="T19" i="1" s="1"/>
  <c r="T20" i="1" s="1"/>
  <c r="T21" i="1" s="1"/>
  <c r="T22" i="1" s="1"/>
  <c r="T23" i="1" s="1"/>
  <c r="T24" i="1" s="1"/>
  <c r="T25" i="1" s="1"/>
  <c r="T26" i="1" s="1"/>
  <c r="T27" i="1" s="1"/>
  <c r="T28" i="1" s="1"/>
  <c r="T29" i="1" s="1"/>
  <c r="T30" i="1" s="1"/>
  <c r="T31" i="1" s="1"/>
  <c r="T32" i="1" s="1"/>
  <c r="T33" i="1" s="1"/>
  <c r="T34" i="1" s="1"/>
  <c r="T35" i="1" s="1"/>
  <c r="T36" i="1" s="1"/>
  <c r="T37" i="1" s="1"/>
  <c r="T38" i="1" s="1"/>
  <c r="T39" i="1" s="1"/>
  <c r="H11" i="1"/>
  <c r="W10" i="1"/>
  <c r="V10" i="1"/>
  <c r="U10" i="1"/>
  <c r="U11" i="1" s="1"/>
  <c r="U12" i="1" s="1"/>
  <c r="U13" i="1" s="1"/>
  <c r="U14" i="1" s="1"/>
  <c r="U15" i="1" s="1"/>
  <c r="U16" i="1" s="1"/>
  <c r="U17" i="1" s="1"/>
  <c r="U18" i="1" s="1"/>
  <c r="U19" i="1" s="1"/>
  <c r="U20" i="1" s="1"/>
  <c r="U21" i="1" s="1"/>
  <c r="U22" i="1" s="1"/>
  <c r="U23" i="1" s="1"/>
  <c r="U24" i="1" s="1"/>
  <c r="U25" i="1" s="1"/>
  <c r="U26" i="1" s="1"/>
  <c r="U27" i="1" s="1"/>
  <c r="U28" i="1" s="1"/>
  <c r="U29" i="1" s="1"/>
  <c r="U30" i="1" s="1"/>
  <c r="U31" i="1" s="1"/>
  <c r="U32" i="1" s="1"/>
  <c r="U33" i="1" s="1"/>
  <c r="U34" i="1" s="1"/>
  <c r="U35" i="1" s="1"/>
  <c r="U36" i="1" s="1"/>
  <c r="U37" i="1" s="1"/>
  <c r="U38" i="1" s="1"/>
  <c r="U39" i="1" s="1"/>
  <c r="T10" i="1"/>
  <c r="S10" i="1"/>
  <c r="S11" i="1" s="1"/>
  <c r="S12" i="1" s="1"/>
  <c r="S13" i="1" s="1"/>
  <c r="S14" i="1" s="1"/>
  <c r="S15" i="1" s="1"/>
  <c r="S16" i="1" s="1"/>
  <c r="S17" i="1" s="1"/>
  <c r="S18" i="1" s="1"/>
  <c r="S19" i="1" s="1"/>
  <c r="S20" i="1" s="1"/>
  <c r="S21" i="1" s="1"/>
  <c r="S22" i="1" s="1"/>
  <c r="S23" i="1" s="1"/>
  <c r="S24" i="1" s="1"/>
  <c r="S25" i="1" s="1"/>
  <c r="S26" i="1" s="1"/>
  <c r="S27" i="1" s="1"/>
  <c r="S28" i="1" s="1"/>
  <c r="S29" i="1" s="1"/>
  <c r="S30" i="1" s="1"/>
  <c r="S31" i="1" s="1"/>
  <c r="S32" i="1" s="1"/>
  <c r="S33" i="1" s="1"/>
  <c r="S34" i="1" s="1"/>
  <c r="S35" i="1" s="1"/>
  <c r="S36" i="1" s="1"/>
  <c r="S37" i="1" s="1"/>
  <c r="S38" i="1" s="1"/>
  <c r="S39" i="1" s="1"/>
  <c r="R10" i="1"/>
  <c r="R11" i="1" s="1"/>
  <c r="R12" i="1" s="1"/>
  <c r="R13" i="1" s="1"/>
  <c r="R14" i="1" s="1"/>
  <c r="R15" i="1" s="1"/>
  <c r="R16" i="1" s="1"/>
  <c r="R17" i="1" s="1"/>
  <c r="R18" i="1" s="1"/>
  <c r="R19" i="1" s="1"/>
  <c r="R20" i="1" s="1"/>
  <c r="R21" i="1" s="1"/>
  <c r="R22" i="1" s="1"/>
  <c r="R23" i="1" s="1"/>
  <c r="R24" i="1" s="1"/>
  <c r="R25" i="1" s="1"/>
  <c r="R26" i="1" s="1"/>
  <c r="R27" i="1" s="1"/>
  <c r="R28" i="1" s="1"/>
  <c r="R29" i="1" s="1"/>
  <c r="R30" i="1" s="1"/>
  <c r="R31" i="1" s="1"/>
  <c r="R32" i="1" s="1"/>
  <c r="R33" i="1" s="1"/>
  <c r="R34" i="1" s="1"/>
  <c r="R35" i="1" s="1"/>
  <c r="R36" i="1" s="1"/>
  <c r="R37" i="1" s="1"/>
  <c r="R38" i="1" s="1"/>
  <c r="R39" i="1" s="1"/>
  <c r="Q10" i="1"/>
  <c r="Q11" i="1" s="1"/>
  <c r="Q12" i="1" s="1"/>
  <c r="Q13" i="1" s="1"/>
  <c r="Q14" i="1" s="1"/>
  <c r="Q15" i="1" s="1"/>
  <c r="Q16" i="1" s="1"/>
  <c r="Q17" i="1" s="1"/>
  <c r="Q18" i="1" s="1"/>
  <c r="Q19" i="1" s="1"/>
  <c r="Q20" i="1" s="1"/>
  <c r="Q21" i="1" s="1"/>
  <c r="Q22" i="1" s="1"/>
  <c r="Q23" i="1" s="1"/>
  <c r="Q24" i="1" s="1"/>
  <c r="Q25" i="1" s="1"/>
  <c r="Q26" i="1" s="1"/>
  <c r="Q27" i="1" s="1"/>
  <c r="Q28" i="1" s="1"/>
  <c r="Q29" i="1" s="1"/>
  <c r="Q30" i="1" s="1"/>
  <c r="Q31" i="1" s="1"/>
  <c r="Q32" i="1" s="1"/>
  <c r="Q33" i="1" s="1"/>
  <c r="Q34" i="1" s="1"/>
  <c r="Q35" i="1" s="1"/>
  <c r="Q36" i="1" s="1"/>
  <c r="Q37" i="1" s="1"/>
  <c r="Q38" i="1" s="1"/>
  <c r="Q39" i="1" s="1"/>
  <c r="P10" i="1"/>
  <c r="P11" i="1" s="1"/>
  <c r="O10" i="1"/>
  <c r="O11" i="1" s="1"/>
  <c r="O12" i="1" s="1"/>
  <c r="O13" i="1" s="1"/>
  <c r="O14" i="1" s="1"/>
  <c r="O15" i="1" s="1"/>
  <c r="O16" i="1" s="1"/>
  <c r="O17" i="1" s="1"/>
  <c r="O18" i="1" s="1"/>
  <c r="O19" i="1" s="1"/>
  <c r="O20" i="1" s="1"/>
  <c r="O21" i="1" s="1"/>
  <c r="O22" i="1" s="1"/>
  <c r="O23" i="1" s="1"/>
  <c r="O24" i="1" s="1"/>
  <c r="O25" i="1" s="1"/>
  <c r="O26" i="1" s="1"/>
  <c r="O27" i="1" s="1"/>
  <c r="O28" i="1" s="1"/>
  <c r="O29" i="1" s="1"/>
  <c r="O30" i="1" s="1"/>
  <c r="O31" i="1" s="1"/>
  <c r="O32" i="1" s="1"/>
  <c r="O33" i="1" s="1"/>
  <c r="O34" i="1" s="1"/>
  <c r="O35" i="1" s="1"/>
  <c r="O36" i="1" s="1"/>
  <c r="O37" i="1" s="1"/>
  <c r="O38" i="1" s="1"/>
  <c r="O39" i="1" s="1"/>
  <c r="H10" i="1"/>
  <c r="G10" i="1"/>
  <c r="L9" i="1"/>
  <c r="M9" i="1" s="1"/>
  <c r="M10" i="1" s="1"/>
  <c r="M11" i="1" s="1"/>
  <c r="M12" i="1" s="1"/>
  <c r="M13" i="1" s="1"/>
  <c r="M14" i="1" s="1"/>
  <c r="M15" i="1" s="1"/>
  <c r="M16" i="1" s="1"/>
  <c r="M17" i="1" s="1"/>
  <c r="M18" i="1" s="1"/>
  <c r="M19" i="1" s="1"/>
  <c r="M20" i="1" s="1"/>
  <c r="M21" i="1" s="1"/>
  <c r="M22" i="1" s="1"/>
  <c r="M23" i="1" s="1"/>
  <c r="M24" i="1" s="1"/>
  <c r="M25" i="1" s="1"/>
  <c r="M26" i="1" s="1"/>
  <c r="M27" i="1" s="1"/>
  <c r="M28" i="1" s="1"/>
  <c r="M29" i="1" s="1"/>
  <c r="M30" i="1" s="1"/>
  <c r="M31" i="1" s="1"/>
  <c r="M32" i="1" s="1"/>
  <c r="M33" i="1" s="1"/>
  <c r="M34" i="1" s="1"/>
  <c r="M35" i="1" s="1"/>
  <c r="M36" i="1" s="1"/>
  <c r="M37" i="1" s="1"/>
  <c r="M38" i="1" s="1"/>
  <c r="M39" i="1" s="1"/>
  <c r="H9" i="1"/>
  <c r="G9" i="1"/>
  <c r="H8" i="1"/>
  <c r="G8" i="1"/>
  <c r="J5" i="1"/>
  <c r="I5" i="1"/>
  <c r="D5" i="1"/>
  <c r="G110" i="1" l="1"/>
  <c r="G111" i="1"/>
  <c r="G99" i="1"/>
  <c r="G106" i="1"/>
  <c r="G43" i="1"/>
  <c r="G54" i="1"/>
  <c r="G59" i="1"/>
  <c r="G70" i="1"/>
  <c r="G75" i="1"/>
  <c r="G86" i="1"/>
  <c r="G91" i="1"/>
  <c r="G102" i="1"/>
  <c r="G107" i="1"/>
  <c r="G118" i="1"/>
  <c r="G123" i="1"/>
  <c r="G13" i="1"/>
  <c r="G50" i="1"/>
  <c r="G55" i="1"/>
  <c r="G66" i="1"/>
  <c r="G71" i="1"/>
  <c r="G82" i="1"/>
  <c r="G87" i="1"/>
  <c r="G98" i="1"/>
  <c r="G103" i="1"/>
  <c r="G114" i="1"/>
  <c r="G119" i="1"/>
  <c r="G18" i="1"/>
  <c r="G29" i="1"/>
  <c r="G34" i="1"/>
  <c r="N9" i="1"/>
  <c r="N10" i="1" s="1"/>
  <c r="N11" i="1" s="1"/>
  <c r="N12" i="1" s="1"/>
  <c r="N13" i="1" s="1"/>
  <c r="N14" i="1" s="1"/>
  <c r="N15" i="1" s="1"/>
  <c r="N16" i="1" s="1"/>
  <c r="N17" i="1" s="1"/>
  <c r="N18" i="1" s="1"/>
  <c r="N19" i="1" s="1"/>
  <c r="N20" i="1" s="1"/>
  <c r="N21" i="1" s="1"/>
  <c r="N22" i="1" s="1"/>
  <c r="N23" i="1" s="1"/>
  <c r="N24" i="1" s="1"/>
  <c r="N25" i="1" s="1"/>
  <c r="N26" i="1" s="1"/>
  <c r="N27" i="1" s="1"/>
  <c r="N28" i="1" s="1"/>
  <c r="N29" i="1" s="1"/>
  <c r="N30" i="1" s="1"/>
  <c r="N31" i="1" s="1"/>
  <c r="N32" i="1" s="1"/>
  <c r="N33" i="1" s="1"/>
  <c r="N34" i="1" s="1"/>
  <c r="N35" i="1" s="1"/>
  <c r="N36" i="1" s="1"/>
  <c r="N37" i="1" s="1"/>
  <c r="N38" i="1" s="1"/>
  <c r="N39" i="1" s="1"/>
  <c r="L10" i="1"/>
  <c r="L11" i="1" s="1"/>
  <c r="L12" i="1" s="1"/>
  <c r="L13" i="1" s="1"/>
  <c r="L14" i="1" s="1"/>
  <c r="L15" i="1" s="1"/>
  <c r="L16" i="1" s="1"/>
  <c r="L17" i="1" s="1"/>
  <c r="L18" i="1" s="1"/>
  <c r="L19" i="1" s="1"/>
  <c r="L20" i="1" s="1"/>
  <c r="L21" i="1" s="1"/>
  <c r="L22" i="1" s="1"/>
  <c r="L23" i="1" s="1"/>
  <c r="L24" i="1" s="1"/>
  <c r="L25" i="1" s="1"/>
  <c r="L26" i="1" s="1"/>
  <c r="L27" i="1" s="1"/>
  <c r="L28" i="1" s="1"/>
  <c r="L29" i="1" s="1"/>
  <c r="L30" i="1" s="1"/>
  <c r="L31" i="1" s="1"/>
  <c r="L32" i="1" s="1"/>
  <c r="L33" i="1" s="1"/>
  <c r="L34" i="1" s="1"/>
  <c r="L35" i="1" s="1"/>
  <c r="L36" i="1" s="1"/>
  <c r="L37" i="1" s="1"/>
  <c r="L38" i="1" s="1"/>
  <c r="L39" i="1" s="1"/>
  <c r="G11" i="1"/>
  <c r="G15" i="1"/>
  <c r="G19" i="1"/>
  <c r="G23" i="1"/>
  <c r="G27" i="1"/>
  <c r="G31" i="1"/>
  <c r="G35" i="1"/>
  <c r="G39" i="1"/>
  <c r="G41" i="1"/>
  <c r="G45" i="1"/>
  <c r="G49" i="1"/>
  <c r="G53" i="1"/>
  <c r="G57" i="1"/>
  <c r="G61" i="1"/>
  <c r="G65" i="1"/>
  <c r="G69" i="1"/>
  <c r="G73" i="1"/>
  <c r="G77" i="1"/>
  <c r="G81" i="1"/>
  <c r="G85" i="1"/>
  <c r="G89" i="1"/>
  <c r="G93" i="1"/>
  <c r="G97" i="1"/>
  <c r="G101" i="1"/>
  <c r="G105" i="1"/>
  <c r="G109" i="1"/>
  <c r="G113" i="1"/>
  <c r="G117" i="1"/>
  <c r="G121" i="1"/>
  <c r="G125" i="1"/>
  <c r="G129" i="1"/>
  <c r="N6" i="3"/>
  <c r="N12" i="3" s="1"/>
  <c r="G12" i="1"/>
  <c r="G16" i="1"/>
  <c r="G20" i="1"/>
  <c r="G24" i="1"/>
  <c r="G28" i="1"/>
  <c r="G32" i="1"/>
  <c r="G36" i="1"/>
  <c r="G40" i="1"/>
  <c r="G44" i="1"/>
  <c r="G48" i="1"/>
  <c r="G52" i="1"/>
  <c r="G56" i="1"/>
  <c r="G60" i="1"/>
  <c r="G64" i="1"/>
  <c r="G68" i="1"/>
  <c r="G72" i="1"/>
  <c r="G76" i="1"/>
  <c r="G80" i="1"/>
  <c r="G84" i="1"/>
  <c r="G88" i="1"/>
  <c r="G92" i="1"/>
  <c r="G96" i="1"/>
  <c r="G100" i="1"/>
  <c r="G104" i="1"/>
  <c r="G108" i="1"/>
  <c r="G112" i="1"/>
  <c r="G116" i="1"/>
  <c r="G120" i="1"/>
  <c r="G124" i="1"/>
</calcChain>
</file>

<file path=xl/sharedStrings.xml><?xml version="1.0" encoding="utf-8"?>
<sst xmlns="http://schemas.openxmlformats.org/spreadsheetml/2006/main" count="8947" uniqueCount="904">
  <si>
    <t>Date</t>
  </si>
  <si>
    <t>Disponibles AM</t>
  </si>
  <si>
    <t>Disponibles PM</t>
  </si>
  <si>
    <t>Enseignant</t>
  </si>
  <si>
    <t>Date AM</t>
  </si>
  <si>
    <t>Date PM</t>
  </si>
  <si>
    <t>Ecole AM</t>
  </si>
  <si>
    <t>Ecole PM</t>
  </si>
  <si>
    <t>CALENDRIER DE L'ANNEE :</t>
  </si>
  <si>
    <t>Aujourd'hui</t>
  </si>
  <si>
    <t>Week-end</t>
  </si>
  <si>
    <t>Vacances</t>
  </si>
  <si>
    <t>Jours frériés</t>
  </si>
  <si>
    <t>Matin</t>
  </si>
  <si>
    <t>PM_Sept_03</t>
  </si>
  <si>
    <t>AM_Sept_02</t>
  </si>
  <si>
    <t>AM_Oct_16</t>
  </si>
  <si>
    <t>Après-midi</t>
  </si>
  <si>
    <t>Ecole</t>
  </si>
  <si>
    <t>Formation</t>
  </si>
  <si>
    <t>AM_Sept_04</t>
  </si>
  <si>
    <t>Renan</t>
  </si>
  <si>
    <t xml:space="preserve">    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</si>
  <si>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</si>
  <si>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</si>
  <si>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</si>
  <si>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</si>
  <si>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</si>
  <si>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</si>
  <si>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</si>
  <si>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</si>
  <si>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</si>
  <si>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</si>
  <si>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</si>
  <si>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 </t>
  </si>
  <si>
    <t>lundi</t>
  </si>
  <si>
    <t>mardi</t>
  </si>
  <si>
    <t>mercredi</t>
  </si>
  <si>
    <t>jeudi</t>
  </si>
  <si>
    <t>vendredi</t>
  </si>
  <si>
    <t>Lundi</t>
  </si>
  <si>
    <t>Mardi</t>
  </si>
  <si>
    <t>Mercredi</t>
  </si>
  <si>
    <t>Jeudi</t>
  </si>
  <si>
    <t>Vendredi</t>
  </si>
  <si>
    <t xml:space="preserve">Formation Brigade Musique- </t>
  </si>
  <si>
    <t>Brigade</t>
  </si>
  <si>
    <t>Pondération 1</t>
  </si>
  <si>
    <t>Formation Brigade Numérique-</t>
  </si>
  <si>
    <t>Formation Brigade situation complexe-</t>
  </si>
  <si>
    <t>Formation Brigade Natation</t>
  </si>
  <si>
    <t>Formation Brigade Natation-</t>
  </si>
  <si>
    <t>Formation Nouveaux REP+</t>
  </si>
  <si>
    <t>Formation production ecrits CP CE1-</t>
  </si>
  <si>
    <t>Pondération brigade 1</t>
  </si>
  <si>
    <t>Formation 1 arts plastiques élémentaire école</t>
  </si>
  <si>
    <t xml:space="preserve">Formation 1 arts plastiques élémentaire école </t>
  </si>
  <si>
    <t>Pondération 2</t>
  </si>
  <si>
    <t>formation Reformulation Maternelle école</t>
  </si>
  <si>
    <t xml:space="preserve">Formation production écrits CE2 CM1 CM2- </t>
  </si>
  <si>
    <r>
      <rPr>
        <b/>
        <sz val="10"/>
        <color rgb="FF000000"/>
        <rFont val="Calibri"/>
        <family val="2"/>
        <charset val="1"/>
      </rPr>
      <t xml:space="preserve">Formation  Mathématiques CE2 CM1 CM2              </t>
    </r>
    <r>
      <rPr>
        <sz val="10"/>
        <color rgb="FF000000"/>
        <rFont val="Calibri"/>
        <family val="2"/>
        <charset val="1"/>
      </rPr>
      <t xml:space="preserve"> +Ecolier Citoyen dans la ville- </t>
    </r>
  </si>
  <si>
    <r>
      <rPr>
        <b/>
        <sz val="10"/>
        <color rgb="FF000000"/>
        <rFont val="Calibri"/>
        <family val="2"/>
        <charset val="1"/>
      </rPr>
      <t xml:space="preserve">Formation  Mathématiques CE2 CM1 CM2               </t>
    </r>
    <r>
      <rPr>
        <sz val="10"/>
        <color rgb="FF000000"/>
        <rFont val="Calibri"/>
        <family val="2"/>
        <charset val="1"/>
      </rPr>
      <t xml:space="preserve">+Ecolier Citoyen dans la ville- </t>
    </r>
  </si>
  <si>
    <t>Formation mater  comprehension ecole T1</t>
  </si>
  <si>
    <t>Formation mater  comprehension ecole T2</t>
  </si>
  <si>
    <t>Formation mater  Musique ecole T1</t>
  </si>
  <si>
    <t>Formation sciences CE2 CM1 CM2</t>
  </si>
  <si>
    <t>Brigade 2- Galia</t>
  </si>
  <si>
    <r>
      <rPr>
        <sz val="10"/>
        <color rgb="FF000000"/>
        <rFont val="Calibri"/>
        <family val="2"/>
        <charset val="1"/>
      </rPr>
      <t xml:space="preserve">Formation école Musique/Fluence T1  
-----------
  </t>
    </r>
    <r>
      <rPr>
        <b/>
        <sz val="10"/>
        <color rgb="FF000000"/>
        <rFont val="Calibri"/>
        <family val="2"/>
        <charset val="1"/>
      </rPr>
      <t>Formation CE2-CM1-2 Production d'écrits</t>
    </r>
  </si>
  <si>
    <r>
      <rPr>
        <sz val="10"/>
        <color rgb="FF000000"/>
        <rFont val="Calibri"/>
        <family val="2"/>
        <charset val="1"/>
      </rPr>
      <t xml:space="preserve">Formation école Musique/Fluence T1 </t>
    </r>
    <r>
      <rPr>
        <b/>
        <sz val="10"/>
        <color rgb="FF000000"/>
        <rFont val="Calibri"/>
        <family val="2"/>
        <charset val="1"/>
      </rPr>
      <t xml:space="preserve"> </t>
    </r>
  </si>
  <si>
    <t>Formation Musique PS et MS</t>
  </si>
  <si>
    <t>Formation arts plastiques PS et MS</t>
  </si>
  <si>
    <t>Formation Regulation Elementaire école</t>
  </si>
  <si>
    <t>Formation printemps des poètes CE2 CM1 CM2 (écriture )</t>
  </si>
  <si>
    <t>Formation printemps des poètes CE2 CM1 CM2 (écriture)</t>
  </si>
  <si>
    <t>Formation printemps des poètes CE2 CM1 CM2 (écriture-mise en voix)-</t>
  </si>
  <si>
    <t>Formation printemps des poètes-Musique CE2 CM1 CM2 (écriture)</t>
  </si>
  <si>
    <t>Formation printemps des poètes-Musique CE2 CM1 CM2 (écriture- mise en voix)</t>
  </si>
  <si>
    <t>Formation musique maternelle école T2</t>
  </si>
  <si>
    <t>Formation mathématiquesCE2CM1CM2</t>
  </si>
  <si>
    <t>Formation régulation Elémentaire école</t>
  </si>
  <si>
    <t>Formation sciences ecole</t>
  </si>
  <si>
    <t>Formation maternelle Reformulation école</t>
  </si>
  <si>
    <t>Formation comprehension mater école T2</t>
  </si>
  <si>
    <t>Formation Casnav et LVE T1 mater école</t>
  </si>
  <si>
    <t>Formation production ecrits  CE2 CM1 CM2</t>
  </si>
  <si>
    <t>Formation CP-CE1 dédoublés T1</t>
  </si>
  <si>
    <r>
      <rPr>
        <sz val="10"/>
        <color rgb="FF000000"/>
        <rFont val="Calibri"/>
        <family val="2"/>
        <charset val="1"/>
      </rPr>
      <t xml:space="preserve">Formation maths CE2 CM1 CM2                            </t>
    </r>
    <r>
      <rPr>
        <b/>
        <sz val="10"/>
        <color rgb="FF000000"/>
        <rFont val="Calibri"/>
        <family val="2"/>
        <charset val="1"/>
      </rPr>
      <t>Formation production écrits</t>
    </r>
  </si>
  <si>
    <t>formation production ecrits CP-CE1</t>
  </si>
  <si>
    <t>Formation plurilinguisme mater école T1</t>
  </si>
  <si>
    <t>Formation EPS mater T1 école</t>
  </si>
  <si>
    <t>Formation GS dedoublées T1</t>
  </si>
  <si>
    <r>
      <rPr>
        <sz val="10"/>
        <color rgb="FF000000"/>
        <rFont val="Calibri"/>
        <family val="2"/>
        <charset val="1"/>
      </rPr>
      <t>Formation GS dedoublées T1 /</t>
    </r>
    <r>
      <rPr>
        <b/>
        <sz val="10"/>
        <color rgb="FF000000"/>
        <rFont val="Calibri"/>
        <family val="2"/>
        <charset val="1"/>
      </rPr>
      <t xml:space="preserve"> Formation Musique PS-MS T1</t>
    </r>
  </si>
  <si>
    <t>Formation GS dédoublées T1</t>
  </si>
  <si>
    <t>formation Maths CE2 CM1 CM2</t>
  </si>
  <si>
    <t xml:space="preserve">Formation école Musique/Fluence T1 
----- 
Formation production écrits      </t>
  </si>
  <si>
    <t>Formation CP-CE1 dédoublés T2</t>
  </si>
  <si>
    <t>Formation casnav et LVE école T2</t>
  </si>
  <si>
    <t>Formation Sciences CE2 CM1 CM2</t>
  </si>
  <si>
    <t>Formation GS dedoublées T2</t>
  </si>
  <si>
    <r>
      <rPr>
        <b/>
        <sz val="10"/>
        <color rgb="FF000000"/>
        <rFont val="Calibri"/>
        <family val="2"/>
        <charset val="1"/>
      </rPr>
      <t xml:space="preserve">Formation Maths Cycle    </t>
    </r>
    <r>
      <rPr>
        <sz val="10"/>
        <color rgb="FF000000"/>
        <rFont val="Calibri"/>
        <family val="2"/>
        <charset val="1"/>
      </rPr>
      <t>Formation Interactions- école</t>
    </r>
  </si>
  <si>
    <t xml:space="preserve">  Formation Interactions- école</t>
  </si>
  <si>
    <t>Formation production ecrits CP CE1</t>
  </si>
  <si>
    <t>Formation GS dédoublées T2</t>
  </si>
  <si>
    <r>
      <rPr>
        <b/>
        <sz val="10"/>
        <color rgb="FF000000"/>
        <rFont val="Calibri"/>
        <family val="2"/>
        <charset val="1"/>
      </rPr>
      <t>Formation GS dedoublées T2</t>
    </r>
    <r>
      <rPr>
        <sz val="10"/>
        <color rgb="FF000000"/>
        <rFont val="Calibri"/>
        <family val="2"/>
        <charset val="1"/>
      </rPr>
      <t xml:space="preserve"> / Formation Musique PS-MS T1</t>
    </r>
  </si>
  <si>
    <t xml:space="preserve">Formation EPS Mater école </t>
  </si>
  <si>
    <t>Formation Musique PS MS</t>
  </si>
  <si>
    <t>Formation école Sciences</t>
  </si>
  <si>
    <t>Formation arts plastiques     PS MS</t>
  </si>
  <si>
    <t>Formation interactions dans les apprentissages</t>
  </si>
  <si>
    <t>Formation plurilinguisme mater école T2</t>
  </si>
  <si>
    <t>Falcucci</t>
  </si>
  <si>
    <t>Galia</t>
  </si>
  <si>
    <t xml:space="preserve">Bastide RDC bâtiment 2 </t>
  </si>
  <si>
    <t>Coll. St Simon</t>
  </si>
  <si>
    <t>Galia -Salle Maths&amp;Sciences</t>
  </si>
  <si>
    <t xml:space="preserve">Galia-Maths &amp;sciences----- </t>
  </si>
  <si>
    <t xml:space="preserve">Galia-Maths &amp; sciences  </t>
  </si>
  <si>
    <t xml:space="preserve">Galia-Maths&amp;ciences  --- </t>
  </si>
  <si>
    <t>NOM</t>
  </si>
  <si>
    <t>AM_Sept_01</t>
  </si>
  <si>
    <t>PM_Sept_01</t>
  </si>
  <si>
    <t>PM_Sept_02</t>
  </si>
  <si>
    <t>AM_Sept_03</t>
  </si>
  <si>
    <t>AM_Sept_05</t>
  </si>
  <si>
    <t>PM_Sept_05</t>
  </si>
  <si>
    <t>AM_Sept_06</t>
  </si>
  <si>
    <t>PM_Sept_06</t>
  </si>
  <si>
    <t>AM_Sept_09</t>
  </si>
  <si>
    <t>PM_Sept_09</t>
  </si>
  <si>
    <t>AM_Sept_10</t>
  </si>
  <si>
    <t>PM_Sept_10</t>
  </si>
  <si>
    <t>AM_Sept_11</t>
  </si>
  <si>
    <t>AM_Sept_12</t>
  </si>
  <si>
    <t>PM_Sept_12</t>
  </si>
  <si>
    <t>AM_Sept_13</t>
  </si>
  <si>
    <t>PM_Sept_13</t>
  </si>
  <si>
    <t>AM_Sept_16</t>
  </si>
  <si>
    <t>PM_Sept_16</t>
  </si>
  <si>
    <t>AM_Sept_17</t>
  </si>
  <si>
    <t>PM_Sept_17</t>
  </si>
  <si>
    <t>AM_Sept_18</t>
  </si>
  <si>
    <t>AM_Sept_19</t>
  </si>
  <si>
    <t>PM_Sept_19</t>
  </si>
  <si>
    <t>AM_Sept_20</t>
  </si>
  <si>
    <t>PM_Sept_20</t>
  </si>
  <si>
    <t>AM_Sept_23</t>
  </si>
  <si>
    <t>PM_Sept_23</t>
  </si>
  <si>
    <t>AM_Sept_24</t>
  </si>
  <si>
    <t>PM_Sept_24</t>
  </si>
  <si>
    <t>AM_Sept_25</t>
  </si>
  <si>
    <t>AM_Sept_26</t>
  </si>
  <si>
    <t>PM_Sept_26</t>
  </si>
  <si>
    <t>AM_Sept_27</t>
  </si>
  <si>
    <t>PM_Sept_27</t>
  </si>
  <si>
    <t>AM_Sept_30</t>
  </si>
  <si>
    <t>PM_Sept_30</t>
  </si>
  <si>
    <t>AM_Oct_01</t>
  </si>
  <si>
    <t>PM_Oct_01</t>
  </si>
  <si>
    <t>AM_Oct_02</t>
  </si>
  <si>
    <t>AM_Oct_03</t>
  </si>
  <si>
    <t>PM_Oct_03</t>
  </si>
  <si>
    <t>AM_Oct_04</t>
  </si>
  <si>
    <t>PM_Oct_04</t>
  </si>
  <si>
    <t>AM_Oct_07</t>
  </si>
  <si>
    <t>PM_Oct_07</t>
  </si>
  <si>
    <t>AM_Oct_08</t>
  </si>
  <si>
    <t>PM_Oct_08</t>
  </si>
  <si>
    <t>AM_Oct_09</t>
  </si>
  <si>
    <t>AM_Oct_10</t>
  </si>
  <si>
    <t>PM_Oct_10</t>
  </si>
  <si>
    <t>AM_Oct_11</t>
  </si>
  <si>
    <t>PM_Oct_11</t>
  </si>
  <si>
    <t>AM_Oct_14</t>
  </si>
  <si>
    <t>PM_Oct_14</t>
  </si>
  <si>
    <t>AM_Oct_15</t>
  </si>
  <si>
    <t>PM_Oct_15</t>
  </si>
  <si>
    <t>AM_Oct_17</t>
  </si>
  <si>
    <t>PM_Oct_17</t>
  </si>
  <si>
    <t>AM_Oct_18</t>
  </si>
  <si>
    <t>PM_Oct_18</t>
  </si>
  <si>
    <t>AM_Nov_04</t>
  </si>
  <si>
    <t>PM_Nov_04</t>
  </si>
  <si>
    <t>AM_Nov_05</t>
  </si>
  <si>
    <t>PM_Nov_05</t>
  </si>
  <si>
    <t>AM_Nov_06</t>
  </si>
  <si>
    <t>AM_Nov_07</t>
  </si>
  <si>
    <t>PM_Nov_07</t>
  </si>
  <si>
    <t>AM_Nov_08</t>
  </si>
  <si>
    <t>PM_Nov_08</t>
  </si>
  <si>
    <t>AM_Nov_12</t>
  </si>
  <si>
    <t>PM_Nov_12</t>
  </si>
  <si>
    <t>AM_Nov_13</t>
  </si>
  <si>
    <t>AM_Nov_14</t>
  </si>
  <si>
    <t>PM_Nov_14</t>
  </si>
  <si>
    <t>AM_Nov_15</t>
  </si>
  <si>
    <t>PM_Nov_15</t>
  </si>
  <si>
    <t>AM_Nov_18</t>
  </si>
  <si>
    <t>PM_Nov_18</t>
  </si>
  <si>
    <t>AM_Nov_19</t>
  </si>
  <si>
    <t>PM_Nov_19</t>
  </si>
  <si>
    <t>AM_Nov_20</t>
  </si>
  <si>
    <t>AM_Nov_21</t>
  </si>
  <si>
    <t>PM_Nov_21</t>
  </si>
  <si>
    <t>AM_Nov_22</t>
  </si>
  <si>
    <t>PM_Nov_22</t>
  </si>
  <si>
    <t>AM_Nov_25</t>
  </si>
  <si>
    <t>PM_Nov_25</t>
  </si>
  <si>
    <t>AM_Nov_26</t>
  </si>
  <si>
    <t>AM_Nov_28</t>
  </si>
  <si>
    <t>PM_Nov_28</t>
  </si>
  <si>
    <t>AM_Nov_29</t>
  </si>
  <si>
    <t>PM_Nov_29</t>
  </si>
  <si>
    <t>AM_Déc_02</t>
  </si>
  <si>
    <t>PM_Déc_02</t>
  </si>
  <si>
    <t>AM_Déc_03</t>
  </si>
  <si>
    <t>PM_Déc_03</t>
  </si>
  <si>
    <t>AM_Déc_04</t>
  </si>
  <si>
    <t>AM_Déc_05</t>
  </si>
  <si>
    <t>PM_Déc_05</t>
  </si>
  <si>
    <t>AM_Déc_06</t>
  </si>
  <si>
    <t>PM_Déc_06</t>
  </si>
  <si>
    <t>AM_Déc_09</t>
  </si>
  <si>
    <t>PM_Déc_09</t>
  </si>
  <si>
    <t>AM_Déc_10</t>
  </si>
  <si>
    <t>PM_Déc_10</t>
  </si>
  <si>
    <t>AM_Déc_11</t>
  </si>
  <si>
    <t>AM_Déc_12</t>
  </si>
  <si>
    <t>PM_Déc_12</t>
  </si>
  <si>
    <t>AM_Déc_13</t>
  </si>
  <si>
    <t>PM_Déc_13</t>
  </si>
  <si>
    <t>AM_Déc_16</t>
  </si>
  <si>
    <t>PM_Déc_16</t>
  </si>
  <si>
    <t>AM_Déc_17</t>
  </si>
  <si>
    <t>PM_Déc_17</t>
  </si>
  <si>
    <t>AM_Déc_18</t>
  </si>
  <si>
    <t>AM_Déc_19</t>
  </si>
  <si>
    <t>PM_Déc_19</t>
  </si>
  <si>
    <t>AM_Déc_20</t>
  </si>
  <si>
    <t>PM_Déc_20</t>
  </si>
  <si>
    <t>Janvier</t>
  </si>
  <si>
    <t>AM_Janv_06</t>
  </si>
  <si>
    <t>PM_Janv_06</t>
  </si>
  <si>
    <t>AM_Janv_07</t>
  </si>
  <si>
    <t>PM_Janv_07</t>
  </si>
  <si>
    <t>AM_Janv_08</t>
  </si>
  <si>
    <t>AM_Janv_09</t>
  </si>
  <si>
    <t>PM_Janv_09</t>
  </si>
  <si>
    <t>AM_Janv_10</t>
  </si>
  <si>
    <t>PM_Janv_10</t>
  </si>
  <si>
    <t>AM_Janv_13</t>
  </si>
  <si>
    <t>PM_Janv_13</t>
  </si>
  <si>
    <t>AM_Janv_14</t>
  </si>
  <si>
    <t>PM_Janv_14</t>
  </si>
  <si>
    <t>AM_Janv_15</t>
  </si>
  <si>
    <t>AM_Janv_16</t>
  </si>
  <si>
    <t>PM_Janv_16</t>
  </si>
  <si>
    <t>AM_Janv_17</t>
  </si>
  <si>
    <t>PM_Janv_17</t>
  </si>
  <si>
    <t>AM_Janv_20</t>
  </si>
  <si>
    <t>PM_Janv_20</t>
  </si>
  <si>
    <t>AM_Janv_21</t>
  </si>
  <si>
    <t>PM_Janv_21</t>
  </si>
  <si>
    <t>AM_Janv_22</t>
  </si>
  <si>
    <t>AM_Janv_23</t>
  </si>
  <si>
    <t>PM_Janv_23</t>
  </si>
  <si>
    <t>AM_Janv_24</t>
  </si>
  <si>
    <t>PM_Janv_24</t>
  </si>
  <si>
    <t>AM_Janv_27</t>
  </si>
  <si>
    <t>PM_Janv_27</t>
  </si>
  <si>
    <t>AM_Janv_28</t>
  </si>
  <si>
    <t>PM_Janv_28</t>
  </si>
  <si>
    <t>AM_Janv_29</t>
  </si>
  <si>
    <t>AM_Janv_30</t>
  </si>
  <si>
    <t>PM_Janv_30</t>
  </si>
  <si>
    <t>PM_Janv_31</t>
  </si>
  <si>
    <t>AM_Fév_03</t>
  </si>
  <si>
    <t>PM_Fév_03</t>
  </si>
  <si>
    <t>AM_Fév_04</t>
  </si>
  <si>
    <t>PM_Fév_04</t>
  </si>
  <si>
    <t>AM_Fév_05</t>
  </si>
  <si>
    <t>AM_Fév_06</t>
  </si>
  <si>
    <t>PM_Fév_06</t>
  </si>
  <si>
    <t>AM_Fév_07</t>
  </si>
  <si>
    <t>PM_Fév_07</t>
  </si>
  <si>
    <t>AM_Fév_10</t>
  </si>
  <si>
    <t>PM_Fév_10</t>
  </si>
  <si>
    <t>AM_Fév_11</t>
  </si>
  <si>
    <t>PM_Fév_11</t>
  </si>
  <si>
    <t>AM_Fév_12</t>
  </si>
  <si>
    <t>AM_Fév_13</t>
  </si>
  <si>
    <t>PM_Fév_13</t>
  </si>
  <si>
    <t>AM_Fév_14</t>
  </si>
  <si>
    <t>PM_Fév_14</t>
  </si>
  <si>
    <t>AM_Mar_03</t>
  </si>
  <si>
    <t>PM_Mar_03</t>
  </si>
  <si>
    <t>AM_Mar_04</t>
  </si>
  <si>
    <t>PM_Mar_04</t>
  </si>
  <si>
    <t>AM_Mar_05</t>
  </si>
  <si>
    <t>AM_Mar_06</t>
  </si>
  <si>
    <t>PM_Mar_06</t>
  </si>
  <si>
    <t>AM_Mar_07</t>
  </si>
  <si>
    <t>PM_Mar_07</t>
  </si>
  <si>
    <t>AM_Mar_10</t>
  </si>
  <si>
    <t>PM_Mar_10</t>
  </si>
  <si>
    <t>AM_Mar_11</t>
  </si>
  <si>
    <t>PM_Mar_11</t>
  </si>
  <si>
    <t>AM_Mar_12</t>
  </si>
  <si>
    <t>AM_Mar_13</t>
  </si>
  <si>
    <t>PM_Mar_13</t>
  </si>
  <si>
    <t>AM_Mar_14</t>
  </si>
  <si>
    <t>PM_Mar_14</t>
  </si>
  <si>
    <t>AM_Mar_17</t>
  </si>
  <si>
    <t>PM_Mar_17</t>
  </si>
  <si>
    <t>AM_Mar_18</t>
  </si>
  <si>
    <t>PM_Mar_18</t>
  </si>
  <si>
    <t>AM_Mar_19</t>
  </si>
  <si>
    <t>AM_Mar_20</t>
  </si>
  <si>
    <t>PM_Mar_20</t>
  </si>
  <si>
    <t>AM_Mar_21</t>
  </si>
  <si>
    <t>PM_Mar_21</t>
  </si>
  <si>
    <t>AM_Mar_24</t>
  </si>
  <si>
    <t>PM_Mar_24</t>
  </si>
  <si>
    <t>AM_Mar_25</t>
  </si>
  <si>
    <t>PM_Mar_25</t>
  </si>
  <si>
    <t>AM_Mar_26</t>
  </si>
  <si>
    <t>AM_Mar_27</t>
  </si>
  <si>
    <t>PM_Mar_27</t>
  </si>
  <si>
    <t>AM_Mar_28</t>
  </si>
  <si>
    <t>PM_Mar_28</t>
  </si>
  <si>
    <t>AM_Mar_31</t>
  </si>
  <si>
    <t>PM_Mar_31</t>
  </si>
  <si>
    <t>AM_Avr_01</t>
  </si>
  <si>
    <t>PM_Avr_01</t>
  </si>
  <si>
    <t>AM_Avr_02</t>
  </si>
  <si>
    <t>AM_Avr_03</t>
  </si>
  <si>
    <t>PM_Avr_03</t>
  </si>
  <si>
    <t>AM_Avr_04</t>
  </si>
  <si>
    <t>PM_Avr_04</t>
  </si>
  <si>
    <t>AM_Avr_07</t>
  </si>
  <si>
    <t>PM_Avr_07</t>
  </si>
  <si>
    <t>AM_Avr_08</t>
  </si>
  <si>
    <t>PM_Avr_08</t>
  </si>
  <si>
    <t>AM_Avr_09</t>
  </si>
  <si>
    <t>AM_Avr_10</t>
  </si>
  <si>
    <t>PM_Avr_10</t>
  </si>
  <si>
    <t>AM_Avr_11</t>
  </si>
  <si>
    <t>PM_Avr_11</t>
  </si>
  <si>
    <t>AM_Avr_28</t>
  </si>
  <si>
    <t>PM_Avr_28</t>
  </si>
  <si>
    <t>AM_Avr_29</t>
  </si>
  <si>
    <t>PM_Avr_29</t>
  </si>
  <si>
    <t>AM_Avr_30</t>
  </si>
  <si>
    <t>AM_Mai_02</t>
  </si>
  <si>
    <t>PM_Mai_02</t>
  </si>
  <si>
    <t>AM_Mai_05</t>
  </si>
  <si>
    <t>PM_Mai_05</t>
  </si>
  <si>
    <t>AM_Mai_06</t>
  </si>
  <si>
    <t>PM_Mai_06</t>
  </si>
  <si>
    <t>AM_Mai_07</t>
  </si>
  <si>
    <t>AM_Mai_09</t>
  </si>
  <si>
    <t>PM_Mai_09</t>
  </si>
  <si>
    <t>AM_Mai_12</t>
  </si>
  <si>
    <t>PM_Mai_12</t>
  </si>
  <si>
    <t>AM_Mai_13</t>
  </si>
  <si>
    <t>PM_Mai_13</t>
  </si>
  <si>
    <t>AM_Mai_14</t>
  </si>
  <si>
    <t>AM_Mai_15</t>
  </si>
  <si>
    <t>PM_Mai_15</t>
  </si>
  <si>
    <t>AM_Mai_16</t>
  </si>
  <si>
    <t>PM_Mai_16</t>
  </si>
  <si>
    <t>AM_Mai_19</t>
  </si>
  <si>
    <t>PM_Mai_19</t>
  </si>
  <si>
    <t>AM_Mai_20</t>
  </si>
  <si>
    <t>PM_Mai_20</t>
  </si>
  <si>
    <t>AM_Mai_21</t>
  </si>
  <si>
    <t>AM_Mai_22</t>
  </si>
  <si>
    <t>PM_Mai_22</t>
  </si>
  <si>
    <t>AM_Mai_23</t>
  </si>
  <si>
    <t>PM_Mai_23</t>
  </si>
  <si>
    <t>AM_Mai_26</t>
  </si>
  <si>
    <t>PM_Mai_26</t>
  </si>
  <si>
    <t>AM_Mai_27</t>
  </si>
  <si>
    <t>PM_Mai_27</t>
  </si>
  <si>
    <t>AM_Mai_28</t>
  </si>
  <si>
    <t>AM_Juin_02</t>
  </si>
  <si>
    <t>PM_Juin_02</t>
  </si>
  <si>
    <t>AM_Juin_03</t>
  </si>
  <si>
    <t>AM_Juin_032</t>
  </si>
  <si>
    <t>AM_Juin_04</t>
  </si>
  <si>
    <t>AM_Juin_05</t>
  </si>
  <si>
    <t>PM_Juin_05</t>
  </si>
  <si>
    <t>AM_Juin_06</t>
  </si>
  <si>
    <t>PM_Juin_06</t>
  </si>
  <si>
    <t>AM_Juin_10</t>
  </si>
  <si>
    <t>PM_Juin_10</t>
  </si>
  <si>
    <t>AM_Juin_11</t>
  </si>
  <si>
    <t>AM_Juin_12</t>
  </si>
  <si>
    <t>PM_Juin_12</t>
  </si>
  <si>
    <t>AM_Juin_13</t>
  </si>
  <si>
    <t>PM_Juin_13</t>
  </si>
  <si>
    <t>AM_Juin_16</t>
  </si>
  <si>
    <t>PM_Juin_16</t>
  </si>
  <si>
    <t>AM_Juin_17</t>
  </si>
  <si>
    <t>PM_Juin_17</t>
  </si>
  <si>
    <t>AM_Juin_18</t>
  </si>
  <si>
    <t>AM_Juin_19</t>
  </si>
  <si>
    <t>PM_Juin_19</t>
  </si>
  <si>
    <t>AM_Juin_20</t>
  </si>
  <si>
    <t>PM_Juin_20</t>
  </si>
  <si>
    <t>AM_Juin_23</t>
  </si>
  <si>
    <t>PM_Juin_23</t>
  </si>
  <si>
    <t>AM_Juin_24</t>
  </si>
  <si>
    <t>PM_Juin_24</t>
  </si>
  <si>
    <t>AM_Juin_25</t>
  </si>
  <si>
    <t>AM_Juin_26</t>
  </si>
  <si>
    <t>PM_Juin_26</t>
  </si>
  <si>
    <t>AM_Juin_27</t>
  </si>
  <si>
    <t>PM_Juin_27</t>
  </si>
  <si>
    <t>AM_Juin_30</t>
  </si>
  <si>
    <t>PM_Juin_30</t>
  </si>
  <si>
    <t>AM_Juil_01</t>
  </si>
  <si>
    <t>PM_Juil_01</t>
  </si>
  <si>
    <t>AM_Juil_02</t>
  </si>
  <si>
    <t>AM_Juil_03</t>
  </si>
  <si>
    <t>PM_Juil_03</t>
  </si>
  <si>
    <t>AM_Juil_04</t>
  </si>
  <si>
    <t>PM_Juil_04</t>
  </si>
  <si>
    <t>AM_Juil_07</t>
  </si>
  <si>
    <t>PM_Juil_07</t>
  </si>
  <si>
    <t>Formation Brigade</t>
  </si>
  <si>
    <t>Tabar, PS MS</t>
  </si>
  <si>
    <t>Dottin, C2C3</t>
  </si>
  <si>
    <t>Renan, PS-MS</t>
  </si>
  <si>
    <t>Lalande, CE2</t>
  </si>
  <si>
    <t>Billières, CP</t>
  </si>
  <si>
    <t>Faucher, MS-GS</t>
  </si>
  <si>
    <t xml:space="preserve"> Burc N. Pagnol mater</t>
  </si>
  <si>
    <t>Bastide, CE2 CM1 CM2</t>
  </si>
  <si>
    <t>Pagnol, PS MS</t>
  </si>
  <si>
    <t>Papus, PS MS</t>
  </si>
  <si>
    <t>Dauriac, ULIS</t>
  </si>
  <si>
    <t>Bousquet M. Dauriac CP</t>
  </si>
  <si>
    <t>Triolet, CM1</t>
  </si>
  <si>
    <t>Hugo, ULIS</t>
  </si>
  <si>
    <t>Falcucci, PS MS</t>
  </si>
  <si>
    <t>Hyon, CE1</t>
  </si>
  <si>
    <t xml:space="preserve">Buffon, PS MS </t>
  </si>
  <si>
    <t>Veil, CE1-CE2</t>
  </si>
  <si>
    <t>Veil, TPS PS</t>
  </si>
  <si>
    <t>Monnet, GS CO</t>
  </si>
  <si>
    <t>BRIGADE</t>
  </si>
  <si>
    <t>Bastide, CM1 CM2</t>
  </si>
  <si>
    <t>Lalande,CE2</t>
  </si>
  <si>
    <t>Buffon, CE2</t>
  </si>
  <si>
    <t>Daurat, TPS PS</t>
  </si>
  <si>
    <t>Hugo, CE2</t>
  </si>
  <si>
    <t>Pagnol, CP</t>
  </si>
  <si>
    <t>Veil, CP</t>
  </si>
  <si>
    <t>Daurat CP</t>
  </si>
  <si>
    <t>Hugo, TPS PS</t>
  </si>
  <si>
    <t>Bastide, TPS PS</t>
  </si>
  <si>
    <t>Ronsard, CP</t>
  </si>
  <si>
    <t>Bastide, CP</t>
  </si>
  <si>
    <t>Lalande, CP</t>
  </si>
  <si>
    <t>Lalande, CM1</t>
  </si>
  <si>
    <t>Dauriac CP</t>
  </si>
  <si>
    <t>Hugo CP</t>
  </si>
  <si>
    <t>Renan, PS MS</t>
  </si>
  <si>
    <t>Michel, TPS PS</t>
  </si>
  <si>
    <t>Michel, MS GS</t>
  </si>
  <si>
    <t>Ronsard, MS GS</t>
  </si>
  <si>
    <t>Papus, CP</t>
  </si>
  <si>
    <t>Dottin, CP</t>
  </si>
  <si>
    <t>Daurat, MS GS</t>
  </si>
  <si>
    <t>Bastide CM1 CM2</t>
  </si>
  <si>
    <t>Dottin, CE2</t>
  </si>
  <si>
    <t>L.Michel, MS GS</t>
  </si>
  <si>
    <t>Faucher</t>
  </si>
  <si>
    <t>Daurat, GS- MS</t>
  </si>
  <si>
    <t>Veil, TPS PS MS</t>
  </si>
  <si>
    <t>Claudel, GS</t>
  </si>
  <si>
    <t>Renan, CE1 CO</t>
  </si>
  <si>
    <t>Triolet, TPS MS</t>
  </si>
  <si>
    <t>Billières, PS MS</t>
  </si>
  <si>
    <t>Faucher, PS-MS</t>
  </si>
  <si>
    <t>Lauze E.    Papus MS</t>
  </si>
  <si>
    <t>Bastide, CE1</t>
  </si>
  <si>
    <t>Pagnol, CP CE1</t>
  </si>
  <si>
    <t>Hugo, C2C3</t>
  </si>
  <si>
    <t>Dauriac, CM1 CM2</t>
  </si>
  <si>
    <t>Delaunay M. Buffon CP</t>
  </si>
  <si>
    <t>Triolet, CE2</t>
  </si>
  <si>
    <t>Falcucci, CE1</t>
  </si>
  <si>
    <t>Hyon, CM1</t>
  </si>
  <si>
    <t>Faucher, CM1 CM2</t>
  </si>
  <si>
    <t>Veil,CP</t>
  </si>
  <si>
    <t>Daurat,  MS</t>
  </si>
  <si>
    <t>Galia, MS GS</t>
  </si>
  <si>
    <t>Hugo, PS MS</t>
  </si>
  <si>
    <t>Bastide, PS MS</t>
  </si>
  <si>
    <t>Michel, PS MS</t>
  </si>
  <si>
    <t>Michel, GS</t>
  </si>
  <si>
    <t>Daurat, GS</t>
  </si>
  <si>
    <t>Veil, PS MS</t>
  </si>
  <si>
    <t>Papus, CM1 CM2</t>
  </si>
  <si>
    <t>Triolet PS GS</t>
  </si>
  <si>
    <t>Billières, TPS PS</t>
  </si>
  <si>
    <t>Faucher, TPS-PS</t>
  </si>
  <si>
    <t>Dubosc M.  Papus PS</t>
  </si>
  <si>
    <t>Hugo, CM1</t>
  </si>
  <si>
    <t>Dauriac, CE2</t>
  </si>
  <si>
    <t>Villedary F. S. Veil élémentaire</t>
  </si>
  <si>
    <t>Triolet, CE1</t>
  </si>
  <si>
    <t xml:space="preserve">Hyon, CP </t>
  </si>
  <si>
    <t>Faucher, CE1 CE2</t>
  </si>
  <si>
    <t>Veil, CM1-CM2</t>
  </si>
  <si>
    <t>Camille Molinié Bastide CE2</t>
  </si>
  <si>
    <t>Triolet, CM2</t>
  </si>
  <si>
    <t>Claudel, TPS PS</t>
  </si>
  <si>
    <t>Dauriac CE2</t>
  </si>
  <si>
    <t>Pagnol, CE1</t>
  </si>
  <si>
    <t>Daurat CE1</t>
  </si>
  <si>
    <t>Hugo, MS</t>
  </si>
  <si>
    <t>Bastide, MS GS</t>
  </si>
  <si>
    <t>Ronsard, CE1</t>
  </si>
  <si>
    <t>Hugo CP CE1</t>
  </si>
  <si>
    <t>Tabar, GS</t>
  </si>
  <si>
    <t>Ronsard, GS</t>
  </si>
  <si>
    <t>Veil, MS GS</t>
  </si>
  <si>
    <t>Dottin, CE2 CM1</t>
  </si>
  <si>
    <t>Pinhous, TPS PS</t>
  </si>
  <si>
    <t>Tabar, C1</t>
  </si>
  <si>
    <t>Dottin, CM1 CM2</t>
  </si>
  <si>
    <t>Renan, CM1</t>
  </si>
  <si>
    <t>Buffon, CP</t>
  </si>
  <si>
    <t>Costes M. Billières CP</t>
  </si>
  <si>
    <t>Pagnol, GS</t>
  </si>
  <si>
    <t>Hugo, CP</t>
  </si>
  <si>
    <t xml:space="preserve">Monnet, PS </t>
  </si>
  <si>
    <t>Goli O. S. Veil élémentaire</t>
  </si>
  <si>
    <t>Héritier, ULIS</t>
  </si>
  <si>
    <t>Dieuzaide, MS GS</t>
  </si>
  <si>
    <t xml:space="preserve">Hyon, PS MS </t>
  </si>
  <si>
    <t>Ronsard, PS</t>
  </si>
  <si>
    <t>Smahan Bélyazid Pagnol CE2</t>
  </si>
  <si>
    <t>Dauriac Ulis</t>
  </si>
  <si>
    <t>Buffon, CM1-CM2</t>
  </si>
  <si>
    <t>Daurat CE1 CE2</t>
  </si>
  <si>
    <t>Falcucci, TPS  MS</t>
  </si>
  <si>
    <t>Bastide, GS MS</t>
  </si>
  <si>
    <t xml:space="preserve">Lalande, CP </t>
  </si>
  <si>
    <t>Lalande, CM2</t>
  </si>
  <si>
    <t>Dauriac CE1</t>
  </si>
  <si>
    <t>Dottin, CP CE1</t>
  </si>
  <si>
    <t>Veil, GS</t>
  </si>
  <si>
    <t>Daurat, PS MS</t>
  </si>
  <si>
    <t>Claudel, PS MS</t>
  </si>
  <si>
    <t>Renan, GS</t>
  </si>
  <si>
    <t>Lalande, CP CO</t>
  </si>
  <si>
    <t>Pages M. L. Michel  GS</t>
  </si>
  <si>
    <t>Daurat, CE2</t>
  </si>
  <si>
    <t>Hugo, CE1</t>
  </si>
  <si>
    <t>Fabre G. Faucher CE1  CE2</t>
  </si>
  <si>
    <t>Ronsard, CM1 CM2</t>
  </si>
  <si>
    <t>Renan, CE2</t>
  </si>
  <si>
    <t>Samly El Sankary Vergers CE2</t>
  </si>
  <si>
    <t>Dauriac, TPS PS</t>
  </si>
  <si>
    <t>Dauriac CM1 CM2</t>
  </si>
  <si>
    <t>Daurat,CE2</t>
  </si>
  <si>
    <t>Pagnol, CE2</t>
  </si>
  <si>
    <t>Daurat CE2</t>
  </si>
  <si>
    <t>Lalande, CE1</t>
  </si>
  <si>
    <t>Hugo CE1</t>
  </si>
  <si>
    <t>Buffon, MS GS</t>
  </si>
  <si>
    <t>Dauriac,  PS MS GS</t>
  </si>
  <si>
    <t>Pagnol, TPS PS</t>
  </si>
  <si>
    <t>Dottin, CE1</t>
  </si>
  <si>
    <t>Renan, CP</t>
  </si>
  <si>
    <t>Billières, CM1 CM2</t>
  </si>
  <si>
    <t xml:space="preserve">Perez A.  Dauriac PS MS  </t>
  </si>
  <si>
    <t>Hugo, GS</t>
  </si>
  <si>
    <t>Pagnol, CE2 CM1</t>
  </si>
  <si>
    <t>Hugo, CM2</t>
  </si>
  <si>
    <t>Dauriac, C2C3</t>
  </si>
  <si>
    <t xml:space="preserve">Liehn L. Daurat CE1 </t>
  </si>
  <si>
    <t>Héritier,CP CE1</t>
  </si>
  <si>
    <t>Dieuzaide, PS</t>
  </si>
  <si>
    <t>Renan, CM2</t>
  </si>
  <si>
    <t>Pagnol, MS</t>
  </si>
  <si>
    <t>Billières,CM1 CM2</t>
  </si>
  <si>
    <t>Dauriac, MS</t>
  </si>
  <si>
    <t>Daurat, CM1-CM2</t>
  </si>
  <si>
    <t>Falcucci, MS PS</t>
  </si>
  <si>
    <t>Hugo,GS</t>
  </si>
  <si>
    <t>Bastide, CE1 CE2</t>
  </si>
  <si>
    <t xml:space="preserve">Hyon, GS </t>
  </si>
  <si>
    <t>Papus, CE1</t>
  </si>
  <si>
    <t>Buffon, GS</t>
  </si>
  <si>
    <t>Billières, TPS PS MS</t>
  </si>
  <si>
    <t>Buffon, CE1</t>
  </si>
  <si>
    <t>Ros A. Monnet PS</t>
  </si>
  <si>
    <t xml:space="preserve">Monnet, GS </t>
  </si>
  <si>
    <t>BOUCHE M.Daurat CM1 CM2</t>
  </si>
  <si>
    <t>Dieuzaide, PS MS</t>
  </si>
  <si>
    <t>Faucher, CP</t>
  </si>
  <si>
    <t>Clara Boucher Daurat CM1</t>
  </si>
  <si>
    <t>Dauriac, MS GS</t>
  </si>
  <si>
    <t>Falcucci, GS</t>
  </si>
  <si>
    <t>Pagnol, CM1 CM2</t>
  </si>
  <si>
    <t>Dauriac,  MS GS</t>
  </si>
  <si>
    <t>Billières, CE1</t>
  </si>
  <si>
    <t xml:space="preserve">MAUREL L. Monnet PS MS </t>
  </si>
  <si>
    <t>Daurat,CP</t>
  </si>
  <si>
    <t>ZOBIRE C. Buffon  CE1</t>
  </si>
  <si>
    <t>Triolet, CP-CE1</t>
  </si>
  <si>
    <t>Dauriac, GS</t>
  </si>
  <si>
    <t>Bastide</t>
  </si>
  <si>
    <t>Héritier,CP</t>
  </si>
  <si>
    <t>Pagnol, CM2</t>
  </si>
  <si>
    <t>Dauriac,  GS</t>
  </si>
  <si>
    <t>Billières, GS</t>
  </si>
  <si>
    <t>Dottin CE2</t>
  </si>
  <si>
    <t>Papus, C2C3</t>
  </si>
  <si>
    <t>Pinhous, GS MS</t>
  </si>
  <si>
    <t>Renan, CE1</t>
  </si>
  <si>
    <t>PAUCHET S. Dieuzaide  PS MS</t>
  </si>
  <si>
    <t>Papus, MS</t>
  </si>
  <si>
    <t xml:space="preserve">BRAHAMI L.  Buffon CM1-CM2 </t>
  </si>
  <si>
    <t>Héritier,CE1</t>
  </si>
  <si>
    <t>Galia, TPS PS</t>
  </si>
  <si>
    <t>Bastide CE2 CM1</t>
  </si>
  <si>
    <t>Pinhous, MS GS</t>
  </si>
  <si>
    <t>Bastide, CE2</t>
  </si>
  <si>
    <t>L.Michel, GS</t>
  </si>
  <si>
    <t>Renan, MS- GS</t>
  </si>
  <si>
    <t>Billières, CM1</t>
  </si>
  <si>
    <t xml:space="preserve"> Crussière M. Bastide TPS PS</t>
  </si>
  <si>
    <t>Papus, MS GS</t>
  </si>
  <si>
    <t>Monnet, PS MS</t>
  </si>
  <si>
    <t>TOLLIS P. Triolet  CE2</t>
  </si>
  <si>
    <t>Falcucci, CP</t>
  </si>
  <si>
    <t>Faucher, C2C3</t>
  </si>
  <si>
    <t xml:space="preserve">Papus, PS </t>
  </si>
  <si>
    <t>Buffon, ULIS</t>
  </si>
  <si>
    <t>Triolet CP</t>
  </si>
  <si>
    <t>Papus, GS</t>
  </si>
  <si>
    <t>Hugo, MS GS</t>
  </si>
  <si>
    <t>Bastide CM1 CE2</t>
  </si>
  <si>
    <t>Lalande CP</t>
  </si>
  <si>
    <t>Désignaux C. Pinhous TPS PS</t>
  </si>
  <si>
    <t>Faugeron L. Hyon CE1</t>
  </si>
  <si>
    <t>Héritier,CE2</t>
  </si>
  <si>
    <t>Falcucci, CE2</t>
  </si>
  <si>
    <t>Ronsard, CE2</t>
  </si>
  <si>
    <t>Triolet, TPS PS</t>
  </si>
  <si>
    <t xml:space="preserve">Hyon, PS </t>
  </si>
  <si>
    <t>Triolet CP CE1</t>
  </si>
  <si>
    <t>Hugo, CP CE1</t>
  </si>
  <si>
    <t>MAIRET E. Triolet TPS PS</t>
  </si>
  <si>
    <t>Roumaillat Borderouge</t>
  </si>
  <si>
    <t>Roumaillat S. Borderouge</t>
  </si>
  <si>
    <t>Renan, ULIS</t>
  </si>
  <si>
    <t>Falcucci, CM1 CM2</t>
  </si>
  <si>
    <t>Renan, PS</t>
  </si>
  <si>
    <t>Triolet CE1</t>
  </si>
  <si>
    <t>Papus, CE2</t>
  </si>
  <si>
    <t>Billières, CE2</t>
  </si>
  <si>
    <t>DAVEZAC S. Veil PS MS</t>
  </si>
  <si>
    <t>BERGAMASCHI G. Renan CE1</t>
  </si>
  <si>
    <t>Héritier,CM2</t>
  </si>
  <si>
    <t>Hyon, CE2</t>
  </si>
  <si>
    <t>Dauriac, C1</t>
  </si>
  <si>
    <t>Veil, ULIS</t>
  </si>
  <si>
    <t xml:space="preserve">Hyon, MS </t>
  </si>
  <si>
    <t>Claudel, C1</t>
  </si>
  <si>
    <t>Billières, CP CE1</t>
  </si>
  <si>
    <t>Buffon, CP-CE1</t>
  </si>
  <si>
    <t>PAGES V.  Daurat maternelle</t>
  </si>
  <si>
    <t>Daurat, CE1-CE2</t>
  </si>
  <si>
    <t>CAZAUBANG N. école Fenelon</t>
  </si>
  <si>
    <t>Triolet, CP</t>
  </si>
  <si>
    <t>Faucher Ulis</t>
  </si>
  <si>
    <t>Hyon</t>
  </si>
  <si>
    <t>Héritier CM1</t>
  </si>
  <si>
    <t>Pinhous, GS</t>
  </si>
  <si>
    <t>Pinhous,MS  GS</t>
  </si>
  <si>
    <t xml:space="preserve"> DEFOUR AS.Billières Desbals TPS/PS/MS </t>
  </si>
  <si>
    <r>
      <rPr>
        <sz val="11"/>
        <color rgb="FFFF0000"/>
        <rFont val="Calibri"/>
        <family val="2"/>
        <charset val="1"/>
      </rPr>
      <t xml:space="preserve"> DEFOUR AS.Billières Desbals TPS/PS/MS</t>
    </r>
    <r>
      <rPr>
        <sz val="11"/>
        <color rgb="FF000000"/>
        <rFont val="Calibri"/>
        <family val="2"/>
        <charset val="1"/>
      </rPr>
      <t xml:space="preserve"> </t>
    </r>
  </si>
  <si>
    <t>Dauriac, CP</t>
  </si>
  <si>
    <t>Moncoucut N. Ronsard CE1</t>
  </si>
  <si>
    <t>Hugo</t>
  </si>
  <si>
    <t>Héritier,CM1-CM2</t>
  </si>
  <si>
    <t xml:space="preserve">Renan, CE1 </t>
  </si>
  <si>
    <t>Babonneau Marina TPS PS Triolet</t>
  </si>
  <si>
    <t>Dauriac, CE1</t>
  </si>
  <si>
    <t xml:space="preserve"> Tran N. Billières CM1 CM2</t>
  </si>
  <si>
    <t>Héritier, CP</t>
  </si>
  <si>
    <t>Buffon, TPS</t>
  </si>
  <si>
    <t>Buffon, PS MS</t>
  </si>
  <si>
    <t xml:space="preserve">Buffon, C2C3 </t>
  </si>
  <si>
    <t>Romane Fermon Bastide maternelle</t>
  </si>
  <si>
    <t>Pétillon C. Dauriac Ulis</t>
  </si>
  <si>
    <t xml:space="preserve">Buffon, PS </t>
  </si>
  <si>
    <t>Aurélie FLORENT Daurat CM1</t>
  </si>
  <si>
    <t>Ronsard, PS MS</t>
  </si>
  <si>
    <t xml:space="preserve">Hugo, PS MS </t>
  </si>
  <si>
    <t xml:space="preserve"> Gassman M. Dauriac CP</t>
  </si>
  <si>
    <t>Dieuzaide</t>
  </si>
  <si>
    <t>Lalande, ulis</t>
  </si>
  <si>
    <t>Billières, CE1 CE2</t>
  </si>
  <si>
    <t>Papus,  PS MS</t>
  </si>
  <si>
    <t>Bastide, GS</t>
  </si>
  <si>
    <t>Lalande, Ulis</t>
  </si>
  <si>
    <t>Lalande, CE1 CO</t>
  </si>
  <si>
    <t>Hugo, C1</t>
  </si>
  <si>
    <t>Daurat, CE1</t>
  </si>
  <si>
    <t>BRAHITI F. Renan Ulis</t>
  </si>
  <si>
    <t>Faucher, GS</t>
  </si>
  <si>
    <t xml:space="preserve">Pagnol, CM1 </t>
  </si>
  <si>
    <t>ARRIVEE J. Lalande Ulis</t>
  </si>
  <si>
    <t xml:space="preserve">Hyon, CM2 </t>
  </si>
  <si>
    <t>Monnet EMPu</t>
  </si>
  <si>
    <t>Suisse Juliette GS à Simone Veil</t>
  </si>
  <si>
    <t>Bastide,TPS  PS</t>
  </si>
  <si>
    <t>Lalande, ULIS</t>
  </si>
  <si>
    <t>Maria Atal Ulis Hyon</t>
  </si>
  <si>
    <t>Buffon, MS</t>
  </si>
  <si>
    <t>Renan, Ulis</t>
  </si>
  <si>
    <t>Dieuzaide, MS-GS</t>
  </si>
  <si>
    <t>Billières, CM2</t>
  </si>
  <si>
    <t>Daurat</t>
  </si>
  <si>
    <t>Romane Fermon Château D'Ancely</t>
  </si>
  <si>
    <t>Renan, MS GS</t>
  </si>
  <si>
    <t>Dauriac,MS</t>
  </si>
  <si>
    <t>Lalande, C2C3</t>
  </si>
  <si>
    <t>Hyon, Ulis</t>
  </si>
  <si>
    <t>Hyon, ULIS</t>
  </si>
  <si>
    <t>FALCUCCI CE1</t>
  </si>
  <si>
    <t xml:space="preserve">VEIL ULIS </t>
  </si>
  <si>
    <t>Hugo Ulis</t>
  </si>
  <si>
    <t>Formations</t>
  </si>
  <si>
    <t xml:space="preserve"> 1 ULIS à répartir</t>
  </si>
  <si>
    <t>1 ULIS à répartir</t>
  </si>
  <si>
    <t>1 Ulis à répartir</t>
  </si>
  <si>
    <t>Il manque un remplaçant</t>
  </si>
  <si>
    <t>Ulis à répartir</t>
  </si>
  <si>
    <t>Pondération / Formation Brigade 25 tps</t>
  </si>
  <si>
    <t>Réseau</t>
  </si>
  <si>
    <t>Ecoles</t>
  </si>
  <si>
    <t>Colonne1</t>
  </si>
  <si>
    <t>Evènement</t>
  </si>
  <si>
    <t>Dates</t>
  </si>
  <si>
    <t>Jours fériés</t>
  </si>
  <si>
    <t>Congés</t>
  </si>
  <si>
    <t>Badiou</t>
  </si>
  <si>
    <t>Jour de l'an</t>
  </si>
  <si>
    <t>Billières</t>
  </si>
  <si>
    <t>Lundi de Pâques</t>
  </si>
  <si>
    <r>
      <rPr>
        <sz val="11"/>
        <color rgb="FF000000"/>
        <rFont val="Calibri"/>
        <family val="2"/>
        <charset val="1"/>
      </rPr>
      <t>Bastide, CE1</t>
    </r>
    <r>
      <rPr>
        <sz val="11"/>
        <color rgb="FFFF0000"/>
        <rFont val="Calibri"/>
        <family val="2"/>
        <charset val="1"/>
      </rPr>
      <t xml:space="preserve"> CE2</t>
    </r>
  </si>
  <si>
    <t>Buffon</t>
  </si>
  <si>
    <t>Fête du travail</t>
  </si>
  <si>
    <t>Claudel</t>
  </si>
  <si>
    <t>Victoire</t>
  </si>
  <si>
    <t>Jeudi de l'Ascension</t>
  </si>
  <si>
    <t>Dauriac</t>
  </si>
  <si>
    <t>Lundi de Pentecôte</t>
  </si>
  <si>
    <t>Fête Nationale</t>
  </si>
  <si>
    <t>Dottin</t>
  </si>
  <si>
    <t>Assomption</t>
  </si>
  <si>
    <t>Toussaint</t>
  </si>
  <si>
    <t>Armistice</t>
  </si>
  <si>
    <t>Pont de l'Ascension</t>
  </si>
  <si>
    <t>Héritier</t>
  </si>
  <si>
    <r>
      <rPr>
        <sz val="11"/>
        <color rgb="FF000000"/>
        <rFont val="Calibri"/>
        <family val="2"/>
        <charset val="1"/>
      </rPr>
      <t>Bastide, GS</t>
    </r>
    <r>
      <rPr>
        <sz val="11"/>
        <color rgb="FFFF0000"/>
        <rFont val="Calibri"/>
        <family val="2"/>
        <charset val="1"/>
      </rPr>
      <t xml:space="preserve"> MS</t>
    </r>
  </si>
  <si>
    <t>Lalande</t>
  </si>
  <si>
    <t>Michel</t>
  </si>
  <si>
    <t>Monnet</t>
  </si>
  <si>
    <r>
      <rPr>
        <sz val="11"/>
        <color rgb="FF000000"/>
        <rFont val="Calibri"/>
        <family val="2"/>
        <charset val="1"/>
      </rPr>
      <t xml:space="preserve">Bastide, </t>
    </r>
    <r>
      <rPr>
        <sz val="11"/>
        <color rgb="FFFF0000"/>
        <rFont val="Calibri"/>
        <family val="2"/>
        <charset val="1"/>
      </rPr>
      <t xml:space="preserve">CE1 </t>
    </r>
    <r>
      <rPr>
        <sz val="11"/>
        <color rgb="FF000000"/>
        <rFont val="Calibri"/>
        <family val="2"/>
        <charset val="1"/>
      </rPr>
      <t xml:space="preserve"> CE2</t>
    </r>
  </si>
  <si>
    <t>Pagnol</t>
  </si>
  <si>
    <t>Papus</t>
  </si>
  <si>
    <t>Billières Elem</t>
  </si>
  <si>
    <t>Pinhous</t>
  </si>
  <si>
    <t>Billières EMPu</t>
  </si>
  <si>
    <t>Ronsard</t>
  </si>
  <si>
    <t>Tabar</t>
  </si>
  <si>
    <t>Triolet</t>
  </si>
  <si>
    <t>Veil</t>
  </si>
  <si>
    <r>
      <rPr>
        <sz val="11"/>
        <color rgb="FF000000"/>
        <rFont val="Calibri"/>
        <family val="2"/>
        <charset val="1"/>
      </rPr>
      <t xml:space="preserve">Buffon, </t>
    </r>
    <r>
      <rPr>
        <sz val="11"/>
        <color rgb="FFFF0000"/>
        <rFont val="Calibri"/>
        <family val="2"/>
        <charset val="1"/>
      </rPr>
      <t>MS GS</t>
    </r>
  </si>
  <si>
    <r>
      <rPr>
        <sz val="11"/>
        <color rgb="FF000000"/>
        <rFont val="Calibri"/>
        <family val="2"/>
        <charset val="1"/>
      </rPr>
      <t xml:space="preserve">Daurat, </t>
    </r>
    <r>
      <rPr>
        <sz val="11"/>
        <color rgb="FFFF0000"/>
        <rFont val="Calibri"/>
        <family val="2"/>
        <charset val="1"/>
      </rPr>
      <t xml:space="preserve"> MS</t>
    </r>
  </si>
  <si>
    <t>V1-PS MS</t>
  </si>
  <si>
    <r>
      <rPr>
        <sz val="11"/>
        <color rgb="FF000000"/>
        <rFont val="Calibri"/>
        <family val="2"/>
        <charset val="1"/>
      </rPr>
      <t xml:space="preserve">Daurat, </t>
    </r>
    <r>
      <rPr>
        <sz val="11"/>
        <color rgb="FFFF0000"/>
        <rFont val="Calibri"/>
        <family val="2"/>
        <charset val="1"/>
      </rPr>
      <t>GS- MS</t>
    </r>
  </si>
  <si>
    <t>Stendhal</t>
  </si>
  <si>
    <t>Dauriac, PS MS</t>
  </si>
  <si>
    <r>
      <rPr>
        <sz val="11"/>
        <color rgb="FF000000"/>
        <rFont val="Calibri"/>
        <family val="2"/>
        <charset val="1"/>
      </rPr>
      <t xml:space="preserve">Dieuzaide, </t>
    </r>
    <r>
      <rPr>
        <sz val="11"/>
        <color rgb="FFFF0000"/>
        <rFont val="Calibri"/>
        <family val="2"/>
        <charset val="1"/>
      </rPr>
      <t>PS</t>
    </r>
  </si>
  <si>
    <t>Falcucci Elem</t>
  </si>
  <si>
    <t>Falcucci EMPu</t>
  </si>
  <si>
    <r>
      <rPr>
        <sz val="11"/>
        <color rgb="FF000000"/>
        <rFont val="Calibri"/>
        <family val="2"/>
        <charset val="1"/>
      </rPr>
      <t xml:space="preserve">Falcucci, MS </t>
    </r>
    <r>
      <rPr>
        <sz val="11"/>
        <color rgb="FFFF0000"/>
        <rFont val="Calibri"/>
        <family val="2"/>
        <charset val="1"/>
      </rPr>
      <t>PS</t>
    </r>
  </si>
  <si>
    <r>
      <rPr>
        <sz val="11"/>
        <color rgb="FF000000"/>
        <rFont val="Calibri"/>
        <family val="2"/>
        <charset val="1"/>
      </rPr>
      <t xml:space="preserve">Falcucci, PS </t>
    </r>
    <r>
      <rPr>
        <sz val="11"/>
        <color rgb="FFFF0000"/>
        <rFont val="Calibri"/>
        <family val="2"/>
        <charset val="1"/>
      </rPr>
      <t>MS</t>
    </r>
  </si>
  <si>
    <r>
      <rPr>
        <sz val="11"/>
        <color rgb="FF000000"/>
        <rFont val="Calibri"/>
        <family val="2"/>
        <charset val="1"/>
      </rPr>
      <t xml:space="preserve">Falcucci, TPS </t>
    </r>
    <r>
      <rPr>
        <sz val="11"/>
        <color rgb="FFFF0000"/>
        <rFont val="Calibri"/>
        <family val="2"/>
        <charset val="1"/>
      </rPr>
      <t xml:space="preserve"> MS</t>
    </r>
  </si>
  <si>
    <t>Parks</t>
  </si>
  <si>
    <r>
      <rPr>
        <sz val="11"/>
        <color rgb="FF000000"/>
        <rFont val="Calibri"/>
        <family val="2"/>
        <charset val="1"/>
      </rPr>
      <t xml:space="preserve">Hugo, CP </t>
    </r>
    <r>
      <rPr>
        <sz val="11"/>
        <color rgb="FFFF0000"/>
        <rFont val="Calibri"/>
        <family val="2"/>
        <charset val="1"/>
      </rPr>
      <t>CE1</t>
    </r>
  </si>
  <si>
    <t>Hyon Elem</t>
  </si>
  <si>
    <t>Hyon EMPu</t>
  </si>
  <si>
    <t>Sand</t>
  </si>
  <si>
    <t>Lalande Elem</t>
  </si>
  <si>
    <t xml:space="preserve">Lalande, CE1 </t>
  </si>
  <si>
    <t>Pagnol Elem</t>
  </si>
  <si>
    <t>Pagnol EMPu</t>
  </si>
  <si>
    <r>
      <rPr>
        <sz val="11"/>
        <color rgb="FF000000"/>
        <rFont val="Calibri"/>
        <family val="2"/>
        <charset val="1"/>
      </rPr>
      <t xml:space="preserve">Pinhous, GS </t>
    </r>
    <r>
      <rPr>
        <sz val="11"/>
        <color rgb="FFFF0000"/>
        <rFont val="Calibri"/>
        <family val="2"/>
        <charset val="1"/>
      </rPr>
      <t>MS</t>
    </r>
  </si>
  <si>
    <r>
      <rPr>
        <sz val="11"/>
        <color rgb="FF000000"/>
        <rFont val="Calibri"/>
        <family val="2"/>
        <charset val="1"/>
      </rPr>
      <t xml:space="preserve">Pinhous, </t>
    </r>
    <r>
      <rPr>
        <sz val="11"/>
        <color rgb="FFFF0000"/>
        <rFont val="Calibri"/>
        <family val="2"/>
        <charset val="1"/>
      </rPr>
      <t xml:space="preserve">GS </t>
    </r>
    <r>
      <rPr>
        <sz val="11"/>
        <color rgb="FF000000"/>
        <rFont val="Calibri"/>
        <family val="2"/>
        <charset val="1"/>
      </rPr>
      <t>MS</t>
    </r>
  </si>
  <si>
    <r>
      <rPr>
        <sz val="11"/>
        <color rgb="FF000000"/>
        <rFont val="Calibri"/>
        <family val="2"/>
        <charset val="1"/>
      </rPr>
      <t xml:space="preserve">Pinhous, TPS </t>
    </r>
    <r>
      <rPr>
        <sz val="11"/>
        <color rgb="FFFF0000"/>
        <rFont val="Calibri"/>
        <family val="2"/>
        <charset val="1"/>
      </rPr>
      <t>PS</t>
    </r>
  </si>
  <si>
    <t>Renan Elem</t>
  </si>
  <si>
    <t>Bellefontaine</t>
  </si>
  <si>
    <t>Ronsard Elem</t>
  </si>
  <si>
    <t>Ronsard EMPu</t>
  </si>
  <si>
    <t>Triolet, GS</t>
  </si>
  <si>
    <t>enlève 1 GS co</t>
  </si>
  <si>
    <t>Falcucci, MS</t>
  </si>
  <si>
    <t>Marie Ulm Dauriac CM1CM2</t>
  </si>
  <si>
    <t>Marie Oliveiro Dauriac  CM1CM2</t>
  </si>
  <si>
    <t>Formation Savoir Nager</t>
  </si>
  <si>
    <t>Formation savoir Nager</t>
  </si>
  <si>
    <t>Formation compréhension-coopération</t>
  </si>
  <si>
    <t>Formation maths CP-CE1</t>
  </si>
  <si>
    <t>Veil, ULIS,non remplacée.</t>
  </si>
  <si>
    <t>Pondération 3</t>
  </si>
  <si>
    <t>Faucher, TPS PS</t>
  </si>
  <si>
    <t>Mardi-PM_Nov_26</t>
  </si>
  <si>
    <t xml:space="preserve">Pondération 3    </t>
  </si>
  <si>
    <t>séminaire directeurs 3PE</t>
  </si>
  <si>
    <t>Formation  seminaire directeurs</t>
  </si>
  <si>
    <t>Mercredi AM_Nov_27</t>
  </si>
  <si>
    <t>Cerezal, Pinhous</t>
  </si>
  <si>
    <t>Piscine Alban Minville</t>
  </si>
  <si>
    <t>Falcucci élem</t>
  </si>
  <si>
    <t>Brigade 3-</t>
  </si>
  <si>
    <t>collège Bellevue</t>
  </si>
  <si>
    <t>Collège Bellevue</t>
  </si>
  <si>
    <t>Salle de conférence Piscine Alban Minville</t>
  </si>
  <si>
    <t>Collège St.Simon</t>
  </si>
  <si>
    <t>Ecole Elem Falcucci</t>
  </si>
  <si>
    <t>école élem.Falcucci</t>
  </si>
  <si>
    <t>Morgane Cartier, Faucher élem</t>
  </si>
  <si>
    <t>Clara Garcelon, E.Triolet élem</t>
  </si>
  <si>
    <t>Ratier, Daste mater</t>
  </si>
  <si>
    <t>Darche Christophe, J.Moulin</t>
  </si>
  <si>
    <t>Brunello Laure L.Lagrange mater</t>
  </si>
  <si>
    <t>Pondération 4</t>
  </si>
  <si>
    <t>Pondératon 4</t>
  </si>
  <si>
    <t>Losfeld Marianne, F.De Lesseps mater</t>
  </si>
  <si>
    <t xml:space="preserve"> Pondération 4</t>
  </si>
  <si>
    <t>AM_Janv_31</t>
  </si>
  <si>
    <t xml:space="preserve"> Pondération 5</t>
  </si>
  <si>
    <t>Brigade 5</t>
  </si>
  <si>
    <t>Pondération 6</t>
  </si>
  <si>
    <t>Brigade 6</t>
  </si>
  <si>
    <t>Pondération 7</t>
  </si>
  <si>
    <t xml:space="preserve">          Pondération 7</t>
  </si>
  <si>
    <t>Faucher, C2 C3</t>
  </si>
  <si>
    <t>Brigade 7</t>
  </si>
  <si>
    <t>Pondération 8</t>
  </si>
  <si>
    <t>Brigade 8</t>
  </si>
  <si>
    <t>Pondération 9</t>
  </si>
  <si>
    <t>Pondération 10</t>
  </si>
  <si>
    <t>Brigade 10</t>
  </si>
  <si>
    <t>Pondération 11</t>
  </si>
  <si>
    <t>Brigade 11</t>
  </si>
  <si>
    <t>Pondération 12</t>
  </si>
  <si>
    <t>Muccin Laetition, G.Hyon</t>
  </si>
  <si>
    <t>Demaelle Aurelie-L.Michel</t>
  </si>
  <si>
    <t>Bégué MP. Tabar</t>
  </si>
  <si>
    <t xml:space="preserve">JOUVE Frédérique.S.Veil </t>
  </si>
  <si>
    <t>Muccin Laetitia. Falcucci</t>
  </si>
  <si>
    <t>Séminaire CE2  CM1 CM2</t>
  </si>
  <si>
    <t xml:space="preserve">Formation Reformaulation 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</si>
  <si>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</si>
  <si>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</si>
  <si>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</si>
  <si>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</si>
  <si>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</si>
  <si>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</si>
  <si>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</si>
  <si>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</si>
  <si>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</si>
  <si>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</si>
  <si>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</si>
  <si>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</si>
  <si>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</si>
  <si>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</si>
  <si>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</si>
  <si>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</si>
  <si>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</si>
  <si>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</si>
  <si>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</si>
  <si>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</si>
  <si>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V</t>
  </si>
  <si>
    <t>W</t>
  </si>
  <si>
    <t>X</t>
  </si>
  <si>
    <t>Y</t>
  </si>
  <si>
    <t>Z</t>
  </si>
  <si>
    <t>AA</t>
  </si>
  <si>
    <t>AB</t>
  </si>
  <si>
    <t>AC</t>
  </si>
  <si>
    <t>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</si>
</sst>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d&quot; - &quot;d"/>
    <numFmt numFmtId="165" formatCode="#\ ?/?"/>
  </numFmts>
  <fonts count="40" x14ac:knownFonts="1">
    <font>
      <sz val="11"/>
      <color rgb="FF000000"/>
      <name val="Calibri"/>
      <family val="2"/>
      <charset val="1"/>
    </font>
    <font>
      <b/>
      <sz val="11"/>
      <color rgb="FFFFFFFF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1"/>
      <color rgb="FFCC0000"/>
      <name val="Calibri"/>
      <family val="2"/>
      <charset val="1"/>
    </font>
    <font>
      <i/>
      <sz val="11"/>
      <color rgb="FF808080"/>
      <name val="Calibri"/>
      <family val="2"/>
      <charset val="1"/>
    </font>
    <font>
      <sz val="11"/>
      <color rgb="FF006600"/>
      <name val="Calibri"/>
      <family val="2"/>
      <charset val="1"/>
    </font>
    <font>
      <b/>
      <sz val="18"/>
      <color rgb="FF000000"/>
      <name val="Calibri"/>
      <family val="2"/>
      <charset val="1"/>
    </font>
    <font>
      <b/>
      <sz val="24"/>
      <color rgb="FF000000"/>
      <name val="Calibri"/>
      <family val="2"/>
      <charset val="1"/>
    </font>
    <font>
      <b/>
      <sz val="12"/>
      <color rgb="FF000000"/>
      <name val="Calibri"/>
      <family val="2"/>
      <charset val="1"/>
    </font>
    <font>
      <u/>
      <sz val="11"/>
      <color rgb="FF0000EE"/>
      <name val="Calibri"/>
      <family val="2"/>
      <charset val="1"/>
    </font>
    <font>
      <sz val="11"/>
      <color rgb="FF996600"/>
      <name val="Calibri"/>
      <family val="2"/>
      <charset val="1"/>
    </font>
    <font>
      <b/>
      <i/>
      <u/>
      <sz val="11"/>
      <color rgb="FF000000"/>
      <name val="Calibri"/>
      <family val="2"/>
      <charset val="1"/>
    </font>
    <font>
      <sz val="26"/>
      <color rgb="FF2E75B5"/>
      <name val="Calibri"/>
      <family val="2"/>
      <charset val="1"/>
    </font>
    <font>
      <sz val="11"/>
      <color rgb="FF44546A"/>
      <name val="Calibri"/>
      <family val="2"/>
      <charset val="1"/>
    </font>
    <font>
      <b/>
      <sz val="11"/>
      <color rgb="FF44546A"/>
      <name val="Calibri"/>
      <family val="2"/>
      <charset val="1"/>
    </font>
    <font>
      <sz val="11"/>
      <color rgb="FFFFFFFF"/>
      <name val="Calibri"/>
      <family val="2"/>
      <charset val="1"/>
    </font>
    <font>
      <sz val="11"/>
      <color rgb="FF5B9BD5"/>
      <name val="Calibri"/>
      <family val="2"/>
      <charset val="1"/>
    </font>
    <font>
      <sz val="10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b/>
      <sz val="11"/>
      <color rgb="FF000000"/>
      <name val="Arial"/>
      <family val="2"/>
      <charset val="1"/>
    </font>
    <font>
      <sz val="11"/>
      <color rgb="FFFF0000"/>
      <name val="Calibri"/>
      <family val="2"/>
      <charset val="1"/>
    </font>
    <font>
      <sz val="11"/>
      <color rgb="FF4472C4"/>
      <name val="Calibri"/>
      <family val="2"/>
      <charset val="1"/>
    </font>
    <font>
      <sz val="12"/>
      <color rgb="FFFF0000"/>
      <name val="Times New Roman"/>
      <family val="1"/>
      <charset val="1"/>
    </font>
    <font>
      <b/>
      <sz val="11"/>
      <color rgb="FF5B9BD5"/>
      <name val="Calibri"/>
      <family val="2"/>
      <charset val="1"/>
    </font>
    <font>
      <sz val="11"/>
      <color rgb="FF7030A0"/>
      <name val="Calibri"/>
      <family val="2"/>
      <charset val="1"/>
    </font>
    <font>
      <b/>
      <sz val="11"/>
      <color rgb="FF4472C4"/>
      <name val="Calibri"/>
      <family val="2"/>
      <charset val="1"/>
    </font>
    <font>
      <sz val="8"/>
      <color rgb="FFFF0000"/>
      <name val="Calibri"/>
      <family val="2"/>
      <charset val="1"/>
    </font>
    <font>
      <sz val="8"/>
      <color rgb="FF000000"/>
      <name val="Calibri"/>
      <family val="2"/>
      <charset val="1"/>
    </font>
    <font>
      <sz val="11"/>
      <color rgb="FF1E4E79"/>
      <name val="Calibri"/>
      <family val="2"/>
      <charset val="1"/>
    </font>
    <font>
      <sz val="9"/>
      <color rgb="FFFF0000"/>
      <name val="Calibri"/>
      <family val="2"/>
      <charset val="1"/>
    </font>
    <font>
      <b/>
      <sz val="11"/>
      <color rgb="FF1E4E79"/>
      <name val="Calibri"/>
      <family val="2"/>
      <charset val="1"/>
    </font>
    <font>
      <sz val="11"/>
      <color rgb="FF000000"/>
      <name val="Calibri"/>
      <family val="2"/>
      <charset val="1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sz val="10"/>
      <color rgb="FF000000"/>
      <name val="Calibri"/>
      <family val="2"/>
    </font>
    <font>
      <sz val="11"/>
      <color rgb="FF000000"/>
      <name val="Calibri"/>
      <family val="2"/>
    </font>
    <font>
      <sz val="11"/>
      <color rgb="FFFF0000"/>
      <name val="Calibri"/>
      <family val="2"/>
    </font>
    <font>
      <sz val="10"/>
      <name val="Calibri"/>
      <family val="2"/>
    </font>
    <font>
      <b/>
      <sz val="11"/>
      <color rgb="FF000000"/>
      <name val="Calibri"/>
      <family val="2"/>
    </font>
  </fonts>
  <fills count="40">
    <fill>
      <patternFill patternType="none"/>
    </fill>
    <fill>
      <patternFill patternType="gray125"/>
    </fill>
    <fill>
      <patternFill patternType="solid">
        <fgColor rgb="FF000000"/>
        <bgColor rgb="FF003300"/>
      </patternFill>
    </fill>
    <fill>
      <patternFill patternType="solid">
        <fgColor rgb="FF808080"/>
        <bgColor rgb="FFA3A3A3"/>
      </patternFill>
    </fill>
    <fill>
      <patternFill patternType="solid">
        <fgColor rgb="FFDDDDDD"/>
        <bgColor rgb="FFD8D8D8"/>
      </patternFill>
    </fill>
    <fill>
      <patternFill patternType="solid">
        <fgColor rgb="FFFFCCCC"/>
        <bgColor rgb="FFFBE4D5"/>
      </patternFill>
    </fill>
    <fill>
      <patternFill patternType="solid">
        <fgColor rgb="FFCC0000"/>
        <bgColor rgb="FFC00000"/>
      </patternFill>
    </fill>
    <fill>
      <patternFill patternType="solid">
        <fgColor rgb="FFCCFFCC"/>
        <bgColor rgb="FFDEEAF6"/>
      </patternFill>
    </fill>
    <fill>
      <patternFill patternType="solid">
        <fgColor rgb="FFFFFFCC"/>
        <bgColor rgb="FFFFF2CB"/>
      </patternFill>
    </fill>
    <fill>
      <patternFill patternType="solid">
        <fgColor rgb="FF9CC2E5"/>
        <bgColor rgb="FF9DC3E6"/>
      </patternFill>
    </fill>
    <fill>
      <patternFill patternType="solid">
        <fgColor rgb="FFFFF2CB"/>
        <bgColor rgb="FFFFFFCC"/>
      </patternFill>
    </fill>
    <fill>
      <patternFill patternType="solid">
        <fgColor rgb="FFFFFFFF"/>
        <bgColor rgb="FFF2F2F2"/>
      </patternFill>
    </fill>
    <fill>
      <patternFill patternType="solid">
        <fgColor rgb="FFB6B6B6"/>
        <bgColor rgb="FFBFBFBF"/>
      </patternFill>
    </fill>
    <fill>
      <patternFill patternType="solid">
        <fgColor rgb="FFD8D8D8"/>
        <bgColor rgb="FFDDDDDD"/>
      </patternFill>
    </fill>
    <fill>
      <patternFill patternType="solid">
        <fgColor rgb="FF92D050"/>
        <bgColor rgb="FFB6B6B6"/>
      </patternFill>
    </fill>
    <fill>
      <patternFill patternType="solid">
        <fgColor rgb="FF0070C0"/>
        <bgColor rgb="FF008080"/>
      </patternFill>
    </fill>
    <fill>
      <patternFill patternType="solid">
        <fgColor rgb="FFFFC000"/>
        <bgColor rgb="FFFFFF00"/>
      </patternFill>
    </fill>
    <fill>
      <patternFill patternType="solid">
        <fgColor rgb="FF2E75B5"/>
        <bgColor rgb="FF4472C4"/>
      </patternFill>
    </fill>
    <fill>
      <patternFill patternType="solid">
        <fgColor rgb="FFFBE4D5"/>
        <bgColor rgb="FFFFF2CB"/>
      </patternFill>
    </fill>
    <fill>
      <patternFill patternType="solid">
        <fgColor rgb="FFFFFF00"/>
        <bgColor rgb="FFFFFD59"/>
      </patternFill>
    </fill>
    <fill>
      <patternFill patternType="solid">
        <fgColor rgb="FFBDD6EE"/>
        <bgColor rgb="FFD8D8D8"/>
      </patternFill>
    </fill>
    <fill>
      <patternFill patternType="solid">
        <fgColor rgb="FF5B9BD5"/>
        <bgColor rgb="FF4472C4"/>
      </patternFill>
    </fill>
    <fill>
      <patternFill patternType="solid">
        <fgColor rgb="FFC5E0B3"/>
        <bgColor rgb="FFC5E0B4"/>
      </patternFill>
    </fill>
    <fill>
      <patternFill patternType="solid">
        <fgColor rgb="FFDEEAF6"/>
        <bgColor rgb="FFE7E6E6"/>
      </patternFill>
    </fill>
    <fill>
      <patternFill patternType="solid">
        <fgColor rgb="FFE7E6E6"/>
        <bgColor rgb="FFDEEAF6"/>
      </patternFill>
    </fill>
    <fill>
      <patternFill patternType="solid">
        <fgColor rgb="FFED7D31"/>
        <bgColor rgb="FF9966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D8D8D8"/>
      </patternFill>
    </fill>
    <fill>
      <patternFill patternType="solid">
        <fgColor theme="0"/>
        <bgColor rgb="FFFFFF00"/>
      </patternFill>
    </fill>
    <fill>
      <patternFill patternType="solid">
        <fgColor theme="5" tint="0.79998168889431442"/>
        <bgColor rgb="FFFFF2CB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B6B6B6"/>
      </patternFill>
    </fill>
    <fill>
      <patternFill patternType="solid">
        <fgColor theme="9" tint="0.59999389629810485"/>
        <bgColor rgb="FFFFFD59"/>
      </patternFill>
    </fill>
    <fill>
      <patternFill patternType="solid">
        <fgColor theme="0"/>
        <bgColor rgb="FFB6B6B6"/>
      </patternFill>
    </fill>
    <fill>
      <patternFill patternType="solid">
        <fgColor theme="9" tint="0.59999389629810485"/>
        <bgColor rgb="FFC5E0B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rgb="FFD8D8D8"/>
      </patternFill>
    </fill>
  </fills>
  <borders count="11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rgb="FF9CC2E5"/>
      </right>
      <top style="thin">
        <color rgb="FF9CC2E5"/>
      </top>
      <bottom style="thin">
        <color rgb="FF9CC2E5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18">
    <xf numFmtId="0" fontId="0" fillId="0" borderId="0"/>
    <xf numFmtId="0" fontId="1" fillId="2" borderId="0"/>
    <xf numFmtId="0" fontId="1" fillId="3" borderId="0"/>
    <xf numFmtId="0" fontId="2" fillId="4" borderId="0"/>
    <xf numFmtId="0" fontId="2" fillId="0" borderId="0"/>
    <xf numFmtId="0" fontId="3" fillId="5" borderId="0"/>
    <xf numFmtId="0" fontId="1" fillId="6" borderId="0"/>
    <xf numFmtId="0" fontId="4" fillId="0" borderId="0"/>
    <xf numFmtId="0" fontId="5" fillId="7" borderId="0"/>
    <xf numFmtId="0" fontId="6" fillId="0" borderId="0"/>
    <xf numFmtId="0" fontId="7" fillId="0" borderId="0"/>
    <xf numFmtId="0" fontId="8" fillId="0" borderId="0"/>
    <xf numFmtId="0" fontId="9" fillId="0" borderId="0"/>
    <xf numFmtId="0" fontId="10" fillId="8" borderId="0"/>
    <xf numFmtId="0" fontId="11" fillId="0" borderId="0"/>
    <xf numFmtId="0" fontId="32" fillId="0" borderId="0"/>
    <xf numFmtId="0" fontId="32" fillId="0" borderId="0"/>
    <xf numFmtId="0" fontId="3" fillId="0" borderId="0"/>
  </cellStyleXfs>
  <cellXfs count="136">
    <xf numFmtId="0" fontId="0" fillId="0" borderId="0" xfId="0"/>
    <xf numFmtId="0" fontId="2" fillId="9" borderId="1" xfId="0" applyFont="1" applyFill="1" applyBorder="1" applyAlignment="1">
      <alignment horizontal="left" vertical="center"/>
    </xf>
    <xf numFmtId="0" fontId="2" fillId="9" borderId="2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" fillId="10" borderId="2" xfId="0" applyFont="1" applyFill="1" applyBorder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2" fillId="11" borderId="0" xfId="0" applyFont="1" applyFill="1" applyAlignment="1" applyProtection="1">
      <alignment horizontal="center" vertical="center"/>
      <protection locked="0"/>
    </xf>
    <xf numFmtId="0" fontId="0" fillId="12" borderId="0" xfId="0" applyFill="1" applyAlignment="1">
      <alignment horizontal="center" vertical="center"/>
    </xf>
    <xf numFmtId="0" fontId="0" fillId="13" borderId="0" xfId="0" applyFill="1" applyAlignment="1">
      <alignment horizontal="center" vertical="center"/>
    </xf>
    <xf numFmtId="0" fontId="0" fillId="14" borderId="0" xfId="0" applyFill="1" applyAlignment="1">
      <alignment horizontal="center" vertical="center"/>
    </xf>
    <xf numFmtId="0" fontId="0" fillId="15" borderId="0" xfId="0" applyFill="1" applyAlignment="1">
      <alignment horizontal="center" vertical="center"/>
    </xf>
    <xf numFmtId="0" fontId="0" fillId="9" borderId="1" xfId="0" applyFill="1" applyBorder="1"/>
    <xf numFmtId="0" fontId="0" fillId="9" borderId="2" xfId="0" applyFill="1" applyBorder="1"/>
    <xf numFmtId="0" fontId="2" fillId="10" borderId="2" xfId="0" applyFont="1" applyFill="1" applyBorder="1" applyProtection="1">
      <protection locked="0"/>
    </xf>
    <xf numFmtId="0" fontId="0" fillId="10" borderId="2" xfId="0" applyFill="1" applyBorder="1"/>
    <xf numFmtId="0" fontId="2" fillId="9" borderId="3" xfId="0" applyFont="1" applyFill="1" applyBorder="1" applyProtection="1">
      <protection locked="0"/>
    </xf>
    <xf numFmtId="0" fontId="13" fillId="16" borderId="2" xfId="0" applyFont="1" applyFill="1" applyBorder="1" applyAlignment="1">
      <alignment vertical="center" wrapText="1"/>
    </xf>
    <xf numFmtId="0" fontId="13" fillId="16" borderId="2" xfId="0" applyFont="1" applyFill="1" applyBorder="1" applyAlignment="1">
      <alignment vertical="center"/>
    </xf>
    <xf numFmtId="0" fontId="14" fillId="16" borderId="2" xfId="0" applyFont="1" applyFill="1" applyBorder="1" applyAlignment="1" applyProtection="1">
      <alignment vertical="center" wrapText="1"/>
      <protection locked="0"/>
    </xf>
    <xf numFmtId="0" fontId="13" fillId="16" borderId="2" xfId="0" applyFont="1" applyFill="1" applyBorder="1" applyAlignment="1">
      <alignment vertical="center" shrinkToFit="1"/>
    </xf>
    <xf numFmtId="0" fontId="15" fillId="17" borderId="4" xfId="0" applyFont="1" applyFill="1" applyBorder="1" applyAlignment="1">
      <alignment horizontal="center" vertical="center"/>
    </xf>
    <xf numFmtId="0" fontId="0" fillId="9" borderId="5" xfId="0" applyFill="1" applyBorder="1"/>
    <xf numFmtId="0" fontId="13" fillId="16" borderId="3" xfId="0" applyFont="1" applyFill="1" applyBorder="1" applyAlignment="1">
      <alignment vertical="center"/>
    </xf>
    <xf numFmtId="164" fontId="0" fillId="0" borderId="4" xfId="0" applyNumberFormat="1" applyBorder="1" applyAlignment="1">
      <alignment horizontal="center" vertical="center"/>
    </xf>
    <xf numFmtId="0" fontId="13" fillId="16" borderId="5" xfId="0" applyFont="1" applyFill="1" applyBorder="1" applyAlignment="1">
      <alignment vertical="center"/>
    </xf>
    <xf numFmtId="0" fontId="0" fillId="9" borderId="6" xfId="0" applyFill="1" applyBorder="1"/>
    <xf numFmtId="0" fontId="0" fillId="9" borderId="7" xfId="0" applyFill="1" applyBorder="1"/>
    <xf numFmtId="0" fontId="16" fillId="0" borderId="0" xfId="0" applyFont="1"/>
    <xf numFmtId="0" fontId="13" fillId="16" borderId="7" xfId="0" applyFont="1" applyFill="1" applyBorder="1" applyAlignment="1">
      <alignment vertical="center"/>
    </xf>
    <xf numFmtId="0" fontId="0" fillId="11" borderId="0" xfId="0" applyFill="1"/>
    <xf numFmtId="0" fontId="0" fillId="11" borderId="1" xfId="0" applyFill="1" applyBorder="1"/>
    <xf numFmtId="0" fontId="0" fillId="11" borderId="6" xfId="0" applyFill="1" applyBorder="1"/>
    <xf numFmtId="0" fontId="0" fillId="11" borderId="2" xfId="0" applyFill="1" applyBorder="1"/>
    <xf numFmtId="0" fontId="0" fillId="11" borderId="8" xfId="0" applyFill="1" applyBorder="1"/>
    <xf numFmtId="0" fontId="17" fillId="18" borderId="2" xfId="0" applyFont="1" applyFill="1" applyBorder="1" applyAlignment="1">
      <alignment horizontal="center" vertical="center"/>
    </xf>
    <xf numFmtId="0" fontId="17" fillId="18" borderId="2" xfId="0" applyFont="1" applyFill="1" applyBorder="1" applyAlignment="1">
      <alignment horizontal="center" vertical="center" wrapText="1"/>
    </xf>
    <xf numFmtId="0" fontId="17" fillId="19" borderId="2" xfId="0" applyFont="1" applyFill="1" applyBorder="1" applyAlignment="1">
      <alignment horizontal="center" vertical="center"/>
    </xf>
    <xf numFmtId="0" fontId="18" fillId="18" borderId="2" xfId="0" applyFont="1" applyFill="1" applyBorder="1" applyAlignment="1">
      <alignment horizontal="center" vertical="center" wrapText="1"/>
    </xf>
    <xf numFmtId="0" fontId="17" fillId="18" borderId="1" xfId="0" applyFont="1" applyFill="1" applyBorder="1" applyAlignment="1">
      <alignment horizontal="center" vertical="center" wrapText="1"/>
    </xf>
    <xf numFmtId="0" fontId="17" fillId="11" borderId="2" xfId="0" applyFont="1" applyFill="1" applyBorder="1" applyAlignment="1">
      <alignment horizontal="center" vertical="center"/>
    </xf>
    <xf numFmtId="0" fontId="17" fillId="19" borderId="2" xfId="0" applyFont="1" applyFill="1" applyBorder="1" applyAlignment="1">
      <alignment horizontal="center" vertical="center" wrapText="1"/>
    </xf>
    <xf numFmtId="0" fontId="17" fillId="11" borderId="0" xfId="0" applyFont="1" applyFill="1" applyAlignment="1">
      <alignment horizontal="center" vertical="center"/>
    </xf>
    <xf numFmtId="0" fontId="17" fillId="11" borderId="2" xfId="0" applyFont="1" applyFill="1" applyBorder="1" applyAlignment="1">
      <alignment horizontal="center" vertical="center" wrapText="1"/>
    </xf>
    <xf numFmtId="14" fontId="0" fillId="20" borderId="0" xfId="0" applyNumberFormat="1" applyFill="1" applyAlignment="1">
      <alignment horizontal="center"/>
    </xf>
    <xf numFmtId="0" fontId="0" fillId="0" borderId="2" xfId="0" applyBorder="1"/>
    <xf numFmtId="0" fontId="21" fillId="0" borderId="2" xfId="0" applyFont="1" applyBorder="1"/>
    <xf numFmtId="0" fontId="0" fillId="0" borderId="2" xfId="0" applyBorder="1" applyAlignment="1">
      <alignment horizontal="left" wrapText="1"/>
    </xf>
    <xf numFmtId="0" fontId="0" fillId="14" borderId="2" xfId="0" applyFill="1" applyBorder="1"/>
    <xf numFmtId="0" fontId="0" fillId="19" borderId="2" xfId="0" applyFill="1" applyBorder="1"/>
    <xf numFmtId="0" fontId="2" fillId="0" borderId="2" xfId="0" applyFont="1" applyBorder="1"/>
    <xf numFmtId="0" fontId="0" fillId="0" borderId="2" xfId="0" applyBorder="1" applyProtection="1">
      <protection locked="0"/>
    </xf>
    <xf numFmtId="0" fontId="0" fillId="11" borderId="2" xfId="0" applyFill="1" applyBorder="1" applyProtection="1">
      <protection locked="0"/>
    </xf>
    <xf numFmtId="0" fontId="0" fillId="4" borderId="2" xfId="0" applyFill="1" applyBorder="1"/>
    <xf numFmtId="0" fontId="0" fillId="4" borderId="2" xfId="0" applyFill="1" applyBorder="1" applyAlignment="1">
      <alignment horizontal="left" wrapText="1"/>
    </xf>
    <xf numFmtId="0" fontId="22" fillId="4" borderId="2" xfId="0" applyFont="1" applyFill="1" applyBorder="1"/>
    <xf numFmtId="0" fontId="21" fillId="0" borderId="2" xfId="0" applyFont="1" applyBorder="1" applyProtection="1">
      <protection locked="0"/>
    </xf>
    <xf numFmtId="0" fontId="21" fillId="11" borderId="2" xfId="0" applyFont="1" applyFill="1" applyBorder="1" applyProtection="1">
      <protection locked="0"/>
    </xf>
    <xf numFmtId="0" fontId="21" fillId="0" borderId="0" xfId="0" applyFont="1"/>
    <xf numFmtId="0" fontId="21" fillId="11" borderId="2" xfId="0" applyFont="1" applyFill="1" applyBorder="1"/>
    <xf numFmtId="0" fontId="0" fillId="0" borderId="2" xfId="0" applyBorder="1" applyAlignment="1">
      <alignment vertical="center" wrapText="1"/>
    </xf>
    <xf numFmtId="0" fontId="0" fillId="22" borderId="2" xfId="0" applyFill="1" applyBorder="1"/>
    <xf numFmtId="0" fontId="21" fillId="22" borderId="2" xfId="0" applyFont="1" applyFill="1" applyBorder="1"/>
    <xf numFmtId="0" fontId="22" fillId="0" borderId="2" xfId="0" applyFont="1" applyBorder="1"/>
    <xf numFmtId="0" fontId="24" fillId="0" borderId="0" xfId="0" applyFont="1"/>
    <xf numFmtId="0" fontId="0" fillId="23" borderId="2" xfId="0" applyFill="1" applyBorder="1"/>
    <xf numFmtId="0" fontId="25" fillId="19" borderId="2" xfId="0" applyFont="1" applyFill="1" applyBorder="1"/>
    <xf numFmtId="0" fontId="0" fillId="0" borderId="2" xfId="0" applyBorder="1" applyAlignment="1">
      <alignment horizontal="left"/>
    </xf>
    <xf numFmtId="0" fontId="25" fillId="19" borderId="2" xfId="0" applyFont="1" applyFill="1" applyBorder="1" applyAlignment="1">
      <alignment horizontal="left" vertical="top"/>
    </xf>
    <xf numFmtId="0" fontId="0" fillId="14" borderId="0" xfId="0" applyFill="1"/>
    <xf numFmtId="0" fontId="0" fillId="9" borderId="0" xfId="0" applyFill="1"/>
    <xf numFmtId="0" fontId="0" fillId="0" borderId="0" xfId="0" applyAlignment="1">
      <alignment horizontal="left" indent="1"/>
    </xf>
    <xf numFmtId="0" fontId="26" fillId="0" borderId="0" xfId="0" applyFont="1"/>
    <xf numFmtId="0" fontId="0" fillId="25" borderId="0" xfId="0" applyFill="1" applyAlignment="1">
      <alignment wrapText="1"/>
    </xf>
    <xf numFmtId="0" fontId="27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165" fontId="29" fillId="0" borderId="0" xfId="0" applyNumberFormat="1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2" fillId="21" borderId="0" xfId="0" applyFont="1" applyFill="1"/>
    <xf numFmtId="0" fontId="1" fillId="21" borderId="9" xfId="0" applyFont="1" applyFill="1" applyBorder="1"/>
    <xf numFmtId="0" fontId="0" fillId="0" borderId="0" xfId="0" applyAlignment="1">
      <alignment horizontal="left" wrapText="1"/>
    </xf>
    <xf numFmtId="14" fontId="0" fillId="0" borderId="0" xfId="0" applyNumberFormat="1"/>
    <xf numFmtId="14" fontId="0" fillId="23" borderId="9" xfId="0" applyNumberFormat="1" applyFill="1" applyBorder="1"/>
    <xf numFmtId="0" fontId="21" fillId="0" borderId="0" xfId="0" applyFont="1" applyAlignment="1">
      <alignment horizontal="left" wrapText="1"/>
    </xf>
    <xf numFmtId="0" fontId="0" fillId="14" borderId="0" xfId="0" applyFill="1" applyAlignment="1">
      <alignment horizontal="left" wrapText="1"/>
    </xf>
    <xf numFmtId="0" fontId="0" fillId="11" borderId="0" xfId="0" applyFill="1" applyAlignment="1">
      <alignment horizontal="left" wrapText="1"/>
    </xf>
    <xf numFmtId="0" fontId="33" fillId="26" borderId="2" xfId="0" applyFont="1" applyFill="1" applyBorder="1" applyAlignment="1">
      <alignment horizontal="center" vertical="center" wrapText="1"/>
    </xf>
    <xf numFmtId="0" fontId="34" fillId="27" borderId="2" xfId="0" applyFont="1" applyFill="1" applyBorder="1" applyAlignment="1">
      <alignment horizontal="center" vertical="center" wrapText="1"/>
    </xf>
    <xf numFmtId="0" fontId="34" fillId="26" borderId="2" xfId="0" applyFont="1" applyFill="1" applyBorder="1" applyAlignment="1">
      <alignment horizontal="center" vertical="center" wrapText="1"/>
    </xf>
    <xf numFmtId="0" fontId="35" fillId="18" borderId="2" xfId="0" applyFont="1" applyFill="1" applyBorder="1" applyAlignment="1">
      <alignment horizontal="center" vertical="center" wrapText="1"/>
    </xf>
    <xf numFmtId="0" fontId="0" fillId="28" borderId="2" xfId="0" applyFill="1" applyBorder="1"/>
    <xf numFmtId="0" fontId="36" fillId="0" borderId="2" xfId="0" applyFont="1" applyBorder="1"/>
    <xf numFmtId="0" fontId="36" fillId="29" borderId="2" xfId="0" applyFont="1" applyFill="1" applyBorder="1"/>
    <xf numFmtId="0" fontId="0" fillId="29" borderId="2" xfId="0" applyFill="1" applyBorder="1"/>
    <xf numFmtId="0" fontId="17" fillId="30" borderId="2" xfId="0" applyFont="1" applyFill="1" applyBorder="1" applyAlignment="1">
      <alignment horizontal="center" vertical="center" wrapText="1"/>
    </xf>
    <xf numFmtId="0" fontId="21" fillId="31" borderId="2" xfId="0" applyFont="1" applyFill="1" applyBorder="1"/>
    <xf numFmtId="0" fontId="0" fillId="32" borderId="2" xfId="0" applyFill="1" applyBorder="1"/>
    <xf numFmtId="0" fontId="38" fillId="18" borderId="2" xfId="0" applyFont="1" applyFill="1" applyBorder="1" applyAlignment="1">
      <alignment horizontal="center" vertical="center" wrapText="1"/>
    </xf>
    <xf numFmtId="0" fontId="0" fillId="33" borderId="2" xfId="0" applyFill="1" applyBorder="1"/>
    <xf numFmtId="0" fontId="39" fillId="0" borderId="2" xfId="0" applyFont="1" applyBorder="1"/>
    <xf numFmtId="0" fontId="0" fillId="0" borderId="6" xfId="0" applyBorder="1"/>
    <xf numFmtId="0" fontId="0" fillId="34" borderId="2" xfId="0" applyFill="1" applyBorder="1"/>
    <xf numFmtId="0" fontId="37" fillId="27" borderId="2" xfId="0" applyFont="1" applyFill="1" applyBorder="1"/>
    <xf numFmtId="0" fontId="36" fillId="0" borderId="2" xfId="0" applyFont="1" applyBorder="1" applyAlignment="1">
      <alignment horizontal="left" wrapText="1"/>
    </xf>
    <xf numFmtId="0" fontId="0" fillId="27" borderId="2" xfId="0" applyFill="1" applyBorder="1"/>
    <xf numFmtId="0" fontId="0" fillId="35" borderId="2" xfId="0" applyFill="1" applyBorder="1"/>
    <xf numFmtId="0" fontId="36" fillId="4" borderId="2" xfId="0" applyFont="1" applyFill="1" applyBorder="1" applyAlignment="1">
      <alignment horizontal="left" wrapText="1"/>
    </xf>
    <xf numFmtId="0" fontId="21" fillId="36" borderId="2" xfId="0" applyFont="1" applyFill="1" applyBorder="1"/>
    <xf numFmtId="14" fontId="0" fillId="0" borderId="2" xfId="0" applyNumberFormat="1" applyBorder="1" applyAlignment="1">
      <alignment horizontal="center"/>
    </xf>
    <xf numFmtId="0" fontId="0" fillId="26" borderId="2" xfId="0" applyFill="1" applyBorder="1" applyAlignment="1">
      <alignment vertical="center"/>
    </xf>
    <xf numFmtId="0" fontId="0" fillId="26" borderId="7" xfId="0" applyFill="1" applyBorder="1" applyAlignment="1">
      <alignment vertical="center"/>
    </xf>
    <xf numFmtId="0" fontId="2" fillId="28" borderId="2" xfId="0" applyFont="1" applyFill="1" applyBorder="1"/>
    <xf numFmtId="0" fontId="21" fillId="27" borderId="2" xfId="0" applyFont="1" applyFill="1" applyBorder="1"/>
    <xf numFmtId="0" fontId="37" fillId="0" borderId="2" xfId="0" applyFont="1" applyBorder="1"/>
    <xf numFmtId="0" fontId="17" fillId="11" borderId="3" xfId="0" applyFont="1" applyFill="1" applyBorder="1" applyAlignment="1">
      <alignment horizontal="center" vertical="center"/>
    </xf>
    <xf numFmtId="0" fontId="17" fillId="11" borderId="3" xfId="0" applyFont="1" applyFill="1" applyBorder="1" applyAlignment="1">
      <alignment horizontal="center" vertical="center" wrapText="1"/>
    </xf>
    <xf numFmtId="0" fontId="19" fillId="11" borderId="3" xfId="0" applyFont="1" applyFill="1" applyBorder="1" applyAlignment="1">
      <alignment horizontal="center" vertical="center" wrapText="1"/>
    </xf>
    <xf numFmtId="0" fontId="18" fillId="11" borderId="3" xfId="0" applyFont="1" applyFill="1" applyBorder="1" applyAlignment="1">
      <alignment horizontal="center" vertical="center"/>
    </xf>
    <xf numFmtId="0" fontId="17" fillId="11" borderId="10" xfId="0" applyFont="1" applyFill="1" applyBorder="1" applyAlignment="1">
      <alignment horizontal="center" vertical="center" wrapText="1"/>
    </xf>
    <xf numFmtId="0" fontId="33" fillId="27" borderId="3" xfId="0" applyFont="1" applyFill="1" applyBorder="1" applyAlignment="1">
      <alignment horizontal="center" vertical="center" wrapText="1"/>
    </xf>
    <xf numFmtId="0" fontId="34" fillId="27" borderId="3" xfId="0" applyFont="1" applyFill="1" applyBorder="1" applyAlignment="1">
      <alignment horizontal="center" vertical="center" wrapText="1"/>
    </xf>
    <xf numFmtId="14" fontId="0" fillId="20" borderId="2" xfId="0" applyNumberFormat="1" applyFill="1" applyBorder="1" applyAlignment="1">
      <alignment horizontal="center"/>
    </xf>
    <xf numFmtId="14" fontId="0" fillId="28" borderId="2" xfId="0" applyNumberFormat="1" applyFill="1" applyBorder="1" applyAlignment="1">
      <alignment horizontal="center"/>
    </xf>
    <xf numFmtId="14" fontId="0" fillId="27" borderId="2" xfId="0" applyNumberFormat="1" applyFill="1" applyBorder="1" applyAlignment="1">
      <alignment horizontal="center"/>
    </xf>
    <xf numFmtId="14" fontId="0" fillId="38" borderId="2" xfId="0" applyNumberFormat="1" applyFill="1" applyBorder="1" applyAlignment="1">
      <alignment horizontal="center"/>
    </xf>
    <xf numFmtId="14" fontId="0" fillId="39" borderId="2" xfId="0" applyNumberFormat="1" applyFill="1" applyBorder="1" applyAlignment="1">
      <alignment horizontal="center"/>
    </xf>
    <xf numFmtId="14" fontId="0" fillId="31" borderId="2" xfId="0" applyNumberFormat="1" applyFill="1" applyBorder="1" applyAlignment="1">
      <alignment horizontal="center"/>
    </xf>
    <xf numFmtId="14" fontId="1" fillId="21" borderId="2" xfId="0" applyNumberFormat="1" applyFont="1" applyFill="1" applyBorder="1" applyAlignment="1">
      <alignment horizontal="center"/>
    </xf>
    <xf numFmtId="0" fontId="20" fillId="0" borderId="2" xfId="0" applyFont="1" applyBorder="1" applyAlignment="1">
      <alignment horizontal="center" vertical="center" wrapText="1"/>
    </xf>
    <xf numFmtId="0" fontId="0" fillId="37" borderId="2" xfId="0" applyFill="1" applyBorder="1"/>
    <xf numFmtId="0" fontId="23" fillId="0" borderId="2" xfId="0" applyFont="1" applyBorder="1"/>
    <xf numFmtId="0" fontId="37" fillId="32" borderId="2" xfId="0" applyFont="1" applyFill="1" applyBorder="1"/>
    <xf numFmtId="0" fontId="0" fillId="24" borderId="2" xfId="0" applyFill="1" applyBorder="1" applyProtection="1">
      <protection locked="0"/>
    </xf>
  </cellXfs>
  <cellStyles count="18">
    <cellStyle name="Accent 1 5" xfId="1"/>
    <cellStyle name="Accent 2 6" xfId="2"/>
    <cellStyle name="Accent 3 7" xfId="3"/>
    <cellStyle name="Accent 4" xfId="4"/>
    <cellStyle name="Bad 8" xfId="5"/>
    <cellStyle name="Error 9" xfId="6"/>
    <cellStyle name="Footnote 10" xfId="7"/>
    <cellStyle name="Good 11" xfId="8"/>
    <cellStyle name="Heading 1 13" xfId="9"/>
    <cellStyle name="Heading 12" xfId="10"/>
    <cellStyle name="Heading 2 14" xfId="11"/>
    <cellStyle name="Hyperlink 15" xfId="12"/>
    <cellStyle name="Neutral 16" xfId="13"/>
    <cellStyle name="Normal" xfId="0" builtinId="0"/>
    <cellStyle name="Result 17" xfId="14"/>
    <cellStyle name="Status 18" xfId="15"/>
    <cellStyle name="Text 19" xfId="16"/>
    <cellStyle name="Warning 20" xfId="17"/>
  </cellStyles>
  <dxfs count="3190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>
          <bgColor theme="9" tint="0.59987182226020086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ill>
        <patternFill>
          <bgColor theme="9" tint="0.59987182226020086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9" tint="0.59996337778862885"/>
        </patternFill>
      </fill>
    </dxf>
    <dxf>
      <font>
        <color rgb="FFFF0000"/>
      </font>
    </dxf>
    <dxf>
      <fill>
        <patternFill>
          <bgColor theme="5"/>
        </patternFill>
      </fill>
    </dxf>
    <dxf>
      <fill>
        <patternFill>
          <bgColor theme="9" tint="0.59996337778862885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0"/>
      </font>
      <fill>
        <patternFill>
          <bgColor theme="9" tint="0.59996337778862885"/>
        </patternFill>
      </fill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9" tint="0.59987182226020086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9" tint="0.59987182226020086"/>
        </patternFill>
      </fill>
    </dxf>
    <dxf>
      <font>
        <color rgb="FFFF0000"/>
      </font>
    </dxf>
    <dxf>
      <fill>
        <patternFill>
          <bgColor theme="5"/>
        </patternFill>
      </fill>
    </dxf>
    <dxf>
      <fill>
        <patternFill>
          <bgColor theme="9" tint="0.59987182226020086"/>
        </patternFill>
      </fill>
    </dxf>
    <dxf>
      <fill>
        <patternFill>
          <bgColor theme="9" tint="0.59987182226020086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0"/>
      </font>
      <fill>
        <patternFill>
          <bgColor theme="9" tint="0.59996337778862885"/>
        </patternFill>
      </fill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ill>
        <patternFill>
          <bgColor theme="9" tint="0.59987182226020086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9" tint="0.59987182226020086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4" tint="0.39988402966399123"/>
        </patternFill>
      </fill>
    </dxf>
    <dxf>
      <fill>
        <patternFill>
          <bgColor theme="4" tint="0.39988402966399123"/>
        </patternFill>
      </fill>
    </dxf>
    <dxf>
      <fill>
        <patternFill>
          <bgColor theme="5"/>
        </patternFill>
      </fill>
    </dxf>
    <dxf>
      <fill>
        <patternFill>
          <bgColor theme="4" tint="0.39988402966399123"/>
        </patternFill>
      </fill>
    </dxf>
    <dxf>
      <fill>
        <patternFill>
          <bgColor theme="4" tint="0.39988402966399123"/>
        </patternFill>
      </fill>
    </dxf>
    <dxf>
      <fill>
        <patternFill>
          <bgColor theme="5"/>
        </patternFill>
      </fill>
    </dxf>
    <dxf>
      <fill>
        <patternFill>
          <bgColor theme="4" tint="0.39988402966399123"/>
        </patternFill>
      </fill>
    </dxf>
    <dxf>
      <fill>
        <patternFill>
          <bgColor theme="4" tint="0.39988402966399123"/>
        </patternFill>
      </fill>
    </dxf>
    <dxf>
      <fill>
        <patternFill>
          <bgColor theme="5"/>
        </patternFill>
      </fill>
    </dxf>
    <dxf>
      <fill>
        <patternFill>
          <bgColor theme="4" tint="0.39988402966399123"/>
        </patternFill>
      </fill>
    </dxf>
    <dxf>
      <fill>
        <patternFill>
          <bgColor theme="4" tint="0.39988402966399123"/>
        </patternFill>
      </fill>
    </dxf>
    <dxf>
      <fill>
        <patternFill>
          <bgColor theme="5"/>
        </patternFill>
      </fill>
    </dxf>
    <dxf>
      <fill>
        <patternFill>
          <bgColor theme="4" tint="0.39988402966399123"/>
        </patternFill>
      </fill>
    </dxf>
    <dxf>
      <fill>
        <patternFill>
          <bgColor theme="4" tint="0.39988402966399123"/>
        </patternFill>
      </fill>
    </dxf>
    <dxf>
      <fill>
        <patternFill>
          <bgColor theme="5"/>
        </patternFill>
      </fill>
    </dxf>
    <dxf>
      <fill>
        <patternFill>
          <bgColor theme="4" tint="0.39988402966399123"/>
        </patternFill>
      </fill>
    </dxf>
    <dxf>
      <fill>
        <patternFill>
          <bgColor theme="4" tint="0.39988402966399123"/>
        </patternFill>
      </fill>
    </dxf>
    <dxf>
      <fill>
        <patternFill>
          <bgColor theme="5"/>
        </patternFill>
      </fill>
    </dxf>
    <dxf>
      <fill>
        <patternFill>
          <bgColor theme="4" tint="0.39988402966399123"/>
        </patternFill>
      </fill>
    </dxf>
    <dxf>
      <fill>
        <patternFill>
          <bgColor theme="4" tint="0.39988402966399123"/>
        </patternFill>
      </fill>
    </dxf>
    <dxf>
      <fill>
        <patternFill>
          <bgColor theme="5"/>
        </patternFill>
      </fill>
    </dxf>
    <dxf>
      <fill>
        <patternFill>
          <bgColor theme="4" tint="0.39988402966399123"/>
        </patternFill>
      </fill>
    </dxf>
    <dxf>
      <fill>
        <patternFill>
          <bgColor theme="4" tint="0.39988402966399123"/>
        </patternFill>
      </fill>
    </dxf>
    <dxf>
      <fill>
        <patternFill>
          <bgColor theme="5"/>
        </patternFill>
      </fill>
    </dxf>
    <dxf>
      <fill>
        <patternFill>
          <bgColor theme="4" tint="0.39988402966399123"/>
        </patternFill>
      </fill>
    </dxf>
    <dxf>
      <fill>
        <patternFill>
          <bgColor theme="4" tint="0.39988402966399123"/>
        </patternFill>
      </fill>
    </dxf>
    <dxf>
      <fill>
        <patternFill>
          <bgColor theme="5"/>
        </patternFill>
      </fill>
    </dxf>
    <dxf>
      <fill>
        <patternFill>
          <bgColor theme="4" tint="0.39988402966399123"/>
        </patternFill>
      </fill>
    </dxf>
    <dxf>
      <fill>
        <patternFill>
          <bgColor theme="4" tint="0.39988402966399123"/>
        </patternFill>
      </fill>
    </dxf>
    <dxf>
      <fill>
        <patternFill>
          <bgColor theme="5"/>
        </patternFill>
      </fill>
    </dxf>
    <dxf>
      <fill>
        <patternFill>
          <bgColor theme="4" tint="0.39988402966399123"/>
        </patternFill>
      </fill>
    </dxf>
    <dxf>
      <fill>
        <patternFill>
          <bgColor theme="4" tint="0.39988402966399123"/>
        </patternFill>
      </fill>
    </dxf>
    <dxf>
      <fill>
        <patternFill>
          <bgColor theme="5"/>
        </patternFill>
      </fill>
    </dxf>
    <dxf>
      <fill>
        <patternFill>
          <bgColor theme="4" tint="0.39988402966399123"/>
        </patternFill>
      </fill>
    </dxf>
    <dxf>
      <fill>
        <patternFill>
          <bgColor theme="4" tint="0.39988402966399123"/>
        </patternFill>
      </fill>
    </dxf>
    <dxf>
      <fill>
        <patternFill>
          <bgColor theme="5"/>
        </patternFill>
      </fill>
    </dxf>
    <dxf>
      <fill>
        <patternFill>
          <bgColor theme="4" tint="0.39988402966399123"/>
        </patternFill>
      </fill>
    </dxf>
    <dxf>
      <fill>
        <patternFill>
          <bgColor theme="4" tint="0.39988402966399123"/>
        </patternFill>
      </fill>
    </dxf>
    <dxf>
      <fill>
        <patternFill>
          <bgColor theme="5"/>
        </patternFill>
      </fill>
    </dxf>
    <dxf>
      <fill>
        <patternFill>
          <bgColor theme="4" tint="0.39988402966399123"/>
        </patternFill>
      </fill>
    </dxf>
    <dxf>
      <fill>
        <patternFill>
          <bgColor theme="4" tint="0.39988402966399123"/>
        </patternFill>
      </fill>
    </dxf>
    <dxf>
      <fill>
        <patternFill>
          <bgColor theme="5"/>
        </patternFill>
      </fill>
    </dxf>
    <dxf>
      <fill>
        <patternFill>
          <bgColor theme="4" tint="0.39988402966399123"/>
        </patternFill>
      </fill>
    </dxf>
    <dxf>
      <fill>
        <patternFill>
          <bgColor theme="4" tint="0.39988402966399123"/>
        </patternFill>
      </fill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9" tint="0.59996337778862885"/>
        </patternFill>
      </fill>
    </dxf>
    <dxf>
      <font>
        <color rgb="FFFF0000"/>
      </font>
    </dxf>
    <dxf>
      <fill>
        <patternFill>
          <bgColor theme="5"/>
        </patternFill>
      </fill>
    </dxf>
    <dxf>
      <fill>
        <patternFill>
          <bgColor theme="9" tint="0.59996337778862885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0"/>
      </font>
      <fill>
        <patternFill>
          <bgColor theme="9" tint="0.59996337778862885"/>
        </patternFill>
      </fill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FFFF"/>
      </font>
      <fill>
        <patternFill>
          <bgColor theme="9" tint="0.59987182226020086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4" tint="0.39988402966399123"/>
        </patternFill>
      </fill>
    </dxf>
    <dxf>
      <fill>
        <patternFill>
          <bgColor theme="4" tint="0.39988402966399123"/>
        </patternFill>
      </fill>
    </dxf>
    <dxf>
      <fill>
        <patternFill>
          <bgColor theme="5"/>
        </patternFill>
      </fill>
    </dxf>
    <dxf>
      <fill>
        <patternFill>
          <bgColor theme="4" tint="0.39988402966399123"/>
        </patternFill>
      </fill>
    </dxf>
    <dxf>
      <fill>
        <patternFill>
          <bgColor theme="4" tint="0.39988402966399123"/>
        </patternFill>
      </fill>
    </dxf>
    <dxf>
      <fill>
        <patternFill>
          <bgColor theme="5"/>
        </patternFill>
      </fill>
    </dxf>
    <dxf>
      <fill>
        <patternFill>
          <bgColor theme="4" tint="0.39988402966399123"/>
        </patternFill>
      </fill>
    </dxf>
    <dxf>
      <fill>
        <patternFill>
          <bgColor theme="4" tint="0.39988402966399123"/>
        </patternFill>
      </fill>
    </dxf>
    <dxf>
      <fill>
        <patternFill>
          <bgColor theme="5"/>
        </patternFill>
      </fill>
    </dxf>
    <dxf>
      <fill>
        <patternFill>
          <bgColor theme="4" tint="0.39988402966399123"/>
        </patternFill>
      </fill>
    </dxf>
    <dxf>
      <fill>
        <patternFill>
          <bgColor theme="4" tint="0.39988402966399123"/>
        </patternFill>
      </fill>
    </dxf>
    <dxf>
      <fill>
        <patternFill>
          <bgColor theme="5"/>
        </patternFill>
      </fill>
    </dxf>
    <dxf>
      <fill>
        <patternFill>
          <bgColor theme="4" tint="0.39988402966399123"/>
        </patternFill>
      </fill>
    </dxf>
    <dxf>
      <fill>
        <patternFill>
          <bgColor theme="4" tint="0.39988402966399123"/>
        </patternFill>
      </fill>
    </dxf>
    <dxf>
      <fill>
        <patternFill>
          <bgColor theme="5"/>
        </patternFill>
      </fill>
    </dxf>
    <dxf>
      <fill>
        <patternFill>
          <bgColor theme="4" tint="0.39988402966399123"/>
        </patternFill>
      </fill>
    </dxf>
    <dxf>
      <fill>
        <patternFill>
          <bgColor theme="4" tint="0.39988402966399123"/>
        </patternFill>
      </fill>
    </dxf>
    <dxf>
      <fill>
        <patternFill>
          <bgColor theme="5"/>
        </patternFill>
      </fill>
    </dxf>
    <dxf>
      <fill>
        <patternFill>
          <bgColor theme="9" tint="0.59987182226020086"/>
        </patternFill>
      </fill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ill>
        <patternFill>
          <bgColor theme="5"/>
        </patternFill>
      </fill>
    </dxf>
    <dxf>
      <fill>
        <patternFill>
          <bgColor theme="9" tint="0.59987182226020086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ill>
        <patternFill>
          <bgColor theme="5"/>
        </patternFill>
      </fill>
    </dxf>
    <dxf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FFFF"/>
      </font>
      <fill>
        <patternFill>
          <bgColor theme="9" tint="0.59987182226020086"/>
        </patternFill>
      </fill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9" tint="0.59996337778862885"/>
        </patternFill>
      </fill>
    </dxf>
    <dxf>
      <font>
        <color rgb="FFFF0000"/>
      </font>
    </dxf>
    <dxf>
      <fill>
        <patternFill>
          <bgColor theme="5"/>
        </patternFill>
      </fill>
    </dxf>
    <dxf>
      <fill>
        <patternFill>
          <bgColor theme="9" tint="0.59996337778862885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0"/>
      </font>
      <fill>
        <patternFill>
          <bgColor theme="9" tint="0.59996337778862885"/>
        </patternFill>
      </fill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FFFF"/>
      </font>
      <fill>
        <patternFill>
          <bgColor theme="9" tint="0.59987182226020086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9" tint="0.59987182226020086"/>
        </patternFill>
      </fill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ill>
        <patternFill>
          <bgColor theme="5"/>
        </patternFill>
      </fill>
    </dxf>
    <dxf>
      <fill>
        <patternFill>
          <bgColor theme="9" tint="0.59987182226020086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ill>
        <patternFill>
          <bgColor theme="5"/>
        </patternFill>
      </fill>
    </dxf>
    <dxf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FFFF"/>
      </font>
      <fill>
        <patternFill>
          <bgColor theme="9" tint="0.59987182226020086"/>
        </patternFill>
      </fill>
    </dxf>
    <dxf>
      <fill>
        <patternFill>
          <bgColor theme="5"/>
        </patternFill>
      </fill>
    </dxf>
    <dxf>
      <fill>
        <patternFill>
          <bgColor theme="4" tint="0.39988402966399123"/>
        </patternFill>
      </fill>
    </dxf>
    <dxf>
      <fill>
        <patternFill>
          <bgColor theme="4" tint="0.39988402966399123"/>
        </patternFill>
      </fill>
    </dxf>
    <dxf>
      <fill>
        <patternFill>
          <bgColor theme="5"/>
        </patternFill>
      </fill>
    </dxf>
    <dxf>
      <fill>
        <patternFill>
          <bgColor theme="4" tint="0.39988402966399123"/>
        </patternFill>
      </fill>
    </dxf>
    <dxf>
      <fill>
        <patternFill>
          <bgColor theme="4" tint="0.39988402966399123"/>
        </patternFill>
      </fill>
    </dxf>
    <dxf>
      <fill>
        <patternFill>
          <bgColor theme="5"/>
        </patternFill>
      </fill>
    </dxf>
    <dxf>
      <fill>
        <patternFill>
          <bgColor theme="4" tint="0.39988402966399123"/>
        </patternFill>
      </fill>
    </dxf>
    <dxf>
      <fill>
        <patternFill>
          <bgColor theme="4" tint="0.39988402966399123"/>
        </patternFill>
      </fill>
    </dxf>
    <dxf>
      <fill>
        <patternFill>
          <bgColor theme="5"/>
        </patternFill>
      </fill>
    </dxf>
    <dxf>
      <fill>
        <patternFill>
          <bgColor theme="4" tint="0.39988402966399123"/>
        </patternFill>
      </fill>
    </dxf>
    <dxf>
      <fill>
        <patternFill>
          <bgColor theme="4" tint="0.39988402966399123"/>
        </patternFill>
      </fill>
    </dxf>
    <dxf>
      <fill>
        <patternFill>
          <bgColor theme="5"/>
        </patternFill>
      </fill>
    </dxf>
    <dxf>
      <fill>
        <patternFill>
          <bgColor theme="4" tint="0.39988402966399123"/>
        </patternFill>
      </fill>
    </dxf>
    <dxf>
      <fill>
        <patternFill>
          <bgColor theme="4" tint="0.39988402966399123"/>
        </patternFill>
      </fill>
    </dxf>
    <dxf>
      <fill>
        <patternFill>
          <bgColor theme="5"/>
        </patternFill>
      </fill>
    </dxf>
    <dxf>
      <fill>
        <patternFill>
          <bgColor theme="4" tint="0.39988402966399123"/>
        </patternFill>
      </fill>
    </dxf>
    <dxf>
      <fill>
        <patternFill>
          <bgColor theme="4" tint="0.39988402966399123"/>
        </patternFill>
      </fill>
    </dxf>
    <dxf>
      <fill>
        <patternFill>
          <bgColor theme="5"/>
        </patternFill>
      </fill>
    </dxf>
    <dxf>
      <fill>
        <patternFill>
          <bgColor theme="4" tint="0.39988402966399123"/>
        </patternFill>
      </fill>
    </dxf>
    <dxf>
      <fill>
        <patternFill>
          <bgColor theme="4" tint="0.39988402966399123"/>
        </patternFill>
      </fill>
    </dxf>
    <dxf>
      <fill>
        <patternFill>
          <bgColor theme="5"/>
        </patternFill>
      </fill>
    </dxf>
    <dxf>
      <fill>
        <patternFill>
          <bgColor theme="4" tint="0.39988402966399123"/>
        </patternFill>
      </fill>
    </dxf>
    <dxf>
      <fill>
        <patternFill>
          <bgColor theme="4" tint="0.39988402966399123"/>
        </patternFill>
      </fill>
    </dxf>
    <dxf>
      <fill>
        <patternFill>
          <bgColor theme="5"/>
        </patternFill>
      </fill>
    </dxf>
    <dxf>
      <fill>
        <patternFill>
          <bgColor theme="4" tint="0.39988402966399123"/>
        </patternFill>
      </fill>
    </dxf>
    <dxf>
      <fill>
        <patternFill>
          <bgColor theme="4" tint="0.39988402966399123"/>
        </patternFill>
      </fill>
    </dxf>
    <dxf>
      <fill>
        <patternFill>
          <bgColor theme="5"/>
        </patternFill>
      </fill>
    </dxf>
    <dxf>
      <fill>
        <patternFill>
          <bgColor theme="4" tint="0.39988402966399123"/>
        </patternFill>
      </fill>
    </dxf>
    <dxf>
      <fill>
        <patternFill>
          <bgColor theme="4" tint="0.39988402966399123"/>
        </patternFill>
      </fill>
    </dxf>
    <dxf>
      <fill>
        <patternFill>
          <bgColor theme="5"/>
        </patternFill>
      </fill>
    </dxf>
    <dxf>
      <fill>
        <patternFill>
          <bgColor theme="4" tint="0.39988402966399123"/>
        </patternFill>
      </fill>
    </dxf>
    <dxf>
      <fill>
        <patternFill>
          <bgColor theme="4" tint="0.39988402966399123"/>
        </patternFill>
      </fill>
    </dxf>
    <dxf>
      <fill>
        <patternFill>
          <bgColor theme="5"/>
        </patternFill>
      </fill>
    </dxf>
    <dxf>
      <fill>
        <patternFill>
          <bgColor theme="4" tint="0.39988402966399123"/>
        </patternFill>
      </fill>
    </dxf>
    <dxf>
      <fill>
        <patternFill>
          <bgColor theme="4" tint="0.39988402966399123"/>
        </patternFill>
      </fill>
    </dxf>
    <dxf>
      <fill>
        <patternFill>
          <bgColor theme="5"/>
        </patternFill>
      </fill>
    </dxf>
    <dxf>
      <fill>
        <patternFill>
          <bgColor theme="4" tint="0.39988402966399123"/>
        </patternFill>
      </fill>
    </dxf>
    <dxf>
      <fill>
        <patternFill>
          <bgColor theme="4" tint="0.39988402966399123"/>
        </patternFill>
      </fill>
    </dxf>
    <dxf>
      <fill>
        <patternFill>
          <bgColor theme="5"/>
        </patternFill>
      </fill>
    </dxf>
    <dxf>
      <fill>
        <patternFill>
          <bgColor theme="4" tint="0.39988402966399123"/>
        </patternFill>
      </fill>
    </dxf>
    <dxf>
      <fill>
        <patternFill>
          <bgColor theme="4" tint="0.39988402966399123"/>
        </patternFill>
      </fill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9" tint="0.59996337778862885"/>
        </patternFill>
      </fill>
    </dxf>
    <dxf>
      <font>
        <color rgb="FFFF0000"/>
      </font>
    </dxf>
    <dxf>
      <fill>
        <patternFill>
          <bgColor theme="5"/>
        </patternFill>
      </fill>
    </dxf>
    <dxf>
      <fill>
        <patternFill>
          <bgColor theme="9" tint="0.59996337778862885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0"/>
      </font>
      <fill>
        <patternFill>
          <bgColor theme="9" tint="0.59996337778862885"/>
        </patternFill>
      </fill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FFFF"/>
      </font>
      <fill>
        <patternFill>
          <bgColor theme="9" tint="0.59987182226020086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4" tint="0.39988402966399123"/>
        </patternFill>
      </fill>
    </dxf>
    <dxf>
      <fill>
        <patternFill>
          <bgColor theme="4" tint="0.39988402966399123"/>
        </patternFill>
      </fill>
    </dxf>
    <dxf>
      <fill>
        <patternFill>
          <bgColor theme="5"/>
        </patternFill>
      </fill>
    </dxf>
    <dxf>
      <fill>
        <patternFill>
          <bgColor theme="9" tint="0.59987182226020086"/>
        </patternFill>
      </fill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ill>
        <patternFill>
          <bgColor theme="5"/>
        </patternFill>
      </fill>
    </dxf>
    <dxf>
      <fill>
        <patternFill>
          <bgColor theme="9" tint="0.59987182226020086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ill>
        <patternFill>
          <bgColor theme="5"/>
        </patternFill>
      </fill>
    </dxf>
    <dxf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FFFF"/>
      </font>
      <fill>
        <patternFill>
          <bgColor theme="9" tint="0.59987182226020086"/>
        </patternFill>
      </fill>
    </dxf>
    <dxf>
      <fill>
        <patternFill>
          <bgColor theme="5"/>
        </patternFill>
      </fill>
    </dxf>
    <dxf>
      <fill>
        <patternFill>
          <bgColor theme="4" tint="0.39988402966399123"/>
        </patternFill>
      </fill>
    </dxf>
    <dxf>
      <fill>
        <patternFill>
          <bgColor theme="4" tint="0.39988402966399123"/>
        </patternFill>
      </fill>
    </dxf>
    <dxf>
      <fill>
        <patternFill>
          <bgColor theme="5"/>
        </patternFill>
      </fill>
    </dxf>
    <dxf>
      <fill>
        <patternFill>
          <bgColor theme="4" tint="0.39988402966399123"/>
        </patternFill>
      </fill>
    </dxf>
    <dxf>
      <fill>
        <patternFill>
          <bgColor theme="4" tint="0.39988402966399123"/>
        </patternFill>
      </fill>
    </dxf>
    <dxf>
      <fill>
        <patternFill>
          <bgColor theme="5"/>
        </patternFill>
      </fill>
    </dxf>
    <dxf>
      <fill>
        <patternFill>
          <bgColor theme="4" tint="0.39988402966399123"/>
        </patternFill>
      </fill>
    </dxf>
    <dxf>
      <fill>
        <patternFill>
          <bgColor theme="4" tint="0.39988402966399123"/>
        </patternFill>
      </fill>
    </dxf>
    <dxf>
      <fill>
        <patternFill>
          <bgColor theme="5"/>
        </patternFill>
      </fill>
    </dxf>
    <dxf>
      <fill>
        <patternFill>
          <bgColor theme="4" tint="0.39988402966399123"/>
        </patternFill>
      </fill>
    </dxf>
    <dxf>
      <fill>
        <patternFill>
          <bgColor theme="4" tint="0.39988402966399123"/>
        </patternFill>
      </fill>
    </dxf>
    <dxf>
      <fill>
        <patternFill>
          <bgColor theme="5"/>
        </patternFill>
      </fill>
    </dxf>
    <dxf>
      <fill>
        <patternFill>
          <bgColor theme="4" tint="0.39988402966399123"/>
        </patternFill>
      </fill>
    </dxf>
    <dxf>
      <fill>
        <patternFill>
          <bgColor theme="4" tint="0.39988402966399123"/>
        </patternFill>
      </fill>
    </dxf>
    <dxf>
      <fill>
        <patternFill>
          <bgColor theme="5"/>
        </patternFill>
      </fill>
    </dxf>
    <dxf>
      <fill>
        <patternFill>
          <bgColor theme="4" tint="0.39988402966399123"/>
        </patternFill>
      </fill>
    </dxf>
    <dxf>
      <fill>
        <patternFill>
          <bgColor theme="4" tint="0.39988402966399123"/>
        </patternFill>
      </fill>
    </dxf>
    <dxf>
      <fill>
        <patternFill>
          <bgColor theme="5"/>
        </patternFill>
      </fill>
    </dxf>
    <dxf>
      <fill>
        <patternFill>
          <bgColor theme="4" tint="0.39988402966399123"/>
        </patternFill>
      </fill>
    </dxf>
    <dxf>
      <fill>
        <patternFill>
          <bgColor theme="4" tint="0.39988402966399123"/>
        </patternFill>
      </fill>
    </dxf>
    <dxf>
      <fill>
        <patternFill>
          <bgColor theme="5"/>
        </patternFill>
      </fill>
    </dxf>
    <dxf>
      <fill>
        <patternFill>
          <bgColor theme="4" tint="0.39988402966399123"/>
        </patternFill>
      </fill>
    </dxf>
    <dxf>
      <fill>
        <patternFill>
          <bgColor theme="4" tint="0.39988402966399123"/>
        </patternFill>
      </fill>
    </dxf>
    <dxf>
      <fill>
        <patternFill>
          <bgColor theme="5"/>
        </patternFill>
      </fill>
    </dxf>
    <dxf>
      <fill>
        <patternFill>
          <bgColor theme="4" tint="0.39988402966399123"/>
        </patternFill>
      </fill>
    </dxf>
    <dxf>
      <fill>
        <patternFill>
          <bgColor theme="4" tint="0.39988402966399123"/>
        </patternFill>
      </fill>
    </dxf>
    <dxf>
      <fill>
        <patternFill>
          <bgColor theme="5"/>
        </patternFill>
      </fill>
    </dxf>
    <dxf>
      <fill>
        <patternFill>
          <bgColor theme="4" tint="0.39988402966399123"/>
        </patternFill>
      </fill>
    </dxf>
    <dxf>
      <fill>
        <patternFill>
          <bgColor theme="4" tint="0.39988402966399123"/>
        </patternFill>
      </fill>
    </dxf>
    <dxf>
      <fill>
        <patternFill>
          <bgColor theme="5"/>
        </patternFill>
      </fill>
    </dxf>
    <dxf>
      <fill>
        <patternFill>
          <bgColor theme="4" tint="0.39988402966399123"/>
        </patternFill>
      </fill>
    </dxf>
    <dxf>
      <fill>
        <patternFill>
          <bgColor theme="4" tint="0.39988402966399123"/>
        </patternFill>
      </fill>
    </dxf>
    <dxf>
      <fill>
        <patternFill>
          <bgColor theme="5"/>
        </patternFill>
      </fill>
    </dxf>
    <dxf>
      <fill>
        <patternFill>
          <bgColor theme="4" tint="0.39988402966399123"/>
        </patternFill>
      </fill>
    </dxf>
    <dxf>
      <fill>
        <patternFill>
          <bgColor theme="4" tint="0.39988402966399123"/>
        </patternFill>
      </fill>
    </dxf>
    <dxf>
      <fill>
        <patternFill>
          <bgColor theme="5"/>
        </patternFill>
      </fill>
    </dxf>
    <dxf>
      <fill>
        <patternFill>
          <bgColor theme="4" tint="0.39988402966399123"/>
        </patternFill>
      </fill>
    </dxf>
    <dxf>
      <fill>
        <patternFill>
          <bgColor theme="4" tint="0.39988402966399123"/>
        </patternFill>
      </fill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9" tint="0.59996337778862885"/>
        </patternFill>
      </fill>
    </dxf>
    <dxf>
      <font>
        <color rgb="FFFF0000"/>
      </font>
    </dxf>
    <dxf>
      <fill>
        <patternFill>
          <bgColor theme="5"/>
        </patternFill>
      </fill>
    </dxf>
    <dxf>
      <fill>
        <patternFill>
          <bgColor theme="9" tint="0.59996337778862885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0"/>
      </font>
      <fill>
        <patternFill>
          <bgColor theme="9" tint="0.59996337778862885"/>
        </patternFill>
      </fill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ill>
        <patternFill>
          <bgColor theme="4" tint="0.39988402966399123"/>
        </patternFill>
      </fill>
    </dxf>
    <dxf>
      <fill>
        <patternFill>
          <bgColor theme="4" tint="0.39988402966399123"/>
        </patternFill>
      </fill>
    </dxf>
    <dxf>
      <fill>
        <patternFill>
          <bgColor theme="5"/>
        </patternFill>
      </fill>
    </dxf>
    <dxf>
      <fill>
        <patternFill>
          <bgColor theme="4" tint="0.39988402966399123"/>
        </patternFill>
      </fill>
    </dxf>
    <dxf>
      <fill>
        <patternFill>
          <bgColor theme="4" tint="0.39988402966399123"/>
        </patternFill>
      </fill>
    </dxf>
    <dxf>
      <fill>
        <patternFill>
          <bgColor theme="5"/>
        </patternFill>
      </fill>
    </dxf>
    <dxf>
      <fill>
        <patternFill>
          <bgColor theme="4" tint="0.39988402966399123"/>
        </patternFill>
      </fill>
    </dxf>
    <dxf>
      <fill>
        <patternFill>
          <bgColor theme="4" tint="0.39988402966399123"/>
        </patternFill>
      </fill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4" tint="0.39988402966399123"/>
        </patternFill>
      </fill>
    </dxf>
    <dxf>
      <fill>
        <patternFill>
          <bgColor theme="4" tint="0.39988402966399123"/>
        </patternFill>
      </fill>
    </dxf>
    <dxf>
      <fill>
        <patternFill>
          <bgColor theme="5"/>
        </patternFill>
      </fill>
    </dxf>
    <dxf>
      <fill>
        <patternFill>
          <bgColor theme="4" tint="0.39988402966399123"/>
        </patternFill>
      </fill>
    </dxf>
    <dxf>
      <fill>
        <patternFill>
          <bgColor theme="4" tint="0.39988402966399123"/>
        </patternFill>
      </fill>
    </dxf>
    <dxf>
      <fill>
        <patternFill>
          <bgColor theme="5"/>
        </patternFill>
      </fill>
    </dxf>
    <dxf>
      <fill>
        <patternFill>
          <bgColor theme="4" tint="0.39988402966399123"/>
        </patternFill>
      </fill>
    </dxf>
    <dxf>
      <fill>
        <patternFill>
          <bgColor theme="4" tint="0.39988402966399123"/>
        </patternFill>
      </fill>
    </dxf>
    <dxf>
      <fill>
        <patternFill>
          <bgColor theme="5"/>
        </patternFill>
      </fill>
    </dxf>
    <dxf>
      <fill>
        <patternFill>
          <bgColor theme="4" tint="0.39988402966399123"/>
        </patternFill>
      </fill>
    </dxf>
    <dxf>
      <fill>
        <patternFill>
          <bgColor theme="4" tint="0.39988402966399123"/>
        </patternFill>
      </fill>
    </dxf>
    <dxf>
      <fill>
        <patternFill>
          <bgColor theme="5"/>
        </patternFill>
      </fill>
    </dxf>
    <dxf>
      <fill>
        <patternFill>
          <bgColor theme="4" tint="0.39988402966399123"/>
        </patternFill>
      </fill>
    </dxf>
    <dxf>
      <fill>
        <patternFill>
          <bgColor theme="4" tint="0.39988402966399123"/>
        </patternFill>
      </fill>
    </dxf>
    <dxf>
      <fill>
        <patternFill>
          <bgColor theme="5"/>
        </patternFill>
      </fill>
    </dxf>
    <dxf>
      <fill>
        <patternFill>
          <bgColor theme="4" tint="0.39988402966399123"/>
        </patternFill>
      </fill>
    </dxf>
    <dxf>
      <fill>
        <patternFill>
          <bgColor theme="4" tint="0.39988402966399123"/>
        </patternFill>
      </fill>
    </dxf>
    <dxf>
      <fill>
        <patternFill>
          <bgColor theme="5"/>
        </patternFill>
      </fill>
    </dxf>
    <dxf>
      <fill>
        <patternFill>
          <bgColor theme="4" tint="0.39988402966399123"/>
        </patternFill>
      </fill>
    </dxf>
    <dxf>
      <fill>
        <patternFill>
          <bgColor theme="4" tint="0.39988402966399123"/>
        </patternFill>
      </fill>
    </dxf>
    <dxf>
      <fill>
        <patternFill>
          <bgColor theme="5"/>
        </patternFill>
      </fill>
    </dxf>
    <dxf>
      <fill>
        <patternFill>
          <bgColor theme="4" tint="0.39988402966399123"/>
        </patternFill>
      </fill>
    </dxf>
    <dxf>
      <fill>
        <patternFill>
          <bgColor theme="4" tint="0.39988402966399123"/>
        </patternFill>
      </fill>
    </dxf>
    <dxf>
      <fill>
        <patternFill>
          <bgColor theme="5"/>
        </patternFill>
      </fill>
    </dxf>
    <dxf>
      <fill>
        <patternFill>
          <bgColor theme="9" tint="0.59987182226020086"/>
        </patternFill>
      </fill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ill>
        <patternFill>
          <bgColor theme="5"/>
        </patternFill>
      </fill>
    </dxf>
    <dxf>
      <fill>
        <patternFill>
          <bgColor theme="9" tint="0.59987182226020086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ill>
        <patternFill>
          <bgColor theme="5"/>
        </patternFill>
      </fill>
    </dxf>
    <dxf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FFFF"/>
      </font>
      <fill>
        <patternFill>
          <bgColor theme="9" tint="0.59987182226020086"/>
        </patternFill>
      </fill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9" tint="0.59996337778862885"/>
        </patternFill>
      </fill>
    </dxf>
    <dxf>
      <font>
        <color rgb="FFFF0000"/>
      </font>
    </dxf>
    <dxf>
      <fill>
        <patternFill>
          <bgColor theme="5"/>
        </patternFill>
      </fill>
    </dxf>
    <dxf>
      <fill>
        <patternFill>
          <bgColor theme="9" tint="0.59996337778862885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0"/>
      </font>
      <fill>
        <patternFill>
          <bgColor theme="9" tint="0.59996337778862885"/>
        </patternFill>
      </fill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ill>
        <patternFill>
          <bgColor theme="9" tint="0.59987182226020086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9" tint="0.59987182226020086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9" tint="0.59987182226020086"/>
        </patternFill>
      </fill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ill>
        <patternFill>
          <bgColor theme="5"/>
        </patternFill>
      </fill>
    </dxf>
    <dxf>
      <fill>
        <patternFill>
          <bgColor theme="9" tint="0.59987182226020086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ill>
        <patternFill>
          <bgColor theme="5"/>
        </patternFill>
      </fill>
    </dxf>
    <dxf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FFFF"/>
      </font>
      <fill>
        <patternFill>
          <bgColor theme="9" tint="0.59987182226020086"/>
        </patternFill>
      </fill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9" tint="0.59996337778862885"/>
        </patternFill>
      </fill>
    </dxf>
    <dxf>
      <font>
        <color rgb="FFFF0000"/>
      </font>
    </dxf>
    <dxf>
      <fill>
        <patternFill>
          <bgColor theme="5"/>
        </patternFill>
      </fill>
    </dxf>
    <dxf>
      <fill>
        <patternFill>
          <bgColor theme="9" tint="0.59996337778862885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0"/>
      </font>
      <fill>
        <patternFill>
          <bgColor theme="9" tint="0.59996337778862885"/>
        </patternFill>
      </fill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ill>
        <patternFill>
          <bgColor theme="9" tint="0.59987182226020086"/>
        </patternFill>
      </fill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ill>
        <patternFill>
          <bgColor theme="5"/>
        </patternFill>
      </fill>
    </dxf>
    <dxf>
      <fill>
        <patternFill>
          <bgColor theme="9" tint="0.59987182226020086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ill>
        <patternFill>
          <bgColor theme="5"/>
        </patternFill>
      </fill>
    </dxf>
    <dxf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FFFF"/>
      </font>
      <fill>
        <patternFill>
          <bgColor theme="9" tint="0.59987182226020086"/>
        </patternFill>
      </fill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ill>
        <patternFill>
          <bgColor theme="9" tint="0.59987182226020086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9" tint="0.59987182226020086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9" tint="0.59987182226020086"/>
        </patternFill>
      </fill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ill>
        <patternFill>
          <bgColor theme="5"/>
        </patternFill>
      </fill>
    </dxf>
    <dxf>
      <fill>
        <patternFill>
          <bgColor theme="9" tint="0.59987182226020086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ill>
        <patternFill>
          <bgColor theme="5"/>
        </patternFill>
      </fill>
    </dxf>
    <dxf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FFFF"/>
      </font>
      <fill>
        <patternFill>
          <bgColor theme="9" tint="0.59987182226020086"/>
        </patternFill>
      </fill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9" tint="0.59996337778862885"/>
        </patternFill>
      </fill>
    </dxf>
    <dxf>
      <font>
        <color rgb="FFFF0000"/>
      </font>
    </dxf>
    <dxf>
      <fill>
        <patternFill>
          <bgColor theme="5"/>
        </patternFill>
      </fill>
    </dxf>
    <dxf>
      <fill>
        <patternFill>
          <bgColor theme="9" tint="0.59996337778862885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0"/>
      </font>
      <fill>
        <patternFill>
          <bgColor theme="9" tint="0.59996337778862885"/>
        </patternFill>
      </fill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ill>
        <patternFill>
          <bgColor theme="9" tint="0.59987182226020086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ill>
        <patternFill>
          <bgColor theme="9" tint="0.59987182226020086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9" tint="0.59987182226020086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9" tint="0.59987182226020086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9" tint="0.59987182226020086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9" tint="0.59987182226020086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9" tint="0.59987182226020086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ill>
        <patternFill>
          <bgColor theme="9" tint="0.59987182226020086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9" tint="0.59987182226020086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9" tint="0.59987182226020086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9" tint="0.59987182226020086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9" tint="0.59987182226020086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9" tint="0.59987182226020086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9" tint="0.59987182226020086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9" tint="0.59987182226020086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FFFF"/>
      </font>
      <fill>
        <patternFill>
          <bgColor theme="9" tint="0.59987182226020086"/>
        </patternFill>
      </fill>
    </dxf>
    <dxf>
      <fill>
        <patternFill>
          <bgColor theme="9" tint="0.59987182226020086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9" tint="0.59987182226020086"/>
        </patternFill>
      </fill>
    </dxf>
    <dxf>
      <font>
        <color rgb="FFFF0000"/>
      </font>
    </dxf>
    <dxf>
      <fill>
        <patternFill>
          <bgColor theme="5"/>
        </patternFill>
      </fill>
    </dxf>
    <dxf>
      <fill>
        <patternFill>
          <bgColor theme="9" tint="0.59987182226020086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9" tint="0.59987182226020086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9" tint="0.59987182226020086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9" tint="0.59987182226020086"/>
        </patternFill>
      </fill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ill>
        <patternFill>
          <bgColor theme="5"/>
        </patternFill>
      </fill>
    </dxf>
    <dxf>
      <fill>
        <patternFill>
          <bgColor theme="9" tint="0.59987182226020086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ill>
        <patternFill>
          <bgColor theme="5"/>
        </patternFill>
      </fill>
    </dxf>
    <dxf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FFFF"/>
      </font>
      <fill>
        <patternFill>
          <bgColor theme="9" tint="0.59987182226020086"/>
        </patternFill>
      </fill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9" tint="0.59996337778862885"/>
        </patternFill>
      </fill>
    </dxf>
    <dxf>
      <font>
        <color rgb="FFFF0000"/>
      </font>
    </dxf>
    <dxf>
      <fill>
        <patternFill>
          <bgColor theme="5"/>
        </patternFill>
      </fill>
    </dxf>
    <dxf>
      <fill>
        <patternFill>
          <bgColor theme="9" tint="0.59996337778862885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0"/>
      </font>
      <fill>
        <patternFill>
          <bgColor theme="9" tint="0.59996337778862885"/>
        </patternFill>
      </fill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9" tint="0.59987182226020086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ill>
        <patternFill>
          <bgColor theme="9" tint="0.59987182226020086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FFFF"/>
      </font>
      <fill>
        <patternFill>
          <bgColor theme="9" tint="0.59987182226020086"/>
        </patternFill>
      </fill>
    </dxf>
    <dxf>
      <fill>
        <patternFill>
          <bgColor theme="5"/>
        </patternFill>
      </fill>
    </dxf>
    <dxf>
      <fill>
        <patternFill>
          <bgColor theme="9" tint="0.59987182226020086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FFFF"/>
      </font>
      <fill>
        <patternFill>
          <bgColor theme="9" tint="0.59987182226020086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ill>
        <patternFill>
          <bgColor theme="9" tint="0.59987182226020086"/>
        </patternFill>
      </fill>
    </dxf>
    <dxf>
      <fill>
        <patternFill>
          <bgColor theme="9" tint="0.59987182226020086"/>
        </patternFill>
      </fill>
    </dxf>
    <dxf>
      <fill>
        <patternFill>
          <bgColor theme="9" tint="0.59987182226020086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9" tint="0.59987182226020086"/>
        </patternFill>
      </fill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ill>
        <patternFill>
          <bgColor theme="5"/>
        </patternFill>
      </fill>
    </dxf>
    <dxf>
      <fill>
        <patternFill>
          <bgColor theme="9" tint="0.59987182226020086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ill>
        <patternFill>
          <bgColor theme="5"/>
        </patternFill>
      </fill>
    </dxf>
    <dxf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FFFF"/>
      </font>
      <fill>
        <patternFill>
          <bgColor theme="9" tint="0.59987182226020086"/>
        </patternFill>
      </fill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9" tint="0.59996337778862885"/>
        </patternFill>
      </fill>
    </dxf>
    <dxf>
      <font>
        <color rgb="FFFF0000"/>
      </font>
    </dxf>
    <dxf>
      <fill>
        <patternFill>
          <bgColor theme="5"/>
        </patternFill>
      </fill>
    </dxf>
    <dxf>
      <fill>
        <patternFill>
          <bgColor theme="9" tint="0.59996337778862885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0"/>
      </font>
      <fill>
        <patternFill>
          <bgColor theme="9" tint="0.59996337778862885"/>
        </patternFill>
      </fill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0"/>
      </font>
      <fill>
        <patternFill>
          <bgColor theme="9" tint="0.59996337778862885"/>
        </patternFill>
      </fill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ill>
        <patternFill>
          <bgColor theme="4" tint="0.39988402966399123"/>
        </patternFill>
      </fill>
    </dxf>
    <dxf>
      <fill>
        <patternFill>
          <bgColor theme="4" tint="0.39988402966399123"/>
        </patternFill>
      </fill>
    </dxf>
    <dxf>
      <fill>
        <patternFill>
          <bgColor theme="5"/>
        </patternFill>
      </fill>
    </dxf>
    <dxf>
      <fill>
        <patternFill>
          <bgColor theme="4" tint="0.39988402966399123"/>
        </patternFill>
      </fill>
    </dxf>
    <dxf>
      <fill>
        <patternFill>
          <bgColor theme="4" tint="0.39988402966399123"/>
        </patternFill>
      </fill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ill>
        <patternFill>
          <bgColor theme="9" tint="0.59996337778862885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0"/>
      </font>
      <fill>
        <patternFill>
          <bgColor theme="9" tint="0.59996337778862885"/>
        </patternFill>
      </fill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ill>
        <patternFill>
          <bgColor theme="9" tint="0.59996337778862885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0"/>
      </font>
      <fill>
        <patternFill>
          <bgColor theme="9" tint="0.59996337778862885"/>
        </patternFill>
      </fill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9" tint="0.59996337778862885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0"/>
      </font>
      <fill>
        <patternFill>
          <bgColor theme="9" tint="0.59996337778862885"/>
        </patternFill>
      </fill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9" tint="0.59996337778862885"/>
        </patternFill>
      </fill>
    </dxf>
    <dxf>
      <font>
        <color rgb="FFFF0000"/>
      </font>
    </dxf>
    <dxf>
      <fill>
        <patternFill>
          <bgColor theme="5"/>
        </patternFill>
      </fill>
    </dxf>
    <dxf>
      <fill>
        <patternFill>
          <bgColor theme="9" tint="0.59996337778862885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0"/>
      </font>
      <fill>
        <patternFill>
          <bgColor theme="9" tint="0.59996337778862885"/>
        </patternFill>
      </fill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/>
        </patternFill>
      </fill>
    </dxf>
    <dxf>
      <fill>
        <patternFill>
          <bgColor theme="9" tint="0.59996337778862885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0"/>
      </font>
      <fill>
        <patternFill>
          <bgColor theme="9" tint="0.59996337778862885"/>
        </patternFill>
      </fill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9" tint="0.59996337778862885"/>
        </patternFill>
      </fill>
    </dxf>
    <dxf>
      <font>
        <color rgb="FFFF0000"/>
      </font>
    </dxf>
    <dxf>
      <fill>
        <patternFill>
          <bgColor theme="5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9" tint="0.59987182226020086"/>
        </patternFill>
      </fill>
    </dxf>
    <dxf>
      <font>
        <color rgb="FFFF0000"/>
      </font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9" tint="0.59987182226020086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ill>
        <patternFill>
          <bgColor rgb="FFC6E0B4"/>
        </patternFill>
      </fill>
    </dxf>
    <dxf>
      <font>
        <color rgb="FFFF0000"/>
      </font>
    </dxf>
    <dxf>
      <fill>
        <patternFill>
          <bgColor rgb="FFED7D31"/>
        </patternFill>
      </fill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ill>
        <patternFill>
          <bgColor rgb="FFC6E0B4"/>
        </patternFill>
      </fill>
    </dxf>
    <dxf>
      <fill>
        <patternFill>
          <bgColor rgb="FFED7D31"/>
        </patternFill>
      </fill>
    </dxf>
    <dxf>
      <font>
        <color rgb="FFFF0000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ill>
        <patternFill>
          <bgColor rgb="FFC6E0B4"/>
        </patternFill>
      </fill>
    </dxf>
    <dxf>
      <fill>
        <patternFill>
          <bgColor rgb="FFED7D31"/>
        </patternFill>
      </fill>
    </dxf>
    <dxf>
      <font>
        <color rgb="FFFF0000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ill>
        <patternFill>
          <bgColor rgb="FFC6E0B4"/>
        </patternFill>
      </fill>
    </dxf>
    <dxf>
      <fill>
        <patternFill>
          <bgColor rgb="FFED7D31"/>
        </patternFill>
      </fill>
    </dxf>
    <dxf>
      <font>
        <color rgb="FFFF0000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ill>
        <patternFill>
          <bgColor rgb="FFC6E0B4"/>
        </patternFill>
      </fill>
    </dxf>
    <dxf>
      <fill>
        <patternFill>
          <bgColor rgb="FFED7D31"/>
        </patternFill>
      </fill>
    </dxf>
    <dxf>
      <fill>
        <patternFill>
          <bgColor theme="9" tint="0.59987182226020086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9" tint="0.59987182226020086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9" tint="0.59987182226020086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9" tint="0.59987182226020086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9" tint="0.59987182226020086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9" tint="0.59987182226020086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9" tint="0.59987182226020086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9" tint="0.59987182226020086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9" tint="0.59987182226020086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9" tint="0.59987182226020086"/>
        </patternFill>
      </fill>
    </dxf>
    <dxf>
      <font>
        <color rgb="FFFF0000"/>
      </font>
    </dxf>
    <dxf>
      <fill>
        <patternFill>
          <bgColor theme="5"/>
        </patternFill>
      </fill>
    </dxf>
    <dxf>
      <fill>
        <patternFill>
          <bgColor theme="9" tint="0.59987182226020086"/>
        </patternFill>
      </fill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9" tint="0.59987182226020086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9" tint="0.59987182226020086"/>
        </patternFill>
      </fill>
    </dxf>
    <dxf>
      <font>
        <color rgb="FFFF0000"/>
      </font>
    </dxf>
    <dxf>
      <fill>
        <patternFill>
          <bgColor theme="5"/>
        </patternFill>
      </fill>
    </dxf>
    <dxf>
      <fill>
        <patternFill>
          <bgColor theme="5"/>
        </patternFill>
      </fill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ill>
        <patternFill>
          <bgColor theme="9" tint="0.59987182226020086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9" tint="0.59987182226020086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ill>
        <patternFill>
          <bgColor theme="9" tint="0.59987182226020086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9" tint="0.59987182226020086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9" tint="0.59987182226020086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9" tint="0.59987182226020086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9" tint="0.59987182226020086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9" tint="0.59987182226020086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9" tint="0.59987182226020086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9" tint="0.59987182226020086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9" tint="0.59987182226020086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9" tint="0.59987182226020086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9" tint="0.59987182226020086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9" tint="0.59987182226020086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9" tint="0.59987182226020086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9" tint="0.59987182226020086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9" tint="0.59987182226020086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9" tint="0.59987182226020086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ill>
        <patternFill>
          <bgColor rgb="FFC6E0B4"/>
        </patternFill>
      </fill>
    </dxf>
    <dxf>
      <font>
        <color rgb="FFFF0000"/>
      </font>
    </dxf>
    <dxf>
      <fill>
        <patternFill>
          <bgColor rgb="FFED7D31"/>
        </patternFill>
      </fill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ill>
        <patternFill>
          <bgColor rgb="FFC6E0B4"/>
        </patternFill>
      </fill>
    </dxf>
    <dxf>
      <fill>
        <patternFill>
          <bgColor rgb="FFED7D31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9" tint="0.59987182226020086"/>
        </patternFill>
      </fill>
    </dxf>
    <dxf>
      <font>
        <color rgb="FFFF0000"/>
      </font>
    </dxf>
    <dxf>
      <fill>
        <patternFill>
          <bgColor theme="5"/>
        </patternFill>
      </fill>
    </dxf>
    <dxf>
      <fill>
        <patternFill>
          <bgColor theme="9" tint="0.59987182226020086"/>
        </patternFill>
      </fill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ill>
        <patternFill>
          <bgColor theme="4" tint="0.39988402966399123"/>
        </patternFill>
      </fill>
    </dxf>
    <dxf>
      <fill>
        <patternFill>
          <bgColor theme="4" tint="0.39988402966399123"/>
        </patternFill>
      </fill>
    </dxf>
    <dxf>
      <fill>
        <patternFill>
          <bgColor theme="5"/>
        </patternFill>
      </fill>
    </dxf>
    <dxf>
      <fill>
        <patternFill>
          <bgColor theme="9" tint="0.59987182226020086"/>
        </patternFill>
      </fill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ill>
        <patternFill>
          <bgColor theme="5"/>
        </patternFill>
      </fill>
    </dxf>
    <dxf>
      <fill>
        <patternFill>
          <bgColor theme="9" tint="0.59987182226020086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ill>
        <patternFill>
          <bgColor theme="5"/>
        </patternFill>
      </fill>
    </dxf>
    <dxf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FFFF"/>
      </font>
      <fill>
        <patternFill>
          <bgColor theme="9" tint="0.59987182226020086"/>
        </patternFill>
      </fill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9" tint="0.59987182226020086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ill>
        <patternFill>
          <bgColor theme="9" tint="0.59987182226020086"/>
        </patternFill>
      </fill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9" tint="0.59987182226020086"/>
        </patternFill>
      </fill>
    </dxf>
    <dxf>
      <font>
        <color rgb="FFFF0000"/>
      </font>
    </dxf>
    <dxf>
      <fill>
        <patternFill>
          <bgColor theme="5"/>
        </patternFill>
      </fill>
    </dxf>
    <dxf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/>
        </patternFill>
      </fill>
    </dxf>
    <dxf>
      <font>
        <color rgb="FFFFFFFF"/>
      </font>
      <fill>
        <patternFill>
          <bgColor theme="9" tint="0.59987182226020086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4" tint="0.39988402966399123"/>
        </patternFill>
      </fill>
    </dxf>
    <dxf>
      <fill>
        <patternFill>
          <bgColor theme="4" tint="0.39988402966399123"/>
        </patternFill>
      </fill>
    </dxf>
    <dxf>
      <fill>
        <patternFill>
          <bgColor theme="5"/>
        </patternFill>
      </fill>
    </dxf>
    <dxf>
      <font>
        <color rgb="FFFF0000"/>
      </font>
    </dxf>
    <dxf>
      <fill>
        <patternFill>
          <bgColor theme="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rgb="FF92D050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>
          <bgColor rgb="FF0070C0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sz val="11"/>
        <color rgb="FF000000"/>
        <name val="Calibri"/>
      </font>
    </dxf>
    <dxf>
      <fill>
        <patternFill>
          <bgColor theme="0" tint="-4.9989318521683403E-2"/>
        </patternFill>
      </fill>
    </dxf>
    <dxf>
      <fill>
        <patternFill>
          <bgColor rgb="FFA3A3A3"/>
        </patternFill>
      </fill>
    </dxf>
    <dxf>
      <fill>
        <patternFill>
          <bgColor rgb="FFA3A3A3"/>
        </patternFill>
      </fill>
    </dxf>
    <dxf>
      <fill>
        <patternFill>
          <bgColor rgb="FFA3A3A3"/>
        </patternFill>
      </fill>
    </dxf>
    <dxf>
      <fill>
        <patternFill>
          <bgColor theme="0" tint="-0.249977111117893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EE"/>
      <rgbColor rgb="FFFFFF00"/>
      <rgbColor rgb="FFFF00FF"/>
      <rgbColor rgb="FFE7E6E6"/>
      <rgbColor rgb="FF9C0006"/>
      <rgbColor rgb="FF006600"/>
      <rgbColor rgb="FF000080"/>
      <rgbColor rgb="FF996600"/>
      <rgbColor rgb="FF800080"/>
      <rgbColor rgb="FF2E75B5"/>
      <rgbColor rgb="FFBFBFBF"/>
      <rgbColor rgb="FF808080"/>
      <rgbColor rgb="FF9CC2E5"/>
      <rgbColor rgb="FF7030A0"/>
      <rgbColor rgb="FFFFFFCC"/>
      <rgbColor rgb="FFDEEAF6"/>
      <rgbColor rgb="FF660066"/>
      <rgbColor rgb="FFDDDDDD"/>
      <rgbColor rgb="FF0070C0"/>
      <rgbColor rgb="FFBDD6EE"/>
      <rgbColor rgb="FF000080"/>
      <rgbColor rgb="FFFF00FF"/>
      <rgbColor rgb="FFFFFD59"/>
      <rgbColor rgb="FFFBE4D5"/>
      <rgbColor rgb="FF800080"/>
      <rgbColor rgb="FFC00000"/>
      <rgbColor rgb="FF008080"/>
      <rgbColor rgb="FF0000FF"/>
      <rgbColor rgb="FFC6E0B4"/>
      <rgbColor rgb="FFF2F2F2"/>
      <rgbColor rgb="FFCCFFCC"/>
      <rgbColor rgb="FFFFF2CB"/>
      <rgbColor rgb="FF9DC3E6"/>
      <rgbColor rgb="FFD8D8D8"/>
      <rgbColor rgb="FFB6B6B6"/>
      <rgbColor rgb="FFFFCCCC"/>
      <rgbColor rgb="FF4472C4"/>
      <rgbColor rgb="FFC5E0B4"/>
      <rgbColor rgb="FF92D050"/>
      <rgbColor rgb="FFFFC000"/>
      <rgbColor rgb="FFC5E0B3"/>
      <rgbColor rgb="FFED7D31"/>
      <rgbColor rgb="FF44546A"/>
      <rgbColor rgb="FFA3A3A3"/>
      <rgbColor rgb="FF003366"/>
      <rgbColor rgb="FF5B9BD5"/>
      <rgbColor rgb="FF003300"/>
      <rgbColor rgb="FF333300"/>
      <rgbColor rgb="FFCC0000"/>
      <rgbColor rgb="FF993366"/>
      <rgbColor rgb="FF1E4E7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Planning" displayName="Planning" ref="A4:LO33" totalsRowShown="0">
  <autoFilter ref="A4:LO33"/>
  <tableColumns count="327">
    <tableColumn id="1" name="NOM" dataDxfId="324"/>
    <tableColumn id="2" name="AM_Sept_01" dataDxfId="323"/>
    <tableColumn id="3" name="PM_Sept_01" dataDxfId="322"/>
    <tableColumn id="4" name="AM_Sept_02" dataDxfId="321"/>
    <tableColumn id="5" name="PM_Sept_02" dataDxfId="320"/>
    <tableColumn id="6" name="AM_Sept_03" dataDxfId="319"/>
    <tableColumn id="7" name="PM_Sept_03" dataDxfId="318"/>
    <tableColumn id="8" name="AM_Sept_04" dataDxfId="317"/>
    <tableColumn id="9" name="AM_Sept_05" dataDxfId="316"/>
    <tableColumn id="10" name="PM_Sept_05" dataDxfId="315"/>
    <tableColumn id="11" name="AM_Sept_06" dataDxfId="314"/>
    <tableColumn id="12" name="PM_Sept_06" dataDxfId="313"/>
    <tableColumn id="13" name="AM_Sept_09" dataDxfId="312"/>
    <tableColumn id="14" name="PM_Sept_09" dataDxfId="311"/>
    <tableColumn id="15" name="AM_Sept_10" dataDxfId="310"/>
    <tableColumn id="16" name="PM_Sept_10" dataDxfId="309"/>
    <tableColumn id="17" name="AM_Sept_11" dataDxfId="308"/>
    <tableColumn id="18" name="AM_Sept_12" dataDxfId="307"/>
    <tableColumn id="19" name="PM_Sept_12" dataDxfId="306"/>
    <tableColumn id="20" name="AM_Sept_13" dataDxfId="305"/>
    <tableColumn id="21" name="PM_Sept_13" dataDxfId="304"/>
    <tableColumn id="22" name="AM_Sept_16" dataDxfId="303"/>
    <tableColumn id="23" name="PM_Sept_16" dataDxfId="302"/>
    <tableColumn id="24" name="AM_Sept_17" dataDxfId="301"/>
    <tableColumn id="25" name="PM_Sept_17" dataDxfId="300"/>
    <tableColumn id="26" name="AM_Sept_18" dataDxfId="299"/>
    <tableColumn id="27" name="AM_Sept_19" dataDxfId="298"/>
    <tableColumn id="28" name="PM_Sept_19" dataDxfId="297"/>
    <tableColumn id="29" name="AM_Sept_20" dataDxfId="296"/>
    <tableColumn id="30" name="PM_Sept_20" dataDxfId="295"/>
    <tableColumn id="31" name="AM_Sept_23" dataDxfId="294"/>
    <tableColumn id="32" name="PM_Sept_23" dataDxfId="293"/>
    <tableColumn id="33" name="AM_Sept_24" dataDxfId="292"/>
    <tableColumn id="34" name="PM_Sept_24" dataDxfId="291"/>
    <tableColumn id="35" name="AM_Sept_25" dataDxfId="290"/>
    <tableColumn id="36" name="AM_Sept_26" dataDxfId="289"/>
    <tableColumn id="37" name="PM_Sept_26" dataDxfId="288"/>
    <tableColumn id="38" name="AM_Sept_27" dataDxfId="287"/>
    <tableColumn id="39" name="PM_Sept_27" dataDxfId="286"/>
    <tableColumn id="40" name="AM_Sept_30" dataDxfId="285"/>
    <tableColumn id="41" name="PM_Sept_30" dataDxfId="284"/>
    <tableColumn id="42" name="Octobre" dataDxfId="283"/>
    <tableColumn id="43" name="AM_Oct_01" dataDxfId="282"/>
    <tableColumn id="44" name="PM_Oct_01" dataDxfId="281"/>
    <tableColumn id="45" name="AM_Oct_02" dataDxfId="280"/>
    <tableColumn id="46" name="AM_Oct_03" dataDxfId="279"/>
    <tableColumn id="47" name="PM_Oct_03" dataDxfId="278"/>
    <tableColumn id="48" name="AM_Oct_04" dataDxfId="277"/>
    <tableColumn id="49" name="PM_Oct_04" dataDxfId="276"/>
    <tableColumn id="50" name="AM_Oct_07" dataDxfId="275"/>
    <tableColumn id="51" name="PM_Oct_07" dataDxfId="274"/>
    <tableColumn id="52" name="AM_Oct_08" dataDxfId="273"/>
    <tableColumn id="53" name="PM_Oct_08" dataDxfId="272"/>
    <tableColumn id="54" name="AM_Oct_09" dataDxfId="271"/>
    <tableColumn id="55" name="AM_Oct_10" dataDxfId="270"/>
    <tableColumn id="56" name="PM_Oct_10" dataDxfId="269"/>
    <tableColumn id="57" name="AM_Oct_11" dataDxfId="268"/>
    <tableColumn id="58" name="PM_Oct_11" dataDxfId="267"/>
    <tableColumn id="59" name="AM_Oct_14" dataDxfId="266"/>
    <tableColumn id="60" name="PM_Oct_14" dataDxfId="265"/>
    <tableColumn id="61" name="AM_Oct_15" dataDxfId="264"/>
    <tableColumn id="62" name="PM_Oct_15" dataDxfId="263"/>
    <tableColumn id="63" name="AM_Oct_16" dataDxfId="262"/>
    <tableColumn id="64" name="AM_Oct_17" dataDxfId="261"/>
    <tableColumn id="65" name="PM_Oct_17" dataDxfId="260"/>
    <tableColumn id="66" name="AM_Oct_18" dataDxfId="259"/>
    <tableColumn id="67" name="PM_Oct_18" dataDxfId="258"/>
    <tableColumn id="68" name="Novembre" dataDxfId="257"/>
    <tableColumn id="69" name="AM_Nov_04" dataDxfId="256"/>
    <tableColumn id="70" name="PM_Nov_04" dataDxfId="255"/>
    <tableColumn id="71" name="AM_Nov_05" dataDxfId="254"/>
    <tableColumn id="72" name="PM_Nov_05" dataDxfId="253"/>
    <tableColumn id="73" name="AM_Nov_06" dataDxfId="252"/>
    <tableColumn id="74" name="AM_Nov_07" dataDxfId="251"/>
    <tableColumn id="75" name="PM_Nov_07" dataDxfId="250"/>
    <tableColumn id="76" name="AM_Nov_08" dataDxfId="249"/>
    <tableColumn id="77" name="PM_Nov_08" dataDxfId="248"/>
    <tableColumn id="78" name="AM_Nov_12" dataDxfId="247"/>
    <tableColumn id="79" name="PM_Nov_12" dataDxfId="246"/>
    <tableColumn id="80" name="AM_Nov_13" dataDxfId="245"/>
    <tableColumn id="81" name="AM_Nov_14" dataDxfId="244"/>
    <tableColumn id="82" name="PM_Nov_14" dataDxfId="243"/>
    <tableColumn id="83" name="AM_Nov_15" dataDxfId="242"/>
    <tableColumn id="84" name="PM_Nov_15" dataDxfId="241"/>
    <tableColumn id="85" name="AM_Nov_18" dataDxfId="240"/>
    <tableColumn id="86" name="PM_Nov_18" dataDxfId="239"/>
    <tableColumn id="87" name="AM_Nov_19" dataDxfId="238"/>
    <tableColumn id="88" name="PM_Nov_19" dataDxfId="237"/>
    <tableColumn id="89" name="AM_Nov_20" dataDxfId="236"/>
    <tableColumn id="90" name="AM_Nov_21" dataDxfId="235"/>
    <tableColumn id="91" name="PM_Nov_21" dataDxfId="234"/>
    <tableColumn id="92" name="AM_Nov_22" dataDxfId="233"/>
    <tableColumn id="93" name="PM_Nov_22" dataDxfId="232"/>
    <tableColumn id="94" name="AM_Nov_25" dataDxfId="231"/>
    <tableColumn id="95" name="PM_Nov_25" dataDxfId="230"/>
    <tableColumn id="96" name="AM_Nov_26" dataDxfId="229"/>
    <tableColumn id="97" name="Mardi-PM_Nov_26" dataDxfId="228"/>
    <tableColumn id="98" name="Mercredi AM_Nov_27" dataDxfId="227"/>
    <tableColumn id="99" name="AM_Nov_28" dataDxfId="226"/>
    <tableColumn id="100" name="PM_Nov_28" dataDxfId="225"/>
    <tableColumn id="101" name="AM_Nov_29" dataDxfId="224"/>
    <tableColumn id="102" name="PM_Nov_29" dataDxfId="223"/>
    <tableColumn id="103" name="Décembre" dataDxfId="222"/>
    <tableColumn id="104" name="AM_Déc_02" dataDxfId="221"/>
    <tableColumn id="105" name="PM_Déc_02" dataDxfId="220"/>
    <tableColumn id="106" name="AM_Déc_03" dataDxfId="219"/>
    <tableColumn id="107" name="PM_Déc_03" dataDxfId="218"/>
    <tableColumn id="108" name="AM_Déc_04" dataDxfId="217"/>
    <tableColumn id="109" name="AM_Déc_05" dataDxfId="216"/>
    <tableColumn id="110" name="PM_Déc_05" dataDxfId="215"/>
    <tableColumn id="111" name="AM_Déc_06" dataDxfId="214"/>
    <tableColumn id="112" name="PM_Déc_06" dataDxfId="213"/>
    <tableColumn id="113" name="AM_Déc_09" dataDxfId="212"/>
    <tableColumn id="114" name="PM_Déc_09" dataDxfId="211"/>
    <tableColumn id="115" name="AM_Déc_10" dataDxfId="210"/>
    <tableColumn id="116" name="PM_Déc_10" dataDxfId="209"/>
    <tableColumn id="117" name="AM_Déc_11" dataDxfId="208"/>
    <tableColumn id="118" name="AM_Déc_12" dataDxfId="207"/>
    <tableColumn id="119" name="PM_Déc_12" dataDxfId="206"/>
    <tableColumn id="120" name="AM_Déc_13" dataDxfId="205"/>
    <tableColumn id="121" name="PM_Déc_13" dataDxfId="204"/>
    <tableColumn id="122" name="AM_Déc_16" dataDxfId="203"/>
    <tableColumn id="123" name="PM_Déc_16" dataDxfId="202"/>
    <tableColumn id="124" name="AM_Déc_17" dataDxfId="201"/>
    <tableColumn id="125" name="PM_Déc_17" dataDxfId="200"/>
    <tableColumn id="126" name="AM_Déc_18" dataDxfId="199"/>
    <tableColumn id="127" name="AM_Déc_19" dataDxfId="198"/>
    <tableColumn id="128" name="PM_Déc_19" dataDxfId="197"/>
    <tableColumn id="129" name="AM_Déc_20" dataDxfId="196"/>
    <tableColumn id="130" name="PM_Déc_20" dataDxfId="195"/>
    <tableColumn id="131" name="Janvier" dataDxfId="194"/>
    <tableColumn id="132" name="AM_Janv_06" dataDxfId="193"/>
    <tableColumn id="133" name="PM_Janv_06" dataDxfId="192"/>
    <tableColumn id="134" name="AM_Janv_07" dataDxfId="191"/>
    <tableColumn id="135" name="PM_Janv_07" dataDxfId="190"/>
    <tableColumn id="136" name="AM_Janv_08" dataDxfId="189"/>
    <tableColumn id="137" name="AM_Janv_09" dataDxfId="188"/>
    <tableColumn id="138" name="PM_Janv_09" dataDxfId="187"/>
    <tableColumn id="139" name="AM_Janv_10" dataDxfId="186"/>
    <tableColumn id="140" name="PM_Janv_10" dataDxfId="185"/>
    <tableColumn id="141" name="AM_Janv_13" dataDxfId="184"/>
    <tableColumn id="142" name="PM_Janv_13" dataDxfId="183"/>
    <tableColumn id="143" name="AM_Janv_14" dataDxfId="182"/>
    <tableColumn id="144" name="PM_Janv_14" dataDxfId="181"/>
    <tableColumn id="145" name="AM_Janv_15" dataDxfId="180"/>
    <tableColumn id="146" name="AM_Janv_16" dataDxfId="179"/>
    <tableColumn id="147" name="PM_Janv_16" dataDxfId="178"/>
    <tableColumn id="148" name="AM_Janv_17" dataDxfId="177"/>
    <tableColumn id="149" name="PM_Janv_17" dataDxfId="176"/>
    <tableColumn id="150" name="AM_Janv_20" dataDxfId="175"/>
    <tableColumn id="151" name="PM_Janv_20" dataDxfId="174"/>
    <tableColumn id="152" name="AM_Janv_21" dataDxfId="173"/>
    <tableColumn id="153" name="PM_Janv_21" dataDxfId="172"/>
    <tableColumn id="154" name="AM_Janv_22" dataDxfId="171"/>
    <tableColumn id="155" name="AM_Janv_23" dataDxfId="170"/>
    <tableColumn id="156" name="PM_Janv_23" dataDxfId="169"/>
    <tableColumn id="157" name="AM_Janv_24" dataDxfId="168"/>
    <tableColumn id="158" name="PM_Janv_24" dataDxfId="167"/>
    <tableColumn id="159" name="AM_Janv_27" dataDxfId="166"/>
    <tableColumn id="160" name="PM_Janv_27" dataDxfId="165"/>
    <tableColumn id="161" name="AM_Janv_28" dataDxfId="164"/>
    <tableColumn id="162" name="PM_Janv_28" dataDxfId="163"/>
    <tableColumn id="163" name="AM_Janv_29" dataDxfId="162"/>
    <tableColumn id="164" name="AM_Janv_30" dataDxfId="161"/>
    <tableColumn id="165" name="PM_Janv_30" dataDxfId="160"/>
    <tableColumn id="327" name="PM_Janv_31" dataDxfId="159"/>
    <tableColumn id="166" name="AM_Janv_31" dataDxfId="158"/>
    <tableColumn id="167" name="Février" dataDxfId="157"/>
    <tableColumn id="168" name="AM_Fév_03" dataDxfId="156"/>
    <tableColumn id="169" name="PM_Fév_03" dataDxfId="155"/>
    <tableColumn id="170" name="AM_Fév_04" dataDxfId="154"/>
    <tableColumn id="171" name="PM_Fév_04" dataDxfId="153"/>
    <tableColumn id="172" name="AM_Fév_05" dataDxfId="152"/>
    <tableColumn id="173" name="AM_Fév_06" dataDxfId="151"/>
    <tableColumn id="174" name="PM_Fév_06" dataDxfId="150"/>
    <tableColumn id="175" name="AM_Fév_07" dataDxfId="149"/>
    <tableColumn id="176" name="PM_Fév_07" dataDxfId="148"/>
    <tableColumn id="177" name="AM_Fév_10" dataDxfId="147"/>
    <tableColumn id="178" name="PM_Fév_10" dataDxfId="146"/>
    <tableColumn id="179" name="AM_Fév_11" dataDxfId="145"/>
    <tableColumn id="180" name="PM_Fév_11" dataDxfId="144"/>
    <tableColumn id="181" name="AM_Fév_12" dataDxfId="143"/>
    <tableColumn id="182" name="AM_Fév_13" dataDxfId="142"/>
    <tableColumn id="183" name="PM_Fév_13" dataDxfId="141"/>
    <tableColumn id="184" name="AM_Fév_14" dataDxfId="140"/>
    <tableColumn id="185" name="PM_Fév_14" dataDxfId="139"/>
    <tableColumn id="186" name="Mars" dataDxfId="138"/>
    <tableColumn id="187" name="AM_Mar_03" dataDxfId="137"/>
    <tableColumn id="188" name="PM_Mar_03" dataDxfId="136"/>
    <tableColumn id="189" name="AM_Mar_04" dataDxfId="135"/>
    <tableColumn id="190" name="PM_Mar_04" dataDxfId="134"/>
    <tableColumn id="191" name="AM_Mar_05" dataDxfId="133"/>
    <tableColumn id="192" name="AM_Mar_06" dataDxfId="132"/>
    <tableColumn id="193" name="PM_Mar_06" dataDxfId="131"/>
    <tableColumn id="194" name="AM_Mar_07" dataDxfId="130"/>
    <tableColumn id="195" name="PM_Mar_07" dataDxfId="129"/>
    <tableColumn id="196" name="AM_Mar_10" dataDxfId="128"/>
    <tableColumn id="197" name="PM_Mar_10" dataDxfId="127"/>
    <tableColumn id="198" name="AM_Mar_11" dataDxfId="126"/>
    <tableColumn id="199" name="PM_Mar_11" dataDxfId="125"/>
    <tableColumn id="200" name="AM_Mar_12" dataDxfId="124"/>
    <tableColumn id="201" name="AM_Mar_13" dataDxfId="123"/>
    <tableColumn id="202" name="PM_Mar_13" dataDxfId="122"/>
    <tableColumn id="203" name="AM_Mar_14" dataDxfId="121"/>
    <tableColumn id="204" name="PM_Mar_14" dataDxfId="120"/>
    <tableColumn id="205" name="AM_Mar_17" dataDxfId="119"/>
    <tableColumn id="206" name="PM_Mar_17" dataDxfId="118"/>
    <tableColumn id="207" name="AM_Mar_18" dataDxfId="117"/>
    <tableColumn id="208" name="PM_Mar_18" dataDxfId="116"/>
    <tableColumn id="209" name="AM_Mar_19" dataDxfId="115"/>
    <tableColumn id="210" name="AM_Mar_20" dataDxfId="114"/>
    <tableColumn id="211" name="PM_Mar_20" dataDxfId="113"/>
    <tableColumn id="212" name="AM_Mar_21" dataDxfId="112"/>
    <tableColumn id="213" name="PM_Mar_21" dataDxfId="111"/>
    <tableColumn id="214" name="AM_Mar_24" dataDxfId="110"/>
    <tableColumn id="215" name="PM_Mar_24" dataDxfId="109"/>
    <tableColumn id="216" name="AM_Mar_25" dataDxfId="108"/>
    <tableColumn id="217" name="PM_Mar_25" dataDxfId="107"/>
    <tableColumn id="218" name="AM_Mar_26" dataDxfId="106"/>
    <tableColumn id="219" name="AM_Mar_27" dataDxfId="105"/>
    <tableColumn id="220" name="PM_Mar_27" dataDxfId="104"/>
    <tableColumn id="221" name="AM_Mar_28" dataDxfId="103"/>
    <tableColumn id="222" name="PM_Mar_28" dataDxfId="102"/>
    <tableColumn id="223" name="AM_Mar_31" dataDxfId="101"/>
    <tableColumn id="224" name="PM_Mar_31" dataDxfId="100"/>
    <tableColumn id="225" name="Avril" dataDxfId="99"/>
    <tableColumn id="226" name="AM_Avr_01" dataDxfId="98"/>
    <tableColumn id="227" name="PM_Avr_01" dataDxfId="97"/>
    <tableColumn id="228" name="AM_Avr_02" dataDxfId="96"/>
    <tableColumn id="229" name="AM_Avr_03" dataDxfId="95"/>
    <tableColumn id="230" name="PM_Avr_03" dataDxfId="94"/>
    <tableColumn id="231" name="AM_Avr_04" dataDxfId="93"/>
    <tableColumn id="232" name="PM_Avr_04" dataDxfId="92"/>
    <tableColumn id="233" name="AM_Avr_07" dataDxfId="91"/>
    <tableColumn id="234" name="PM_Avr_07" dataDxfId="90"/>
    <tableColumn id="235" name="AM_Avr_08" dataDxfId="89"/>
    <tableColumn id="236" name="PM_Avr_08" dataDxfId="88"/>
    <tableColumn id="237" name="AM_Avr_09" dataDxfId="87"/>
    <tableColumn id="238" name="AM_Avr_10" dataDxfId="86"/>
    <tableColumn id="239" name="PM_Avr_10" dataDxfId="85"/>
    <tableColumn id="240" name="AM_Avr_11" dataDxfId="84"/>
    <tableColumn id="241" name="PM_Avr_11" dataDxfId="83"/>
    <tableColumn id="242" name="AM_Avr_28" dataDxfId="82"/>
    <tableColumn id="243" name="PM_Avr_28" dataDxfId="81"/>
    <tableColumn id="244" name="AM_Avr_29" dataDxfId="80"/>
    <tableColumn id="245" name="PM_Avr_29" dataDxfId="79"/>
    <tableColumn id="246" name="AM_Avr_30" dataDxfId="78"/>
    <tableColumn id="247" name="Mai" dataDxfId="77"/>
    <tableColumn id="248" name="AM_Mai_02" dataDxfId="76"/>
    <tableColumn id="249" name="PM_Mai_02" dataDxfId="75"/>
    <tableColumn id="250" name="AM_Mai_05" dataDxfId="74"/>
    <tableColumn id="251" name="PM_Mai_05" dataDxfId="73"/>
    <tableColumn id="252" name="AM_Mai_06" dataDxfId="72"/>
    <tableColumn id="253" name="PM_Mai_06" dataDxfId="71"/>
    <tableColumn id="254" name="AM_Mai_07" dataDxfId="70"/>
    <tableColumn id="255" name="AM_Mai_09" dataDxfId="69"/>
    <tableColumn id="256" name="PM_Mai_09" dataDxfId="68"/>
    <tableColumn id="257" name="AM_Mai_12" dataDxfId="67"/>
    <tableColumn id="258" name="PM_Mai_12" dataDxfId="66"/>
    <tableColumn id="259" name="AM_Mai_13" dataDxfId="65"/>
    <tableColumn id="260" name="PM_Mai_13" dataDxfId="64"/>
    <tableColumn id="261" name="AM_Mai_14" dataDxfId="63"/>
    <tableColumn id="262" name="AM_Mai_15" dataDxfId="62"/>
    <tableColumn id="263" name="PM_Mai_15" dataDxfId="61"/>
    <tableColumn id="264" name="AM_Mai_16" dataDxfId="60"/>
    <tableColumn id="265" name="PM_Mai_16" dataDxfId="59"/>
    <tableColumn id="266" name="AM_Mai_19" dataDxfId="58"/>
    <tableColumn id="267" name="PM_Mai_19" dataDxfId="57"/>
    <tableColumn id="268" name="AM_Mai_20" dataDxfId="56"/>
    <tableColumn id="269" name="PM_Mai_20" dataDxfId="55"/>
    <tableColumn id="270" name="AM_Mai_21" dataDxfId="54"/>
    <tableColumn id="271" name="AM_Mai_22" dataDxfId="53"/>
    <tableColumn id="272" name="PM_Mai_22" dataDxfId="52"/>
    <tableColumn id="273" name="AM_Mai_23" dataDxfId="51"/>
    <tableColumn id="274" name="PM_Mai_23" dataDxfId="50"/>
    <tableColumn id="275" name="AM_Mai_26" dataDxfId="49"/>
    <tableColumn id="276" name="PM_Mai_26" dataDxfId="48"/>
    <tableColumn id="277" name="AM_Mai_27" dataDxfId="47"/>
    <tableColumn id="278" name="PM_Mai_27" dataDxfId="46"/>
    <tableColumn id="279" name="AM_Mai_28" dataDxfId="45"/>
    <tableColumn id="280" name="Juin" dataDxfId="44"/>
    <tableColumn id="281" name="AM_Juin_02" dataDxfId="43"/>
    <tableColumn id="282" name="PM_Juin_02" dataDxfId="42"/>
    <tableColumn id="283" name="AM_Juin_03" dataDxfId="41"/>
    <tableColumn id="284" name="AM_Juin_032" dataDxfId="40"/>
    <tableColumn id="285" name="AM_Juin_04" dataDxfId="39"/>
    <tableColumn id="286" name="AM_Juin_05" dataDxfId="38"/>
    <tableColumn id="287" name="PM_Juin_05" dataDxfId="37"/>
    <tableColumn id="288" name="AM_Juin_06" dataDxfId="36"/>
    <tableColumn id="289" name="PM_Juin_06" dataDxfId="35"/>
    <tableColumn id="290" name="AM_Juin_10" dataDxfId="34"/>
    <tableColumn id="291" name="PM_Juin_10" dataDxfId="33"/>
    <tableColumn id="292" name="AM_Juin_11" dataDxfId="32"/>
    <tableColumn id="293" name="AM_Juin_12" dataDxfId="31"/>
    <tableColumn id="294" name="PM_Juin_12" dataDxfId="30"/>
    <tableColumn id="295" name="AM_Juin_13" dataDxfId="29"/>
    <tableColumn id="296" name="PM_Juin_13" dataDxfId="28"/>
    <tableColumn id="297" name="AM_Juin_16" dataDxfId="27"/>
    <tableColumn id="298" name="PM_Juin_16" dataDxfId="26"/>
    <tableColumn id="299" name="AM_Juin_17" dataDxfId="25"/>
    <tableColumn id="300" name="PM_Juin_17" dataDxfId="24"/>
    <tableColumn id="301" name="AM_Juin_18" dataDxfId="23"/>
    <tableColumn id="302" name="AM_Juin_19" dataDxfId="22"/>
    <tableColumn id="303" name="PM_Juin_19" dataDxfId="21"/>
    <tableColumn id="304" name="AM_Juin_20" dataDxfId="20"/>
    <tableColumn id="305" name="PM_Juin_20" dataDxfId="19"/>
    <tableColumn id="306" name="AM_Juin_23" dataDxfId="18"/>
    <tableColumn id="307" name="PM_Juin_23" dataDxfId="17"/>
    <tableColumn id="308" name="AM_Juin_24" dataDxfId="16"/>
    <tableColumn id="309" name="PM_Juin_24" dataDxfId="15"/>
    <tableColumn id="310" name="AM_Juin_25" dataDxfId="14"/>
    <tableColumn id="311" name="AM_Juin_26" dataDxfId="13"/>
    <tableColumn id="312" name="PM_Juin_26" dataDxfId="12"/>
    <tableColumn id="313" name="AM_Juin_27" dataDxfId="11"/>
    <tableColumn id="314" name="PM_Juin_27" dataDxfId="10"/>
    <tableColumn id="315" name="AM_Juin_30" dataDxfId="9"/>
    <tableColumn id="316" name="PM_Juin_30" dataDxfId="8"/>
    <tableColumn id="317" name="Juillet" dataDxfId="7"/>
    <tableColumn id="318" name="AM_Juil_01" dataDxfId="6"/>
    <tableColumn id="319" name="PM_Juil_01" dataDxfId="5"/>
    <tableColumn id="320" name="AM_Juil_02" dataDxfId="4"/>
    <tableColumn id="321" name="AM_Juil_03" dataDxfId="3"/>
    <tableColumn id="322" name="PM_Juil_03" dataDxfId="2"/>
    <tableColumn id="323" name="AM_Juil_04" dataDxfId="1"/>
    <tableColumn id="324" name="PM_Juil_04" dataDxfId="0"/>
    <tableColumn id="325" name="AM_Juil_07"/>
    <tableColumn id="326" name="PM_Juil_07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J1:K12" totalsRowShown="0">
  <autoFilter ref="J1:K12"/>
  <tableColumns count="2">
    <tableColumn id="1" name="Evènement"/>
    <tableColumn id="2" name="Dates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id="3" name="Tableau26" displayName="Tableau26" ref="M1:N12" totalsRowShown="0">
  <autoFilter ref="M1:N12"/>
  <tableColumns count="2">
    <tableColumn id="1" name="Evènement"/>
    <tableColumn id="2" name="Jours fériés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id="4" name="Tableau3" displayName="Tableau3" ref="B1:C416" totalsRowShown="0">
  <autoFilter ref="B1:C416">
    <filterColumn colId="0">
      <filters>
        <filter val="Bastide, CE2 CM1 CM2"/>
        <filter val="Bastide, CM1 CM2"/>
        <filter val="Billières, CM1 CM2"/>
        <filter val="Billières, CM2"/>
        <filter val="Billières,CM1 CM2"/>
        <filter val="Buffon, CM1-CM2"/>
        <filter val="Daurat, CM1-CM2"/>
        <filter val="Dauriac, CM1 CM2"/>
        <filter val="Dottin, CM1 CM2"/>
        <filter val="Falcucci, CM1 CM2"/>
        <filter val="Faucher, CM1 CM2"/>
        <filter val="Héritier,CM1-CM2"/>
        <filter val="Héritier,CM2"/>
        <filter val="Hugo, CM2"/>
        <filter val="Hyon, CM2"/>
        <filter val="Lalande, CM2"/>
        <filter val="Pagnol, CM2"/>
        <filter val="Papus, CM1 CM2"/>
        <filter val="Renan, CM2"/>
        <filter val="Ronsard, CM1 CM2"/>
        <filter val="Triolet, CM2"/>
        <filter val="Veil, CM1-CM2"/>
      </filters>
    </filterColumn>
  </autoFilter>
  <tableColumns count="2">
    <tableColumn id="1" name="Ecoles"/>
    <tableColumn id="2" name="Colonne1"/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id="5" name="Tableau35" displayName="Tableau35" ref="F1:F26" totalsRowShown="0">
  <autoFilter ref="F1:F26"/>
  <tableColumns count="1">
    <tableColumn id="1" name="Ecoles"/>
  </tableColumns>
  <tableStyleInfo showFirstColumn="0" showLastColumn="0" showRowStripes="1" showColumnStripes="0"/>
</table>
</file>

<file path=xl/tables/table6.xml><?xml version="1.0" encoding="utf-8"?>
<table xmlns="http://schemas.openxmlformats.org/spreadsheetml/2006/main" id="6" name="Tableau4" displayName="Tableau4" ref="A1:A400" totalsRowShown="0">
  <autoFilter ref="A1:A400"/>
  <tableColumns count="1">
    <tableColumn id="1" name="Réseau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AC129"/>
  <sheetViews>
    <sheetView showGridLines="0" tabSelected="1" topLeftCell="B1" zoomScale="98" zoomScaleNormal="98" workbookViewId="0">
      <selection activeCell="F13" sqref="F13"/>
    </sheetView>
  </sheetViews>
  <sheetFormatPr baseColWidth="10" defaultColWidth="11.42578125" defaultRowHeight="15" x14ac:dyDescent="0.25"/>
  <cols>
    <col min="1" max="1" width="3.85546875" customWidth="1"/>
    <col min="2" max="4" width="24.7109375" customWidth="1"/>
    <col min="5" max="5" width="4.7109375" customWidth="1"/>
    <col min="6" max="10" width="24.7109375" customWidth="1"/>
    <col min="12" max="12" width="9.140625" customWidth="1"/>
    <col min="13" max="13" width="8.42578125" customWidth="1"/>
    <col min="14" max="14" width="9.42578125" customWidth="1"/>
    <col min="15" max="15" width="10.140625" customWidth="1"/>
    <col min="16" max="16" width="10.42578125" customWidth="1"/>
    <col min="17" max="17" width="12.85546875" customWidth="1"/>
    <col min="18" max="18" width="12.140625" customWidth="1"/>
    <col min="19" max="19" width="10.7109375" customWidth="1"/>
  </cols>
  <sheetData>
    <row r="4" spans="2:23" ht="33.75" x14ac:dyDescent="0.25">
      <c r="B4" s="1" t="s">
        <v>0</v>
      </c>
      <c r="C4" s="2" t="s">
        <v>1</v>
      </c>
      <c r="D4" s="2" t="s">
        <v>2</v>
      </c>
      <c r="E4" s="3"/>
      <c r="F4" s="4" t="s">
        <v>3</v>
      </c>
      <c r="G4" s="4" t="s">
        <v>4</v>
      </c>
      <c r="H4" s="4" t="s">
        <v>5</v>
      </c>
      <c r="I4" s="4" t="s">
        <v>6</v>
      </c>
      <c r="J4" s="4" t="s">
        <v>7</v>
      </c>
      <c r="O4" s="5" t="s">
        <v>8</v>
      </c>
      <c r="R4" s="6">
        <v>2024</v>
      </c>
      <c r="T4" s="7" t="s">
        <v>9</v>
      </c>
      <c r="U4" s="8" t="s">
        <v>10</v>
      </c>
      <c r="V4" s="9" t="s">
        <v>11</v>
      </c>
      <c r="W4" s="10" t="s">
        <v>12</v>
      </c>
    </row>
    <row r="5" spans="2:23" x14ac:dyDescent="0.25">
      <c r="B5" s="11" t="s">
        <v>13</v>
      </c>
      <c r="C5" s="12" t="str">
        <f ca="1">IFERROR(INDEX(Planning[NOM],SMALL(IF(OFFSET(Planning!$A$4,1,MATCH($B$6,Planning[[#Headers],[AM_Sept_01]:[PM_Juil_07]],0),COUNTA(Planning[NOM]),1)=0,ROW(Planning[NOM])-3),ROW(Planning[NOM])-3)),"")</f>
        <v/>
      </c>
      <c r="D5" s="12" t="str">
        <f ca="1">IFERROR(INDEX(Planning[NOM],SMALL(IF(OFFSET(Planning!$A$4,1,MATCH($B$8,Planning[[#Headers],[AM_Sept_01]:[PM_Juil_07]],0),COUNTA(Planning[NOM]),1)=0,ROW(Planning[NOM])-3),ROW(Planning[NOM])-3)),"")</f>
        <v/>
      </c>
      <c r="F5" s="13" t="s">
        <v>875</v>
      </c>
      <c r="G5" s="13" t="s">
        <v>129</v>
      </c>
      <c r="H5" s="13" t="s">
        <v>130</v>
      </c>
      <c r="I5" s="14" t="str">
        <f>INDEX(Planning[[AM_Sept_01]:[PM_Juil_07]],MATCH($F$5,Planning[NOM],0),MATCH($G$5,Planning[[#Headers],[AM_Sept_01]:[PM_Juil_07]],0))</f>
        <v>Lalande, CE2</v>
      </c>
      <c r="J5" s="14" t="str">
        <f>INDEX(Planning[[AM_Sept_01]:[PM_Juil_07]],MATCH($F$5,Planning[NOM],0),MATCH($H$5,Planning[[#Headers],[AM_Sept_01]:[PM_Juil_07]],0))</f>
        <v>Billières, CP</v>
      </c>
    </row>
    <row r="6" spans="2:23" x14ac:dyDescent="0.25">
      <c r="B6" s="15" t="s">
        <v>178</v>
      </c>
      <c r="C6" s="12"/>
      <c r="D6" s="12"/>
    </row>
    <row r="7" spans="2:23" x14ac:dyDescent="0.25">
      <c r="B7" s="12" t="s">
        <v>17</v>
      </c>
      <c r="C7" s="12"/>
      <c r="D7" s="12"/>
      <c r="F7" s="16" t="s">
        <v>18</v>
      </c>
      <c r="G7" s="16" t="s">
        <v>0</v>
      </c>
      <c r="H7" s="17" t="s">
        <v>19</v>
      </c>
    </row>
    <row r="8" spans="2:23" x14ac:dyDescent="0.25">
      <c r="B8" s="15" t="s">
        <v>219</v>
      </c>
      <c r="C8" s="12"/>
      <c r="D8" s="12"/>
      <c r="F8" s="18" t="s">
        <v>784</v>
      </c>
      <c r="G8" s="16" t="str">
        <f>IFERROR(INDEX(Planning!$D$4:$LO$4,SMALL(IF(Planning!D$93:LO$93&gt;0,COLUMN(Planning!$D$5:$LO$5)-3),ROW(Planning!1:1))),"")</f>
        <v>PM_Sept_03</v>
      </c>
      <c r="H8" s="19" t="str">
        <f>IFERROR(INDEX(Planning!$D$2:$VW$2,SMALL(IF(Planning!D$59:VW$59&gt;0,COLUMN(Planning!$D$5:$VW$5)-3),ROW(Planning!1:1))),"")</f>
        <v>Pondération 1</v>
      </c>
      <c r="L8" s="20" t="s">
        <v>22</v>
      </c>
      <c r="M8" s="20" t="s">
        <v>23</v>
      </c>
      <c r="N8" s="20" t="s">
        <v>24</v>
      </c>
      <c r="O8" s="20" t="s">
        <v>25</v>
      </c>
      <c r="P8" s="20" t="s">
        <v>26</v>
      </c>
      <c r="Q8" s="20" t="s">
        <v>27</v>
      </c>
      <c r="R8" s="20" t="s">
        <v>28</v>
      </c>
      <c r="S8" s="20" t="s">
        <v>29</v>
      </c>
      <c r="T8" s="20" t="s">
        <v>30</v>
      </c>
      <c r="U8" s="20" t="s">
        <v>31</v>
      </c>
      <c r="V8" s="20" t="s">
        <v>32</v>
      </c>
      <c r="W8" s="20" t="s">
        <v>33</v>
      </c>
    </row>
    <row r="9" spans="2:23" ht="13.5" customHeight="1" x14ac:dyDescent="0.25">
      <c r="B9" s="21"/>
      <c r="C9" s="12"/>
      <c r="D9" s="12"/>
      <c r="F9" s="22"/>
      <c r="G9" s="16" t="str">
        <f>IFERROR(INDEX(Planning!$D$4:$LO$4,SMALL(IF(Planning!D$93:LO$93&gt;0,COLUMN(Planning!$D$5:$LO$5)-3),ROW(Planning!2:2))),"")</f>
        <v/>
      </c>
      <c r="H9" s="19" t="str">
        <f>IFERROR(INDEX(Planning!$D$2:$VW$2,SMALL(IF(Planning!D$59:VW$59&gt;0,COLUMN(Planning!$D$5:$VW$5)-3),ROW(Planning!2:2))),"")</f>
        <v/>
      </c>
      <c r="L9" s="23">
        <f>DATE(R4,1,1)</f>
        <v>45292</v>
      </c>
      <c r="M9" s="23">
        <f>EDATE(L9,1)</f>
        <v>45323</v>
      </c>
      <c r="N9" s="23">
        <f>EDATE(M9,1)</f>
        <v>45352</v>
      </c>
      <c r="O9" s="23">
        <v>45383</v>
      </c>
      <c r="P9" s="23">
        <v>45413</v>
      </c>
      <c r="Q9" s="23">
        <v>45444</v>
      </c>
      <c r="R9" s="23">
        <v>45474</v>
      </c>
      <c r="S9" s="23">
        <v>45505</v>
      </c>
      <c r="T9" s="23">
        <v>45536</v>
      </c>
      <c r="U9" s="23">
        <v>45566</v>
      </c>
      <c r="V9" s="23">
        <v>45597</v>
      </c>
      <c r="W9" s="23">
        <v>45627</v>
      </c>
    </row>
    <row r="10" spans="2:23" x14ac:dyDescent="0.25">
      <c r="B10" s="21"/>
      <c r="C10" s="12"/>
      <c r="D10" s="12"/>
      <c r="F10" s="24"/>
      <c r="G10" s="16" t="str">
        <f>IFERROR(INDEX(Planning!$D$4:$LO$4,SMALL(IF(Planning!D$93:LO$93&gt;0,COLUMN(Planning!$D$5:$LO$5)-3),ROW(Planning!4:4))),"")</f>
        <v/>
      </c>
      <c r="H10" s="19" t="str">
        <f>IFERROR(INDEX(Planning!$D$2:$VW$2,SMALL(IF(Planning!D$59:VW$59&gt;0,COLUMN(Planning!$D$5:$VW$5)-3),ROW(Planning!4:4))),"")</f>
        <v/>
      </c>
      <c r="L10" s="23">
        <f t="shared" ref="L10:L39" si="0">IF(MONTH(L9+1)=1,L9+1,"-")</f>
        <v>45293</v>
      </c>
      <c r="M10" s="23">
        <f t="shared" ref="M10:M39" si="1">IFERROR(IF(MONTH(M9+1)=2,M9+1,"-"),"-")</f>
        <v>45324</v>
      </c>
      <c r="N10" s="23">
        <f t="shared" ref="N10:N39" si="2">IF(MONTH(N9+1)=3,N9+1,"-")</f>
        <v>45353</v>
      </c>
      <c r="O10" s="23">
        <f t="shared" ref="O10:O39" si="3">IF(MONTH(O9+1)=4,O9+1,"-")</f>
        <v>45384</v>
      </c>
      <c r="P10" s="23">
        <f t="shared" ref="P10:P39" si="4">IF(MONTH(P9+1)=5,P9+1,"-")</f>
        <v>45414</v>
      </c>
      <c r="Q10" s="23">
        <f t="shared" ref="Q10:Q39" si="5">IF(MONTH(Q9+1)=6,Q9+1,"-")</f>
        <v>45445</v>
      </c>
      <c r="R10" s="23">
        <f t="shared" ref="R10:R39" si="6">IF(MONTH(R9+1)=7,R9+1,"-")</f>
        <v>45475</v>
      </c>
      <c r="S10" s="23">
        <f t="shared" ref="S10:S39" si="7">IF(MONTH(S9+1)=8,S9+1,"-")</f>
        <v>45506</v>
      </c>
      <c r="T10" s="23">
        <f t="shared" ref="T10:T39" si="8">IF(MONTH(T9+1)=9,T9+1,"-")</f>
        <v>45537</v>
      </c>
      <c r="U10" s="23">
        <f t="shared" ref="U10:U39" si="9">IF(MONTH(U9+1)=10,U9+1,"-")</f>
        <v>45567</v>
      </c>
      <c r="V10" s="23">
        <f t="shared" ref="V10:V39" si="10">IF(MONTH(V9+1)=11,V9+1,"-")</f>
        <v>45598</v>
      </c>
      <c r="W10" s="23">
        <f t="shared" ref="W10:W39" si="11">IF(MONTH(W9+1)=12,W9+1,"-")</f>
        <v>45628</v>
      </c>
    </row>
    <row r="11" spans="2:23" x14ac:dyDescent="0.25">
      <c r="B11" s="21"/>
      <c r="C11" s="12"/>
      <c r="D11" s="12"/>
      <c r="F11" s="24"/>
      <c r="G11" s="16" t="str">
        <f>IFERROR(INDEX(Planning!$D$4:$LO$4,SMALL(IF(Planning!D$93:LO$93&gt;0,COLUMN(Planning!$D$5:$LO$5)-3),ROW(Planning!5:5))),"")</f>
        <v/>
      </c>
      <c r="H11" s="19" t="str">
        <f>IFERROR(INDEX(Planning!$D$2:$VW$2,SMALL(IF(Planning!D$59:VW$59&gt;0,COLUMN(Planning!$D$5:$VW$5)-3),ROW(Planning!5:5))),"")</f>
        <v/>
      </c>
      <c r="L11" s="23">
        <f t="shared" si="0"/>
        <v>45294</v>
      </c>
      <c r="M11" s="23">
        <f t="shared" si="1"/>
        <v>45325</v>
      </c>
      <c r="N11" s="23">
        <f t="shared" si="2"/>
        <v>45354</v>
      </c>
      <c r="O11" s="23">
        <f t="shared" si="3"/>
        <v>45385</v>
      </c>
      <c r="P11" s="23">
        <f t="shared" si="4"/>
        <v>45415</v>
      </c>
      <c r="Q11" s="23">
        <f t="shared" si="5"/>
        <v>45446</v>
      </c>
      <c r="R11" s="23">
        <f t="shared" si="6"/>
        <v>45476</v>
      </c>
      <c r="S11" s="23">
        <f t="shared" si="7"/>
        <v>45507</v>
      </c>
      <c r="T11" s="23">
        <f t="shared" si="8"/>
        <v>45538</v>
      </c>
      <c r="U11" s="23">
        <f t="shared" si="9"/>
        <v>45568</v>
      </c>
      <c r="V11" s="23">
        <f t="shared" si="10"/>
        <v>45599</v>
      </c>
      <c r="W11" s="23">
        <f t="shared" si="11"/>
        <v>45629</v>
      </c>
    </row>
    <row r="12" spans="2:23" x14ac:dyDescent="0.25">
      <c r="B12" s="21"/>
      <c r="C12" s="12"/>
      <c r="D12" s="12"/>
      <c r="F12" s="24"/>
      <c r="G12" s="16" t="str">
        <f>IFERROR(INDEX(Planning!$D$4:$LO$4,SMALL(IF(Planning!D$93:LO$93&gt;0,COLUMN(Planning!$D$5:$LO$5)-3),ROW(Planning!6:6))),"")</f>
        <v/>
      </c>
      <c r="H12" s="19" t="str">
        <f>IFERROR(INDEX(Planning!$D$2:$VW$2,SMALL(IF(Planning!D$59:VW$59&gt;0,COLUMN(Planning!$D$5:$VW$5)-3),ROW(Planning!6:6))),"")</f>
        <v/>
      </c>
      <c r="L12" s="23">
        <f t="shared" si="0"/>
        <v>45295</v>
      </c>
      <c r="M12" s="23">
        <f t="shared" si="1"/>
        <v>45326</v>
      </c>
      <c r="N12" s="23">
        <f t="shared" si="2"/>
        <v>45355</v>
      </c>
      <c r="O12" s="23">
        <f t="shared" si="3"/>
        <v>45386</v>
      </c>
      <c r="P12" s="23">
        <f t="shared" si="4"/>
        <v>45416</v>
      </c>
      <c r="Q12" s="23">
        <f t="shared" si="5"/>
        <v>45447</v>
      </c>
      <c r="R12" s="23">
        <f t="shared" si="6"/>
        <v>45477</v>
      </c>
      <c r="S12" s="23">
        <f t="shared" si="7"/>
        <v>45508</v>
      </c>
      <c r="T12" s="23">
        <f t="shared" si="8"/>
        <v>45539</v>
      </c>
      <c r="U12" s="23">
        <f t="shared" si="9"/>
        <v>45569</v>
      </c>
      <c r="V12" s="23">
        <f t="shared" si="10"/>
        <v>45600</v>
      </c>
      <c r="W12" s="23">
        <f t="shared" si="11"/>
        <v>45630</v>
      </c>
    </row>
    <row r="13" spans="2:23" x14ac:dyDescent="0.25">
      <c r="B13" s="21"/>
      <c r="C13" s="12"/>
      <c r="D13" s="12"/>
      <c r="F13" s="24"/>
      <c r="G13" s="16" t="str">
        <f>IFERROR(INDEX(Planning!$D$4:$LO$4,SMALL(IF(Planning!D$93:LO$93&gt;0,COLUMN(Planning!$D$5:$LO$5)-3),ROW(Planning!7:7))),"")</f>
        <v/>
      </c>
      <c r="H13" s="19" t="str">
        <f>IFERROR(INDEX(Planning!$D$2:$VW$2,SMALL(IF(Planning!D$59:VW$59&gt;0,COLUMN(Planning!$D$5:$VW$5)-3),ROW(Planning!7:7))),"")</f>
        <v/>
      </c>
      <c r="L13" s="23">
        <f t="shared" si="0"/>
        <v>45296</v>
      </c>
      <c r="M13" s="23">
        <f t="shared" si="1"/>
        <v>45327</v>
      </c>
      <c r="N13" s="23">
        <f t="shared" si="2"/>
        <v>45356</v>
      </c>
      <c r="O13" s="23">
        <f t="shared" si="3"/>
        <v>45387</v>
      </c>
      <c r="P13" s="23">
        <f t="shared" si="4"/>
        <v>45417</v>
      </c>
      <c r="Q13" s="23">
        <f t="shared" si="5"/>
        <v>45448</v>
      </c>
      <c r="R13" s="23">
        <f t="shared" si="6"/>
        <v>45478</v>
      </c>
      <c r="S13" s="23">
        <f t="shared" si="7"/>
        <v>45509</v>
      </c>
      <c r="T13" s="23">
        <f t="shared" si="8"/>
        <v>45540</v>
      </c>
      <c r="U13" s="23">
        <f t="shared" si="9"/>
        <v>45570</v>
      </c>
      <c r="V13" s="23">
        <f t="shared" si="10"/>
        <v>45601</v>
      </c>
      <c r="W13" s="23">
        <f t="shared" si="11"/>
        <v>45631</v>
      </c>
    </row>
    <row r="14" spans="2:23" x14ac:dyDescent="0.25">
      <c r="B14" s="21"/>
      <c r="C14" s="12"/>
      <c r="D14" s="12"/>
      <c r="F14" s="24"/>
      <c r="G14" s="16" t="str">
        <f>IFERROR(INDEX(Planning!$D$4:$LO$4,SMALL(IF(Planning!D$93:LO$93&gt;0,COLUMN(Planning!$D$5:$LO$5)-3),ROW(Planning!8:8))),"")</f>
        <v/>
      </c>
      <c r="H14" s="19" t="str">
        <f>IFERROR(INDEX(Planning!$D$2:$VW$2,SMALL(IF(Planning!D$59:VW$59&gt;0,COLUMN(Planning!$D$5:$VW$5)-3),ROW(Planning!8:8))),"")</f>
        <v/>
      </c>
      <c r="L14" s="23">
        <f t="shared" si="0"/>
        <v>45297</v>
      </c>
      <c r="M14" s="23">
        <f t="shared" si="1"/>
        <v>45328</v>
      </c>
      <c r="N14" s="23">
        <f t="shared" si="2"/>
        <v>45357</v>
      </c>
      <c r="O14" s="23">
        <f t="shared" si="3"/>
        <v>45388</v>
      </c>
      <c r="P14" s="23">
        <f t="shared" si="4"/>
        <v>45418</v>
      </c>
      <c r="Q14" s="23">
        <f t="shared" si="5"/>
        <v>45449</v>
      </c>
      <c r="R14" s="23">
        <f t="shared" si="6"/>
        <v>45479</v>
      </c>
      <c r="S14" s="23">
        <f t="shared" si="7"/>
        <v>45510</v>
      </c>
      <c r="T14" s="23">
        <f t="shared" si="8"/>
        <v>45541</v>
      </c>
      <c r="U14" s="23">
        <f t="shared" si="9"/>
        <v>45571</v>
      </c>
      <c r="V14" s="23">
        <f t="shared" si="10"/>
        <v>45602</v>
      </c>
      <c r="W14" s="23">
        <f t="shared" si="11"/>
        <v>45632</v>
      </c>
    </row>
    <row r="15" spans="2:23" x14ac:dyDescent="0.25">
      <c r="B15" s="21"/>
      <c r="C15" s="12"/>
      <c r="D15" s="12"/>
      <c r="F15" s="24"/>
      <c r="G15" s="16" t="str">
        <f>IFERROR(INDEX(Planning!$D$4:$LO$4,SMALL(IF(Planning!D$93:LO$93&gt;0,COLUMN(Planning!$D$5:$LO$5)-3),ROW(Planning!9:9))),"")</f>
        <v/>
      </c>
      <c r="H15" s="19" t="str">
        <f>IFERROR(INDEX(Planning!$D$2:$VW$2,SMALL(IF(Planning!D$59:VW$59&gt;0,COLUMN(Planning!$D$5:$VW$5)-3),ROW(Planning!9:9))),"")</f>
        <v/>
      </c>
      <c r="L15" s="23">
        <f t="shared" si="0"/>
        <v>45298</v>
      </c>
      <c r="M15" s="23">
        <f t="shared" si="1"/>
        <v>45329</v>
      </c>
      <c r="N15" s="23">
        <f t="shared" si="2"/>
        <v>45358</v>
      </c>
      <c r="O15" s="23">
        <f t="shared" si="3"/>
        <v>45389</v>
      </c>
      <c r="P15" s="23">
        <f t="shared" si="4"/>
        <v>45419</v>
      </c>
      <c r="Q15" s="23">
        <f t="shared" si="5"/>
        <v>45450</v>
      </c>
      <c r="R15" s="23">
        <f t="shared" si="6"/>
        <v>45480</v>
      </c>
      <c r="S15" s="23">
        <f t="shared" si="7"/>
        <v>45511</v>
      </c>
      <c r="T15" s="23">
        <f t="shared" si="8"/>
        <v>45542</v>
      </c>
      <c r="U15" s="23">
        <f t="shared" si="9"/>
        <v>45572</v>
      </c>
      <c r="V15" s="23">
        <f t="shared" si="10"/>
        <v>45603</v>
      </c>
      <c r="W15" s="23">
        <f t="shared" si="11"/>
        <v>45633</v>
      </c>
    </row>
    <row r="16" spans="2:23" x14ac:dyDescent="0.25">
      <c r="B16" s="21"/>
      <c r="C16" s="12"/>
      <c r="D16" s="12"/>
      <c r="F16" s="24"/>
      <c r="G16" s="16" t="str">
        <f>IFERROR(INDEX(Planning!$D$4:$LO$4,SMALL(IF(Planning!D$93:LO$93&gt;0,COLUMN(Planning!$D$5:$LO$5)-3),ROW(Planning!10:10))),"")</f>
        <v/>
      </c>
      <c r="H16" s="19" t="str">
        <f>IFERROR(INDEX(Planning!$D$2:$VW$2,SMALL(IF(Planning!D$59:VW$59&gt;0,COLUMN(Planning!$D$5:$VW$5)-3),ROW(Planning!10:10))),"")</f>
        <v/>
      </c>
      <c r="L16" s="23">
        <f t="shared" si="0"/>
        <v>45299</v>
      </c>
      <c r="M16" s="23">
        <f t="shared" si="1"/>
        <v>45330</v>
      </c>
      <c r="N16" s="23">
        <f t="shared" si="2"/>
        <v>45359</v>
      </c>
      <c r="O16" s="23">
        <f t="shared" si="3"/>
        <v>45390</v>
      </c>
      <c r="P16" s="23">
        <f t="shared" si="4"/>
        <v>45420</v>
      </c>
      <c r="Q16" s="23">
        <f t="shared" si="5"/>
        <v>45451</v>
      </c>
      <c r="R16" s="23">
        <f t="shared" si="6"/>
        <v>45481</v>
      </c>
      <c r="S16" s="23">
        <f t="shared" si="7"/>
        <v>45512</v>
      </c>
      <c r="T16" s="23">
        <f t="shared" si="8"/>
        <v>45543</v>
      </c>
      <c r="U16" s="23">
        <f t="shared" si="9"/>
        <v>45573</v>
      </c>
      <c r="V16" s="23">
        <f t="shared" si="10"/>
        <v>45604</v>
      </c>
      <c r="W16" s="23">
        <f t="shared" si="11"/>
        <v>45634</v>
      </c>
    </row>
    <row r="17" spans="2:23" x14ac:dyDescent="0.25">
      <c r="B17" s="21"/>
      <c r="C17" s="12"/>
      <c r="D17" s="12"/>
      <c r="F17" s="24"/>
      <c r="G17" s="16" t="str">
        <f>IFERROR(INDEX(Planning!$D$4:$LO$4,SMALL(IF(Planning!D$93:LO$93&gt;0,COLUMN(Planning!$D$5:$LO$5)-3),ROW(Planning!11:11))),"")</f>
        <v/>
      </c>
      <c r="H17" s="19" t="str">
        <f>IFERROR(INDEX(Planning!$D$2:$VW$2,SMALL(IF(Planning!D$59:VW$59&gt;0,COLUMN(Planning!$D$5:$VW$5)-3),ROW(Planning!11:11))),"")</f>
        <v/>
      </c>
      <c r="L17" s="23">
        <f t="shared" si="0"/>
        <v>45300</v>
      </c>
      <c r="M17" s="23">
        <f t="shared" si="1"/>
        <v>45331</v>
      </c>
      <c r="N17" s="23">
        <f t="shared" si="2"/>
        <v>45360</v>
      </c>
      <c r="O17" s="23">
        <f t="shared" si="3"/>
        <v>45391</v>
      </c>
      <c r="P17" s="23">
        <f t="shared" si="4"/>
        <v>45421</v>
      </c>
      <c r="Q17" s="23">
        <f t="shared" si="5"/>
        <v>45452</v>
      </c>
      <c r="R17" s="23">
        <f t="shared" si="6"/>
        <v>45482</v>
      </c>
      <c r="S17" s="23">
        <f t="shared" si="7"/>
        <v>45513</v>
      </c>
      <c r="T17" s="23">
        <f t="shared" si="8"/>
        <v>45544</v>
      </c>
      <c r="U17" s="23">
        <f t="shared" si="9"/>
        <v>45574</v>
      </c>
      <c r="V17" s="23">
        <f t="shared" si="10"/>
        <v>45605</v>
      </c>
      <c r="W17" s="23">
        <f t="shared" si="11"/>
        <v>45635</v>
      </c>
    </row>
    <row r="18" spans="2:23" x14ac:dyDescent="0.25">
      <c r="B18" s="21"/>
      <c r="C18" s="12"/>
      <c r="D18" s="12"/>
      <c r="F18" s="24"/>
      <c r="G18" s="16" t="str">
        <f>IFERROR(INDEX(Planning!$D$4:$LO$4,SMALL(IF(Planning!D$93:LO$93&gt;0,COLUMN(Planning!$D$5:$LO$5)-3),ROW(Planning!12:12))),"")</f>
        <v/>
      </c>
      <c r="H18" s="19" t="str">
        <f>IFERROR(INDEX(Planning!$D$2:$VW$2,SMALL(IF(Planning!D$59:VW$59&gt;0,COLUMN(Planning!$D$5:$VW$5)-3),ROW(Planning!12:12))),"")</f>
        <v/>
      </c>
      <c r="L18" s="23">
        <f t="shared" si="0"/>
        <v>45301</v>
      </c>
      <c r="M18" s="23">
        <f t="shared" si="1"/>
        <v>45332</v>
      </c>
      <c r="N18" s="23">
        <f t="shared" si="2"/>
        <v>45361</v>
      </c>
      <c r="O18" s="23">
        <f t="shared" si="3"/>
        <v>45392</v>
      </c>
      <c r="P18" s="23">
        <f t="shared" si="4"/>
        <v>45422</v>
      </c>
      <c r="Q18" s="23">
        <f t="shared" si="5"/>
        <v>45453</v>
      </c>
      <c r="R18" s="23">
        <f t="shared" si="6"/>
        <v>45483</v>
      </c>
      <c r="S18" s="23">
        <f t="shared" si="7"/>
        <v>45514</v>
      </c>
      <c r="T18" s="23">
        <f t="shared" si="8"/>
        <v>45545</v>
      </c>
      <c r="U18" s="23">
        <f t="shared" si="9"/>
        <v>45575</v>
      </c>
      <c r="V18" s="23">
        <f t="shared" si="10"/>
        <v>45606</v>
      </c>
      <c r="W18" s="23">
        <f t="shared" si="11"/>
        <v>45636</v>
      </c>
    </row>
    <row r="19" spans="2:23" x14ac:dyDescent="0.25">
      <c r="B19" s="21"/>
      <c r="C19" s="12"/>
      <c r="D19" s="12"/>
      <c r="F19" s="24"/>
      <c r="G19" s="16" t="str">
        <f>IFERROR(INDEX(Planning!$D$4:$LO$4,SMALL(IF(Planning!D$93:LO$93&gt;0,COLUMN(Planning!$D$5:$LO$5)-3),ROW(Planning!13:13))),"")</f>
        <v/>
      </c>
      <c r="H19" s="19" t="str">
        <f>IFERROR(INDEX(Planning!$D$2:$VW$2,SMALL(IF(Planning!D$59:VW$59&gt;0,COLUMN(Planning!$D$5:$VW$5)-3),ROW(Planning!13:13))),"")</f>
        <v/>
      </c>
      <c r="L19" s="23">
        <f t="shared" si="0"/>
        <v>45302</v>
      </c>
      <c r="M19" s="23">
        <f t="shared" si="1"/>
        <v>45333</v>
      </c>
      <c r="N19" s="23">
        <f t="shared" si="2"/>
        <v>45362</v>
      </c>
      <c r="O19" s="23">
        <f t="shared" si="3"/>
        <v>45393</v>
      </c>
      <c r="P19" s="23">
        <f t="shared" si="4"/>
        <v>45423</v>
      </c>
      <c r="Q19" s="23">
        <f t="shared" si="5"/>
        <v>45454</v>
      </c>
      <c r="R19" s="23">
        <f t="shared" si="6"/>
        <v>45484</v>
      </c>
      <c r="S19" s="23">
        <f t="shared" si="7"/>
        <v>45515</v>
      </c>
      <c r="T19" s="23">
        <f t="shared" si="8"/>
        <v>45546</v>
      </c>
      <c r="U19" s="23">
        <f t="shared" si="9"/>
        <v>45576</v>
      </c>
      <c r="V19" s="23">
        <f t="shared" si="10"/>
        <v>45607</v>
      </c>
      <c r="W19" s="23">
        <f t="shared" si="11"/>
        <v>45637</v>
      </c>
    </row>
    <row r="20" spans="2:23" x14ac:dyDescent="0.25">
      <c r="B20" s="21"/>
      <c r="C20" s="12"/>
      <c r="D20" s="12"/>
      <c r="F20" s="24"/>
      <c r="G20" s="16" t="str">
        <f>IFERROR(INDEX(Planning!$D$4:$LO$4,SMALL(IF(Planning!D$93:LO$93&gt;0,COLUMN(Planning!$D$5:$LO$5)-3),ROW(Planning!14:14))),"")</f>
        <v/>
      </c>
      <c r="H20" s="19" t="str">
        <f>IFERROR(INDEX(Planning!$D$2:$VW$2,SMALL(IF(Planning!D$59:VW$59&gt;0,COLUMN(Planning!$D$5:$VW$5)-3),ROW(Planning!14:14))),"")</f>
        <v/>
      </c>
      <c r="L20" s="23">
        <f t="shared" si="0"/>
        <v>45303</v>
      </c>
      <c r="M20" s="23">
        <f t="shared" si="1"/>
        <v>45334</v>
      </c>
      <c r="N20" s="23">
        <f t="shared" si="2"/>
        <v>45363</v>
      </c>
      <c r="O20" s="23">
        <f t="shared" si="3"/>
        <v>45394</v>
      </c>
      <c r="P20" s="23">
        <f t="shared" si="4"/>
        <v>45424</v>
      </c>
      <c r="Q20" s="23">
        <f t="shared" si="5"/>
        <v>45455</v>
      </c>
      <c r="R20" s="23">
        <f t="shared" si="6"/>
        <v>45485</v>
      </c>
      <c r="S20" s="23">
        <f t="shared" si="7"/>
        <v>45516</v>
      </c>
      <c r="T20" s="23">
        <f t="shared" si="8"/>
        <v>45547</v>
      </c>
      <c r="U20" s="23">
        <f t="shared" si="9"/>
        <v>45577</v>
      </c>
      <c r="V20" s="23">
        <f t="shared" si="10"/>
        <v>45608</v>
      </c>
      <c r="W20" s="23">
        <f t="shared" si="11"/>
        <v>45638</v>
      </c>
    </row>
    <row r="21" spans="2:23" x14ac:dyDescent="0.25">
      <c r="B21" s="21"/>
      <c r="C21" s="12"/>
      <c r="D21" s="12"/>
      <c r="F21" s="24"/>
      <c r="G21" s="16" t="str">
        <f>IFERROR(INDEX(Planning!$D$4:$LO$4,SMALL(IF(Planning!D$93:LO$93&gt;0,COLUMN(Planning!$D$5:$LO$5)-3),ROW(Planning!15:15))),"")</f>
        <v/>
      </c>
      <c r="H21" s="19" t="str">
        <f>IFERROR(INDEX(Planning!$D$2:$VW$2,SMALL(IF(Planning!D$59:VW$59&gt;0,COLUMN(Planning!$D$5:$VW$5)-3),ROW(Planning!15:15))),"")</f>
        <v/>
      </c>
      <c r="L21" s="23">
        <f t="shared" si="0"/>
        <v>45304</v>
      </c>
      <c r="M21" s="23">
        <f t="shared" si="1"/>
        <v>45335</v>
      </c>
      <c r="N21" s="23">
        <f t="shared" si="2"/>
        <v>45364</v>
      </c>
      <c r="O21" s="23">
        <f t="shared" si="3"/>
        <v>45395</v>
      </c>
      <c r="P21" s="23">
        <f t="shared" si="4"/>
        <v>45425</v>
      </c>
      <c r="Q21" s="23">
        <f t="shared" si="5"/>
        <v>45456</v>
      </c>
      <c r="R21" s="23">
        <f t="shared" si="6"/>
        <v>45486</v>
      </c>
      <c r="S21" s="23">
        <f t="shared" si="7"/>
        <v>45517</v>
      </c>
      <c r="T21" s="23">
        <f t="shared" si="8"/>
        <v>45548</v>
      </c>
      <c r="U21" s="23">
        <f t="shared" si="9"/>
        <v>45578</v>
      </c>
      <c r="V21" s="23">
        <f t="shared" si="10"/>
        <v>45609</v>
      </c>
      <c r="W21" s="23">
        <f t="shared" si="11"/>
        <v>45639</v>
      </c>
    </row>
    <row r="22" spans="2:23" x14ac:dyDescent="0.25">
      <c r="B22" s="21"/>
      <c r="C22" s="12"/>
      <c r="D22" s="12"/>
      <c r="F22" s="24"/>
      <c r="G22" s="16" t="str">
        <f>IFERROR(INDEX(Planning!$D$4:$LO$4,SMALL(IF(Planning!D$93:LO$93&gt;0,COLUMN(Planning!$D$5:$LO$5)-3),ROW(Planning!16:16))),"")</f>
        <v/>
      </c>
      <c r="H22" s="19" t="str">
        <f>IFERROR(INDEX(Planning!$D$2:$VW$2,SMALL(IF(Planning!D$59:VW$59&gt;0,COLUMN(Planning!$D$5:$VW$5)-3),ROW(Planning!16:16))),"")</f>
        <v/>
      </c>
      <c r="L22" s="23">
        <f t="shared" si="0"/>
        <v>45305</v>
      </c>
      <c r="M22" s="23">
        <f t="shared" si="1"/>
        <v>45336</v>
      </c>
      <c r="N22" s="23">
        <f t="shared" si="2"/>
        <v>45365</v>
      </c>
      <c r="O22" s="23">
        <f t="shared" si="3"/>
        <v>45396</v>
      </c>
      <c r="P22" s="23">
        <f t="shared" si="4"/>
        <v>45426</v>
      </c>
      <c r="Q22" s="23">
        <f t="shared" si="5"/>
        <v>45457</v>
      </c>
      <c r="R22" s="23">
        <f t="shared" si="6"/>
        <v>45487</v>
      </c>
      <c r="S22" s="23">
        <f t="shared" si="7"/>
        <v>45518</v>
      </c>
      <c r="T22" s="23">
        <f t="shared" si="8"/>
        <v>45549</v>
      </c>
      <c r="U22" s="23">
        <f t="shared" si="9"/>
        <v>45579</v>
      </c>
      <c r="V22" s="23">
        <f t="shared" si="10"/>
        <v>45610</v>
      </c>
      <c r="W22" s="23">
        <f t="shared" si="11"/>
        <v>45640</v>
      </c>
    </row>
    <row r="23" spans="2:23" x14ac:dyDescent="0.25">
      <c r="B23" s="21"/>
      <c r="C23" s="12"/>
      <c r="D23" s="12"/>
      <c r="F23" s="24"/>
      <c r="G23" s="16" t="str">
        <f>IFERROR(INDEX(Planning!$D$4:$LO$4,SMALL(IF(Planning!D$93:LO$93&gt;0,COLUMN(Planning!$D$5:$LO$5)-3),ROW(Planning!17:17))),"")</f>
        <v/>
      </c>
      <c r="H23" s="19" t="str">
        <f>IFERROR(INDEX(Planning!$D$2:$VW$2,SMALL(IF(Planning!D$59:VW$59&gt;0,COLUMN(Planning!$D$5:$VW$5)-3),ROW(Planning!17:17))),"")</f>
        <v/>
      </c>
      <c r="L23" s="23">
        <f t="shared" si="0"/>
        <v>45306</v>
      </c>
      <c r="M23" s="23">
        <f t="shared" si="1"/>
        <v>45337</v>
      </c>
      <c r="N23" s="23">
        <f t="shared" si="2"/>
        <v>45366</v>
      </c>
      <c r="O23" s="23">
        <f t="shared" si="3"/>
        <v>45397</v>
      </c>
      <c r="P23" s="23">
        <f t="shared" si="4"/>
        <v>45427</v>
      </c>
      <c r="Q23" s="23">
        <f t="shared" si="5"/>
        <v>45458</v>
      </c>
      <c r="R23" s="23">
        <f t="shared" si="6"/>
        <v>45488</v>
      </c>
      <c r="S23" s="23">
        <f t="shared" si="7"/>
        <v>45519</v>
      </c>
      <c r="T23" s="23">
        <f t="shared" si="8"/>
        <v>45550</v>
      </c>
      <c r="U23" s="23">
        <f t="shared" si="9"/>
        <v>45580</v>
      </c>
      <c r="V23" s="23">
        <f t="shared" si="10"/>
        <v>45611</v>
      </c>
      <c r="W23" s="23">
        <f t="shared" si="11"/>
        <v>45641</v>
      </c>
    </row>
    <row r="24" spans="2:23" x14ac:dyDescent="0.25">
      <c r="B24" s="21"/>
      <c r="C24" s="12"/>
      <c r="D24" s="12"/>
      <c r="F24" s="24"/>
      <c r="G24" s="16" t="str">
        <f>IFERROR(INDEX(Planning!$D$4:$LO$4,SMALL(IF(Planning!D$93:LO$93&gt;0,COLUMN(Planning!$D$5:$LO$5)-3),ROW(Planning!18:18))),"")</f>
        <v/>
      </c>
      <c r="H24" s="19" t="str">
        <f>IFERROR(INDEX(Planning!$D$2:$VW$2,SMALL(IF(Planning!D$59:VW$59&gt;0,COLUMN(Planning!$D$5:$VW$5)-3),ROW(Planning!18:18))),"")</f>
        <v/>
      </c>
      <c r="L24" s="23">
        <f t="shared" si="0"/>
        <v>45307</v>
      </c>
      <c r="M24" s="23">
        <f t="shared" si="1"/>
        <v>45338</v>
      </c>
      <c r="N24" s="23">
        <f t="shared" si="2"/>
        <v>45367</v>
      </c>
      <c r="O24" s="23">
        <f t="shared" si="3"/>
        <v>45398</v>
      </c>
      <c r="P24" s="23">
        <f t="shared" si="4"/>
        <v>45428</v>
      </c>
      <c r="Q24" s="23">
        <f t="shared" si="5"/>
        <v>45459</v>
      </c>
      <c r="R24" s="23">
        <f t="shared" si="6"/>
        <v>45489</v>
      </c>
      <c r="S24" s="23">
        <f t="shared" si="7"/>
        <v>45520</v>
      </c>
      <c r="T24" s="23">
        <f t="shared" si="8"/>
        <v>45551</v>
      </c>
      <c r="U24" s="23">
        <f t="shared" si="9"/>
        <v>45581</v>
      </c>
      <c r="V24" s="23">
        <f t="shared" si="10"/>
        <v>45612</v>
      </c>
      <c r="W24" s="23">
        <f t="shared" si="11"/>
        <v>45642</v>
      </c>
    </row>
    <row r="25" spans="2:23" x14ac:dyDescent="0.25">
      <c r="B25" s="21"/>
      <c r="C25" s="12"/>
      <c r="D25" s="12"/>
      <c r="F25" s="24"/>
      <c r="G25" s="16" t="str">
        <f>IFERROR(INDEX(Planning!$D$4:$LO$4,SMALL(IF(Planning!D$93:LO$93&gt;0,COLUMN(Planning!$D$5:$LO$5)-3),ROW(Planning!19:19))),"")</f>
        <v/>
      </c>
      <c r="H25" s="19" t="str">
        <f>IFERROR(INDEX(Planning!$D$2:$VW$2,SMALL(IF(Planning!D$59:VW$59&gt;0,COLUMN(Planning!$D$5:$VW$5)-3),ROW(Planning!19:19))),"")</f>
        <v/>
      </c>
      <c r="L25" s="23">
        <f t="shared" si="0"/>
        <v>45308</v>
      </c>
      <c r="M25" s="23">
        <f t="shared" si="1"/>
        <v>45339</v>
      </c>
      <c r="N25" s="23">
        <f t="shared" si="2"/>
        <v>45368</v>
      </c>
      <c r="O25" s="23">
        <f t="shared" si="3"/>
        <v>45399</v>
      </c>
      <c r="P25" s="23">
        <f t="shared" si="4"/>
        <v>45429</v>
      </c>
      <c r="Q25" s="23">
        <f t="shared" si="5"/>
        <v>45460</v>
      </c>
      <c r="R25" s="23">
        <f t="shared" si="6"/>
        <v>45490</v>
      </c>
      <c r="S25" s="23">
        <f t="shared" si="7"/>
        <v>45521</v>
      </c>
      <c r="T25" s="23">
        <f t="shared" si="8"/>
        <v>45552</v>
      </c>
      <c r="U25" s="23">
        <f t="shared" si="9"/>
        <v>45582</v>
      </c>
      <c r="V25" s="23">
        <f t="shared" si="10"/>
        <v>45613</v>
      </c>
      <c r="W25" s="23">
        <f t="shared" si="11"/>
        <v>45643</v>
      </c>
    </row>
    <row r="26" spans="2:23" x14ac:dyDescent="0.25">
      <c r="B26" s="21"/>
      <c r="C26" s="12"/>
      <c r="D26" s="12"/>
      <c r="F26" s="24"/>
      <c r="G26" s="16" t="str">
        <f>IFERROR(INDEX(Planning!$D$4:$LO$4,SMALL(IF(Planning!D$93:LO$93&gt;0,COLUMN(Planning!$D$5:$LO$5)-3),ROW(Planning!20:20))),"")</f>
        <v/>
      </c>
      <c r="H26" s="19" t="str">
        <f>IFERROR(INDEX(Planning!$D$2:$VW$2,SMALL(IF(Planning!D$59:VW$59&gt;0,COLUMN(Planning!$D$5:$VW$5)-3),ROW(Planning!20:20))),"")</f>
        <v/>
      </c>
      <c r="L26" s="23">
        <f t="shared" si="0"/>
        <v>45309</v>
      </c>
      <c r="M26" s="23">
        <f t="shared" si="1"/>
        <v>45340</v>
      </c>
      <c r="N26" s="23">
        <f t="shared" si="2"/>
        <v>45369</v>
      </c>
      <c r="O26" s="23">
        <f t="shared" si="3"/>
        <v>45400</v>
      </c>
      <c r="P26" s="23">
        <f t="shared" si="4"/>
        <v>45430</v>
      </c>
      <c r="Q26" s="23">
        <f t="shared" si="5"/>
        <v>45461</v>
      </c>
      <c r="R26" s="23">
        <f t="shared" si="6"/>
        <v>45491</v>
      </c>
      <c r="S26" s="23">
        <f t="shared" si="7"/>
        <v>45522</v>
      </c>
      <c r="T26" s="23">
        <f t="shared" si="8"/>
        <v>45553</v>
      </c>
      <c r="U26" s="23">
        <f t="shared" si="9"/>
        <v>45583</v>
      </c>
      <c r="V26" s="23">
        <f t="shared" si="10"/>
        <v>45614</v>
      </c>
      <c r="W26" s="23">
        <f t="shared" si="11"/>
        <v>45644</v>
      </c>
    </row>
    <row r="27" spans="2:23" x14ac:dyDescent="0.25">
      <c r="B27" s="21"/>
      <c r="C27" s="12"/>
      <c r="D27" s="12"/>
      <c r="F27" s="24"/>
      <c r="G27" s="16" t="str">
        <f>IFERROR(INDEX(Planning!$D$4:$LO$4,SMALL(IF(Planning!D$93:LO$93&gt;0,COLUMN(Planning!$D$5:$LO$5)-3),ROW(Planning!21:21))),"")</f>
        <v/>
      </c>
      <c r="H27" s="19" t="str">
        <f>IFERROR(INDEX(Planning!$D$2:$VW$2,SMALL(IF(Planning!D$59:VW$59&gt;0,COLUMN(Planning!$D$5:$VW$5)-3),ROW(Planning!21:21))),"")</f>
        <v/>
      </c>
      <c r="L27" s="23">
        <f t="shared" si="0"/>
        <v>45310</v>
      </c>
      <c r="M27" s="23">
        <f t="shared" si="1"/>
        <v>45341</v>
      </c>
      <c r="N27" s="23">
        <f t="shared" si="2"/>
        <v>45370</v>
      </c>
      <c r="O27" s="23">
        <f t="shared" si="3"/>
        <v>45401</v>
      </c>
      <c r="P27" s="23">
        <f t="shared" si="4"/>
        <v>45431</v>
      </c>
      <c r="Q27" s="23">
        <f t="shared" si="5"/>
        <v>45462</v>
      </c>
      <c r="R27" s="23">
        <f t="shared" si="6"/>
        <v>45492</v>
      </c>
      <c r="S27" s="23">
        <f t="shared" si="7"/>
        <v>45523</v>
      </c>
      <c r="T27" s="23">
        <f t="shared" si="8"/>
        <v>45554</v>
      </c>
      <c r="U27" s="23">
        <f t="shared" si="9"/>
        <v>45584</v>
      </c>
      <c r="V27" s="23">
        <f t="shared" si="10"/>
        <v>45615</v>
      </c>
      <c r="W27" s="23">
        <f t="shared" si="11"/>
        <v>45645</v>
      </c>
    </row>
    <row r="28" spans="2:23" x14ac:dyDescent="0.25">
      <c r="B28" s="21"/>
      <c r="C28" s="12"/>
      <c r="D28" s="25"/>
      <c r="F28" s="24"/>
      <c r="G28" s="16" t="str">
        <f>IFERROR(INDEX(Planning!$D$4:$LO$4,SMALL(IF(Planning!D$93:LO$93&gt;0,COLUMN(Planning!$D$5:$LO$5)-3),ROW(Planning!22:22))),"")</f>
        <v/>
      </c>
      <c r="H28" s="19" t="str">
        <f>IFERROR(INDEX(Planning!$D$2:$VW$2,SMALL(IF(Planning!D$59:VW$59&gt;0,COLUMN(Planning!$D$5:$VW$5)-3),ROW(Planning!22:22))),"")</f>
        <v/>
      </c>
      <c r="L28" s="23">
        <f t="shared" si="0"/>
        <v>45311</v>
      </c>
      <c r="M28" s="23">
        <f t="shared" si="1"/>
        <v>45342</v>
      </c>
      <c r="N28" s="23">
        <f t="shared" si="2"/>
        <v>45371</v>
      </c>
      <c r="O28" s="23">
        <f t="shared" si="3"/>
        <v>45402</v>
      </c>
      <c r="P28" s="23">
        <f t="shared" si="4"/>
        <v>45432</v>
      </c>
      <c r="Q28" s="23">
        <f t="shared" si="5"/>
        <v>45463</v>
      </c>
      <c r="R28" s="23">
        <f t="shared" si="6"/>
        <v>45493</v>
      </c>
      <c r="S28" s="23">
        <f t="shared" si="7"/>
        <v>45524</v>
      </c>
      <c r="T28" s="23">
        <f t="shared" si="8"/>
        <v>45555</v>
      </c>
      <c r="U28" s="23">
        <f t="shared" si="9"/>
        <v>45585</v>
      </c>
      <c r="V28" s="23">
        <f t="shared" si="10"/>
        <v>45616</v>
      </c>
      <c r="W28" s="23">
        <f t="shared" si="11"/>
        <v>45646</v>
      </c>
    </row>
    <row r="29" spans="2:23" x14ac:dyDescent="0.25">
      <c r="B29" s="26"/>
      <c r="C29" s="12"/>
      <c r="D29" s="25"/>
      <c r="F29" s="24"/>
      <c r="G29" s="16" t="str">
        <f>IFERROR(INDEX(Planning!$D$4:$LO$4,SMALL(IF(Planning!D$93:LO$93&gt;0,COLUMN(Planning!$D$5:$LO$5)-3),ROW(Planning!23:23))),"")</f>
        <v/>
      </c>
      <c r="H29" s="19" t="str">
        <f>IFERROR(INDEX(Planning!$D$2:$VW$2,SMALL(IF(Planning!D$59:VW$59&gt;0,COLUMN(Planning!$D$5:$VW$5)-3),ROW(Planning!23:23))),"")</f>
        <v/>
      </c>
      <c r="L29" s="23">
        <f t="shared" si="0"/>
        <v>45312</v>
      </c>
      <c r="M29" s="23">
        <f t="shared" si="1"/>
        <v>45343</v>
      </c>
      <c r="N29" s="23">
        <f t="shared" si="2"/>
        <v>45372</v>
      </c>
      <c r="O29" s="23">
        <f t="shared" si="3"/>
        <v>45403</v>
      </c>
      <c r="P29" s="23">
        <f t="shared" si="4"/>
        <v>45433</v>
      </c>
      <c r="Q29" s="23">
        <f t="shared" si="5"/>
        <v>45464</v>
      </c>
      <c r="R29" s="23">
        <f t="shared" si="6"/>
        <v>45494</v>
      </c>
      <c r="S29" s="23">
        <f t="shared" si="7"/>
        <v>45525</v>
      </c>
      <c r="T29" s="23">
        <f t="shared" si="8"/>
        <v>45556</v>
      </c>
      <c r="U29" s="23">
        <f t="shared" si="9"/>
        <v>45586</v>
      </c>
      <c r="V29" s="23">
        <f t="shared" si="10"/>
        <v>45617</v>
      </c>
      <c r="W29" s="23">
        <f t="shared" si="11"/>
        <v>45647</v>
      </c>
    </row>
    <row r="30" spans="2:23" x14ac:dyDescent="0.25">
      <c r="F30" s="24"/>
      <c r="G30" s="16" t="str">
        <f>IFERROR(INDEX(Planning!$D$4:$LO$4,SMALL(IF(Planning!D$93:LO$93&gt;0,COLUMN(Planning!$D$5:$LO$5)-3),ROW(Planning!24:24))),"")</f>
        <v/>
      </c>
      <c r="H30" s="19" t="str">
        <f>IFERROR(INDEX(Planning!$D$2:$VW$2,SMALL(IF(Planning!D$59:VW$59&gt;0,COLUMN(Planning!$D$5:$VW$5)-3),ROW(Planning!24:24))),"")</f>
        <v/>
      </c>
      <c r="L30" s="23">
        <f t="shared" si="0"/>
        <v>45313</v>
      </c>
      <c r="M30" s="23">
        <f t="shared" si="1"/>
        <v>45344</v>
      </c>
      <c r="N30" s="23">
        <f t="shared" si="2"/>
        <v>45373</v>
      </c>
      <c r="O30" s="23">
        <f t="shared" si="3"/>
        <v>45404</v>
      </c>
      <c r="P30" s="23">
        <f t="shared" si="4"/>
        <v>45434</v>
      </c>
      <c r="Q30" s="23">
        <f t="shared" si="5"/>
        <v>45465</v>
      </c>
      <c r="R30" s="23">
        <f t="shared" si="6"/>
        <v>45495</v>
      </c>
      <c r="S30" s="23">
        <f t="shared" si="7"/>
        <v>45526</v>
      </c>
      <c r="T30" s="23">
        <f t="shared" si="8"/>
        <v>45557</v>
      </c>
      <c r="U30" s="23">
        <f t="shared" si="9"/>
        <v>45587</v>
      </c>
      <c r="V30" s="23">
        <f t="shared" si="10"/>
        <v>45618</v>
      </c>
      <c r="W30" s="23">
        <f t="shared" si="11"/>
        <v>45648</v>
      </c>
    </row>
    <row r="31" spans="2:23" x14ac:dyDescent="0.25">
      <c r="F31" s="24"/>
      <c r="G31" s="16" t="str">
        <f>IFERROR(INDEX(Planning!$D$4:$LO$4,SMALL(IF(Planning!D$93:LO$93&gt;0,COLUMN(Planning!$D$5:$LO$5)-3),ROW(Planning!25:25))),"")</f>
        <v/>
      </c>
      <c r="H31" s="19" t="str">
        <f>IFERROR(INDEX(Planning!$D$2:$VW$2,SMALL(IF(Planning!D$59:VW$59&gt;0,COLUMN(Planning!$D$5:$VW$5)-3),ROW(Planning!25:25))),"")</f>
        <v/>
      </c>
      <c r="L31" s="23">
        <f t="shared" si="0"/>
        <v>45314</v>
      </c>
      <c r="M31" s="23">
        <f t="shared" si="1"/>
        <v>45345</v>
      </c>
      <c r="N31" s="23">
        <f t="shared" si="2"/>
        <v>45374</v>
      </c>
      <c r="O31" s="23">
        <f t="shared" si="3"/>
        <v>45405</v>
      </c>
      <c r="P31" s="23">
        <f t="shared" si="4"/>
        <v>45435</v>
      </c>
      <c r="Q31" s="23">
        <f t="shared" si="5"/>
        <v>45466</v>
      </c>
      <c r="R31" s="23">
        <f t="shared" si="6"/>
        <v>45496</v>
      </c>
      <c r="S31" s="23">
        <f t="shared" si="7"/>
        <v>45527</v>
      </c>
      <c r="T31" s="23">
        <f t="shared" si="8"/>
        <v>45558</v>
      </c>
      <c r="U31" s="23">
        <f t="shared" si="9"/>
        <v>45588</v>
      </c>
      <c r="V31" s="23">
        <f t="shared" si="10"/>
        <v>45619</v>
      </c>
      <c r="W31" s="23">
        <f t="shared" si="11"/>
        <v>45649</v>
      </c>
    </row>
    <row r="32" spans="2:23" x14ac:dyDescent="0.25">
      <c r="F32" s="24"/>
      <c r="G32" s="16" t="str">
        <f>IFERROR(INDEX(Planning!$D$4:$LO$4,SMALL(IF(Planning!D$93:LO$93&gt;0,COLUMN(Planning!$D$5:$LO$5)-3),ROW(Planning!26:26))),"")</f>
        <v/>
      </c>
      <c r="H32" s="19" t="str">
        <f>IFERROR(INDEX(Planning!$D$2:$VW$2,SMALL(IF(Planning!D$59:VW$59&gt;0,COLUMN(Planning!$D$5:$VW$5)-3),ROW(Planning!26:26))),"")</f>
        <v/>
      </c>
      <c r="L32" s="23">
        <f t="shared" si="0"/>
        <v>45315</v>
      </c>
      <c r="M32" s="23">
        <f t="shared" si="1"/>
        <v>45346</v>
      </c>
      <c r="N32" s="23">
        <f t="shared" si="2"/>
        <v>45375</v>
      </c>
      <c r="O32" s="23">
        <f t="shared" si="3"/>
        <v>45406</v>
      </c>
      <c r="P32" s="23">
        <f t="shared" si="4"/>
        <v>45436</v>
      </c>
      <c r="Q32" s="23">
        <f t="shared" si="5"/>
        <v>45467</v>
      </c>
      <c r="R32" s="23">
        <f t="shared" si="6"/>
        <v>45497</v>
      </c>
      <c r="S32" s="23">
        <f t="shared" si="7"/>
        <v>45528</v>
      </c>
      <c r="T32" s="23">
        <f t="shared" si="8"/>
        <v>45559</v>
      </c>
      <c r="U32" s="23">
        <f t="shared" si="9"/>
        <v>45589</v>
      </c>
      <c r="V32" s="23">
        <f t="shared" si="10"/>
        <v>45620</v>
      </c>
      <c r="W32" s="23">
        <f t="shared" si="11"/>
        <v>45650</v>
      </c>
    </row>
    <row r="33" spans="4:29" x14ac:dyDescent="0.25">
      <c r="F33" s="24"/>
      <c r="G33" s="16" t="str">
        <f>IFERROR(INDEX(Planning!$D$4:$LO$4,SMALL(IF(Planning!D$93:LO$93&gt;0,COLUMN(Planning!$D$5:$LO$5)-3),ROW(Planning!27:27))),"")</f>
        <v/>
      </c>
      <c r="H33" s="19" t="str">
        <f>IFERROR(INDEX(Planning!$D$2:$VW$2,SMALL(IF(Planning!D$59:VW$59&gt;0,COLUMN(Planning!$D$5:$VW$5)-3),ROW(Planning!27:27))),"")</f>
        <v/>
      </c>
      <c r="L33" s="23">
        <f t="shared" si="0"/>
        <v>45316</v>
      </c>
      <c r="M33" s="23">
        <f t="shared" si="1"/>
        <v>45347</v>
      </c>
      <c r="N33" s="23">
        <f t="shared" si="2"/>
        <v>45376</v>
      </c>
      <c r="O33" s="23">
        <f t="shared" si="3"/>
        <v>45407</v>
      </c>
      <c r="P33" s="23">
        <f t="shared" si="4"/>
        <v>45437</v>
      </c>
      <c r="Q33" s="23">
        <f t="shared" si="5"/>
        <v>45468</v>
      </c>
      <c r="R33" s="23">
        <f t="shared" si="6"/>
        <v>45498</v>
      </c>
      <c r="S33" s="23">
        <f t="shared" si="7"/>
        <v>45529</v>
      </c>
      <c r="T33" s="23">
        <f t="shared" si="8"/>
        <v>45560</v>
      </c>
      <c r="U33" s="23">
        <f t="shared" si="9"/>
        <v>45590</v>
      </c>
      <c r="V33" s="23">
        <f t="shared" si="10"/>
        <v>45621</v>
      </c>
      <c r="W33" s="23">
        <f t="shared" si="11"/>
        <v>45651</v>
      </c>
      <c r="AC33" t="s">
        <v>34</v>
      </c>
    </row>
    <row r="34" spans="4:29" x14ac:dyDescent="0.25">
      <c r="F34" s="24"/>
      <c r="G34" s="16" t="str">
        <f>IFERROR(INDEX(Planning!$D$4:$LO$4,SMALL(IF(Planning!D$93:LO$93&gt;0,COLUMN(Planning!$D$5:$LO$5)-3),ROW(Planning!28:28))),"")</f>
        <v/>
      </c>
      <c r="H34" s="19" t="str">
        <f>IFERROR(INDEX(Planning!$D$2:$VW$2,SMALL(IF(Planning!D$59:VW$59&gt;0,COLUMN(Planning!$D$5:$VW$5)-3),ROW(Planning!28:28))),"")</f>
        <v/>
      </c>
      <c r="L34" s="23">
        <f t="shared" si="0"/>
        <v>45317</v>
      </c>
      <c r="M34" s="23">
        <f t="shared" si="1"/>
        <v>45348</v>
      </c>
      <c r="N34" s="23">
        <f t="shared" si="2"/>
        <v>45377</v>
      </c>
      <c r="O34" s="23">
        <f t="shared" si="3"/>
        <v>45408</v>
      </c>
      <c r="P34" s="23">
        <f t="shared" si="4"/>
        <v>45438</v>
      </c>
      <c r="Q34" s="23">
        <f t="shared" si="5"/>
        <v>45469</v>
      </c>
      <c r="R34" s="23">
        <f t="shared" si="6"/>
        <v>45499</v>
      </c>
      <c r="S34" s="23">
        <f t="shared" si="7"/>
        <v>45530</v>
      </c>
      <c r="T34" s="23">
        <f t="shared" si="8"/>
        <v>45561</v>
      </c>
      <c r="U34" s="23">
        <f t="shared" si="9"/>
        <v>45591</v>
      </c>
      <c r="V34" s="23">
        <f t="shared" si="10"/>
        <v>45622</v>
      </c>
      <c r="W34" s="23">
        <f t="shared" si="11"/>
        <v>45652</v>
      </c>
    </row>
    <row r="35" spans="4:29" x14ac:dyDescent="0.25">
      <c r="F35" s="24"/>
      <c r="G35" s="16" t="str">
        <f>IFERROR(INDEX(Planning!$D$4:$LO$4,SMALL(IF(Planning!D$93:LO$93&gt;0,COLUMN(Planning!$D$5:$LO$5)-3),ROW(Planning!29:29))),"")</f>
        <v/>
      </c>
      <c r="H35" s="19" t="str">
        <f>IFERROR(INDEX(Planning!$D$2:$VW$2,SMALL(IF(Planning!D$59:VW$59&gt;0,COLUMN(Planning!$D$5:$VW$5)-3),ROW(Planning!29:29))),"")</f>
        <v/>
      </c>
      <c r="L35" s="23">
        <f t="shared" si="0"/>
        <v>45318</v>
      </c>
      <c r="M35" s="23">
        <f t="shared" si="1"/>
        <v>45349</v>
      </c>
      <c r="N35" s="23">
        <f t="shared" si="2"/>
        <v>45378</v>
      </c>
      <c r="O35" s="23">
        <f t="shared" si="3"/>
        <v>45409</v>
      </c>
      <c r="P35" s="23">
        <f t="shared" si="4"/>
        <v>45439</v>
      </c>
      <c r="Q35" s="23">
        <f t="shared" si="5"/>
        <v>45470</v>
      </c>
      <c r="R35" s="23">
        <f t="shared" si="6"/>
        <v>45500</v>
      </c>
      <c r="S35" s="23">
        <f t="shared" si="7"/>
        <v>45531</v>
      </c>
      <c r="T35" s="23">
        <f t="shared" si="8"/>
        <v>45562</v>
      </c>
      <c r="U35" s="23">
        <f t="shared" si="9"/>
        <v>45592</v>
      </c>
      <c r="V35" s="23">
        <f t="shared" si="10"/>
        <v>45623</v>
      </c>
      <c r="W35" s="23">
        <f t="shared" si="11"/>
        <v>45653</v>
      </c>
    </row>
    <row r="36" spans="4:29" x14ac:dyDescent="0.25">
      <c r="F36" s="24"/>
      <c r="G36" s="16" t="str">
        <f>IFERROR(INDEX(Planning!$D$4:$LO$4,SMALL(IF(Planning!D$93:LO$93&gt;0,COLUMN(Planning!$D$5:$LO$5)-3),ROW(Planning!30:30))),"")</f>
        <v/>
      </c>
      <c r="H36" s="19" t="str">
        <f>IFERROR(INDEX(Planning!$D$2:$VW$2,SMALL(IF(Planning!D$59:VW$59&gt;0,COLUMN(Planning!$D$5:$VW$5)-3),ROW(Planning!30:30))),"")</f>
        <v/>
      </c>
      <c r="L36" s="23">
        <f t="shared" si="0"/>
        <v>45319</v>
      </c>
      <c r="M36" s="23">
        <f t="shared" si="1"/>
        <v>45350</v>
      </c>
      <c r="N36" s="23">
        <f t="shared" si="2"/>
        <v>45379</v>
      </c>
      <c r="O36" s="23">
        <f t="shared" si="3"/>
        <v>45410</v>
      </c>
      <c r="P36" s="23">
        <f t="shared" si="4"/>
        <v>45440</v>
      </c>
      <c r="Q36" s="23">
        <f t="shared" si="5"/>
        <v>45471</v>
      </c>
      <c r="R36" s="23">
        <f t="shared" si="6"/>
        <v>45501</v>
      </c>
      <c r="S36" s="23">
        <f t="shared" si="7"/>
        <v>45532</v>
      </c>
      <c r="T36" s="23">
        <f t="shared" si="8"/>
        <v>45563</v>
      </c>
      <c r="U36" s="23">
        <f t="shared" si="9"/>
        <v>45593</v>
      </c>
      <c r="V36" s="23">
        <f t="shared" si="10"/>
        <v>45624</v>
      </c>
      <c r="W36" s="23">
        <f t="shared" si="11"/>
        <v>45654</v>
      </c>
    </row>
    <row r="37" spans="4:29" x14ac:dyDescent="0.25">
      <c r="F37" s="24"/>
      <c r="G37" s="16" t="str">
        <f>IFERROR(INDEX(Planning!$D$4:$LO$4,SMALL(IF(Planning!D$93:LO$93&gt;0,COLUMN(Planning!$D$5:$LO$5)-3),ROW(Planning!31:31))),"")</f>
        <v/>
      </c>
      <c r="H37" s="19" t="str">
        <f>IFERROR(INDEX(Planning!$D$2:$VW$2,SMALL(IF(Planning!D$59:VW$59&gt;0,COLUMN(Planning!$D$5:$VW$5)-3),ROW(Planning!31:31))),"")</f>
        <v/>
      </c>
      <c r="L37" s="23">
        <f t="shared" si="0"/>
        <v>45320</v>
      </c>
      <c r="M37" s="23">
        <f t="shared" si="1"/>
        <v>45351</v>
      </c>
      <c r="N37" s="23">
        <f t="shared" si="2"/>
        <v>45380</v>
      </c>
      <c r="O37" s="23">
        <f t="shared" si="3"/>
        <v>45411</v>
      </c>
      <c r="P37" s="23">
        <f t="shared" si="4"/>
        <v>45441</v>
      </c>
      <c r="Q37" s="23">
        <f t="shared" si="5"/>
        <v>45472</v>
      </c>
      <c r="R37" s="23">
        <f t="shared" si="6"/>
        <v>45502</v>
      </c>
      <c r="S37" s="23">
        <f t="shared" si="7"/>
        <v>45533</v>
      </c>
      <c r="T37" s="23">
        <f t="shared" si="8"/>
        <v>45564</v>
      </c>
      <c r="U37" s="23">
        <f t="shared" si="9"/>
        <v>45594</v>
      </c>
      <c r="V37" s="23">
        <f t="shared" si="10"/>
        <v>45625</v>
      </c>
      <c r="W37" s="23">
        <f t="shared" si="11"/>
        <v>45655</v>
      </c>
    </row>
    <row r="38" spans="4:29" x14ac:dyDescent="0.25">
      <c r="D38" s="27"/>
      <c r="F38" s="24"/>
      <c r="G38" s="16" t="str">
        <f>IFERROR(INDEX(Planning!$D$4:$LO$4,SMALL(IF(Planning!D$93:LO$93&gt;0,COLUMN(Planning!$D$5:$LO$5)-3),ROW(Planning!32:32))),"")</f>
        <v/>
      </c>
      <c r="H38" s="19" t="str">
        <f>IFERROR(INDEX(Planning!$D$2:$VW$2,SMALL(IF(Planning!D$59:VW$59&gt;0,COLUMN(Planning!$D$5:$VW$5)-3),ROW(Planning!32:32))),"")</f>
        <v/>
      </c>
      <c r="L38" s="23">
        <f t="shared" si="0"/>
        <v>45321</v>
      </c>
      <c r="M38" s="23" t="str">
        <f t="shared" si="1"/>
        <v>-</v>
      </c>
      <c r="N38" s="23">
        <f t="shared" si="2"/>
        <v>45381</v>
      </c>
      <c r="O38" s="23">
        <f t="shared" si="3"/>
        <v>45412</v>
      </c>
      <c r="P38" s="23">
        <f t="shared" si="4"/>
        <v>45442</v>
      </c>
      <c r="Q38" s="23">
        <f t="shared" si="5"/>
        <v>45473</v>
      </c>
      <c r="R38" s="23">
        <f t="shared" si="6"/>
        <v>45503</v>
      </c>
      <c r="S38" s="23">
        <f t="shared" si="7"/>
        <v>45534</v>
      </c>
      <c r="T38" s="23">
        <f t="shared" si="8"/>
        <v>45565</v>
      </c>
      <c r="U38" s="23">
        <f t="shared" si="9"/>
        <v>45595</v>
      </c>
      <c r="V38" s="23">
        <f t="shared" si="10"/>
        <v>45626</v>
      </c>
      <c r="W38" s="23">
        <f t="shared" si="11"/>
        <v>45656</v>
      </c>
    </row>
    <row r="39" spans="4:29" x14ac:dyDescent="0.25">
      <c r="F39" s="24"/>
      <c r="G39" s="16" t="str">
        <f>IFERROR(INDEX(Planning!$D$4:$LO$4,SMALL(IF(Planning!D$93:LO$93&gt;0,COLUMN(Planning!$D$5:$LO$5)-3),ROW(Planning!33:33))),"")</f>
        <v/>
      </c>
      <c r="H39" s="19" t="str">
        <f>IFERROR(INDEX(Planning!$D$2:$VW$2,SMALL(IF(Planning!D$59:VW$59&gt;0,COLUMN(Planning!$D$5:$VW$5)-3),ROW(Planning!33:33))),"")</f>
        <v/>
      </c>
      <c r="L39" s="23">
        <f t="shared" si="0"/>
        <v>45322</v>
      </c>
      <c r="M39" s="23" t="str">
        <f t="shared" si="1"/>
        <v>-</v>
      </c>
      <c r="N39" s="23">
        <f t="shared" si="2"/>
        <v>45382</v>
      </c>
      <c r="O39" s="23" t="str">
        <f t="shared" si="3"/>
        <v>-</v>
      </c>
      <c r="P39" s="23">
        <f t="shared" si="4"/>
        <v>45443</v>
      </c>
      <c r="Q39" s="23" t="str">
        <f t="shared" si="5"/>
        <v>-</v>
      </c>
      <c r="R39" s="23">
        <f t="shared" si="6"/>
        <v>45504</v>
      </c>
      <c r="S39" s="23">
        <f t="shared" si="7"/>
        <v>45535</v>
      </c>
      <c r="T39" s="23" t="str">
        <f t="shared" si="8"/>
        <v>-</v>
      </c>
      <c r="U39" s="23">
        <f t="shared" si="9"/>
        <v>45596</v>
      </c>
      <c r="V39" s="23" t="str">
        <f t="shared" si="10"/>
        <v>-</v>
      </c>
      <c r="W39" s="23">
        <f t="shared" si="11"/>
        <v>45657</v>
      </c>
    </row>
    <row r="40" spans="4:29" x14ac:dyDescent="0.25">
      <c r="F40" s="24"/>
      <c r="G40" s="16" t="str">
        <f>IFERROR(INDEX(Planning!$D$4:$LO$4,SMALL(IF(Planning!D$93:LO$93&gt;0,COLUMN(Planning!$D$5:$LO$5)-3),ROW(Planning!#REF!))),"")</f>
        <v/>
      </c>
      <c r="H40" s="19" t="str">
        <f>IFERROR(INDEX(Planning!$D$2:$VW$2,SMALL(IF(Planning!D$59:VW$59&gt;0,COLUMN(Planning!$D$5:$VW$5)-3),ROW(Planning!#REF!))),"")</f>
        <v/>
      </c>
    </row>
    <row r="41" spans="4:29" x14ac:dyDescent="0.25">
      <c r="F41" s="24"/>
      <c r="G41" s="16" t="str">
        <f>IFERROR(INDEX(Planning!$D$4:$LO$4,SMALL(IF(Planning!D$93:LO$93&gt;0,COLUMN(Planning!$D$5:$LO$5)-3),ROW(Planning!#REF!))),"")</f>
        <v/>
      </c>
      <c r="H41" s="19" t="str">
        <f>IFERROR(INDEX(Planning!$D$2:$VW$2,SMALL(IF(Planning!D$59:VW$59&gt;0,COLUMN(Planning!$D$5:$VW$5)-3),ROW(Planning!#REF!))),"")</f>
        <v/>
      </c>
    </row>
    <row r="42" spans="4:29" x14ac:dyDescent="0.25">
      <c r="F42" s="24"/>
      <c r="G42" s="16" t="str">
        <f>IFERROR(INDEX(Planning!$D$4:$LO$4,SMALL(IF(Planning!D$93:LO$93&gt;0,COLUMN(Planning!$D$5:$LO$5)-3),ROW(Planning!#REF!))),"")</f>
        <v/>
      </c>
      <c r="H42" s="19" t="str">
        <f>IFERROR(INDEX(Planning!$D$2:$VW$2,SMALL(IF(Planning!D$59:VW$59&gt;0,COLUMN(Planning!$D$5:$VW$5)-3),ROW(Planning!#REF!))),"")</f>
        <v/>
      </c>
    </row>
    <row r="43" spans="4:29" x14ac:dyDescent="0.25">
      <c r="F43" s="24"/>
      <c r="G43" s="16" t="str">
        <f>IFERROR(INDEX(Planning!$D$4:$LO$4,SMALL(IF(Planning!D$93:LO$93&gt;0,COLUMN(Planning!$D$5:$LO$5)-3),ROW(Planning!#REF!))),"")</f>
        <v/>
      </c>
      <c r="H43" s="19" t="str">
        <f>IFERROR(INDEX(Planning!$D$2:$VW$2,SMALL(IF(Planning!D$59:VW$59&gt;0,COLUMN(Planning!$D$5:$VW$5)-3),ROW(Planning!#REF!))),"")</f>
        <v/>
      </c>
    </row>
    <row r="44" spans="4:29" x14ac:dyDescent="0.25">
      <c r="F44" s="24"/>
      <c r="G44" s="16" t="str">
        <f>IFERROR(INDEX(Planning!$D$4:$LO$4,SMALL(IF(Planning!D$93:LO$93&gt;0,COLUMN(Planning!$D$5:$LO$5)-3),ROW(Planning!#REF!))),"")</f>
        <v/>
      </c>
      <c r="H44" s="19" t="str">
        <f>IFERROR(INDEX(Planning!$D$2:$VW$2,SMALL(IF(Planning!D$59:VW$59&gt;0,COLUMN(Planning!$D$5:$VW$5)-3),ROW(Planning!#REF!))),"")</f>
        <v/>
      </c>
    </row>
    <row r="45" spans="4:29" x14ac:dyDescent="0.25">
      <c r="F45" s="24"/>
      <c r="G45" s="16" t="str">
        <f>IFERROR(INDEX(Planning!$D$4:$LO$4,SMALL(IF(Planning!D$93:LO$93&gt;0,COLUMN(Planning!$D$5:$LO$5)-3),ROW(Planning!#REF!))),"")</f>
        <v/>
      </c>
      <c r="H45" s="19" t="str">
        <f>IFERROR(INDEX(Planning!$D$2:$VW$2,SMALL(IF(Planning!D$59:VW$59&gt;0,COLUMN(Planning!$D$5:$VW$5)-3),ROW(Planning!#REF!))),"")</f>
        <v/>
      </c>
    </row>
    <row r="46" spans="4:29" x14ac:dyDescent="0.25">
      <c r="F46" s="24"/>
      <c r="G46" s="16" t="str">
        <f>IFERROR(INDEX(Planning!$D$4:$LO$4,SMALL(IF(Planning!D$93:LO$93&gt;0,COLUMN(Planning!$D$5:$LO$5)-3),ROW(Planning!#REF!))),"")</f>
        <v/>
      </c>
      <c r="H46" s="19" t="str">
        <f>IFERROR(INDEX(Planning!$D$2:$VW$2,SMALL(IF(Planning!D$59:VW$59&gt;0,COLUMN(Planning!$D$5:$VW$5)-3),ROW(Planning!#REF!))),"")</f>
        <v/>
      </c>
    </row>
    <row r="47" spans="4:29" x14ac:dyDescent="0.25">
      <c r="F47" s="24"/>
      <c r="G47" s="16" t="str">
        <f>IFERROR(INDEX(Planning!$D$4:$LO$4,SMALL(IF(Planning!D$93:LO$93&gt;0,COLUMN(Planning!$D$5:$LO$5)-3),ROW(Planning!#REF!))),"")</f>
        <v/>
      </c>
      <c r="H47" s="19" t="str">
        <f>IFERROR(INDEX(Planning!$D$2:$VW$2,SMALL(IF(Planning!D$59:VW$59&gt;0,COLUMN(Planning!$D$5:$VW$5)-3),ROW(Planning!#REF!))),"")</f>
        <v/>
      </c>
    </row>
    <row r="48" spans="4:29" x14ac:dyDescent="0.25">
      <c r="F48" s="24"/>
      <c r="G48" s="16" t="str">
        <f>IFERROR(INDEX(Planning!$D$4:$LO$4,SMALL(IF(Planning!D$93:LO$93&gt;0,COLUMN(Planning!$D$5:$LO$5)-3),ROW(Planning!#REF!))),"")</f>
        <v/>
      </c>
      <c r="H48" s="19" t="str">
        <f>IFERROR(INDEX(Planning!$D$2:$VW$2,SMALL(IF(Planning!D$59:VW$59&gt;0,COLUMN(Planning!$D$5:$VW$5)-3),ROW(Planning!#REF!))),"")</f>
        <v/>
      </c>
    </row>
    <row r="49" spans="6:8" x14ac:dyDescent="0.25">
      <c r="F49" s="24"/>
      <c r="G49" s="16" t="str">
        <f>IFERROR(INDEX(Planning!$D$4:$LO$4,SMALL(IF(Planning!D$93:LO$93&gt;0,COLUMN(Planning!$D$5:$LO$5)-3),ROW(Planning!#REF!))),"")</f>
        <v/>
      </c>
      <c r="H49" s="19" t="str">
        <f>IFERROR(INDEX(Planning!$D$2:$VW$2,SMALL(IF(Planning!D$59:VW$59&gt;0,COLUMN(Planning!$D$5:$VW$5)-3),ROW(Planning!#REF!))),"")</f>
        <v/>
      </c>
    </row>
    <row r="50" spans="6:8" x14ac:dyDescent="0.25">
      <c r="F50" s="24"/>
      <c r="G50" s="16" t="str">
        <f>IFERROR(INDEX(Planning!$D$4:$LO$4,SMALL(IF(Planning!D$93:LO$93&gt;0,COLUMN(Planning!$D$5:$LO$5)-3),ROW(Planning!#REF!))),"")</f>
        <v/>
      </c>
      <c r="H50" s="19" t="str">
        <f>IFERROR(INDEX(Planning!$D$2:$VW$2,SMALL(IF(Planning!D$59:VW$59&gt;0,COLUMN(Planning!$D$5:$VW$5)-3),ROW(Planning!#REF!))),"")</f>
        <v/>
      </c>
    </row>
    <row r="51" spans="6:8" x14ac:dyDescent="0.25">
      <c r="F51" s="24"/>
      <c r="G51" s="16" t="str">
        <f>IFERROR(INDEX(Planning!$D$4:$LO$4,SMALL(IF(Planning!D$93:LO$93&gt;0,COLUMN(Planning!$D$5:$LO$5)-3),ROW(Planning!#REF!))),"")</f>
        <v/>
      </c>
      <c r="H51" s="19" t="str">
        <f>IFERROR(INDEX(Planning!$D$2:$VW$2,SMALL(IF(Planning!D$59:VW$59&gt;0,COLUMN(Planning!$D$5:$VW$5)-3),ROW(Planning!#REF!))),"")</f>
        <v/>
      </c>
    </row>
    <row r="52" spans="6:8" x14ac:dyDescent="0.25">
      <c r="F52" s="24"/>
      <c r="G52" s="16" t="str">
        <f>IFERROR(INDEX(Planning!$D$4:$LO$4,SMALL(IF(Planning!D$93:LO$93&gt;0,COLUMN(Planning!$D$5:$LO$5)-3),ROW(Planning!#REF!))),"")</f>
        <v/>
      </c>
      <c r="H52" s="19" t="str">
        <f>IFERROR(INDEX(Planning!$D$2:$VW$2,SMALL(IF(Planning!D$59:VW$59&gt;0,COLUMN(Planning!$D$5:$VW$5)-3),ROW(Planning!#REF!))),"")</f>
        <v/>
      </c>
    </row>
    <row r="53" spans="6:8" x14ac:dyDescent="0.25">
      <c r="F53" s="24"/>
      <c r="G53" s="16" t="str">
        <f>IFERROR(INDEX(Planning!$D$4:$LO$4,SMALL(IF(Planning!D$93:LO$93&gt;0,COLUMN(Planning!$D$5:$LO$5)-3),ROW(Planning!#REF!))),"")</f>
        <v/>
      </c>
      <c r="H53" s="19" t="str">
        <f>IFERROR(INDEX(Planning!$D$2:$VW$2,SMALL(IF(Planning!D$59:VW$59&gt;0,COLUMN(Planning!$D$5:$VW$5)-3),ROW(Planning!#REF!))),"")</f>
        <v/>
      </c>
    </row>
    <row r="54" spans="6:8" x14ac:dyDescent="0.25">
      <c r="F54" s="24"/>
      <c r="G54" s="16" t="str">
        <f>IFERROR(INDEX(Planning!$D$4:$LO$4,SMALL(IF(Planning!D$93:LO$93&gt;0,COLUMN(Planning!$D$5:$LO$5)-3),ROW(Planning!#REF!))),"")</f>
        <v/>
      </c>
      <c r="H54" s="19" t="str">
        <f>IFERROR(INDEX(Planning!$D$2:$VW$2,SMALL(IF(Planning!D$59:VW$59&gt;0,COLUMN(Planning!$D$5:$VW$5)-3),ROW(Planning!#REF!))),"")</f>
        <v/>
      </c>
    </row>
    <row r="55" spans="6:8" x14ac:dyDescent="0.25">
      <c r="F55" s="24"/>
      <c r="G55" s="16" t="str">
        <f>IFERROR(INDEX(Planning!$D$4:$LO$4,SMALL(IF(Planning!D$93:LO$93&gt;0,COLUMN(Planning!$D$5:$LO$5)-3),ROW(Planning!#REF!))),"")</f>
        <v/>
      </c>
      <c r="H55" s="19" t="str">
        <f>IFERROR(INDEX(Planning!$D$2:$VW$2,SMALL(IF(Planning!D$59:VW$59&gt;0,COLUMN(Planning!$D$5:$VW$5)-3),ROW(Planning!#REF!))),"")</f>
        <v/>
      </c>
    </row>
    <row r="56" spans="6:8" x14ac:dyDescent="0.25">
      <c r="F56" s="24"/>
      <c r="G56" s="16" t="str">
        <f>IFERROR(INDEX(Planning!$D$4:$LO$4,SMALL(IF(Planning!D$93:LO$93&gt;0,COLUMN(Planning!$D$5:$LO$5)-3),ROW(Planning!#REF!))),"")</f>
        <v/>
      </c>
      <c r="H56" s="19" t="str">
        <f>IFERROR(INDEX(Planning!$D$2:$VW$2,SMALL(IF(Planning!D$59:VW$59&gt;0,COLUMN(Planning!$D$5:$VW$5)-3),ROW(Planning!#REF!))),"")</f>
        <v/>
      </c>
    </row>
    <row r="57" spans="6:8" x14ac:dyDescent="0.25">
      <c r="F57" s="24"/>
      <c r="G57" s="16" t="str">
        <f>IFERROR(INDEX(Planning!$D$4:$LO$4,SMALL(IF(Planning!D$93:LO$93&gt;0,COLUMN(Planning!$D$5:$LO$5)-3),ROW(Planning!#REF!))),"")</f>
        <v/>
      </c>
      <c r="H57" s="19" t="str">
        <f>IFERROR(INDEX(Planning!$D$2:$VW$2,SMALL(IF(Planning!D$59:VW$59&gt;0,COLUMN(Planning!$D$5:$VW$5)-3),ROW(Planning!#REF!))),"")</f>
        <v/>
      </c>
    </row>
    <row r="58" spans="6:8" x14ac:dyDescent="0.25">
      <c r="F58" s="24"/>
      <c r="G58" s="16" t="str">
        <f>IFERROR(INDEX(Planning!$D$4:$LO$4,SMALL(IF(Planning!D$93:LO$93&gt;0,COLUMN(Planning!$D$5:$LO$5)-3),ROW(Planning!#REF!))),"")</f>
        <v/>
      </c>
      <c r="H58" s="19" t="str">
        <f>IFERROR(INDEX(Planning!$D$2:$VW$2,SMALL(IF(Planning!D$59:VW$59&gt;0,COLUMN(Planning!$D$5:$VW$5)-3),ROW(Planning!#REF!))),"")</f>
        <v/>
      </c>
    </row>
    <row r="59" spans="6:8" x14ac:dyDescent="0.25">
      <c r="F59" s="24"/>
      <c r="G59" s="16" t="str">
        <f>IFERROR(INDEX(Planning!$D$4:$LO$4,SMALL(IF(Planning!D$93:LO$93&gt;0,COLUMN(Planning!$D$5:$LO$5)-3),ROW(Planning!#REF!))),"")</f>
        <v/>
      </c>
      <c r="H59" s="19" t="str">
        <f>IFERROR(INDEX(Planning!$D$2:$VW$2,SMALL(IF(Planning!D$59:VW$59&gt;0,COLUMN(Planning!$D$5:$VW$5)-3),ROW(Planning!#REF!))),"")</f>
        <v/>
      </c>
    </row>
    <row r="60" spans="6:8" x14ac:dyDescent="0.25">
      <c r="F60" s="24"/>
      <c r="G60" s="16" t="str">
        <f>IFERROR(INDEX(Planning!$D$4:$LO$4,SMALL(IF(Planning!D$93:LO$93&gt;0,COLUMN(Planning!$D$5:$LO$5)-3),ROW(Planning!#REF!))),"")</f>
        <v/>
      </c>
      <c r="H60" s="19" t="str">
        <f>IFERROR(INDEX(Planning!$D$2:$VW$2,SMALL(IF(Planning!D$59:VW$59&gt;0,COLUMN(Planning!$D$5:$VW$5)-3),ROW(Planning!#REF!))),"")</f>
        <v/>
      </c>
    </row>
    <row r="61" spans="6:8" x14ac:dyDescent="0.25">
      <c r="F61" s="24"/>
      <c r="G61" s="16" t="str">
        <f>IFERROR(INDEX(Planning!$D$4:$LO$4,SMALL(IF(Planning!D$93:LO$93&gt;0,COLUMN(Planning!$D$5:$LO$5)-3),ROW(Planning!#REF!))),"")</f>
        <v/>
      </c>
      <c r="H61" s="19" t="str">
        <f>IFERROR(INDEX(Planning!$D$2:$VW$2,SMALL(IF(Planning!D$59:VW$59&gt;0,COLUMN(Planning!$D$5:$VW$5)-3),ROW(Planning!#REF!))),"")</f>
        <v/>
      </c>
    </row>
    <row r="62" spans="6:8" x14ac:dyDescent="0.25">
      <c r="F62" s="24"/>
      <c r="G62" s="16" t="str">
        <f>IFERROR(INDEX(Planning!$D$4:$LO$4,SMALL(IF(Planning!D$93:LO$93&gt;0,COLUMN(Planning!$D$5:$LO$5)-3),ROW(Planning!#REF!))),"")</f>
        <v/>
      </c>
      <c r="H62" s="19" t="str">
        <f>IFERROR(INDEX(Planning!$D$2:$VW$2,SMALL(IF(Planning!D$59:VW$59&gt;0,COLUMN(Planning!$D$5:$VW$5)-3),ROW(Planning!#REF!))),"")</f>
        <v/>
      </c>
    </row>
    <row r="63" spans="6:8" x14ac:dyDescent="0.25">
      <c r="F63" s="24"/>
      <c r="G63" s="16" t="str">
        <f>IFERROR(INDEX(Planning!$D$4:$LO$4,SMALL(IF(Planning!D$93:LO$93&gt;0,COLUMN(Planning!$D$5:$LO$5)-3),ROW(Planning!#REF!))),"")</f>
        <v/>
      </c>
      <c r="H63" s="19" t="str">
        <f>IFERROR(INDEX(Planning!$D$2:$VW$2,SMALL(IF(Planning!D$59:VW$59&gt;0,COLUMN(Planning!$D$5:$VW$5)-3),ROW(Planning!#REF!))),"")</f>
        <v/>
      </c>
    </row>
    <row r="64" spans="6:8" x14ac:dyDescent="0.25">
      <c r="F64" s="24"/>
      <c r="G64" s="16" t="str">
        <f>IFERROR(INDEX(Planning!$D$4:$LO$4,SMALL(IF(Planning!D$93:LO$93&gt;0,COLUMN(Planning!$D$5:$LO$5)-3),ROW(Planning!#REF!))),"")</f>
        <v/>
      </c>
      <c r="H64" s="19" t="str">
        <f>IFERROR(INDEX(Planning!$D$2:$VW$2,SMALL(IF(Planning!D$59:VW$59&gt;0,COLUMN(Planning!$D$5:$VW$5)-3),ROW(Planning!#REF!))),"")</f>
        <v/>
      </c>
    </row>
    <row r="65" spans="6:8" x14ac:dyDescent="0.25">
      <c r="F65" s="24"/>
      <c r="G65" s="16" t="str">
        <f>IFERROR(INDEX(Planning!$D$4:$LO$4,SMALL(IF(Planning!D$93:LO$93&gt;0,COLUMN(Planning!$D$5:$LO$5)-3),ROW(Planning!#REF!))),"")</f>
        <v/>
      </c>
      <c r="H65" s="19" t="str">
        <f>IFERROR(INDEX(Planning!$D$2:$VW$2,SMALL(IF(Planning!D$59:VW$59&gt;0,COLUMN(Planning!$D$5:$VW$5)-3),ROW(Planning!#REF!))),"")</f>
        <v/>
      </c>
    </row>
    <row r="66" spans="6:8" x14ac:dyDescent="0.25">
      <c r="F66" s="24"/>
      <c r="G66" s="16" t="str">
        <f>IFERROR(INDEX(Planning!$D$4:$LO$4,SMALL(IF(Planning!D$93:LO$93&gt;0,COLUMN(Planning!$D$5:$LO$5)-3),ROW(Planning!#REF!))),"")</f>
        <v/>
      </c>
      <c r="H66" s="19" t="str">
        <f>IFERROR(INDEX(Planning!$D$2:$VW$2,SMALL(IF(Planning!D$59:VW$59&gt;0,COLUMN(Planning!$D$5:$VW$5)-3),ROW(Planning!#REF!))),"")</f>
        <v/>
      </c>
    </row>
    <row r="67" spans="6:8" x14ac:dyDescent="0.25">
      <c r="F67" s="24"/>
      <c r="G67" s="16" t="str">
        <f>IFERROR(INDEX(Planning!$D$4:$LO$4,SMALL(IF(Planning!D$93:LO$93&gt;0,COLUMN(Planning!$D$5:$LO$5)-3),ROW(Planning!#REF!))),"")</f>
        <v/>
      </c>
      <c r="H67" s="19" t="str">
        <f>IFERROR(INDEX(Planning!$D$2:$VW$2,SMALL(IF(Planning!D$59:VW$59&gt;0,COLUMN(Planning!$D$5:$VW$5)-3),ROW(Planning!#REF!))),"")</f>
        <v/>
      </c>
    </row>
    <row r="68" spans="6:8" x14ac:dyDescent="0.25">
      <c r="F68" s="24"/>
      <c r="G68" s="16" t="str">
        <f>IFERROR(INDEX(Planning!$D$4:$LO$4,SMALL(IF(Planning!D$93:LO$93&gt;0,COLUMN(Planning!$D$5:$LO$5)-3),ROW(Planning!#REF!))),"")</f>
        <v/>
      </c>
      <c r="H68" s="19" t="str">
        <f>IFERROR(INDEX(Planning!$D$2:$VW$2,SMALL(IF(Planning!D$59:VW$59&gt;0,COLUMN(Planning!$D$5:$VW$5)-3),ROW(Planning!#REF!))),"")</f>
        <v/>
      </c>
    </row>
    <row r="69" spans="6:8" x14ac:dyDescent="0.25">
      <c r="F69" s="24"/>
      <c r="G69" s="16" t="str">
        <f>IFERROR(INDEX(Planning!$D$4:$LO$4,SMALL(IF(Planning!D$93:LO$93&gt;0,COLUMN(Planning!$D$5:$LO$5)-3),ROW(Planning!#REF!))),"")</f>
        <v/>
      </c>
      <c r="H69" s="19" t="str">
        <f>IFERROR(INDEX(Planning!$D$2:$VW$2,SMALL(IF(Planning!D$59:VW$59&gt;0,COLUMN(Planning!$D$5:$VW$5)-3),ROW(Planning!#REF!))),"")</f>
        <v/>
      </c>
    </row>
    <row r="70" spans="6:8" x14ac:dyDescent="0.25">
      <c r="F70" s="24"/>
      <c r="G70" s="16" t="str">
        <f>IFERROR(INDEX(Planning!$D$4:$LO$4,SMALL(IF(Planning!D$93:LO$93&gt;0,COLUMN(Planning!$D$5:$LO$5)-3),ROW(Planning!36:36))),"")</f>
        <v/>
      </c>
      <c r="H70" s="19" t="str">
        <f>IFERROR(INDEX(Planning!$D$2:$VW$2,SMALL(IF(Planning!D$59:VW$59&gt;0,COLUMN(Planning!$D$5:$VW$5)-3),ROW(Planning!36:36))),"")</f>
        <v/>
      </c>
    </row>
    <row r="71" spans="6:8" x14ac:dyDescent="0.25">
      <c r="F71" s="24"/>
      <c r="G71" s="16" t="str">
        <f>IFERROR(INDEX(Planning!$D$4:$LO$4,SMALL(IF(Planning!D$93:LO$93&gt;0,COLUMN(Planning!$D$5:$LO$5)-3),ROW(Planning!37:37))),"")</f>
        <v/>
      </c>
      <c r="H71" s="19" t="str">
        <f>IFERROR(INDEX(Planning!$D$2:$VW$2,SMALL(IF(Planning!D$59:VW$59&gt;0,COLUMN(Planning!$D$5:$VW$5)-3),ROW(Planning!37:37))),"")</f>
        <v/>
      </c>
    </row>
    <row r="72" spans="6:8" x14ac:dyDescent="0.25">
      <c r="F72" s="24"/>
      <c r="G72" s="16" t="str">
        <f>IFERROR(INDEX(Planning!$D$4:$LO$4,SMALL(IF(Planning!D$93:LO$93&gt;0,COLUMN(Planning!$D$5:$LO$5)-3),ROW(Planning!#REF!))),"")</f>
        <v/>
      </c>
      <c r="H72" s="19" t="str">
        <f>IFERROR(INDEX(Planning!$D$2:$VW$2,SMALL(IF(Planning!D$59:VW$59&gt;0,COLUMN(Planning!$D$5:$VW$5)-3),ROW(Planning!#REF!))),"")</f>
        <v/>
      </c>
    </row>
    <row r="73" spans="6:8" x14ac:dyDescent="0.25">
      <c r="F73" s="24"/>
      <c r="G73" s="16" t="str">
        <f>IFERROR(INDEX(Planning!$D$4:$LO$4,SMALL(IF(Planning!D$93:LO$93&gt;0,COLUMN(Planning!$D$5:$LO$5)-3),ROW(Planning!#REF!))),"")</f>
        <v/>
      </c>
      <c r="H73" s="19" t="str">
        <f>IFERROR(INDEX(Planning!$D$2:$VW$2,SMALL(IF(Planning!D$59:VW$59&gt;0,COLUMN(Planning!$D$5:$VW$5)-3),ROW(Planning!#REF!))),"")</f>
        <v/>
      </c>
    </row>
    <row r="74" spans="6:8" x14ac:dyDescent="0.25">
      <c r="F74" s="24"/>
      <c r="G74" s="16" t="str">
        <f>IFERROR(INDEX(Planning!$D$4:$LO$4,SMALL(IF(Planning!D$93:LO$93&gt;0,COLUMN(Planning!$D$5:$LO$5)-3),ROW(Planning!38:38))),"")</f>
        <v/>
      </c>
      <c r="H74" s="19" t="str">
        <f>IFERROR(INDEX(Planning!$D$2:$VW$2,SMALL(IF(Planning!D$59:VW$59&gt;0,COLUMN(Planning!$D$5:$VW$5)-3),ROW(Planning!38:38))),"")</f>
        <v/>
      </c>
    </row>
    <row r="75" spans="6:8" x14ac:dyDescent="0.25">
      <c r="F75" s="24"/>
      <c r="G75" s="16" t="str">
        <f>IFERROR(INDEX(Planning!$D$4:$LO$4,SMALL(IF(Planning!D$93:LO$93&gt;0,COLUMN(Planning!$D$5:$LO$5)-3),ROW(Planning!39:39))),"")</f>
        <v/>
      </c>
      <c r="H75" s="19" t="str">
        <f>IFERROR(INDEX(Planning!$D$2:$VW$2,SMALL(IF(Planning!D$59:VW$59&gt;0,COLUMN(Planning!$D$5:$VW$5)-3),ROW(Planning!39:39))),"")</f>
        <v/>
      </c>
    </row>
    <row r="76" spans="6:8" x14ac:dyDescent="0.25">
      <c r="F76" s="24"/>
      <c r="G76" s="16" t="str">
        <f>IFERROR(INDEX(Planning!$D$4:$LO$4,SMALL(IF(Planning!D$93:LO$93&gt;0,COLUMN(Planning!$D$5:$LO$5)-3),ROW(Planning!40:40))),"")</f>
        <v/>
      </c>
      <c r="H76" s="19" t="str">
        <f>IFERROR(INDEX(Planning!$D$2:$VW$2,SMALL(IF(Planning!D$59:VW$59&gt;0,COLUMN(Planning!$D$5:$VW$5)-3),ROW(Planning!40:40))),"")</f>
        <v/>
      </c>
    </row>
    <row r="77" spans="6:8" x14ac:dyDescent="0.25">
      <c r="F77" s="24"/>
      <c r="G77" s="16" t="str">
        <f>IFERROR(INDEX(Planning!$D$4:$LO$4,SMALL(IF(Planning!D$93:LO$93&gt;0,COLUMN(Planning!$D$5:$LO$5)-3),ROW(Planning!41:41))),"")</f>
        <v/>
      </c>
      <c r="H77" s="19" t="str">
        <f>IFERROR(INDEX(Planning!$D$2:$VW$2,SMALL(IF(Planning!D$59:VW$59&gt;0,COLUMN(Planning!$D$5:$VW$5)-3),ROW(Planning!41:41))),"")</f>
        <v/>
      </c>
    </row>
    <row r="78" spans="6:8" x14ac:dyDescent="0.25">
      <c r="F78" s="24"/>
      <c r="G78" s="16" t="str">
        <f>IFERROR(INDEX(Planning!$D$4:$LO$4,SMALL(IF(Planning!D$93:LO$93&gt;0,COLUMN(Planning!$D$5:$LO$5)-3),ROW(Planning!42:42))),"")</f>
        <v/>
      </c>
      <c r="H78" s="19" t="str">
        <f>IFERROR(INDEX(Planning!$D$2:$VW$2,SMALL(IF(Planning!D$59:VW$59&gt;0,COLUMN(Planning!$D$5:$VW$5)-3),ROW(Planning!42:42))),"")</f>
        <v/>
      </c>
    </row>
    <row r="79" spans="6:8" x14ac:dyDescent="0.25">
      <c r="F79" s="24"/>
      <c r="G79" s="16" t="str">
        <f>IFERROR(INDEX(Planning!$D$4:$LO$4,SMALL(IF(Planning!D$93:LO$93&gt;0,COLUMN(Planning!$D$5:$LO$5)-3),ROW(Planning!43:43))),"")</f>
        <v/>
      </c>
      <c r="H79" s="19" t="str">
        <f>IFERROR(INDEX(Planning!$D$2:$VW$2,SMALL(IF(Planning!D$59:VW$59&gt;0,COLUMN(Planning!$D$5:$VW$5)-3),ROW(Planning!43:43))),"")</f>
        <v/>
      </c>
    </row>
    <row r="80" spans="6:8" x14ac:dyDescent="0.25">
      <c r="F80" s="24"/>
      <c r="G80" s="16" t="str">
        <f>IFERROR(INDEX(Planning!$D$4:$LO$4,SMALL(IF(Planning!D$93:LO$93&gt;0,COLUMN(Planning!$D$5:$LO$5)-3),ROW(Planning!44:44))),"")</f>
        <v/>
      </c>
      <c r="H80" s="19" t="str">
        <f>IFERROR(INDEX(Planning!$D$2:$VW$2,SMALL(IF(Planning!D$59:VW$59&gt;0,COLUMN(Planning!$D$5:$VW$5)-3),ROW(Planning!44:44))),"")</f>
        <v/>
      </c>
    </row>
    <row r="81" spans="6:8" x14ac:dyDescent="0.25">
      <c r="F81" s="24"/>
      <c r="G81" s="16" t="str">
        <f>IFERROR(INDEX(Planning!$D$4:$LO$4,SMALL(IF(Planning!D$93:LO$93&gt;0,COLUMN(Planning!$D$5:$LO$5)-3),ROW(Planning!45:45))),"")</f>
        <v/>
      </c>
      <c r="H81" s="19" t="str">
        <f>IFERROR(INDEX(Planning!$D$2:$VW$2,SMALL(IF(Planning!D$59:VW$59&gt;0,COLUMN(Planning!$D$5:$VW$5)-3),ROW(Planning!45:45))),"")</f>
        <v/>
      </c>
    </row>
    <row r="82" spans="6:8" x14ac:dyDescent="0.25">
      <c r="F82" s="24"/>
      <c r="G82" s="16" t="str">
        <f>IFERROR(INDEX(Planning!$D$4:$LO$4,SMALL(IF(Planning!D$93:LO$93&gt;0,COLUMN(Planning!$D$5:$LO$5)-3),ROW(Planning!46:46))),"")</f>
        <v/>
      </c>
      <c r="H82" s="19" t="str">
        <f>IFERROR(INDEX(Planning!$D$2:$VW$2,SMALL(IF(Planning!D$59:VW$59&gt;0,COLUMN(Planning!$D$5:$VW$5)-3),ROW(Planning!46:46))),"")</f>
        <v/>
      </c>
    </row>
    <row r="83" spans="6:8" x14ac:dyDescent="0.25">
      <c r="F83" s="24"/>
      <c r="G83" s="16" t="str">
        <f>IFERROR(INDEX(Planning!$D$4:$LO$4,SMALL(IF(Planning!D$93:LO$93&gt;0,COLUMN(Planning!$D$5:$LO$5)-3),ROW(Planning!47:47))),"")</f>
        <v/>
      </c>
      <c r="H83" s="19" t="str">
        <f>IFERROR(INDEX(Planning!$D$2:$VW$2,SMALL(IF(Planning!D$59:VW$59&gt;0,COLUMN(Planning!$D$5:$VW$5)-3),ROW(Planning!47:47))),"")</f>
        <v/>
      </c>
    </row>
    <row r="84" spans="6:8" x14ac:dyDescent="0.25">
      <c r="F84" s="24"/>
      <c r="G84" s="16" t="str">
        <f>IFERROR(INDEX(Planning!$D$4:$LO$4,SMALL(IF(Planning!D$93:LO$93&gt;0,COLUMN(Planning!$D$5:$LO$5)-3),ROW(Planning!48:48))),"")</f>
        <v/>
      </c>
      <c r="H84" s="19" t="str">
        <f>IFERROR(INDEX(Planning!$D$2:$VW$2,SMALL(IF(Planning!D$59:VW$59&gt;0,COLUMN(Planning!$D$5:$VW$5)-3),ROW(Planning!48:48))),"")</f>
        <v/>
      </c>
    </row>
    <row r="85" spans="6:8" x14ac:dyDescent="0.25">
      <c r="F85" s="24"/>
      <c r="G85" s="16" t="str">
        <f>IFERROR(INDEX(Planning!$D$4:$LO$4,SMALL(IF(Planning!D$93:LO$93&gt;0,COLUMN(Planning!$D$5:$LO$5)-3),ROW(Planning!49:49))),"")</f>
        <v/>
      </c>
      <c r="H85" s="19" t="str">
        <f>IFERROR(INDEX(Planning!$D$2:$VW$2,SMALL(IF(Planning!D$59:VW$59&gt;0,COLUMN(Planning!$D$5:$VW$5)-3),ROW(Planning!49:49))),"")</f>
        <v/>
      </c>
    </row>
    <row r="86" spans="6:8" x14ac:dyDescent="0.25">
      <c r="F86" s="24"/>
      <c r="G86" s="16" t="str">
        <f>IFERROR(INDEX(Planning!$D$4:$LO$4,SMALL(IF(Planning!D$93:LO$93&gt;0,COLUMN(Planning!$D$5:$LO$5)-3),ROW(Planning!50:50))),"")</f>
        <v/>
      </c>
      <c r="H86" s="19" t="str">
        <f>IFERROR(INDEX(Planning!$D$2:$VW$2,SMALL(IF(Planning!D$59:VW$59&gt;0,COLUMN(Planning!$D$5:$VW$5)-3),ROW(Planning!50:50))),"")</f>
        <v/>
      </c>
    </row>
    <row r="87" spans="6:8" x14ac:dyDescent="0.25">
      <c r="F87" s="24"/>
      <c r="G87" s="16" t="str">
        <f>IFERROR(INDEX(Planning!$D$4:$LO$4,SMALL(IF(Planning!D$93:LO$93&gt;0,COLUMN(Planning!$D$5:$LO$5)-3),ROW(Planning!51:51))),"")</f>
        <v/>
      </c>
      <c r="H87" s="19" t="str">
        <f>IFERROR(INDEX(Planning!$D$2:$VW$2,SMALL(IF(Planning!D$59:VW$59&gt;0,COLUMN(Planning!$D$5:$VW$5)-3),ROW(Planning!51:51))),"")</f>
        <v/>
      </c>
    </row>
    <row r="88" spans="6:8" x14ac:dyDescent="0.25">
      <c r="F88" s="24"/>
      <c r="G88" s="16" t="str">
        <f>IFERROR(INDEX(Planning!$D$4:$LO$4,SMALL(IF(Planning!D$93:LO$93&gt;0,COLUMN(Planning!$D$5:$LO$5)-3),ROW(Planning!52:52))),"")</f>
        <v/>
      </c>
      <c r="H88" s="19" t="str">
        <f>IFERROR(INDEX(Planning!$D$2:$VW$2,SMALL(IF(Planning!D$59:VW$59&gt;0,COLUMN(Planning!$D$5:$VW$5)-3),ROW(Planning!52:52))),"")</f>
        <v/>
      </c>
    </row>
    <row r="89" spans="6:8" x14ac:dyDescent="0.25">
      <c r="F89" s="24"/>
      <c r="G89" s="16" t="str">
        <f>IFERROR(INDEX(Planning!$D$4:$LO$4,SMALL(IF(Planning!D$93:LO$93&gt;0,COLUMN(Planning!$D$5:$LO$5)-3),ROW(Planning!53:53))),"")</f>
        <v/>
      </c>
      <c r="H89" s="19" t="str">
        <f>IFERROR(INDEX(Planning!$D$2:$VW$2,SMALL(IF(Planning!D$59:VW$59&gt;0,COLUMN(Planning!$D$5:$VW$5)-3),ROW(Planning!53:53))),"")</f>
        <v/>
      </c>
    </row>
    <row r="90" spans="6:8" x14ac:dyDescent="0.25">
      <c r="F90" s="24"/>
      <c r="G90" s="16" t="str">
        <f>IFERROR(INDEX(Planning!$D$4:$LO$4,SMALL(IF(Planning!D$93:LO$93&gt;0,COLUMN(Planning!$D$5:$LO$5)-3),ROW(Planning!54:54))),"")</f>
        <v/>
      </c>
      <c r="H90" s="19" t="str">
        <f>IFERROR(INDEX(Planning!$D$2:$VW$2,SMALL(IF(Planning!D$59:VW$59&gt;0,COLUMN(Planning!$D$5:$VW$5)-3),ROW(Planning!54:54))),"")</f>
        <v/>
      </c>
    </row>
    <row r="91" spans="6:8" x14ac:dyDescent="0.25">
      <c r="F91" s="24"/>
      <c r="G91" s="16" t="str">
        <f>IFERROR(INDEX(Planning!$D$4:$LO$4,SMALL(IF(Planning!D$93:LO$93&gt;0,COLUMN(Planning!$D$5:$LO$5)-3),ROW(Planning!55:55))),"")</f>
        <v/>
      </c>
      <c r="H91" s="19" t="str">
        <f>IFERROR(INDEX(Planning!$D$2:$VW$2,SMALL(IF(Planning!D$59:VW$59&gt;0,COLUMN(Planning!$D$5:$VW$5)-3),ROW(Planning!55:55))),"")</f>
        <v/>
      </c>
    </row>
    <row r="92" spans="6:8" x14ac:dyDescent="0.25">
      <c r="F92" s="24"/>
      <c r="G92" s="16" t="str">
        <f>IFERROR(INDEX(Planning!$D$4:$LO$4,SMALL(IF(Planning!D$93:LO$93&gt;0,COLUMN(Planning!$D$5:$LO$5)-3),ROW(Planning!56:56))),"")</f>
        <v/>
      </c>
      <c r="H92" s="19" t="str">
        <f>IFERROR(INDEX(Planning!$D$2:$VW$2,SMALL(IF(Planning!D$59:VW$59&gt;0,COLUMN(Planning!$D$5:$VW$5)-3),ROW(Planning!56:56))),"")</f>
        <v/>
      </c>
    </row>
    <row r="93" spans="6:8" x14ac:dyDescent="0.25">
      <c r="F93" s="24"/>
      <c r="G93" s="16" t="str">
        <f>IFERROR(INDEX(Planning!$D$4:$LO$4,SMALL(IF(Planning!D$93:LO$93&gt;0,COLUMN(Planning!$D$5:$LO$5)-3),ROW(Planning!57:57))),"")</f>
        <v/>
      </c>
      <c r="H93" s="19" t="str">
        <f>IFERROR(INDEX(Planning!$D$2:$VW$2,SMALL(IF(Planning!D$59:VW$59&gt;0,COLUMN(Planning!$D$5:$VW$5)-3),ROW(Planning!57:57))),"")</f>
        <v/>
      </c>
    </row>
    <row r="94" spans="6:8" x14ac:dyDescent="0.25">
      <c r="F94" s="24"/>
      <c r="G94" s="16" t="str">
        <f>IFERROR(INDEX(Planning!$D$4:$LO$4,SMALL(IF(Planning!D$93:LO$93&gt;0,COLUMN(Planning!$D$5:$LO$5)-3),ROW(Planning!58:58))),"")</f>
        <v/>
      </c>
      <c r="H94" s="19" t="str">
        <f>IFERROR(INDEX(Planning!$D$2:$VW$2,SMALL(IF(Planning!D$59:VW$59&gt;0,COLUMN(Planning!$D$5:$VW$5)-3),ROW(Planning!58:58))),"")</f>
        <v/>
      </c>
    </row>
    <row r="95" spans="6:8" x14ac:dyDescent="0.25">
      <c r="F95" s="24"/>
      <c r="G95" s="16" t="str">
        <f>IFERROR(INDEX(Planning!$D$4:$LO$4,SMALL(IF(Planning!D$93:LO$93&gt;0,COLUMN(Planning!$D$5:$LO$5)-3),ROW(Planning!59:59))),"")</f>
        <v/>
      </c>
      <c r="H95" s="19" t="str">
        <f>IFERROR(INDEX(Planning!$D$2:$VW$2,SMALL(IF(Planning!D$59:VW$59&gt;0,COLUMN(Planning!$D$5:$VW$5)-3),ROW(Planning!59:59))),"")</f>
        <v/>
      </c>
    </row>
    <row r="96" spans="6:8" x14ac:dyDescent="0.25">
      <c r="F96" s="24"/>
      <c r="G96" s="16" t="str">
        <f>IFERROR(INDEX(Planning!$D$4:$LO$4,SMALL(IF(Planning!D$93:LO$93&gt;0,COLUMN(Planning!$D$5:$LO$5)-3),ROW(Planning!60:60))),"")</f>
        <v/>
      </c>
      <c r="H96" s="19" t="str">
        <f>IFERROR(INDEX(Planning!$D$2:$VW$2,SMALL(IF(Planning!D$59:VW$59&gt;0,COLUMN(Planning!$D$5:$VW$5)-3),ROW(Planning!60:60))),"")</f>
        <v/>
      </c>
    </row>
    <row r="97" spans="6:8" x14ac:dyDescent="0.25">
      <c r="F97" s="24"/>
      <c r="G97" s="16" t="str">
        <f>IFERROR(INDEX(Planning!$D$4:$LO$4,SMALL(IF(Planning!D$93:LO$93&gt;0,COLUMN(Planning!$D$5:$LO$5)-3),ROW(Planning!61:61))),"")</f>
        <v/>
      </c>
      <c r="H97" s="19" t="str">
        <f>IFERROR(INDEX(Planning!$D$2:$VW$2,SMALL(IF(Planning!D$59:VW$59&gt;0,COLUMN(Planning!$D$5:$VW$5)-3),ROW(Planning!61:61))),"")</f>
        <v/>
      </c>
    </row>
    <row r="98" spans="6:8" x14ac:dyDescent="0.25">
      <c r="F98" s="24"/>
      <c r="G98" s="16" t="str">
        <f>IFERROR(INDEX(Planning!$D$4:$LO$4,SMALL(IF(Planning!D$93:LO$93&gt;0,COLUMN(Planning!$D$5:$LO$5)-3),ROW(Planning!62:62))),"")</f>
        <v/>
      </c>
      <c r="H98" s="19" t="str">
        <f>IFERROR(INDEX(Planning!$D$2:$VW$2,SMALL(IF(Planning!D$59:VW$59&gt;0,COLUMN(Planning!$D$5:$VW$5)-3),ROW(Planning!62:62))),"")</f>
        <v/>
      </c>
    </row>
    <row r="99" spans="6:8" x14ac:dyDescent="0.25">
      <c r="F99" s="24"/>
      <c r="G99" s="16" t="str">
        <f>IFERROR(INDEX(Planning!$D$4:$LO$4,SMALL(IF(Planning!D$93:LO$93&gt;0,COLUMN(Planning!$D$5:$LO$5)-3),ROW(Planning!63:63))),"")</f>
        <v/>
      </c>
      <c r="H99" s="19" t="str">
        <f>IFERROR(INDEX(Planning!$D$2:$VW$2,SMALL(IF(Planning!D$59:VW$59&gt;0,COLUMN(Planning!$D$5:$VW$5)-3),ROW(Planning!63:63))),"")</f>
        <v/>
      </c>
    </row>
    <row r="100" spans="6:8" x14ac:dyDescent="0.25">
      <c r="F100" s="24"/>
      <c r="G100" s="16" t="str">
        <f>IFERROR(INDEX(Planning!$D$4:$LO$4,SMALL(IF(Planning!D$93:LO$93&gt;0,COLUMN(Planning!$D$5:$LO$5)-3),ROW(Planning!64:64))),"")</f>
        <v/>
      </c>
      <c r="H100" s="19" t="str">
        <f>IFERROR(INDEX(Planning!$D$2:$VW$2,SMALL(IF(Planning!D$59:VW$59&gt;0,COLUMN(Planning!$D$5:$VW$5)-3),ROW(Planning!64:64))),"")</f>
        <v/>
      </c>
    </row>
    <row r="101" spans="6:8" x14ac:dyDescent="0.25">
      <c r="F101" s="24"/>
      <c r="G101" s="16" t="str">
        <f>IFERROR(INDEX(Planning!$D$4:$LO$4,SMALL(IF(Planning!D$93:LO$93&gt;0,COLUMN(Planning!$D$5:$LO$5)-3),ROW(Planning!65:65))),"")</f>
        <v/>
      </c>
      <c r="H101" s="19" t="str">
        <f>IFERROR(INDEX(Planning!$D$2:$VW$2,SMALL(IF(Planning!D$59:VW$59&gt;0,COLUMN(Planning!$D$5:$VW$5)-3),ROW(Planning!65:65))),"")</f>
        <v/>
      </c>
    </row>
    <row r="102" spans="6:8" x14ac:dyDescent="0.25">
      <c r="F102" s="24"/>
      <c r="G102" s="16" t="str">
        <f>IFERROR(INDEX(Planning!$D$4:$LO$4,SMALL(IF(Planning!D$93:LO$93&gt;0,COLUMN(Planning!$D$5:$LO$5)-3),ROW(Planning!66:66))),"")</f>
        <v/>
      </c>
      <c r="H102" s="19" t="str">
        <f>IFERROR(INDEX(Planning!$D$2:$VW$2,SMALL(IF(Planning!D$59:VW$59&gt;0,COLUMN(Planning!$D$5:$VW$5)-3),ROW(Planning!66:66))),"")</f>
        <v/>
      </c>
    </row>
    <row r="103" spans="6:8" x14ac:dyDescent="0.25">
      <c r="F103" s="24"/>
      <c r="G103" s="16" t="str">
        <f>IFERROR(INDEX(Planning!$D$4:$LO$4,SMALL(IF(Planning!D$93:LO$93&gt;0,COLUMN(Planning!$D$5:$LO$5)-3),ROW(Planning!67:67))),"")</f>
        <v/>
      </c>
      <c r="H103" s="19" t="str">
        <f>IFERROR(INDEX(Planning!$D$2:$VW$2,SMALL(IF(Planning!D$59:VW$59&gt;0,COLUMN(Planning!$D$5:$VW$5)-3),ROW(Planning!67:67))),"")</f>
        <v/>
      </c>
    </row>
    <row r="104" spans="6:8" x14ac:dyDescent="0.25">
      <c r="F104" s="24"/>
      <c r="G104" s="16" t="str">
        <f>IFERROR(INDEX(Planning!$D$4:$LO$4,SMALL(IF(Planning!D$93:LO$93&gt;0,COLUMN(Planning!$D$5:$LO$5)-3),ROW(Planning!68:68))),"")</f>
        <v/>
      </c>
      <c r="H104" s="19" t="str">
        <f>IFERROR(INDEX(Planning!$D$2:$VW$2,SMALL(IF(Planning!D$59:VW$59&gt;0,COLUMN(Planning!$D$5:$VW$5)-3),ROW(Planning!68:68))),"")</f>
        <v/>
      </c>
    </row>
    <row r="105" spans="6:8" x14ac:dyDescent="0.25">
      <c r="F105" s="24"/>
      <c r="G105" s="16" t="str">
        <f>IFERROR(INDEX(Planning!$D$4:$LO$4,SMALL(IF(Planning!D$93:LO$93&gt;0,COLUMN(Planning!$D$5:$LO$5)-3),ROW(Planning!69:69))),"")</f>
        <v/>
      </c>
      <c r="H105" s="19" t="str">
        <f>IFERROR(INDEX(Planning!$D$2:$VW$2,SMALL(IF(Planning!D$59:VW$59&gt;0,COLUMN(Planning!$D$5:$VW$5)-3),ROW(Planning!69:69))),"")</f>
        <v/>
      </c>
    </row>
    <row r="106" spans="6:8" x14ac:dyDescent="0.25">
      <c r="F106" s="24"/>
      <c r="G106" s="16" t="str">
        <f>IFERROR(INDEX(Planning!$D$4:$LO$4,SMALL(IF(Planning!D$93:LO$93&gt;0,COLUMN(Planning!$D$5:$LO$5)-3),ROW(Planning!70:70))),"")</f>
        <v/>
      </c>
      <c r="H106" s="19" t="str">
        <f>IFERROR(INDEX(Planning!$D$2:$VW$2,SMALL(IF(Planning!D$59:VW$59&gt;0,COLUMN(Planning!$D$5:$VW$5)-3),ROW(Planning!70:70))),"")</f>
        <v/>
      </c>
    </row>
    <row r="107" spans="6:8" x14ac:dyDescent="0.25">
      <c r="F107" s="24"/>
      <c r="G107" s="16" t="str">
        <f>IFERROR(INDEX(Planning!$D$4:$LO$4,SMALL(IF(Planning!D$93:LO$93&gt;0,COLUMN(Planning!$D$5:$LO$5)-3),ROW(Planning!71:71))),"")</f>
        <v/>
      </c>
      <c r="H107" s="19" t="str">
        <f>IFERROR(INDEX(Planning!$D$2:$VW$2,SMALL(IF(Planning!D$59:VW$59&gt;0,COLUMN(Planning!$D$5:$VW$5)-3),ROW(Planning!71:71))),"")</f>
        <v/>
      </c>
    </row>
    <row r="108" spans="6:8" x14ac:dyDescent="0.25">
      <c r="F108" s="24"/>
      <c r="G108" s="16" t="str">
        <f>IFERROR(INDEX(Planning!$D$4:$LO$4,SMALL(IF(Planning!D$93:LO$93&gt;0,COLUMN(Planning!$D$5:$LO$5)-3),ROW(Planning!72:72))),"")</f>
        <v/>
      </c>
      <c r="H108" s="19" t="str">
        <f>IFERROR(INDEX(Planning!$D$2:$VW$2,SMALL(IF(Planning!D$59:VW$59&gt;0,COLUMN(Planning!$D$5:$VW$5)-3),ROW(Planning!72:72))),"")</f>
        <v/>
      </c>
    </row>
    <row r="109" spans="6:8" x14ac:dyDescent="0.25">
      <c r="F109" s="24"/>
      <c r="G109" s="16" t="str">
        <f>IFERROR(INDEX(Planning!$D$4:$LO$4,SMALL(IF(Planning!D$93:LO$93&gt;0,COLUMN(Planning!$D$5:$LO$5)-3),ROW(Planning!73:73))),"")</f>
        <v/>
      </c>
      <c r="H109" s="19" t="str">
        <f>IFERROR(INDEX(Planning!$D$2:$VW$2,SMALL(IF(Planning!D$59:VW$59&gt;0,COLUMN(Planning!$D$5:$VW$5)-3),ROW(Planning!73:73))),"")</f>
        <v/>
      </c>
    </row>
    <row r="110" spans="6:8" x14ac:dyDescent="0.25">
      <c r="F110" s="24"/>
      <c r="G110" s="16" t="str">
        <f>IFERROR(INDEX(Planning!$D$4:$LO$4,SMALL(IF(Planning!D$93:LO$93&gt;0,COLUMN(Planning!$D$5:$LO$5)-3),ROW(Planning!74:74))),"")</f>
        <v/>
      </c>
      <c r="H110" s="19" t="str">
        <f>IFERROR(INDEX(Planning!$D$2:$VW$2,SMALL(IF(Planning!D$59:VW$59&gt;0,COLUMN(Planning!$D$5:$VW$5)-3),ROW(Planning!74:74))),"")</f>
        <v/>
      </c>
    </row>
    <row r="111" spans="6:8" x14ac:dyDescent="0.25">
      <c r="F111" s="24"/>
      <c r="G111" s="16" t="str">
        <f>IFERROR(INDEX(Planning!$D$4:$LO$4,SMALL(IF(Planning!D$93:LO$93&gt;0,COLUMN(Planning!$D$5:$LO$5)-3),ROW(Planning!75:75))),"")</f>
        <v/>
      </c>
      <c r="H111" s="19" t="str">
        <f>IFERROR(INDEX(Planning!$D$2:$VW$2,SMALL(IF(Planning!D$59:VW$59&gt;0,COLUMN(Planning!$D$5:$VW$5)-3),ROW(Planning!75:75))),"")</f>
        <v/>
      </c>
    </row>
    <row r="112" spans="6:8" x14ac:dyDescent="0.25">
      <c r="F112" s="24"/>
      <c r="G112" s="16" t="str">
        <f>IFERROR(INDEX(Planning!$D$4:$LO$4,SMALL(IF(Planning!D$93:LO$93&gt;0,COLUMN(Planning!$D$5:$LO$5)-3),ROW(Planning!76:76))),"")</f>
        <v/>
      </c>
      <c r="H112" s="19" t="str">
        <f>IFERROR(INDEX(Planning!$D$2:$VW$2,SMALL(IF(Planning!D$59:VW$59&gt;0,COLUMN(Planning!$D$5:$VW$5)-3),ROW(Planning!76:76))),"")</f>
        <v/>
      </c>
    </row>
    <row r="113" spans="6:8" x14ac:dyDescent="0.25">
      <c r="F113" s="24"/>
      <c r="G113" s="16" t="str">
        <f>IFERROR(INDEX(Planning!$D$4:$LO$4,SMALL(IF(Planning!D$93:LO$93&gt;0,COLUMN(Planning!$D$5:$LO$5)-3),ROW(Planning!77:77))),"")</f>
        <v/>
      </c>
      <c r="H113" s="19" t="str">
        <f>IFERROR(INDEX(Planning!$D$2:$VW$2,SMALL(IF(Planning!D$59:VW$59&gt;0,COLUMN(Planning!$D$5:$VW$5)-3),ROW(Planning!77:77))),"")</f>
        <v/>
      </c>
    </row>
    <row r="114" spans="6:8" x14ac:dyDescent="0.25">
      <c r="F114" s="24"/>
      <c r="G114" s="16" t="str">
        <f>IFERROR(INDEX(Planning!$D$4:$LO$4,SMALL(IF(Planning!D$93:LO$93&gt;0,COLUMN(Planning!$D$5:$LO$5)-3),ROW(Planning!78:78))),"")</f>
        <v/>
      </c>
      <c r="H114" s="19" t="str">
        <f>IFERROR(INDEX(Planning!$D$2:$VW$2,SMALL(IF(Planning!D$59:VW$59&gt;0,COLUMN(Planning!$D$5:$VW$5)-3),ROW(Planning!78:78))),"")</f>
        <v/>
      </c>
    </row>
    <row r="115" spans="6:8" x14ac:dyDescent="0.25">
      <c r="F115" s="24"/>
      <c r="G115" s="16" t="str">
        <f>IFERROR(INDEX(Planning!$D$4:$LO$4,SMALL(IF(Planning!D$93:LO$93&gt;0,COLUMN(Planning!$D$5:$LO$5)-3),ROW(Planning!79:79))),"")</f>
        <v/>
      </c>
      <c r="H115" s="19" t="str">
        <f>IFERROR(INDEX(Planning!$D$2:$VW$2,SMALL(IF(Planning!D$59:VW$59&gt;0,COLUMN(Planning!$D$5:$VW$5)-3),ROW(Planning!79:79))),"")</f>
        <v/>
      </c>
    </row>
    <row r="116" spans="6:8" x14ac:dyDescent="0.25">
      <c r="F116" s="24"/>
      <c r="G116" s="16" t="str">
        <f>IFERROR(INDEX(Planning!$D$4:$LO$4,SMALL(IF(Planning!D$93:LO$93&gt;0,COLUMN(Planning!$D$5:$LO$5)-3),ROW(Planning!80:80))),"")</f>
        <v/>
      </c>
      <c r="H116" s="19" t="str">
        <f>IFERROR(INDEX(Planning!$D$2:$VW$2,SMALL(IF(Planning!D$59:VW$59&gt;0,COLUMN(Planning!$D$5:$VW$5)-3),ROW(Planning!80:80))),"")</f>
        <v/>
      </c>
    </row>
    <row r="117" spans="6:8" x14ac:dyDescent="0.25">
      <c r="F117" s="24"/>
      <c r="G117" s="16" t="str">
        <f>IFERROR(INDEX(Planning!$D$4:$LO$4,SMALL(IF(Planning!D$93:LO$93&gt;0,COLUMN(Planning!$D$5:$LO$5)-3),ROW(Planning!81:81))),"")</f>
        <v/>
      </c>
      <c r="H117" s="19" t="str">
        <f>IFERROR(INDEX(Planning!$D$2:$VW$2,SMALL(IF(Planning!D$59:VW$59&gt;0,COLUMN(Planning!$D$5:$VW$5)-3),ROW(Planning!81:81))),"")</f>
        <v/>
      </c>
    </row>
    <row r="118" spans="6:8" x14ac:dyDescent="0.25">
      <c r="F118" s="24"/>
      <c r="G118" s="16" t="str">
        <f>IFERROR(INDEX(Planning!$D$4:$LO$4,SMALL(IF(Planning!D$93:LO$93&gt;0,COLUMN(Planning!$D$5:$LO$5)-3),ROW(Planning!82:82))),"")</f>
        <v/>
      </c>
      <c r="H118" s="19" t="str">
        <f>IFERROR(INDEX(Planning!$D$2:$VW$2,SMALL(IF(Planning!D$59:VW$59&gt;0,COLUMN(Planning!$D$5:$VW$5)-3),ROW(Planning!82:82))),"")</f>
        <v/>
      </c>
    </row>
    <row r="119" spans="6:8" x14ac:dyDescent="0.25">
      <c r="F119" s="24"/>
      <c r="G119" s="16" t="str">
        <f>IFERROR(INDEX(Planning!$D$4:$LO$4,SMALL(IF(Planning!D$93:LO$93&gt;0,COLUMN(Planning!$D$5:$LO$5)-3),ROW(Planning!83:83))),"")</f>
        <v/>
      </c>
      <c r="H119" s="19" t="str">
        <f>IFERROR(INDEX(Planning!$D$2:$VW$2,SMALL(IF(Planning!D$59:VW$59&gt;0,COLUMN(Planning!$D$5:$VW$5)-3),ROW(Planning!83:83))),"")</f>
        <v/>
      </c>
    </row>
    <row r="120" spans="6:8" x14ac:dyDescent="0.25">
      <c r="F120" s="24"/>
      <c r="G120" s="16" t="str">
        <f>IFERROR(INDEX(Planning!$D$4:$LO$4,SMALL(IF(Planning!D$93:LO$93&gt;0,COLUMN(Planning!$D$5:$LO$5)-3),ROW(Planning!84:84))),"")</f>
        <v/>
      </c>
      <c r="H120" s="19" t="str">
        <f>IFERROR(INDEX(Planning!$D$2:$VW$2,SMALL(IF(Planning!D$59:VW$59&gt;0,COLUMN(Planning!$D$5:$VW$5)-3),ROW(Planning!84:84))),"")</f>
        <v/>
      </c>
    </row>
    <row r="121" spans="6:8" x14ac:dyDescent="0.25">
      <c r="F121" s="24"/>
      <c r="G121" s="16" t="str">
        <f>IFERROR(INDEX(Planning!$D$4:$LO$4,SMALL(IF(Planning!D$93:LO$93&gt;0,COLUMN(Planning!$D$5:$LO$5)-3),ROW(Planning!85:85))),"")</f>
        <v/>
      </c>
      <c r="H121" s="19" t="str">
        <f>IFERROR(INDEX(Planning!$D$2:$VW$2,SMALL(IF(Planning!D$59:VW$59&gt;0,COLUMN(Planning!$D$5:$VW$5)-3),ROW(Planning!85:85))),"")</f>
        <v/>
      </c>
    </row>
    <row r="122" spans="6:8" x14ac:dyDescent="0.25">
      <c r="F122" s="24"/>
      <c r="G122" s="16" t="str">
        <f>IFERROR(INDEX(Planning!$D$4:$LO$4,SMALL(IF(Planning!D$93:LO$93&gt;0,COLUMN(Planning!$D$5:$LO$5)-3),ROW(Planning!86:86))),"")</f>
        <v/>
      </c>
      <c r="H122" s="19" t="str">
        <f>IFERROR(INDEX(Planning!$D$2:$VW$2,SMALL(IF(Planning!D$59:VW$59&gt;0,COLUMN(Planning!$D$5:$VW$5)-3),ROW(Planning!86:86))),"")</f>
        <v/>
      </c>
    </row>
    <row r="123" spans="6:8" x14ac:dyDescent="0.25">
      <c r="F123" s="24"/>
      <c r="G123" s="16" t="str">
        <f>IFERROR(INDEX(Planning!$D$4:$LO$4,SMALL(IF(Planning!D$93:LO$93&gt;0,COLUMN(Planning!$D$5:$LO$5)-3),ROW(Planning!87:87))),"")</f>
        <v/>
      </c>
      <c r="H123" s="19" t="str">
        <f>IFERROR(INDEX(Planning!$D$2:$VW$2,SMALL(IF(Planning!D$59:VW$59&gt;0,COLUMN(Planning!$D$5:$VW$5)-3),ROW(Planning!87:87))),"")</f>
        <v/>
      </c>
    </row>
    <row r="124" spans="6:8" x14ac:dyDescent="0.25">
      <c r="F124" s="24"/>
      <c r="G124" s="16" t="str">
        <f>IFERROR(INDEX(Planning!$D$4:$LO$4,SMALL(IF(Planning!D$93:LO$93&gt;0,COLUMN(Planning!$D$5:$LO$5)-3),ROW(Planning!88:88))),"")</f>
        <v/>
      </c>
      <c r="H124" s="19" t="str">
        <f>IFERROR(INDEX(Planning!$D$2:$VW$2,SMALL(IF(Planning!D$59:VW$59&gt;0,COLUMN(Planning!$D$5:$VW$5)-3),ROW(Planning!88:88))),"")</f>
        <v/>
      </c>
    </row>
    <row r="125" spans="6:8" x14ac:dyDescent="0.25">
      <c r="F125" s="24"/>
      <c r="G125" s="16" t="str">
        <f>IFERROR(INDEX(Planning!$D$4:$LO$4,SMALL(IF(Planning!D$93:LO$93&gt;0,COLUMN(Planning!$D$5:$LO$5)-3),ROW(Planning!89:89))),"")</f>
        <v/>
      </c>
      <c r="H125" s="19" t="str">
        <f>IFERROR(INDEX(Planning!$D$2:$VW$2,SMALL(IF(Planning!D$59:VW$59&gt;0,COLUMN(Planning!$D$5:$VW$5)-3),ROW(Planning!89:89))),"")</f>
        <v/>
      </c>
    </row>
    <row r="126" spans="6:8" x14ac:dyDescent="0.25">
      <c r="F126" s="24"/>
      <c r="G126" s="16" t="str">
        <f>IFERROR(INDEX(Planning!$D$4:$LO$4,SMALL(IF(Planning!D$93:LO$93&gt;0,COLUMN(Planning!$D$5:$LO$5)-3),ROW(Planning!90:90))),"")</f>
        <v/>
      </c>
      <c r="H126" s="19" t="str">
        <f>IFERROR(INDEX(Planning!$D$2:$VW$2,SMALL(IF(Planning!D$59:VW$59&gt;0,COLUMN(Planning!$D$5:$VW$5)-3),ROW(Planning!90:90))),"")</f>
        <v/>
      </c>
    </row>
    <row r="127" spans="6:8" x14ac:dyDescent="0.25">
      <c r="F127" s="24"/>
      <c r="G127" s="16" t="str">
        <f>IFERROR(INDEX(Planning!$D$4:$LO$4,SMALL(IF(Planning!D$93:LO$93&gt;0,COLUMN(Planning!$D$5:$LO$5)-3),ROW(Planning!91:91))),"")</f>
        <v/>
      </c>
      <c r="H127" s="19" t="str">
        <f>IFERROR(INDEX(Planning!$D$2:$VW$2,SMALL(IF(Planning!D$59:VW$59&gt;0,COLUMN(Planning!$D$5:$VW$5)-3),ROW(Planning!91:91))),"")</f>
        <v/>
      </c>
    </row>
    <row r="128" spans="6:8" x14ac:dyDescent="0.25">
      <c r="F128" s="24"/>
      <c r="G128" s="16" t="str">
        <f>IFERROR(INDEX(Planning!$D$4:$LO$4,SMALL(IF(Planning!D$93:LO$93&gt;0,COLUMN(Planning!$D$5:$LO$5)-3),ROW(Planning!92:92))),"")</f>
        <v/>
      </c>
      <c r="H128" s="19" t="str">
        <f>IFERROR(INDEX(Planning!$D$2:$VW$2,SMALL(IF(Planning!D$59:VW$59&gt;0,COLUMN(Planning!$D$5:$VW$5)-3),ROW(Planning!92:92))),"")</f>
        <v/>
      </c>
    </row>
    <row r="129" spans="6:8" x14ac:dyDescent="0.25">
      <c r="F129" s="28"/>
      <c r="G129" s="16" t="str">
        <f>IFERROR(INDEX(Planning!$D$4:$LO$4,SMALL(IF(Planning!D$93:LO$93&gt;0,COLUMN(Planning!$D$5:$LO$5)-3),ROW(Planning!93:93))),"")</f>
        <v/>
      </c>
      <c r="H129" s="19" t="str">
        <f>IFERROR(INDEX(Planning!$D$2:$VW$2,SMALL(IF(Planning!D$59:VW$59&gt;0,COLUMN(Planning!$D$5:$VW$5)-3),ROW(Planning!93:93))),"")</f>
        <v/>
      </c>
    </row>
  </sheetData>
  <sheetProtection selectLockedCells="1"/>
  <conditionalFormatting sqref="L9:W39">
    <cfRule type="expression" dxfId="3189" priority="4">
      <formula>WEEKDAY(L9,2)&gt;5</formula>
    </cfRule>
    <cfRule type="expression" dxfId="3188" priority="5">
      <formula>L9&lt;TODAY()</formula>
    </cfRule>
    <cfRule type="expression" dxfId="3187" priority="6">
      <formula>L9&lt;aujourdhui</formula>
    </cfRule>
    <cfRule type="expression" dxfId="3186" priority="7">
      <formula>L9&lt;(aujourdhui)</formula>
    </cfRule>
    <cfRule type="expression" dxfId="3185" priority="8">
      <formula>L9&lt;(aujourdhui)</formula>
    </cfRule>
    <cfRule type="expression" dxfId="3184" priority="9">
      <formula>$L$9</formula>
    </cfRule>
  </conditionalFormatting>
  <pageMargins left="0.7" right="0.7" top="0.75" bottom="0.75" header="0.511811023622047" footer="0.511811023622047"/>
  <pageSetup paperSize="9" orientation="portrait" horizontalDpi="300" verticalDpi="30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BE207E16-2D13-4C9C-BF54-15E6BBA78359}">
            <xm:f>COUNTIF(Données!$N$2:$N$12,L9)&gt;0</xm:f>
            <x14:dxf>
              <fill>
                <patternFill>
                  <bgColor rgb="FF0070C0"/>
                </patternFill>
              </fill>
              <border diagonalUp="0" diagonalDown="0">
                <left style="thin">
                  <color theme="0"/>
                </left>
                <right style="thin">
                  <color theme="0"/>
                </right>
                <top style="thin">
                  <color theme="0"/>
                </top>
                <bottom style="thin">
                  <color theme="0"/>
                </bottom>
              </border>
            </x14:dxf>
          </x14:cfRule>
          <x14:cfRule type="expression" priority="3" id="{9DD453C5-62BA-4FF4-BBAB-CBD83710AFB6}">
            <xm:f>COUNTIF(Données!$P$2:$P$359,L9)&gt;0</xm:f>
            <x14:dxf>
              <fill>
                <patternFill>
                  <bgColor rgb="FF92D050"/>
                </patternFill>
              </fill>
              <border diagonalUp="0" diagonalDown="0">
                <left style="thin">
                  <color theme="0"/>
                </left>
                <right style="thin">
                  <color theme="0"/>
                </right>
                <top style="thin">
                  <color theme="0"/>
                </top>
                <bottom style="thin">
                  <color theme="0"/>
                </bottom>
              </border>
            </x14:dxf>
          </x14:cfRule>
          <xm:sqref>L9:W39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Planning!$D$4:$LM$4</xm:f>
          </x14:formula1>
          <xm:sqref>B8</xm:sqref>
        </x14:dataValidation>
        <x14:dataValidation type="list" allowBlank="1">
          <x14:formula1>
            <xm:f>Données!$F$2:$F$26</xm:f>
          </x14:formula1>
          <x14:formula2>
            <xm:f>0</xm:f>
          </x14:formula2>
          <xm:sqref>F8</xm:sqref>
        </x14:dataValidation>
        <x14:dataValidation type="list" allowBlank="1" showInputMessage="1" showErrorMessage="1">
          <x14:formula1>
            <xm:f>Planning!$A$5:$A$29</xm:f>
          </x14:formula1>
          <x14:formula2>
            <xm:f>0</xm:f>
          </x14:formula2>
          <xm:sqref>F5</xm:sqref>
        </x14:dataValidation>
        <x14:dataValidation type="list" allowBlank="1" showInputMessage="1" showErrorMessage="1">
          <x14:formula1>
            <xm:f>Planning!$B$4:$LO$4</xm:f>
          </x14:formula1>
          <x14:formula2>
            <xm:f>0</xm:f>
          </x14:formula2>
          <xm:sqref>G5:H5</xm:sqref>
        </x14:dataValidation>
        <x14:dataValidation type="list" allowBlank="1" showInputMessage="1" showErrorMessage="1">
          <x14:formula1>
            <xm:f>Planning!$D$4:$LM$4</xm:f>
          </x14:formula1>
          <xm:sqref>B6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U93"/>
  <sheetViews>
    <sheetView showGridLines="0" zoomScale="70" zoomScaleNormal="70" workbookViewId="0">
      <pane xSplit="3" topLeftCell="LD1" activePane="topRight" state="frozen"/>
      <selection pane="topRight" activeCell="HV31" sqref="HV31"/>
    </sheetView>
  </sheetViews>
  <sheetFormatPr baseColWidth="10" defaultColWidth="12.7109375" defaultRowHeight="15" x14ac:dyDescent="0.25"/>
  <cols>
    <col min="1" max="1" width="23.140625" customWidth="1"/>
    <col min="2" max="3" width="24.7109375" hidden="1" customWidth="1"/>
    <col min="4" max="41" width="24.7109375" customWidth="1"/>
    <col min="42" max="42" width="8.42578125" customWidth="1"/>
    <col min="43" max="67" width="24.7109375" customWidth="1"/>
    <col min="68" max="68" width="10.42578125" customWidth="1"/>
    <col min="69" max="102" width="24.7109375" customWidth="1"/>
    <col min="103" max="103" width="10.42578125" customWidth="1"/>
    <col min="104" max="110" width="24.7109375" customWidth="1"/>
    <col min="111" max="112" width="28.140625" customWidth="1"/>
    <col min="113" max="114" width="30.140625" customWidth="1"/>
    <col min="115" max="167" width="24.7109375" customWidth="1"/>
    <col min="168" max="168" width="8" customWidth="1"/>
    <col min="169" max="186" width="24.7109375" customWidth="1"/>
    <col min="187" max="187" width="10.42578125" customWidth="1"/>
    <col min="188" max="225" width="24.7109375" customWidth="1"/>
    <col min="226" max="226" width="12.42578125" customWidth="1"/>
    <col min="227" max="247" width="24.7109375" customWidth="1"/>
    <col min="248" max="248" width="10.42578125" customWidth="1"/>
    <col min="249" max="280" width="24.7109375" customWidth="1"/>
    <col min="281" max="281" width="14.5703125" customWidth="1"/>
    <col min="282" max="317" width="24.7109375" customWidth="1"/>
    <col min="318" max="318" width="9.85546875" customWidth="1"/>
    <col min="319" max="325" width="24.7109375" customWidth="1"/>
    <col min="326" max="327" width="24.7109375" hidden="1" customWidth="1"/>
    <col min="328" max="644" width="11.7109375" customWidth="1"/>
    <col min="9645" max="16384" width="13.7109375" customWidth="1"/>
  </cols>
  <sheetData>
    <row r="1" spans="1:333" ht="11.25" customHeight="1" x14ac:dyDescent="0.25">
      <c r="A1" s="29"/>
      <c r="B1" s="29"/>
      <c r="C1" s="29"/>
      <c r="D1" s="30" t="s">
        <v>35</v>
      </c>
      <c r="E1" s="31"/>
      <c r="F1" s="30" t="s">
        <v>36</v>
      </c>
      <c r="G1" s="31"/>
      <c r="H1" s="32" t="s">
        <v>37</v>
      </c>
      <c r="I1" s="30" t="s">
        <v>38</v>
      </c>
      <c r="J1" s="31"/>
      <c r="K1" s="30" t="s">
        <v>39</v>
      </c>
      <c r="L1" s="31"/>
      <c r="M1" s="30" t="s">
        <v>35</v>
      </c>
      <c r="N1" s="31"/>
      <c r="O1" s="30" t="s">
        <v>36</v>
      </c>
      <c r="P1" s="31"/>
      <c r="Q1" s="32" t="s">
        <v>37</v>
      </c>
      <c r="R1" s="30" t="s">
        <v>38</v>
      </c>
      <c r="S1" s="31"/>
      <c r="T1" s="30" t="s">
        <v>39</v>
      </c>
      <c r="U1" s="31"/>
      <c r="V1" s="30" t="s">
        <v>35</v>
      </c>
      <c r="W1" s="31"/>
      <c r="X1" s="30" t="s">
        <v>36</v>
      </c>
      <c r="Y1" s="31"/>
      <c r="Z1" s="32" t="s">
        <v>37</v>
      </c>
      <c r="AA1" s="30" t="s">
        <v>38</v>
      </c>
      <c r="AB1" s="31"/>
      <c r="AC1" s="30" t="s">
        <v>39</v>
      </c>
      <c r="AD1" s="31"/>
      <c r="AE1" s="30" t="s">
        <v>35</v>
      </c>
      <c r="AF1" s="31"/>
      <c r="AG1" s="30" t="s">
        <v>36</v>
      </c>
      <c r="AH1" s="31"/>
      <c r="AI1" s="32" t="s">
        <v>37</v>
      </c>
      <c r="AJ1" s="30" t="s">
        <v>38</v>
      </c>
      <c r="AK1" s="31"/>
      <c r="AL1" s="30" t="s">
        <v>39</v>
      </c>
      <c r="AM1" s="31"/>
      <c r="AN1" s="30" t="s">
        <v>35</v>
      </c>
      <c r="AO1" s="31"/>
      <c r="AP1" s="33"/>
      <c r="AQ1" s="30" t="s">
        <v>36</v>
      </c>
      <c r="AR1" s="31"/>
      <c r="AS1" s="32" t="s">
        <v>37</v>
      </c>
      <c r="AT1" s="30" t="s">
        <v>38</v>
      </c>
      <c r="AU1" s="31"/>
      <c r="AV1" s="30" t="s">
        <v>39</v>
      </c>
      <c r="AW1" s="31"/>
      <c r="AX1" s="30" t="s">
        <v>35</v>
      </c>
      <c r="AY1" s="31"/>
      <c r="AZ1" s="30" t="s">
        <v>36</v>
      </c>
      <c r="BA1" s="31"/>
      <c r="BB1" s="32" t="s">
        <v>37</v>
      </c>
      <c r="BC1" s="30" t="s">
        <v>38</v>
      </c>
      <c r="BD1" s="31"/>
      <c r="BE1" s="30" t="s">
        <v>39</v>
      </c>
      <c r="BF1" s="31"/>
      <c r="BG1" s="30" t="s">
        <v>35</v>
      </c>
      <c r="BH1" s="31"/>
      <c r="BI1" s="30" t="s">
        <v>36</v>
      </c>
      <c r="BJ1" s="31"/>
      <c r="BK1" s="32" t="s">
        <v>37</v>
      </c>
      <c r="BL1" s="30" t="s">
        <v>38</v>
      </c>
      <c r="BM1" s="31"/>
      <c r="BN1" s="30" t="s">
        <v>39</v>
      </c>
      <c r="BO1" s="33"/>
      <c r="BP1" s="32"/>
      <c r="BQ1" s="30" t="s">
        <v>35</v>
      </c>
      <c r="BR1" s="31"/>
      <c r="BS1" s="30" t="s">
        <v>36</v>
      </c>
      <c r="BT1" s="31"/>
      <c r="BU1" s="32" t="s">
        <v>37</v>
      </c>
      <c r="BV1" s="30" t="s">
        <v>38</v>
      </c>
      <c r="BW1" s="31"/>
      <c r="BX1" s="30" t="s">
        <v>39</v>
      </c>
      <c r="BY1" s="31"/>
      <c r="BZ1" s="30" t="s">
        <v>36</v>
      </c>
      <c r="CA1" s="31"/>
      <c r="CB1" s="32" t="s">
        <v>37</v>
      </c>
      <c r="CC1" s="30" t="s">
        <v>38</v>
      </c>
      <c r="CD1" s="31"/>
      <c r="CE1" s="30" t="s">
        <v>39</v>
      </c>
      <c r="CF1" s="31"/>
      <c r="CG1" s="29" t="s">
        <v>40</v>
      </c>
      <c r="CH1" s="29"/>
      <c r="CI1" s="30" t="s">
        <v>36</v>
      </c>
      <c r="CJ1" s="31"/>
      <c r="CK1" s="32" t="s">
        <v>37</v>
      </c>
      <c r="CL1" s="30" t="s">
        <v>38</v>
      </c>
      <c r="CM1" s="31"/>
      <c r="CN1" s="30" t="s">
        <v>39</v>
      </c>
      <c r="CO1" s="31"/>
      <c r="CP1" s="29" t="s">
        <v>40</v>
      </c>
      <c r="CQ1" s="29"/>
      <c r="CR1" s="30" t="s">
        <v>36</v>
      </c>
      <c r="CS1" s="31"/>
      <c r="CT1" s="32" t="s">
        <v>37</v>
      </c>
      <c r="CU1" s="30" t="s">
        <v>38</v>
      </c>
      <c r="CV1" s="31"/>
      <c r="CW1" s="30" t="s">
        <v>39</v>
      </c>
      <c r="CX1" s="31"/>
      <c r="CY1" s="32"/>
      <c r="CZ1" s="30" t="s">
        <v>40</v>
      </c>
      <c r="DA1" s="31"/>
      <c r="DB1" s="30" t="s">
        <v>36</v>
      </c>
      <c r="DC1" s="31"/>
      <c r="DD1" s="32" t="s">
        <v>37</v>
      </c>
      <c r="DE1" s="30" t="s">
        <v>38</v>
      </c>
      <c r="DF1" s="31"/>
      <c r="DG1" s="30" t="s">
        <v>39</v>
      </c>
      <c r="DH1" s="31"/>
      <c r="DI1" s="30" t="s">
        <v>40</v>
      </c>
      <c r="DJ1" s="31"/>
      <c r="DK1" s="30" t="s">
        <v>36</v>
      </c>
      <c r="DL1" s="31"/>
      <c r="DM1" s="32" t="s">
        <v>37</v>
      </c>
      <c r="DN1" s="30" t="s">
        <v>38</v>
      </c>
      <c r="DO1" s="31"/>
      <c r="DP1" s="30" t="s">
        <v>39</v>
      </c>
      <c r="DQ1" s="31"/>
      <c r="DR1" s="30" t="s">
        <v>40</v>
      </c>
      <c r="DS1" s="31"/>
      <c r="DT1" s="30" t="s">
        <v>36</v>
      </c>
      <c r="DU1" s="31"/>
      <c r="DV1" s="32" t="s">
        <v>37</v>
      </c>
      <c r="DW1" s="30" t="s">
        <v>38</v>
      </c>
      <c r="DX1" s="31"/>
      <c r="DY1" s="30" t="s">
        <v>39</v>
      </c>
      <c r="DZ1" s="31"/>
      <c r="EA1" s="29"/>
      <c r="EB1" s="30" t="s">
        <v>40</v>
      </c>
      <c r="EC1" s="31"/>
      <c r="ED1" s="30" t="s">
        <v>36</v>
      </c>
      <c r="EE1" s="31"/>
      <c r="EF1" s="32" t="s">
        <v>37</v>
      </c>
      <c r="EG1" s="30" t="s">
        <v>38</v>
      </c>
      <c r="EH1" s="31"/>
      <c r="EI1" s="30" t="s">
        <v>39</v>
      </c>
      <c r="EJ1" s="31"/>
      <c r="EK1" s="30" t="s">
        <v>40</v>
      </c>
      <c r="EL1" s="31"/>
      <c r="EM1" s="30" t="s">
        <v>36</v>
      </c>
      <c r="EN1" s="31"/>
      <c r="EO1" s="32" t="s">
        <v>37</v>
      </c>
      <c r="EP1" s="30" t="s">
        <v>38</v>
      </c>
      <c r="EQ1" s="31"/>
      <c r="ER1" s="30" t="s">
        <v>39</v>
      </c>
      <c r="ES1" s="31"/>
      <c r="ET1" s="30" t="s">
        <v>40</v>
      </c>
      <c r="EU1" s="31"/>
      <c r="EV1" s="30" t="s">
        <v>36</v>
      </c>
      <c r="EW1" s="31"/>
      <c r="EX1" s="32" t="s">
        <v>37</v>
      </c>
      <c r="EY1" s="30" t="s">
        <v>38</v>
      </c>
      <c r="EZ1" s="31"/>
      <c r="FA1" s="30" t="s">
        <v>39</v>
      </c>
      <c r="FB1" s="31"/>
      <c r="FC1" s="30" t="s">
        <v>40</v>
      </c>
      <c r="FD1" s="31"/>
      <c r="FE1" s="30" t="s">
        <v>36</v>
      </c>
      <c r="FF1" s="31"/>
      <c r="FG1" s="32" t="s">
        <v>37</v>
      </c>
      <c r="FH1" s="30" t="s">
        <v>38</v>
      </c>
      <c r="FI1" s="31"/>
      <c r="FJ1" s="33"/>
      <c r="FK1" s="33" t="s">
        <v>39</v>
      </c>
      <c r="FL1" s="33"/>
      <c r="FM1" s="30" t="s">
        <v>40</v>
      </c>
      <c r="FN1" s="31"/>
      <c r="FO1" s="30" t="s">
        <v>41</v>
      </c>
      <c r="FP1" s="31"/>
      <c r="FQ1" s="30" t="s">
        <v>42</v>
      </c>
      <c r="FR1" s="30" t="s">
        <v>43</v>
      </c>
      <c r="FS1" s="31"/>
      <c r="FT1" s="30" t="s">
        <v>44</v>
      </c>
      <c r="FU1" s="31"/>
      <c r="FV1" s="30" t="s">
        <v>40</v>
      </c>
      <c r="FW1" s="31"/>
      <c r="FX1" s="30" t="s">
        <v>41</v>
      </c>
      <c r="FY1" s="31"/>
      <c r="FZ1" s="30" t="s">
        <v>42</v>
      </c>
      <c r="GA1" s="30" t="s">
        <v>43</v>
      </c>
      <c r="GB1" s="31"/>
      <c r="GC1" s="30" t="s">
        <v>44</v>
      </c>
      <c r="GD1" s="31"/>
      <c r="GE1" s="29"/>
      <c r="GF1" s="30" t="s">
        <v>40</v>
      </c>
      <c r="GG1" s="31"/>
      <c r="GH1" s="30" t="s">
        <v>41</v>
      </c>
      <c r="GI1" s="31"/>
      <c r="GJ1" s="30" t="s">
        <v>42</v>
      </c>
      <c r="GK1" s="30" t="s">
        <v>43</v>
      </c>
      <c r="GL1" s="31"/>
      <c r="GM1" s="30" t="s">
        <v>44</v>
      </c>
      <c r="GN1" s="31"/>
      <c r="GO1" s="30" t="s">
        <v>40</v>
      </c>
      <c r="GP1" s="31"/>
      <c r="GQ1" s="30" t="s">
        <v>41</v>
      </c>
      <c r="GR1" s="31"/>
      <c r="GS1" s="30" t="s">
        <v>42</v>
      </c>
      <c r="GT1" s="30" t="s">
        <v>43</v>
      </c>
      <c r="GU1" s="31"/>
      <c r="GV1" s="30" t="s">
        <v>44</v>
      </c>
      <c r="GW1" s="31"/>
      <c r="GX1" s="30" t="s">
        <v>40</v>
      </c>
      <c r="GY1" s="31"/>
      <c r="GZ1" s="30" t="s">
        <v>41</v>
      </c>
      <c r="HA1" s="31"/>
      <c r="HB1" s="30" t="s">
        <v>42</v>
      </c>
      <c r="HC1" s="30" t="s">
        <v>43</v>
      </c>
      <c r="HD1" s="31"/>
      <c r="HE1" s="30" t="s">
        <v>44</v>
      </c>
      <c r="HF1" s="31"/>
      <c r="HG1" s="30" t="s">
        <v>40</v>
      </c>
      <c r="HH1" s="31"/>
      <c r="HI1" s="30" t="s">
        <v>41</v>
      </c>
      <c r="HJ1" s="31"/>
      <c r="HK1" s="30" t="s">
        <v>42</v>
      </c>
      <c r="HL1" s="30" t="s">
        <v>43</v>
      </c>
      <c r="HM1" s="31"/>
      <c r="HN1" s="30" t="s">
        <v>44</v>
      </c>
      <c r="HO1" s="31"/>
      <c r="HP1" s="30" t="s">
        <v>40</v>
      </c>
      <c r="HQ1" s="31"/>
      <c r="HR1" s="31"/>
      <c r="HS1" s="30" t="s">
        <v>41</v>
      </c>
      <c r="HT1" s="31"/>
      <c r="HU1" s="30" t="s">
        <v>42</v>
      </c>
      <c r="HV1" s="30" t="s">
        <v>43</v>
      </c>
      <c r="HW1" s="31"/>
      <c r="HX1" s="30" t="s">
        <v>44</v>
      </c>
      <c r="HY1" s="31"/>
      <c r="HZ1" s="30" t="s">
        <v>40</v>
      </c>
      <c r="IA1" s="31"/>
      <c r="IB1" s="30" t="s">
        <v>41</v>
      </c>
      <c r="IC1" s="31"/>
      <c r="ID1" s="30" t="s">
        <v>42</v>
      </c>
      <c r="IE1" s="30" t="s">
        <v>43</v>
      </c>
      <c r="IF1" s="31"/>
      <c r="IG1" s="30" t="s">
        <v>44</v>
      </c>
      <c r="IH1" s="31"/>
      <c r="II1" s="30" t="s">
        <v>40</v>
      </c>
      <c r="IJ1" s="31"/>
      <c r="IK1" s="30" t="s">
        <v>41</v>
      </c>
      <c r="IL1" s="31"/>
      <c r="IM1" s="30" t="s">
        <v>42</v>
      </c>
      <c r="IN1" s="30"/>
      <c r="IO1" s="30" t="s">
        <v>44</v>
      </c>
      <c r="IP1" s="31"/>
      <c r="IQ1" s="30" t="s">
        <v>40</v>
      </c>
      <c r="IR1" s="31"/>
      <c r="IS1" s="30" t="s">
        <v>41</v>
      </c>
      <c r="IT1" s="31"/>
      <c r="IU1" s="30" t="s">
        <v>42</v>
      </c>
      <c r="IV1" s="30" t="s">
        <v>44</v>
      </c>
      <c r="IW1" s="31"/>
      <c r="IX1" s="30" t="s">
        <v>40</v>
      </c>
      <c r="IY1" s="31"/>
      <c r="IZ1" s="30" t="s">
        <v>41</v>
      </c>
      <c r="JA1" s="31"/>
      <c r="JB1" s="32" t="s">
        <v>42</v>
      </c>
      <c r="JC1" s="30" t="s">
        <v>43</v>
      </c>
      <c r="JD1" s="31"/>
      <c r="JE1" s="30" t="s">
        <v>44</v>
      </c>
      <c r="JF1" s="31"/>
      <c r="JG1" s="30" t="s">
        <v>40</v>
      </c>
      <c r="JH1" s="31"/>
      <c r="JI1" s="30" t="s">
        <v>41</v>
      </c>
      <c r="JJ1" s="31"/>
      <c r="JK1" s="32" t="s">
        <v>42</v>
      </c>
      <c r="JL1" s="30" t="s">
        <v>43</v>
      </c>
      <c r="JM1" s="31"/>
      <c r="JN1" s="30" t="s">
        <v>44</v>
      </c>
      <c r="JO1" s="31"/>
      <c r="JP1" s="30" t="s">
        <v>40</v>
      </c>
      <c r="JQ1" s="31"/>
      <c r="JR1" s="30" t="s">
        <v>41</v>
      </c>
      <c r="JS1" s="31"/>
      <c r="JT1" s="32" t="s">
        <v>42</v>
      </c>
      <c r="JU1" s="30"/>
      <c r="JV1" s="30" t="s">
        <v>40</v>
      </c>
      <c r="JW1" s="31"/>
      <c r="JX1" s="30" t="s">
        <v>41</v>
      </c>
      <c r="JY1" s="32"/>
      <c r="JZ1" s="30" t="s">
        <v>42</v>
      </c>
      <c r="KA1" s="30" t="s">
        <v>43</v>
      </c>
      <c r="KB1" s="31"/>
      <c r="KC1" s="30" t="s">
        <v>44</v>
      </c>
      <c r="KD1" s="31"/>
      <c r="KE1" s="30" t="s">
        <v>41</v>
      </c>
      <c r="KF1" s="31"/>
      <c r="KG1" s="30" t="s">
        <v>42</v>
      </c>
      <c r="KH1" s="30" t="s">
        <v>43</v>
      </c>
      <c r="KI1" s="31"/>
      <c r="KJ1" s="30" t="s">
        <v>44</v>
      </c>
      <c r="KK1" s="31"/>
      <c r="KL1" s="30" t="s">
        <v>40</v>
      </c>
      <c r="KM1" s="31"/>
      <c r="KN1" s="30" t="s">
        <v>41</v>
      </c>
      <c r="KO1" s="31"/>
      <c r="KP1" s="30" t="s">
        <v>42</v>
      </c>
      <c r="KQ1" s="30" t="s">
        <v>43</v>
      </c>
      <c r="KR1" s="31"/>
      <c r="KS1" s="30" t="s">
        <v>44</v>
      </c>
      <c r="KT1" s="31"/>
      <c r="KU1" s="30" t="s">
        <v>40</v>
      </c>
      <c r="KV1" s="31"/>
      <c r="KW1" s="30" t="s">
        <v>41</v>
      </c>
      <c r="KX1" s="31"/>
      <c r="KY1" s="30" t="s">
        <v>42</v>
      </c>
      <c r="KZ1" s="30" t="s">
        <v>43</v>
      </c>
      <c r="LA1" s="31"/>
      <c r="LB1" s="30" t="s">
        <v>44</v>
      </c>
      <c r="LC1" s="31"/>
      <c r="LD1" s="30" t="s">
        <v>40</v>
      </c>
      <c r="LE1" s="31"/>
      <c r="LF1" s="33"/>
      <c r="LG1" s="30" t="s">
        <v>41</v>
      </c>
      <c r="LH1" s="33"/>
      <c r="LI1" s="30" t="s">
        <v>42</v>
      </c>
      <c r="LJ1" s="30" t="s">
        <v>43</v>
      </c>
      <c r="LK1" s="31"/>
      <c r="LL1" s="30" t="s">
        <v>44</v>
      </c>
      <c r="LM1" s="31"/>
      <c r="LN1" s="29"/>
      <c r="LO1" s="29"/>
      <c r="LP1" s="29"/>
      <c r="LQ1" s="29"/>
      <c r="LR1" s="29"/>
      <c r="LS1" s="29"/>
      <c r="LT1" s="29"/>
      <c r="LU1" s="29"/>
    </row>
    <row r="2" spans="1:333" ht="71.25" customHeight="1" x14ac:dyDescent="0.25">
      <c r="A2" s="34"/>
      <c r="B2" s="34"/>
      <c r="C2" s="34"/>
      <c r="D2" s="35" t="s">
        <v>45</v>
      </c>
      <c r="E2" s="35" t="s">
        <v>45</v>
      </c>
      <c r="F2" s="35" t="s">
        <v>46</v>
      </c>
      <c r="G2" s="35" t="s">
        <v>46</v>
      </c>
      <c r="H2" s="35" t="s">
        <v>47</v>
      </c>
      <c r="I2" s="35" t="s">
        <v>48</v>
      </c>
      <c r="J2" s="35" t="s">
        <v>49</v>
      </c>
      <c r="K2" s="35" t="s">
        <v>50</v>
      </c>
      <c r="L2" s="35" t="s">
        <v>51</v>
      </c>
      <c r="M2" s="35" t="s">
        <v>47</v>
      </c>
      <c r="N2" s="35" t="s">
        <v>47</v>
      </c>
      <c r="O2" s="35" t="s">
        <v>47</v>
      </c>
      <c r="P2" s="35" t="s">
        <v>47</v>
      </c>
      <c r="Q2" s="35" t="s">
        <v>47</v>
      </c>
      <c r="R2" s="35" t="s">
        <v>52</v>
      </c>
      <c r="S2" s="35" t="s">
        <v>52</v>
      </c>
      <c r="T2" s="35" t="s">
        <v>47</v>
      </c>
      <c r="U2" s="35" t="s">
        <v>47</v>
      </c>
      <c r="V2" s="35" t="s">
        <v>47</v>
      </c>
      <c r="W2" s="35" t="s">
        <v>47</v>
      </c>
      <c r="X2" s="35" t="s">
        <v>52</v>
      </c>
      <c r="Y2" s="35" t="s">
        <v>52</v>
      </c>
      <c r="Z2" s="35" t="s">
        <v>47</v>
      </c>
      <c r="AA2" s="35" t="s">
        <v>53</v>
      </c>
      <c r="AB2" s="35" t="s">
        <v>47</v>
      </c>
      <c r="AC2" s="35" t="s">
        <v>47</v>
      </c>
      <c r="AD2" s="35" t="s">
        <v>47</v>
      </c>
      <c r="AE2" s="35" t="s">
        <v>47</v>
      </c>
      <c r="AF2" s="35" t="s">
        <v>54</v>
      </c>
      <c r="AG2" s="35" t="s">
        <v>55</v>
      </c>
      <c r="AH2" s="35" t="s">
        <v>55</v>
      </c>
      <c r="AI2" s="35" t="s">
        <v>56</v>
      </c>
      <c r="AJ2" s="35" t="s">
        <v>55</v>
      </c>
      <c r="AK2" s="35" t="s">
        <v>55</v>
      </c>
      <c r="AL2" s="35" t="s">
        <v>55</v>
      </c>
      <c r="AM2" s="35" t="s">
        <v>57</v>
      </c>
      <c r="AN2" s="35" t="s">
        <v>57</v>
      </c>
      <c r="AO2" s="35" t="s">
        <v>57</v>
      </c>
      <c r="AP2" s="36"/>
      <c r="AQ2" s="35" t="s">
        <v>58</v>
      </c>
      <c r="AR2" s="35" t="s">
        <v>58</v>
      </c>
      <c r="AS2" s="100" t="s">
        <v>57</v>
      </c>
      <c r="AT2" s="35" t="s">
        <v>59</v>
      </c>
      <c r="AU2" s="35" t="s">
        <v>59</v>
      </c>
      <c r="AV2" s="35" t="s">
        <v>57</v>
      </c>
      <c r="AW2" s="35" t="s">
        <v>57</v>
      </c>
      <c r="AX2" s="37" t="s">
        <v>60</v>
      </c>
      <c r="AY2" s="37" t="s">
        <v>61</v>
      </c>
      <c r="AZ2" s="35" t="s">
        <v>57</v>
      </c>
      <c r="BA2" s="35" t="s">
        <v>57</v>
      </c>
      <c r="BB2" s="35" t="s">
        <v>57</v>
      </c>
      <c r="BC2" s="35" t="s">
        <v>57</v>
      </c>
      <c r="BD2" s="35" t="s">
        <v>57</v>
      </c>
      <c r="BE2" s="35" t="s">
        <v>57</v>
      </c>
      <c r="BF2" s="35" t="s">
        <v>57</v>
      </c>
      <c r="BG2" s="35" t="s">
        <v>62</v>
      </c>
      <c r="BH2" s="35" t="s">
        <v>63</v>
      </c>
      <c r="BI2" s="35" t="s">
        <v>64</v>
      </c>
      <c r="BJ2" s="35" t="s">
        <v>64</v>
      </c>
      <c r="BK2" s="37" t="s">
        <v>57</v>
      </c>
      <c r="BL2" s="35" t="s">
        <v>65</v>
      </c>
      <c r="BM2" s="38" t="s">
        <v>65</v>
      </c>
      <c r="BN2" s="35" t="s">
        <v>57</v>
      </c>
      <c r="BO2" s="35" t="s">
        <v>66</v>
      </c>
      <c r="BP2" s="39"/>
      <c r="BQ2" s="89" t="s">
        <v>820</v>
      </c>
      <c r="BR2" s="89" t="s">
        <v>820</v>
      </c>
      <c r="BS2" s="35" t="s">
        <v>67</v>
      </c>
      <c r="BT2" s="35" t="s">
        <v>68</v>
      </c>
      <c r="BU2" s="35" t="s">
        <v>825</v>
      </c>
      <c r="BV2" s="35" t="s">
        <v>825</v>
      </c>
      <c r="BW2" s="35" t="s">
        <v>825</v>
      </c>
      <c r="BX2" s="91" t="s">
        <v>820</v>
      </c>
      <c r="BY2" s="35" t="s">
        <v>825</v>
      </c>
      <c r="BZ2" s="35" t="s">
        <v>69</v>
      </c>
      <c r="CA2" s="35" t="s">
        <v>69</v>
      </c>
      <c r="CB2" s="35" t="s">
        <v>825</v>
      </c>
      <c r="CC2" s="35" t="s">
        <v>70</v>
      </c>
      <c r="CD2" s="35" t="s">
        <v>70</v>
      </c>
      <c r="CE2" s="90" t="s">
        <v>821</v>
      </c>
      <c r="CF2" s="90" t="s">
        <v>821</v>
      </c>
      <c r="CG2" s="97" t="s">
        <v>828</v>
      </c>
      <c r="CH2" s="97" t="s">
        <v>828</v>
      </c>
      <c r="CI2" s="97" t="s">
        <v>828</v>
      </c>
      <c r="CJ2" s="97" t="s">
        <v>828</v>
      </c>
      <c r="CK2" s="97" t="s">
        <v>828</v>
      </c>
      <c r="CL2" s="35" t="s">
        <v>71</v>
      </c>
      <c r="CM2" s="35" t="s">
        <v>71</v>
      </c>
      <c r="CN2" s="90" t="s">
        <v>821</v>
      </c>
      <c r="CO2" s="97" t="s">
        <v>828</v>
      </c>
      <c r="CP2" s="35" t="s">
        <v>72</v>
      </c>
      <c r="CQ2" s="35" t="s">
        <v>73</v>
      </c>
      <c r="CR2" s="35" t="s">
        <v>74</v>
      </c>
      <c r="CS2" s="97" t="s">
        <v>828</v>
      </c>
      <c r="CT2" s="97" t="s">
        <v>828</v>
      </c>
      <c r="CU2" s="97" t="s">
        <v>828</v>
      </c>
      <c r="CV2" s="36" t="s">
        <v>830</v>
      </c>
      <c r="CW2" s="35" t="s">
        <v>825</v>
      </c>
      <c r="CX2" s="35" t="s">
        <v>835</v>
      </c>
      <c r="CY2" s="36"/>
      <c r="CZ2" s="35" t="s">
        <v>75</v>
      </c>
      <c r="DA2" s="35" t="s">
        <v>75</v>
      </c>
      <c r="DB2" s="35" t="s">
        <v>76</v>
      </c>
      <c r="DC2" s="40" t="s">
        <v>873</v>
      </c>
      <c r="DD2" s="40" t="s">
        <v>873</v>
      </c>
      <c r="DE2" s="35" t="s">
        <v>77</v>
      </c>
      <c r="DF2" s="40" t="s">
        <v>873</v>
      </c>
      <c r="DG2" s="35" t="s">
        <v>78</v>
      </c>
      <c r="DH2" s="35" t="s">
        <v>78</v>
      </c>
      <c r="DI2" s="92" t="s">
        <v>823</v>
      </c>
      <c r="DJ2" s="92" t="s">
        <v>823</v>
      </c>
      <c r="DK2" s="40" t="s">
        <v>873</v>
      </c>
      <c r="DL2" s="35" t="s">
        <v>79</v>
      </c>
      <c r="DM2" s="35" t="s">
        <v>847</v>
      </c>
      <c r="DN2" s="35" t="s">
        <v>80</v>
      </c>
      <c r="DO2" s="35" t="s">
        <v>80</v>
      </c>
      <c r="DP2" s="35" t="s">
        <v>81</v>
      </c>
      <c r="DQ2" s="35" t="s">
        <v>81</v>
      </c>
      <c r="DR2" s="35" t="s">
        <v>822</v>
      </c>
      <c r="DS2" s="35" t="s">
        <v>822</v>
      </c>
      <c r="DT2" s="35" t="s">
        <v>847</v>
      </c>
      <c r="DU2" s="35" t="s">
        <v>847</v>
      </c>
      <c r="DV2" s="35" t="s">
        <v>847</v>
      </c>
      <c r="DW2" s="35" t="s">
        <v>847</v>
      </c>
      <c r="DX2" s="35" t="s">
        <v>847</v>
      </c>
      <c r="DY2" s="35" t="s">
        <v>847</v>
      </c>
      <c r="DZ2" s="35" t="s">
        <v>847</v>
      </c>
      <c r="EA2" s="36"/>
      <c r="EB2" s="35" t="s">
        <v>847</v>
      </c>
      <c r="EC2" s="35" t="s">
        <v>82</v>
      </c>
      <c r="ED2" s="35" t="s">
        <v>83</v>
      </c>
      <c r="EE2" s="35" t="s">
        <v>83</v>
      </c>
      <c r="EF2" s="35" t="s">
        <v>84</v>
      </c>
      <c r="EG2" s="35" t="s">
        <v>85</v>
      </c>
      <c r="EH2" s="35" t="s">
        <v>85</v>
      </c>
      <c r="EI2" s="35" t="s">
        <v>85</v>
      </c>
      <c r="EJ2" s="35" t="s">
        <v>85</v>
      </c>
      <c r="EK2" s="35" t="s">
        <v>85</v>
      </c>
      <c r="EL2" s="35" t="s">
        <v>85</v>
      </c>
      <c r="EM2" s="35" t="s">
        <v>86</v>
      </c>
      <c r="EN2" s="35" t="s">
        <v>848</v>
      </c>
      <c r="EO2" s="35" t="s">
        <v>79</v>
      </c>
      <c r="EP2" s="35" t="s">
        <v>87</v>
      </c>
      <c r="EQ2" s="35" t="s">
        <v>847</v>
      </c>
      <c r="ER2" s="35" t="s">
        <v>847</v>
      </c>
      <c r="ES2" s="35" t="s">
        <v>847</v>
      </c>
      <c r="ET2" s="35" t="s">
        <v>88</v>
      </c>
      <c r="EU2" s="35" t="s">
        <v>88</v>
      </c>
      <c r="EV2" s="35" t="s">
        <v>89</v>
      </c>
      <c r="EW2" s="35" t="s">
        <v>89</v>
      </c>
      <c r="EX2" s="113" t="s">
        <v>850</v>
      </c>
      <c r="EY2" s="35" t="s">
        <v>90</v>
      </c>
      <c r="EZ2" s="35" t="s">
        <v>90</v>
      </c>
      <c r="FA2" s="35" t="s">
        <v>91</v>
      </c>
      <c r="FB2" s="35" t="s">
        <v>91</v>
      </c>
      <c r="FC2" s="35" t="s">
        <v>85</v>
      </c>
      <c r="FD2" s="35" t="s">
        <v>85</v>
      </c>
      <c r="FE2" s="35" t="s">
        <v>85</v>
      </c>
      <c r="FF2" s="35" t="s">
        <v>85</v>
      </c>
      <c r="FG2" s="113" t="s">
        <v>850</v>
      </c>
      <c r="FH2" s="35" t="s">
        <v>92</v>
      </c>
      <c r="FI2" s="35" t="s">
        <v>92</v>
      </c>
      <c r="FJ2" s="113" t="s">
        <v>850</v>
      </c>
      <c r="FK2" s="113" t="s">
        <v>852</v>
      </c>
      <c r="FL2" s="36"/>
      <c r="FM2" s="113" t="s">
        <v>852</v>
      </c>
      <c r="FN2" s="113" t="s">
        <v>852</v>
      </c>
      <c r="FO2" s="113" t="s">
        <v>852</v>
      </c>
      <c r="FP2" s="113" t="s">
        <v>852</v>
      </c>
      <c r="FQ2" s="113" t="s">
        <v>852</v>
      </c>
      <c r="FR2" s="113" t="s">
        <v>852</v>
      </c>
      <c r="FS2" s="113" t="s">
        <v>852</v>
      </c>
      <c r="FT2" s="35" t="s">
        <v>93</v>
      </c>
      <c r="FU2" s="35" t="s">
        <v>94</v>
      </c>
      <c r="FV2" s="35" t="s">
        <v>79</v>
      </c>
      <c r="FW2" s="35" t="s">
        <v>79</v>
      </c>
      <c r="FX2" s="113" t="s">
        <v>852</v>
      </c>
      <c r="FY2" s="113" t="s">
        <v>852</v>
      </c>
      <c r="FZ2" s="113" t="s">
        <v>852</v>
      </c>
      <c r="GA2" s="113" t="s">
        <v>852</v>
      </c>
      <c r="GB2" s="113" t="s">
        <v>852</v>
      </c>
      <c r="GC2" s="113" t="s">
        <v>852</v>
      </c>
      <c r="GD2" s="113" t="s">
        <v>852</v>
      </c>
      <c r="GE2" s="36"/>
      <c r="GF2" s="35" t="s">
        <v>95</v>
      </c>
      <c r="GG2" s="35" t="s">
        <v>95</v>
      </c>
      <c r="GH2" s="35" t="s">
        <v>95</v>
      </c>
      <c r="GI2" s="35" t="s">
        <v>853</v>
      </c>
      <c r="GJ2" s="35" t="s">
        <v>854</v>
      </c>
      <c r="GK2" s="35" t="s">
        <v>96</v>
      </c>
      <c r="GL2" s="35" t="s">
        <v>854</v>
      </c>
      <c r="GM2" s="35" t="s">
        <v>97</v>
      </c>
      <c r="GN2" s="35" t="s">
        <v>854</v>
      </c>
      <c r="GO2" s="35" t="s">
        <v>98</v>
      </c>
      <c r="GP2" s="35" t="s">
        <v>854</v>
      </c>
      <c r="GQ2" s="35" t="s">
        <v>854</v>
      </c>
      <c r="GR2" s="35" t="s">
        <v>854</v>
      </c>
      <c r="GS2" s="35" t="s">
        <v>854</v>
      </c>
      <c r="GT2" s="35" t="s">
        <v>95</v>
      </c>
      <c r="GU2" s="35" t="s">
        <v>95</v>
      </c>
      <c r="GV2" s="37" t="s">
        <v>99</v>
      </c>
      <c r="GW2" s="35" t="s">
        <v>100</v>
      </c>
      <c r="GX2" s="35" t="s">
        <v>854</v>
      </c>
      <c r="GY2" s="35" t="s">
        <v>854</v>
      </c>
      <c r="GZ2" s="35" t="s">
        <v>854</v>
      </c>
      <c r="HA2" s="35" t="s">
        <v>854</v>
      </c>
      <c r="HB2" s="35" t="s">
        <v>101</v>
      </c>
      <c r="HC2" s="35" t="s">
        <v>854</v>
      </c>
      <c r="HD2" s="35" t="s">
        <v>854</v>
      </c>
      <c r="HE2" s="35" t="s">
        <v>874</v>
      </c>
      <c r="HF2" s="35" t="s">
        <v>874</v>
      </c>
      <c r="HG2" s="112" t="s">
        <v>854</v>
      </c>
      <c r="HH2" s="112" t="s">
        <v>854</v>
      </c>
      <c r="HI2" s="35" t="s">
        <v>855</v>
      </c>
      <c r="HJ2" s="35" t="s">
        <v>102</v>
      </c>
      <c r="HK2" s="112" t="s">
        <v>856</v>
      </c>
      <c r="HL2" s="112" t="s">
        <v>856</v>
      </c>
      <c r="HM2" s="112" t="s">
        <v>856</v>
      </c>
      <c r="HN2" s="37" t="s">
        <v>103</v>
      </c>
      <c r="HO2" s="112" t="s">
        <v>857</v>
      </c>
      <c r="HP2" s="35" t="s">
        <v>104</v>
      </c>
      <c r="HQ2" s="112" t="s">
        <v>857</v>
      </c>
      <c r="HR2" s="36"/>
      <c r="HS2" s="35" t="s">
        <v>105</v>
      </c>
      <c r="HT2" s="112" t="s">
        <v>856</v>
      </c>
      <c r="HU2" s="112" t="s">
        <v>856</v>
      </c>
      <c r="HV2" s="35" t="s">
        <v>106</v>
      </c>
      <c r="HW2" s="112" t="s">
        <v>856</v>
      </c>
      <c r="HX2" s="35" t="s">
        <v>107</v>
      </c>
      <c r="HY2" s="112" t="s">
        <v>856</v>
      </c>
      <c r="HZ2" s="112" t="s">
        <v>856</v>
      </c>
      <c r="IA2" s="112" t="s">
        <v>856</v>
      </c>
      <c r="IB2" s="112" t="s">
        <v>856</v>
      </c>
      <c r="IC2" s="112" t="s">
        <v>856</v>
      </c>
      <c r="ID2" s="112" t="s">
        <v>856</v>
      </c>
      <c r="IE2" s="112" t="s">
        <v>856</v>
      </c>
      <c r="IF2" s="35" t="s">
        <v>859</v>
      </c>
      <c r="IG2" s="112" t="s">
        <v>860</v>
      </c>
      <c r="IH2" s="35" t="s">
        <v>860</v>
      </c>
      <c r="II2" s="35" t="s">
        <v>860</v>
      </c>
      <c r="IJ2" s="112" t="s">
        <v>860</v>
      </c>
      <c r="IK2" s="35" t="s">
        <v>860</v>
      </c>
      <c r="IL2" s="35" t="s">
        <v>860</v>
      </c>
      <c r="IM2" s="35" t="s">
        <v>860</v>
      </c>
      <c r="IN2" s="36"/>
      <c r="IO2" s="35" t="s">
        <v>108</v>
      </c>
      <c r="IP2" s="35" t="s">
        <v>108</v>
      </c>
      <c r="IQ2" s="35" t="s">
        <v>860</v>
      </c>
      <c r="IR2" s="35" t="s">
        <v>860</v>
      </c>
      <c r="IS2" s="35" t="s">
        <v>109</v>
      </c>
      <c r="IT2" s="35" t="s">
        <v>860</v>
      </c>
      <c r="IU2" s="35" t="s">
        <v>860</v>
      </c>
      <c r="IV2" s="35" t="s">
        <v>860</v>
      </c>
      <c r="IW2" s="35" t="s">
        <v>860</v>
      </c>
      <c r="IX2" s="35" t="s">
        <v>860</v>
      </c>
      <c r="IY2" s="35" t="s">
        <v>860</v>
      </c>
      <c r="IZ2" s="35" t="s">
        <v>861</v>
      </c>
      <c r="JA2" s="35" t="s">
        <v>862</v>
      </c>
      <c r="JB2" s="35" t="s">
        <v>862</v>
      </c>
      <c r="JC2" s="35" t="s">
        <v>862</v>
      </c>
      <c r="JD2" s="35" t="s">
        <v>862</v>
      </c>
      <c r="JE2" s="35" t="s">
        <v>862</v>
      </c>
      <c r="JF2" s="35" t="s">
        <v>862</v>
      </c>
      <c r="JG2" s="35" t="s">
        <v>862</v>
      </c>
      <c r="JH2" s="35" t="s">
        <v>862</v>
      </c>
      <c r="JI2" s="35" t="s">
        <v>862</v>
      </c>
      <c r="JJ2" s="35" t="s">
        <v>862</v>
      </c>
      <c r="JK2" s="35" t="s">
        <v>862</v>
      </c>
      <c r="JL2" s="35" t="s">
        <v>862</v>
      </c>
      <c r="JM2" s="35" t="s">
        <v>862</v>
      </c>
      <c r="JN2" s="35" t="s">
        <v>862</v>
      </c>
      <c r="JO2" s="35" t="s">
        <v>862</v>
      </c>
      <c r="JP2" s="35" t="s">
        <v>861</v>
      </c>
      <c r="JQ2" s="35" t="s">
        <v>863</v>
      </c>
      <c r="JR2" s="35" t="s">
        <v>863</v>
      </c>
      <c r="JS2" s="35" t="s">
        <v>863</v>
      </c>
      <c r="JT2" s="35" t="s">
        <v>863</v>
      </c>
      <c r="JU2" s="36"/>
      <c r="JV2" s="35" t="s">
        <v>863</v>
      </c>
      <c r="JW2" s="35" t="s">
        <v>863</v>
      </c>
      <c r="JX2" s="35" t="s">
        <v>863</v>
      </c>
      <c r="JY2" s="35" t="s">
        <v>863</v>
      </c>
      <c r="JZ2" s="35" t="s">
        <v>863</v>
      </c>
      <c r="KA2" s="35" t="s">
        <v>863</v>
      </c>
      <c r="KB2" s="35" t="s">
        <v>863</v>
      </c>
      <c r="KC2" s="35" t="s">
        <v>863</v>
      </c>
      <c r="KD2" s="35" t="s">
        <v>863</v>
      </c>
      <c r="KE2" s="35" t="s">
        <v>863</v>
      </c>
      <c r="KF2" s="35" t="s">
        <v>863</v>
      </c>
      <c r="KG2" s="35" t="s">
        <v>864</v>
      </c>
      <c r="KH2" s="35" t="s">
        <v>865</v>
      </c>
      <c r="KI2" s="35" t="s">
        <v>865</v>
      </c>
      <c r="KJ2" s="35" t="s">
        <v>865</v>
      </c>
      <c r="KK2" s="35" t="s">
        <v>865</v>
      </c>
      <c r="KL2" s="35" t="s">
        <v>865</v>
      </c>
      <c r="KM2" s="35" t="s">
        <v>865</v>
      </c>
      <c r="KN2" s="35" t="s">
        <v>865</v>
      </c>
      <c r="KO2" s="35" t="s">
        <v>865</v>
      </c>
      <c r="KP2" s="35" t="s">
        <v>865</v>
      </c>
      <c r="KQ2" s="35" t="s">
        <v>865</v>
      </c>
      <c r="KR2" s="35" t="s">
        <v>865</v>
      </c>
      <c r="KS2" s="35" t="s">
        <v>865</v>
      </c>
      <c r="KT2" s="35" t="s">
        <v>865</v>
      </c>
      <c r="KU2" s="35" t="s">
        <v>865</v>
      </c>
      <c r="KV2" s="35" t="s">
        <v>865</v>
      </c>
      <c r="KW2" s="35" t="s">
        <v>866</v>
      </c>
      <c r="KX2" s="35" t="s">
        <v>867</v>
      </c>
      <c r="KY2" s="35" t="s">
        <v>867</v>
      </c>
      <c r="KZ2" s="35" t="s">
        <v>867</v>
      </c>
      <c r="LA2" s="35" t="s">
        <v>867</v>
      </c>
      <c r="LB2" s="35" t="s">
        <v>867</v>
      </c>
      <c r="LC2" s="35" t="s">
        <v>867</v>
      </c>
      <c r="LD2" s="35" t="s">
        <v>867</v>
      </c>
      <c r="LE2" s="35" t="s">
        <v>867</v>
      </c>
      <c r="LF2" s="36"/>
      <c r="LG2" s="35" t="s">
        <v>867</v>
      </c>
      <c r="LH2" s="35" t="s">
        <v>867</v>
      </c>
      <c r="LI2" s="35" t="s">
        <v>867</v>
      </c>
      <c r="LJ2" s="35" t="s">
        <v>867</v>
      </c>
      <c r="LK2" s="35" t="s">
        <v>867</v>
      </c>
      <c r="LL2" s="35" t="s">
        <v>867</v>
      </c>
      <c r="LM2" s="35" t="s">
        <v>867</v>
      </c>
      <c r="LN2" s="35"/>
      <c r="LO2" s="35"/>
      <c r="LP2" s="41"/>
      <c r="LQ2" s="41"/>
      <c r="LR2" s="41"/>
      <c r="LS2" s="41"/>
      <c r="LT2" s="41"/>
      <c r="LU2" s="41"/>
    </row>
    <row r="3" spans="1:333" ht="16.5" customHeight="1" x14ac:dyDescent="0.25">
      <c r="A3" s="117"/>
      <c r="B3" s="117"/>
      <c r="C3" s="117"/>
      <c r="D3" s="118" t="s">
        <v>110</v>
      </c>
      <c r="E3" s="118" t="s">
        <v>110</v>
      </c>
      <c r="F3" s="118"/>
      <c r="G3" s="118"/>
      <c r="H3" s="118"/>
      <c r="I3" s="118" t="s">
        <v>111</v>
      </c>
      <c r="J3" s="118" t="s">
        <v>111</v>
      </c>
      <c r="K3" s="118"/>
      <c r="L3" s="118" t="s">
        <v>112</v>
      </c>
      <c r="M3" s="118"/>
      <c r="N3" s="118"/>
      <c r="O3" s="118"/>
      <c r="P3" s="118"/>
      <c r="Q3" s="118"/>
      <c r="R3" s="118" t="s">
        <v>113</v>
      </c>
      <c r="S3" s="118" t="s">
        <v>113</v>
      </c>
      <c r="T3" s="118"/>
      <c r="U3" s="118"/>
      <c r="V3" s="118"/>
      <c r="W3" s="118"/>
      <c r="X3" s="118" t="s">
        <v>113</v>
      </c>
      <c r="Y3" s="118" t="s">
        <v>113</v>
      </c>
      <c r="Z3" s="118"/>
      <c r="AA3" s="118" t="s">
        <v>111</v>
      </c>
      <c r="AB3" s="118"/>
      <c r="AC3" s="118"/>
      <c r="AD3" s="118"/>
      <c r="AE3" s="118"/>
      <c r="AF3" s="119" t="s">
        <v>114</v>
      </c>
      <c r="AG3" s="118"/>
      <c r="AH3" s="118"/>
      <c r="AI3" s="118"/>
      <c r="AJ3" s="118"/>
      <c r="AK3" s="118"/>
      <c r="AL3" s="118"/>
      <c r="AM3" s="118"/>
      <c r="AN3" s="118"/>
      <c r="AO3" s="118"/>
      <c r="AP3" s="118"/>
      <c r="AQ3" s="118"/>
      <c r="AR3" s="118"/>
      <c r="AS3" s="118"/>
      <c r="AT3" s="118" t="s">
        <v>111</v>
      </c>
      <c r="AU3" s="118" t="s">
        <v>111</v>
      </c>
      <c r="AV3" s="118"/>
      <c r="AW3" s="118"/>
      <c r="AX3" s="118" t="s">
        <v>111</v>
      </c>
      <c r="AY3" s="118" t="s">
        <v>111</v>
      </c>
      <c r="AZ3" s="118"/>
      <c r="BA3" s="118"/>
      <c r="BB3" s="118"/>
      <c r="BC3" s="118"/>
      <c r="BD3" s="118"/>
      <c r="BE3" s="118"/>
      <c r="BF3" s="118"/>
      <c r="BG3" s="118" t="s">
        <v>791</v>
      </c>
      <c r="BH3" s="118" t="s">
        <v>791</v>
      </c>
      <c r="BI3" s="118" t="s">
        <v>110</v>
      </c>
      <c r="BJ3" s="118" t="s">
        <v>110</v>
      </c>
      <c r="BK3" s="120"/>
      <c r="BL3" s="118" t="s">
        <v>115</v>
      </c>
      <c r="BM3" s="118" t="s">
        <v>115</v>
      </c>
      <c r="BN3" s="121" t="s">
        <v>111</v>
      </c>
      <c r="BO3" s="121" t="s">
        <v>111</v>
      </c>
      <c r="BP3" s="117"/>
      <c r="BQ3" s="122" t="s">
        <v>833</v>
      </c>
      <c r="BR3" s="123"/>
      <c r="BS3" s="118" t="s">
        <v>115</v>
      </c>
      <c r="BT3" s="118" t="s">
        <v>116</v>
      </c>
      <c r="BU3" s="118"/>
      <c r="BV3" s="118"/>
      <c r="BW3" s="118"/>
      <c r="BX3" s="123" t="s">
        <v>833</v>
      </c>
      <c r="BY3" s="118"/>
      <c r="BZ3" s="118" t="s">
        <v>834</v>
      </c>
      <c r="CA3" s="118" t="s">
        <v>834</v>
      </c>
      <c r="CB3" s="118"/>
      <c r="CC3" s="118" t="s">
        <v>117</v>
      </c>
      <c r="CD3" s="118" t="s">
        <v>117</v>
      </c>
      <c r="CE3" s="118" t="s">
        <v>833</v>
      </c>
      <c r="CF3" s="118" t="s">
        <v>838</v>
      </c>
      <c r="CG3" s="118"/>
      <c r="CH3" s="118"/>
      <c r="CI3" s="118"/>
      <c r="CJ3" s="118"/>
      <c r="CK3" s="118"/>
      <c r="CL3" s="118" t="s">
        <v>836</v>
      </c>
      <c r="CM3" s="118" t="s">
        <v>837</v>
      </c>
      <c r="CO3" s="118"/>
      <c r="CP3" s="118" t="s">
        <v>839</v>
      </c>
      <c r="CQ3" s="118" t="s">
        <v>839</v>
      </c>
      <c r="CR3" s="118" t="s">
        <v>840</v>
      </c>
      <c r="CS3" s="118"/>
      <c r="CT3" s="118"/>
      <c r="CU3" s="118"/>
      <c r="CV3" s="118"/>
      <c r="CW3" s="118"/>
      <c r="CX3" s="118"/>
      <c r="CY3" s="118"/>
      <c r="CZ3" s="118" t="s">
        <v>839</v>
      </c>
      <c r="DA3" s="118" t="s">
        <v>839</v>
      </c>
      <c r="DB3" s="118"/>
      <c r="DC3" s="118"/>
      <c r="DD3" s="118"/>
      <c r="DE3" s="118" t="s">
        <v>841</v>
      </c>
      <c r="DF3" s="118"/>
      <c r="DG3" s="118" t="s">
        <v>117</v>
      </c>
      <c r="DH3" s="118" t="s">
        <v>117</v>
      </c>
      <c r="DI3" s="118" t="s">
        <v>117</v>
      </c>
      <c r="DJ3" s="118" t="s">
        <v>117</v>
      </c>
      <c r="DK3" s="118"/>
      <c r="DL3" s="118"/>
      <c r="DM3" s="118"/>
      <c r="DN3" s="118" t="s">
        <v>117</v>
      </c>
      <c r="DO3" s="118" t="s">
        <v>117</v>
      </c>
      <c r="DP3" s="118"/>
      <c r="DQ3" s="118"/>
      <c r="DR3" s="118"/>
      <c r="DS3" s="118"/>
      <c r="DT3" s="118"/>
      <c r="DU3" s="118"/>
      <c r="DV3" s="118"/>
      <c r="DW3" s="118"/>
      <c r="DX3" s="118"/>
      <c r="DY3" s="118"/>
      <c r="DZ3" s="118"/>
      <c r="EA3" s="118"/>
      <c r="EB3" s="118"/>
      <c r="EC3" s="118"/>
      <c r="ED3" s="118"/>
      <c r="EE3" s="118"/>
      <c r="EF3" s="118"/>
      <c r="EG3" s="118"/>
      <c r="EH3" s="118"/>
      <c r="EI3" s="118"/>
      <c r="EJ3" s="118"/>
      <c r="EK3" s="118"/>
      <c r="EL3" s="118"/>
      <c r="EM3" s="118"/>
      <c r="EN3" s="118"/>
      <c r="EO3" s="118"/>
      <c r="EP3" s="118"/>
      <c r="EQ3" s="118"/>
      <c r="ER3" s="118"/>
      <c r="ES3" s="118"/>
      <c r="ET3" s="118"/>
      <c r="EU3" s="118"/>
      <c r="EV3" s="118"/>
      <c r="EW3" s="118"/>
      <c r="EX3" s="118"/>
      <c r="EY3" s="118"/>
      <c r="EZ3" s="118"/>
      <c r="FA3" s="118"/>
      <c r="FB3" s="118"/>
      <c r="FC3" s="118"/>
      <c r="FD3" s="118"/>
      <c r="FE3" s="118"/>
      <c r="FF3" s="118"/>
      <c r="FG3" s="118"/>
      <c r="FH3" s="118"/>
      <c r="FI3" s="118"/>
      <c r="FJ3" s="118"/>
      <c r="FK3" s="118"/>
      <c r="FL3" s="118"/>
      <c r="FM3" s="118"/>
      <c r="FN3" s="118"/>
      <c r="FO3" s="118"/>
      <c r="FP3" s="118"/>
      <c r="FQ3" s="118"/>
      <c r="FR3" s="118"/>
      <c r="FS3" s="118"/>
      <c r="FT3" s="118"/>
      <c r="FU3" s="118" t="s">
        <v>117</v>
      </c>
      <c r="FV3" s="118" t="s">
        <v>837</v>
      </c>
      <c r="FW3" s="118" t="s">
        <v>837</v>
      </c>
      <c r="FX3" s="118"/>
      <c r="FY3" s="118"/>
      <c r="FZ3" s="118"/>
      <c r="GA3" s="118"/>
      <c r="GB3" s="118"/>
      <c r="GC3" s="118"/>
      <c r="GD3" s="118"/>
      <c r="GE3" s="118"/>
      <c r="GF3" s="118"/>
      <c r="GG3" s="118"/>
      <c r="GH3" s="118"/>
      <c r="GI3" s="118"/>
      <c r="GJ3" s="118"/>
      <c r="GK3" s="118"/>
      <c r="GL3" s="118"/>
      <c r="GM3" s="118"/>
      <c r="GN3" s="118"/>
      <c r="GO3" s="118"/>
      <c r="GP3" s="118"/>
      <c r="GQ3" s="118"/>
      <c r="GR3" s="118"/>
      <c r="GS3" s="118"/>
      <c r="GT3" s="118"/>
      <c r="GU3" s="118"/>
      <c r="GV3" s="118"/>
      <c r="GW3" s="118"/>
      <c r="GX3" s="118"/>
      <c r="GY3" s="118"/>
      <c r="GZ3" s="118"/>
      <c r="HA3" s="118"/>
      <c r="HB3" s="118"/>
      <c r="HC3" s="118"/>
      <c r="HD3" s="118"/>
      <c r="HE3" s="118"/>
      <c r="HF3" s="118"/>
      <c r="HG3" s="118"/>
      <c r="HH3" s="118"/>
      <c r="HI3" s="118"/>
      <c r="HJ3" s="118"/>
      <c r="HK3" s="118"/>
      <c r="HL3" s="118"/>
      <c r="HM3" s="118"/>
      <c r="HN3" s="118"/>
      <c r="HO3" s="118"/>
      <c r="HP3" s="118"/>
      <c r="HQ3" s="118"/>
      <c r="HR3" s="118"/>
      <c r="HS3" s="118"/>
      <c r="HT3" s="118"/>
      <c r="HU3" s="118"/>
      <c r="HV3" s="118"/>
      <c r="HW3" s="118"/>
      <c r="HX3" s="118"/>
      <c r="HY3" s="118"/>
      <c r="HZ3" s="118"/>
      <c r="IA3" s="118"/>
      <c r="IB3" s="118"/>
      <c r="IC3" s="118"/>
      <c r="ID3" s="118"/>
      <c r="IE3" s="118"/>
      <c r="IF3" s="118"/>
      <c r="IG3" s="118"/>
      <c r="IH3" s="118"/>
      <c r="II3" s="118"/>
      <c r="IJ3" s="118"/>
      <c r="IK3" s="118"/>
      <c r="IL3" s="118"/>
      <c r="IM3" s="118"/>
      <c r="IN3" s="118"/>
      <c r="IO3" s="118"/>
      <c r="IP3" s="118"/>
      <c r="IQ3" s="118"/>
      <c r="IR3" s="118"/>
      <c r="IS3" s="118"/>
      <c r="IT3" s="118"/>
      <c r="IU3" s="118"/>
      <c r="IV3" s="118"/>
      <c r="IW3" s="118"/>
      <c r="IX3" s="118"/>
      <c r="IY3" s="118"/>
      <c r="IZ3" s="118"/>
      <c r="JA3" s="118"/>
      <c r="JB3" s="118"/>
      <c r="JC3" s="118"/>
      <c r="JD3" s="118"/>
      <c r="JE3" s="118"/>
      <c r="JF3" s="118"/>
      <c r="JG3" s="118"/>
      <c r="JH3" s="118"/>
      <c r="JI3" s="118"/>
      <c r="JJ3" s="118"/>
      <c r="JK3" s="118"/>
      <c r="JL3" s="118"/>
      <c r="JM3" s="118"/>
      <c r="JN3" s="118"/>
      <c r="JO3" s="118"/>
      <c r="JP3" s="118"/>
      <c r="JQ3" s="118"/>
      <c r="JR3" s="118"/>
      <c r="JS3" s="118"/>
      <c r="JT3" s="118"/>
      <c r="JU3" s="118"/>
      <c r="JV3" s="118"/>
      <c r="JW3" s="118"/>
      <c r="JX3" s="118"/>
      <c r="JY3" s="118"/>
      <c r="JZ3" s="118"/>
      <c r="KA3" s="118"/>
      <c r="KB3" s="118"/>
      <c r="KC3" s="118"/>
      <c r="KD3" s="118"/>
      <c r="KE3" s="118"/>
      <c r="KF3" s="118"/>
      <c r="KG3" s="118"/>
      <c r="KH3" s="118"/>
      <c r="KI3" s="118"/>
      <c r="KJ3" s="118"/>
      <c r="KK3" s="118"/>
      <c r="KL3" s="118"/>
      <c r="KM3" s="118"/>
      <c r="KN3" s="118"/>
      <c r="KO3" s="118"/>
      <c r="KP3" s="118"/>
      <c r="KQ3" s="118"/>
      <c r="KR3" s="118"/>
      <c r="KS3" s="118"/>
      <c r="KT3" s="118"/>
      <c r="KU3" s="118"/>
      <c r="KV3" s="118"/>
      <c r="KW3" s="118"/>
      <c r="KX3" s="118"/>
      <c r="KY3" s="118"/>
      <c r="KZ3" s="118"/>
      <c r="LA3" s="118"/>
      <c r="LB3" s="118"/>
      <c r="LC3" s="118"/>
      <c r="LD3" s="118"/>
      <c r="LE3" s="118"/>
      <c r="LF3" s="118"/>
      <c r="LG3" s="118"/>
      <c r="LH3" s="118"/>
      <c r="LI3" s="118"/>
      <c r="LJ3" s="118"/>
      <c r="LK3" s="118"/>
      <c r="LL3" s="118"/>
      <c r="LM3" s="118"/>
      <c r="LN3" s="42"/>
      <c r="LO3" s="42"/>
      <c r="LP3" s="41"/>
      <c r="LQ3" s="41"/>
      <c r="LR3" s="41"/>
      <c r="LS3" s="41"/>
      <c r="LT3" s="41"/>
      <c r="LU3" s="41"/>
    </row>
    <row r="4" spans="1:333" x14ac:dyDescent="0.25">
      <c r="A4" s="44" t="s">
        <v>118</v>
      </c>
      <c r="B4" s="124" t="s">
        <v>119</v>
      </c>
      <c r="C4" s="124" t="s">
        <v>120</v>
      </c>
      <c r="D4" s="111" t="s">
        <v>15</v>
      </c>
      <c r="E4" s="111" t="s">
        <v>121</v>
      </c>
      <c r="F4" s="124" t="s">
        <v>122</v>
      </c>
      <c r="G4" s="124" t="s">
        <v>14</v>
      </c>
      <c r="H4" s="111" t="s">
        <v>20</v>
      </c>
      <c r="I4" s="124" t="s">
        <v>123</v>
      </c>
      <c r="J4" s="124" t="s">
        <v>124</v>
      </c>
      <c r="K4" s="111" t="s">
        <v>125</v>
      </c>
      <c r="L4" s="111" t="s">
        <v>126</v>
      </c>
      <c r="M4" s="125" t="s">
        <v>127</v>
      </c>
      <c r="N4" s="125" t="s">
        <v>128</v>
      </c>
      <c r="O4" s="111" t="s">
        <v>129</v>
      </c>
      <c r="P4" s="111" t="s">
        <v>130</v>
      </c>
      <c r="Q4" s="125" t="s">
        <v>131</v>
      </c>
      <c r="R4" s="111" t="s">
        <v>132</v>
      </c>
      <c r="S4" s="111" t="s">
        <v>133</v>
      </c>
      <c r="T4" s="125" t="s">
        <v>134</v>
      </c>
      <c r="U4" s="125" t="s">
        <v>135</v>
      </c>
      <c r="V4" s="126" t="s">
        <v>136</v>
      </c>
      <c r="W4" s="126" t="s">
        <v>137</v>
      </c>
      <c r="X4" s="125" t="s">
        <v>138</v>
      </c>
      <c r="Y4" s="125" t="s">
        <v>139</v>
      </c>
      <c r="Z4" s="126" t="s">
        <v>140</v>
      </c>
      <c r="AA4" s="125" t="s">
        <v>141</v>
      </c>
      <c r="AB4" s="125" t="s">
        <v>142</v>
      </c>
      <c r="AC4" s="111" t="s">
        <v>143</v>
      </c>
      <c r="AD4" s="111" t="s">
        <v>144</v>
      </c>
      <c r="AE4" s="125" t="s">
        <v>145</v>
      </c>
      <c r="AF4" s="124" t="s">
        <v>146</v>
      </c>
      <c r="AG4" s="127" t="s">
        <v>147</v>
      </c>
      <c r="AH4" s="127" t="s">
        <v>148</v>
      </c>
      <c r="AI4" s="128" t="s">
        <v>149</v>
      </c>
      <c r="AJ4" s="127" t="s">
        <v>150</v>
      </c>
      <c r="AK4" s="127" t="s">
        <v>151</v>
      </c>
      <c r="AL4" s="124" t="s">
        <v>152</v>
      </c>
      <c r="AM4" s="124" t="s">
        <v>153</v>
      </c>
      <c r="AN4" s="111" t="s">
        <v>154</v>
      </c>
      <c r="AO4" s="111" t="s">
        <v>155</v>
      </c>
      <c r="AP4" s="111" t="s">
        <v>31</v>
      </c>
      <c r="AQ4" s="124" t="s">
        <v>156</v>
      </c>
      <c r="AR4" s="124" t="s">
        <v>157</v>
      </c>
      <c r="AS4" s="111" t="s">
        <v>158</v>
      </c>
      <c r="AT4" s="124" t="s">
        <v>159</v>
      </c>
      <c r="AU4" s="124" t="s">
        <v>160</v>
      </c>
      <c r="AV4" s="111" t="s">
        <v>161</v>
      </c>
      <c r="AW4" s="111" t="s">
        <v>162</v>
      </c>
      <c r="AX4" s="124" t="s">
        <v>163</v>
      </c>
      <c r="AY4" s="124" t="s">
        <v>164</v>
      </c>
      <c r="AZ4" s="111" t="s">
        <v>165</v>
      </c>
      <c r="BA4" s="111" t="s">
        <v>166</v>
      </c>
      <c r="BB4" s="124" t="s">
        <v>167</v>
      </c>
      <c r="BC4" s="111" t="s">
        <v>168</v>
      </c>
      <c r="BD4" s="111" t="s">
        <v>169</v>
      </c>
      <c r="BE4" s="125" t="s">
        <v>170</v>
      </c>
      <c r="BF4" s="125" t="s">
        <v>171</v>
      </c>
      <c r="BG4" s="127" t="s">
        <v>172</v>
      </c>
      <c r="BH4" s="127" t="s">
        <v>173</v>
      </c>
      <c r="BI4" s="128" t="s">
        <v>174</v>
      </c>
      <c r="BJ4" s="124" t="s">
        <v>175</v>
      </c>
      <c r="BK4" s="111" t="s">
        <v>16</v>
      </c>
      <c r="BL4" s="124" t="s">
        <v>176</v>
      </c>
      <c r="BM4" s="124" t="s">
        <v>177</v>
      </c>
      <c r="BN4" s="111" t="s">
        <v>178</v>
      </c>
      <c r="BO4" s="111" t="s">
        <v>179</v>
      </c>
      <c r="BP4" s="111" t="s">
        <v>32</v>
      </c>
      <c r="BQ4" s="127" t="s">
        <v>180</v>
      </c>
      <c r="BR4" s="127" t="s">
        <v>181</v>
      </c>
      <c r="BS4" s="124" t="s">
        <v>182</v>
      </c>
      <c r="BT4" s="124" t="s">
        <v>183</v>
      </c>
      <c r="BU4" s="111" t="s">
        <v>184</v>
      </c>
      <c r="BV4" s="125" t="s">
        <v>185</v>
      </c>
      <c r="BW4" s="125" t="s">
        <v>186</v>
      </c>
      <c r="BX4" s="127" t="s">
        <v>187</v>
      </c>
      <c r="BY4" s="111" t="s">
        <v>188</v>
      </c>
      <c r="BZ4" s="127" t="s">
        <v>189</v>
      </c>
      <c r="CA4" s="127" t="s">
        <v>190</v>
      </c>
      <c r="CB4" s="125" t="s">
        <v>191</v>
      </c>
      <c r="CC4" s="127" t="s">
        <v>192</v>
      </c>
      <c r="CD4" s="127" t="s">
        <v>193</v>
      </c>
      <c r="CE4" s="124" t="s">
        <v>194</v>
      </c>
      <c r="CF4" s="124" t="s">
        <v>195</v>
      </c>
      <c r="CG4" s="111" t="s">
        <v>196</v>
      </c>
      <c r="CH4" s="111" t="s">
        <v>197</v>
      </c>
      <c r="CI4" s="125" t="s">
        <v>198</v>
      </c>
      <c r="CJ4" s="125" t="s">
        <v>199</v>
      </c>
      <c r="CK4" s="111" t="s">
        <v>200</v>
      </c>
      <c r="CL4" s="124" t="s">
        <v>201</v>
      </c>
      <c r="CM4" s="124" t="s">
        <v>202</v>
      </c>
      <c r="CN4" s="111" t="s">
        <v>203</v>
      </c>
      <c r="CO4" s="111" t="s">
        <v>204</v>
      </c>
      <c r="CP4" s="124" t="s">
        <v>205</v>
      </c>
      <c r="CQ4" s="124" t="s">
        <v>206</v>
      </c>
      <c r="CR4" s="111" t="s">
        <v>207</v>
      </c>
      <c r="CS4" s="111" t="s">
        <v>827</v>
      </c>
      <c r="CT4" s="124" t="s">
        <v>831</v>
      </c>
      <c r="CU4" s="111" t="s">
        <v>208</v>
      </c>
      <c r="CV4" s="111" t="s">
        <v>209</v>
      </c>
      <c r="CW4" s="124" t="s">
        <v>210</v>
      </c>
      <c r="CX4" s="124" t="s">
        <v>211</v>
      </c>
      <c r="CY4" s="111" t="s">
        <v>33</v>
      </c>
      <c r="CZ4" s="129" t="s">
        <v>212</v>
      </c>
      <c r="DA4" s="129" t="s">
        <v>213</v>
      </c>
      <c r="DB4" s="124" t="s">
        <v>214</v>
      </c>
      <c r="DC4" s="124" t="s">
        <v>215</v>
      </c>
      <c r="DD4" s="111" t="s">
        <v>216</v>
      </c>
      <c r="DE4" s="124" t="s">
        <v>217</v>
      </c>
      <c r="DF4" s="124" t="s">
        <v>218</v>
      </c>
      <c r="DG4" s="111" t="s">
        <v>219</v>
      </c>
      <c r="DH4" s="111" t="s">
        <v>220</v>
      </c>
      <c r="DI4" s="124" t="s">
        <v>221</v>
      </c>
      <c r="DJ4" s="124" t="s">
        <v>222</v>
      </c>
      <c r="DK4" s="111" t="s">
        <v>223</v>
      </c>
      <c r="DL4" s="111" t="s">
        <v>224</v>
      </c>
      <c r="DM4" s="124" t="s">
        <v>225</v>
      </c>
      <c r="DN4" s="111" t="s">
        <v>226</v>
      </c>
      <c r="DO4" s="111" t="s">
        <v>227</v>
      </c>
      <c r="DP4" s="124" t="s">
        <v>228</v>
      </c>
      <c r="DQ4" s="124" t="s">
        <v>229</v>
      </c>
      <c r="DR4" s="111" t="s">
        <v>230</v>
      </c>
      <c r="DS4" s="111" t="s">
        <v>231</v>
      </c>
      <c r="DT4" s="124" t="s">
        <v>232</v>
      </c>
      <c r="DU4" s="124" t="s">
        <v>233</v>
      </c>
      <c r="DV4" s="111" t="s">
        <v>234</v>
      </c>
      <c r="DW4" s="124" t="s">
        <v>235</v>
      </c>
      <c r="DX4" s="124" t="s">
        <v>236</v>
      </c>
      <c r="DY4" s="111" t="s">
        <v>237</v>
      </c>
      <c r="DZ4" s="111" t="s">
        <v>238</v>
      </c>
      <c r="EA4" s="130" t="s">
        <v>239</v>
      </c>
      <c r="EB4" s="111" t="s">
        <v>240</v>
      </c>
      <c r="EC4" s="111" t="s">
        <v>241</v>
      </c>
      <c r="ED4" s="124" t="s">
        <v>242</v>
      </c>
      <c r="EE4" s="124" t="s">
        <v>243</v>
      </c>
      <c r="EF4" s="111" t="s">
        <v>244</v>
      </c>
      <c r="EG4" s="124" t="s">
        <v>245</v>
      </c>
      <c r="EH4" s="124" t="s">
        <v>246</v>
      </c>
      <c r="EI4" s="111" t="s">
        <v>247</v>
      </c>
      <c r="EJ4" s="111" t="s">
        <v>248</v>
      </c>
      <c r="EK4" s="124" t="s">
        <v>249</v>
      </c>
      <c r="EL4" s="124" t="s">
        <v>250</v>
      </c>
      <c r="EM4" s="111" t="s">
        <v>251</v>
      </c>
      <c r="EN4" s="111" t="s">
        <v>252</v>
      </c>
      <c r="EO4" s="124" t="s">
        <v>253</v>
      </c>
      <c r="EP4" s="111" t="s">
        <v>254</v>
      </c>
      <c r="EQ4" s="111" t="s">
        <v>255</v>
      </c>
      <c r="ER4" s="125" t="s">
        <v>256</v>
      </c>
      <c r="ES4" s="125" t="s">
        <v>257</v>
      </c>
      <c r="ET4" s="111" t="s">
        <v>258</v>
      </c>
      <c r="EU4" s="111" t="s">
        <v>259</v>
      </c>
      <c r="EV4" s="124" t="s">
        <v>260</v>
      </c>
      <c r="EW4" s="124" t="s">
        <v>261</v>
      </c>
      <c r="EX4" s="111" t="s">
        <v>262</v>
      </c>
      <c r="EY4" s="124" t="s">
        <v>263</v>
      </c>
      <c r="EZ4" s="124" t="s">
        <v>264</v>
      </c>
      <c r="FA4" s="111" t="s">
        <v>265</v>
      </c>
      <c r="FB4" s="111" t="s">
        <v>266</v>
      </c>
      <c r="FC4" s="124" t="s">
        <v>267</v>
      </c>
      <c r="FD4" s="124" t="s">
        <v>268</v>
      </c>
      <c r="FE4" s="111" t="s">
        <v>269</v>
      </c>
      <c r="FF4" s="111" t="s">
        <v>270</v>
      </c>
      <c r="FG4" s="124" t="s">
        <v>271</v>
      </c>
      <c r="FH4" s="111" t="s">
        <v>272</v>
      </c>
      <c r="FI4" s="111" t="s">
        <v>273</v>
      </c>
      <c r="FJ4" s="111" t="s">
        <v>274</v>
      </c>
      <c r="FK4" s="111" t="s">
        <v>851</v>
      </c>
      <c r="FL4" s="130" t="s">
        <v>23</v>
      </c>
      <c r="FM4" s="124" t="s">
        <v>275</v>
      </c>
      <c r="FN4" s="124" t="s">
        <v>276</v>
      </c>
      <c r="FO4" s="111" t="s">
        <v>277</v>
      </c>
      <c r="FP4" s="111" t="s">
        <v>278</v>
      </c>
      <c r="FQ4" s="124" t="s">
        <v>279</v>
      </c>
      <c r="FR4" s="111" t="s">
        <v>280</v>
      </c>
      <c r="FS4" s="111" t="s">
        <v>281</v>
      </c>
      <c r="FT4" s="124" t="s">
        <v>282</v>
      </c>
      <c r="FU4" s="124" t="s">
        <v>283</v>
      </c>
      <c r="FV4" s="111" t="s">
        <v>284</v>
      </c>
      <c r="FW4" s="111" t="s">
        <v>285</v>
      </c>
      <c r="FX4" s="124" t="s">
        <v>286</v>
      </c>
      <c r="FY4" s="124" t="s">
        <v>287</v>
      </c>
      <c r="FZ4" s="111" t="s">
        <v>288</v>
      </c>
      <c r="GA4" s="124" t="s">
        <v>289</v>
      </c>
      <c r="GB4" s="124" t="s">
        <v>290</v>
      </c>
      <c r="GC4" s="111" t="s">
        <v>291</v>
      </c>
      <c r="GD4" s="111" t="s">
        <v>292</v>
      </c>
      <c r="GE4" s="130" t="s">
        <v>24</v>
      </c>
      <c r="GF4" s="124" t="s">
        <v>293</v>
      </c>
      <c r="GG4" s="124" t="s">
        <v>294</v>
      </c>
      <c r="GH4" s="111" t="s">
        <v>295</v>
      </c>
      <c r="GI4" s="111" t="s">
        <v>296</v>
      </c>
      <c r="GJ4" s="124" t="s">
        <v>297</v>
      </c>
      <c r="GK4" s="111" t="s">
        <v>298</v>
      </c>
      <c r="GL4" s="111" t="s">
        <v>299</v>
      </c>
      <c r="GM4" s="124" t="s">
        <v>300</v>
      </c>
      <c r="GN4" s="124" t="s">
        <v>301</v>
      </c>
      <c r="GO4" s="111" t="s">
        <v>302</v>
      </c>
      <c r="GP4" s="111" t="s">
        <v>303</v>
      </c>
      <c r="GQ4" s="124" t="s">
        <v>304</v>
      </c>
      <c r="GR4" s="124" t="s">
        <v>305</v>
      </c>
      <c r="GS4" s="111" t="s">
        <v>306</v>
      </c>
      <c r="GT4" s="124" t="s">
        <v>307</v>
      </c>
      <c r="GU4" s="124" t="s">
        <v>308</v>
      </c>
      <c r="GV4" s="111" t="s">
        <v>309</v>
      </c>
      <c r="GW4" s="111" t="s">
        <v>310</v>
      </c>
      <c r="GX4" s="124" t="s">
        <v>311</v>
      </c>
      <c r="GY4" s="124" t="s">
        <v>312</v>
      </c>
      <c r="GZ4" s="111" t="s">
        <v>313</v>
      </c>
      <c r="HA4" s="111" t="s">
        <v>314</v>
      </c>
      <c r="HB4" s="124" t="s">
        <v>315</v>
      </c>
      <c r="HC4" s="111" t="s">
        <v>316</v>
      </c>
      <c r="HD4" s="111" t="s">
        <v>317</v>
      </c>
      <c r="HE4" s="124" t="s">
        <v>318</v>
      </c>
      <c r="HF4" s="124" t="s">
        <v>319</v>
      </c>
      <c r="HG4" s="111" t="s">
        <v>320</v>
      </c>
      <c r="HH4" s="111" t="s">
        <v>321</v>
      </c>
      <c r="HI4" s="124" t="s">
        <v>322</v>
      </c>
      <c r="HJ4" s="124" t="s">
        <v>323</v>
      </c>
      <c r="HK4" s="111" t="s">
        <v>324</v>
      </c>
      <c r="HL4" s="124" t="s">
        <v>325</v>
      </c>
      <c r="HM4" s="124" t="s">
        <v>326</v>
      </c>
      <c r="HN4" s="111" t="s">
        <v>327</v>
      </c>
      <c r="HO4" s="111" t="s">
        <v>328</v>
      </c>
      <c r="HP4" s="124" t="s">
        <v>329</v>
      </c>
      <c r="HQ4" s="124" t="s">
        <v>330</v>
      </c>
      <c r="HR4" s="130" t="s">
        <v>25</v>
      </c>
      <c r="HS4" s="111" t="s">
        <v>331</v>
      </c>
      <c r="HT4" s="111" t="s">
        <v>332</v>
      </c>
      <c r="HU4" s="124" t="s">
        <v>333</v>
      </c>
      <c r="HV4" s="111" t="s">
        <v>334</v>
      </c>
      <c r="HW4" s="111" t="s">
        <v>335</v>
      </c>
      <c r="HX4" s="124" t="s">
        <v>336</v>
      </c>
      <c r="HY4" s="124" t="s">
        <v>337</v>
      </c>
      <c r="HZ4" s="111" t="s">
        <v>338</v>
      </c>
      <c r="IA4" s="111" t="s">
        <v>339</v>
      </c>
      <c r="IB4" s="124" t="s">
        <v>340</v>
      </c>
      <c r="IC4" s="124" t="s">
        <v>341</v>
      </c>
      <c r="ID4" s="111" t="s">
        <v>342</v>
      </c>
      <c r="IE4" s="124" t="s">
        <v>343</v>
      </c>
      <c r="IF4" s="124" t="s">
        <v>344</v>
      </c>
      <c r="IG4" s="111" t="s">
        <v>345</v>
      </c>
      <c r="IH4" s="111" t="s">
        <v>346</v>
      </c>
      <c r="II4" s="124" t="s">
        <v>347</v>
      </c>
      <c r="IJ4" s="124" t="s">
        <v>348</v>
      </c>
      <c r="IK4" s="111" t="s">
        <v>349</v>
      </c>
      <c r="IL4" s="111" t="s">
        <v>350</v>
      </c>
      <c r="IM4" s="124" t="s">
        <v>351</v>
      </c>
      <c r="IN4" s="130" t="s">
        <v>26</v>
      </c>
      <c r="IO4" s="111" t="s">
        <v>352</v>
      </c>
      <c r="IP4" s="111" t="s">
        <v>353</v>
      </c>
      <c r="IQ4" s="124" t="s">
        <v>354</v>
      </c>
      <c r="IR4" s="124" t="s">
        <v>355</v>
      </c>
      <c r="IS4" s="111" t="s">
        <v>356</v>
      </c>
      <c r="IT4" s="111" t="s">
        <v>357</v>
      </c>
      <c r="IU4" s="124" t="s">
        <v>358</v>
      </c>
      <c r="IV4" s="124" t="s">
        <v>359</v>
      </c>
      <c r="IW4" s="124" t="s">
        <v>360</v>
      </c>
      <c r="IX4" s="111" t="s">
        <v>361</v>
      </c>
      <c r="IY4" s="111" t="s">
        <v>362</v>
      </c>
      <c r="IZ4" s="124" t="s">
        <v>363</v>
      </c>
      <c r="JA4" s="124" t="s">
        <v>364</v>
      </c>
      <c r="JB4" s="111" t="s">
        <v>365</v>
      </c>
      <c r="JC4" s="124" t="s">
        <v>366</v>
      </c>
      <c r="JD4" s="124" t="s">
        <v>367</v>
      </c>
      <c r="JE4" s="111" t="s">
        <v>368</v>
      </c>
      <c r="JF4" s="111" t="s">
        <v>369</v>
      </c>
      <c r="JG4" s="124" t="s">
        <v>370</v>
      </c>
      <c r="JH4" s="124" t="s">
        <v>371</v>
      </c>
      <c r="JI4" s="111" t="s">
        <v>372</v>
      </c>
      <c r="JJ4" s="111" t="s">
        <v>373</v>
      </c>
      <c r="JK4" s="124" t="s">
        <v>374</v>
      </c>
      <c r="JL4" s="111" t="s">
        <v>375</v>
      </c>
      <c r="JM4" s="111" t="s">
        <v>376</v>
      </c>
      <c r="JN4" s="124" t="s">
        <v>377</v>
      </c>
      <c r="JO4" s="124" t="s">
        <v>378</v>
      </c>
      <c r="JP4" s="111" t="s">
        <v>379</v>
      </c>
      <c r="JQ4" s="111" t="s">
        <v>380</v>
      </c>
      <c r="JR4" s="124" t="s">
        <v>381</v>
      </c>
      <c r="JS4" s="124" t="s">
        <v>382</v>
      </c>
      <c r="JT4" s="111" t="s">
        <v>383</v>
      </c>
      <c r="JU4" s="130" t="s">
        <v>27</v>
      </c>
      <c r="JV4" s="111" t="s">
        <v>384</v>
      </c>
      <c r="JW4" s="111" t="s">
        <v>385</v>
      </c>
      <c r="JX4" s="124" t="s">
        <v>386</v>
      </c>
      <c r="JY4" s="124" t="s">
        <v>387</v>
      </c>
      <c r="JZ4" s="111" t="s">
        <v>388</v>
      </c>
      <c r="KA4" s="124" t="s">
        <v>389</v>
      </c>
      <c r="KB4" s="124" t="s">
        <v>390</v>
      </c>
      <c r="KC4" s="111" t="s">
        <v>391</v>
      </c>
      <c r="KD4" s="111" t="s">
        <v>392</v>
      </c>
      <c r="KE4" s="111" t="s">
        <v>393</v>
      </c>
      <c r="KF4" s="111" t="s">
        <v>394</v>
      </c>
      <c r="KG4" s="124" t="s">
        <v>395</v>
      </c>
      <c r="KH4" s="111" t="s">
        <v>396</v>
      </c>
      <c r="KI4" s="111" t="s">
        <v>397</v>
      </c>
      <c r="KJ4" s="124" t="s">
        <v>398</v>
      </c>
      <c r="KK4" s="124" t="s">
        <v>399</v>
      </c>
      <c r="KL4" s="111" t="s">
        <v>400</v>
      </c>
      <c r="KM4" s="111" t="s">
        <v>401</v>
      </c>
      <c r="KN4" s="124" t="s">
        <v>402</v>
      </c>
      <c r="KO4" s="124" t="s">
        <v>403</v>
      </c>
      <c r="KP4" s="111" t="s">
        <v>404</v>
      </c>
      <c r="KQ4" s="124" t="s">
        <v>405</v>
      </c>
      <c r="KR4" s="124" t="s">
        <v>406</v>
      </c>
      <c r="KS4" s="111" t="s">
        <v>407</v>
      </c>
      <c r="KT4" s="111" t="s">
        <v>408</v>
      </c>
      <c r="KU4" s="124" t="s">
        <v>409</v>
      </c>
      <c r="KV4" s="124" t="s">
        <v>410</v>
      </c>
      <c r="KW4" s="111" t="s">
        <v>411</v>
      </c>
      <c r="KX4" s="111" t="s">
        <v>412</v>
      </c>
      <c r="KY4" s="124" t="s">
        <v>413</v>
      </c>
      <c r="KZ4" s="111" t="s">
        <v>414</v>
      </c>
      <c r="LA4" s="111" t="s">
        <v>415</v>
      </c>
      <c r="LB4" s="124" t="s">
        <v>416</v>
      </c>
      <c r="LC4" s="124" t="s">
        <v>417</v>
      </c>
      <c r="LD4" s="111" t="s">
        <v>418</v>
      </c>
      <c r="LE4" s="111" t="s">
        <v>419</v>
      </c>
      <c r="LF4" s="130" t="s">
        <v>28</v>
      </c>
      <c r="LG4" s="124" t="s">
        <v>420</v>
      </c>
      <c r="LH4" s="124" t="s">
        <v>421</v>
      </c>
      <c r="LI4" s="111" t="s">
        <v>422</v>
      </c>
      <c r="LJ4" s="124" t="s">
        <v>423</v>
      </c>
      <c r="LK4" s="124" t="s">
        <v>424</v>
      </c>
      <c r="LL4" s="111" t="s">
        <v>425</v>
      </c>
      <c r="LM4" s="111" t="s">
        <v>426</v>
      </c>
      <c r="LN4" s="43" t="s">
        <v>427</v>
      </c>
      <c r="LO4" s="43" t="s">
        <v>428</v>
      </c>
    </row>
    <row r="5" spans="1:333" x14ac:dyDescent="0.25">
      <c r="A5" s="131" t="s">
        <v>875</v>
      </c>
      <c r="B5" s="44"/>
      <c r="C5" s="44"/>
      <c r="D5" s="44" t="s">
        <v>429</v>
      </c>
      <c r="E5" s="44" t="s">
        <v>429</v>
      </c>
      <c r="F5" s="44" t="s">
        <v>54</v>
      </c>
      <c r="G5" s="44" t="s">
        <v>54</v>
      </c>
      <c r="H5" s="44" t="s">
        <v>430</v>
      </c>
      <c r="I5" s="44" t="s">
        <v>429</v>
      </c>
      <c r="J5" s="44" t="s">
        <v>429</v>
      </c>
      <c r="K5" s="44" t="s">
        <v>429</v>
      </c>
      <c r="L5" s="44" t="s">
        <v>429</v>
      </c>
      <c r="M5" s="101" t="s">
        <v>431</v>
      </c>
      <c r="N5" s="44" t="s">
        <v>432</v>
      </c>
      <c r="O5" s="44" t="s">
        <v>433</v>
      </c>
      <c r="P5" s="44" t="s">
        <v>434</v>
      </c>
      <c r="Q5" s="44" t="s">
        <v>435</v>
      </c>
      <c r="R5" s="45" t="s">
        <v>436</v>
      </c>
      <c r="S5" s="45" t="s">
        <v>436</v>
      </c>
      <c r="T5" s="44" t="s">
        <v>437</v>
      </c>
      <c r="U5" s="44" t="s">
        <v>438</v>
      </c>
      <c r="V5" s="44" t="s">
        <v>439</v>
      </c>
      <c r="W5" s="44" t="s">
        <v>440</v>
      </c>
      <c r="X5" s="44" t="s">
        <v>441</v>
      </c>
      <c r="Y5" s="44" t="s">
        <v>441</v>
      </c>
      <c r="Z5" s="44" t="s">
        <v>442</v>
      </c>
      <c r="AA5" s="44" t="s">
        <v>443</v>
      </c>
      <c r="AB5" s="44" t="s">
        <v>444</v>
      </c>
      <c r="AC5" s="44" t="s">
        <v>445</v>
      </c>
      <c r="AD5" s="44" t="s">
        <v>446</v>
      </c>
      <c r="AE5" s="44" t="s">
        <v>447</v>
      </c>
      <c r="AF5" s="44" t="s">
        <v>54</v>
      </c>
      <c r="AG5" s="44" t="s">
        <v>448</v>
      </c>
      <c r="AH5" s="44" t="s">
        <v>448</v>
      </c>
      <c r="AI5" s="44" t="s">
        <v>448</v>
      </c>
      <c r="AJ5" s="44" t="s">
        <v>445</v>
      </c>
      <c r="AK5" s="44" t="s">
        <v>445</v>
      </c>
      <c r="AL5" s="44" t="s">
        <v>445</v>
      </c>
      <c r="AM5" s="44" t="s">
        <v>430</v>
      </c>
      <c r="AN5" s="44" t="s">
        <v>433</v>
      </c>
      <c r="AO5" s="44" t="s">
        <v>432</v>
      </c>
      <c r="AP5" s="48"/>
      <c r="AQ5" s="44" t="s">
        <v>435</v>
      </c>
      <c r="AR5" s="44" t="s">
        <v>435</v>
      </c>
      <c r="AS5" s="44" t="s">
        <v>434</v>
      </c>
      <c r="AT5" s="44" t="s">
        <v>442</v>
      </c>
      <c r="AU5" s="44" t="s">
        <v>442</v>
      </c>
      <c r="AV5" s="44" t="s">
        <v>435</v>
      </c>
      <c r="AW5" s="44" t="s">
        <v>438</v>
      </c>
      <c r="AX5" s="44" t="s">
        <v>818</v>
      </c>
      <c r="AY5" s="44" t="s">
        <v>818</v>
      </c>
      <c r="AZ5" s="44" t="s">
        <v>447</v>
      </c>
      <c r="BA5" s="44" t="s">
        <v>446</v>
      </c>
      <c r="BB5" s="101" t="s">
        <v>431</v>
      </c>
      <c r="BC5" s="44" t="s">
        <v>439</v>
      </c>
      <c r="BD5" s="44" t="s">
        <v>440</v>
      </c>
      <c r="BE5" s="44" t="s">
        <v>445</v>
      </c>
      <c r="BF5" s="44" t="s">
        <v>444</v>
      </c>
      <c r="BG5" s="44" t="s">
        <v>449</v>
      </c>
      <c r="BH5" s="44" t="s">
        <v>449</v>
      </c>
      <c r="BI5" s="44" t="s">
        <v>438</v>
      </c>
      <c r="BJ5" s="44" t="s">
        <v>438</v>
      </c>
      <c r="BK5" s="44" t="s">
        <v>437</v>
      </c>
      <c r="BL5" s="44" t="s">
        <v>442</v>
      </c>
      <c r="BM5" s="44" t="s">
        <v>442</v>
      </c>
      <c r="BN5" s="44" t="s">
        <v>442</v>
      </c>
      <c r="BO5" s="44" t="s">
        <v>450</v>
      </c>
      <c r="BP5" s="48"/>
      <c r="BQ5" s="44" t="s">
        <v>540</v>
      </c>
      <c r="BR5" s="44" t="s">
        <v>540</v>
      </c>
      <c r="BS5" s="49" t="s">
        <v>451</v>
      </c>
      <c r="BT5" s="49"/>
      <c r="BU5" s="44" t="s">
        <v>433</v>
      </c>
      <c r="BV5" s="44" t="s">
        <v>432</v>
      </c>
      <c r="BW5" s="44" t="s">
        <v>434</v>
      </c>
      <c r="BX5" s="44" t="s">
        <v>540</v>
      </c>
      <c r="BY5" s="44" t="s">
        <v>435</v>
      </c>
      <c r="BZ5" s="44" t="s">
        <v>430</v>
      </c>
      <c r="CA5" s="44" t="s">
        <v>430</v>
      </c>
      <c r="CB5" s="44" t="s">
        <v>438</v>
      </c>
      <c r="CC5" s="44" t="s">
        <v>439</v>
      </c>
      <c r="CD5" s="44" t="s">
        <v>439</v>
      </c>
      <c r="CE5" s="44" t="s">
        <v>534</v>
      </c>
      <c r="CF5" s="44" t="s">
        <v>534</v>
      </c>
      <c r="CG5" s="44" t="s">
        <v>447</v>
      </c>
      <c r="CH5" s="44" t="s">
        <v>446</v>
      </c>
      <c r="CI5" s="101" t="s">
        <v>431</v>
      </c>
      <c r="CJ5" s="44" t="s">
        <v>439</v>
      </c>
      <c r="CK5" s="44" t="s">
        <v>440</v>
      </c>
      <c r="CL5" s="44" t="s">
        <v>447</v>
      </c>
      <c r="CM5" s="44" t="s">
        <v>447</v>
      </c>
      <c r="CN5" s="44" t="s">
        <v>534</v>
      </c>
      <c r="CO5" s="44" t="s">
        <v>445</v>
      </c>
      <c r="CP5" s="44" t="s">
        <v>452</v>
      </c>
      <c r="CQ5" s="44" t="s">
        <v>452</v>
      </c>
      <c r="CR5" s="44" t="s">
        <v>452</v>
      </c>
      <c r="CS5" s="44" t="s">
        <v>430</v>
      </c>
      <c r="CT5" s="44" t="s">
        <v>437</v>
      </c>
      <c r="CU5" s="44" t="s">
        <v>444</v>
      </c>
      <c r="CV5" s="105" t="s">
        <v>832</v>
      </c>
      <c r="CW5" s="44" t="s">
        <v>442</v>
      </c>
      <c r="CX5" s="44" t="s">
        <v>450</v>
      </c>
      <c r="CY5" s="48"/>
      <c r="CZ5" s="44" t="s">
        <v>683</v>
      </c>
      <c r="DA5" s="44" t="s">
        <v>683</v>
      </c>
      <c r="DB5" s="44" t="s">
        <v>683</v>
      </c>
      <c r="DC5" s="44"/>
      <c r="DD5" s="44"/>
      <c r="DE5" s="44" t="s">
        <v>438</v>
      </c>
      <c r="DF5" s="46"/>
      <c r="DG5" s="46" t="s">
        <v>455</v>
      </c>
      <c r="DH5" s="46" t="s">
        <v>455</v>
      </c>
      <c r="DI5" s="106" t="s">
        <v>456</v>
      </c>
      <c r="DJ5" s="106" t="s">
        <v>456</v>
      </c>
      <c r="DK5" s="44"/>
      <c r="DL5" s="44" t="s">
        <v>447</v>
      </c>
      <c r="DM5" s="44" t="s">
        <v>433</v>
      </c>
      <c r="DN5" s="44" t="s">
        <v>437</v>
      </c>
      <c r="DO5" s="44" t="s">
        <v>437</v>
      </c>
      <c r="DP5" s="44" t="s">
        <v>435</v>
      </c>
      <c r="DQ5" s="44" t="s">
        <v>435</v>
      </c>
      <c r="DR5" s="44"/>
      <c r="DS5" s="44"/>
      <c r="DT5" s="44" t="s">
        <v>432</v>
      </c>
      <c r="DU5" s="44" t="s">
        <v>434</v>
      </c>
      <c r="DV5" s="44" t="s">
        <v>435</v>
      </c>
      <c r="DW5" s="44" t="s">
        <v>438</v>
      </c>
      <c r="DX5" s="44" t="s">
        <v>447</v>
      </c>
      <c r="DY5" s="44" t="s">
        <v>446</v>
      </c>
      <c r="DZ5" s="101" t="s">
        <v>431</v>
      </c>
      <c r="EA5" s="48"/>
      <c r="EB5" s="44" t="s">
        <v>439</v>
      </c>
      <c r="EC5" s="44" t="s">
        <v>449</v>
      </c>
      <c r="ED5" s="44" t="s">
        <v>460</v>
      </c>
      <c r="EE5" s="44" t="s">
        <v>460</v>
      </c>
      <c r="EF5" s="44" t="s">
        <v>455</v>
      </c>
      <c r="EG5" s="44" t="s">
        <v>461</v>
      </c>
      <c r="EH5" s="44" t="s">
        <v>461</v>
      </c>
      <c r="EI5" s="44" t="s">
        <v>462</v>
      </c>
      <c r="EJ5" s="44" t="s">
        <v>462</v>
      </c>
      <c r="EK5" s="44" t="s">
        <v>463</v>
      </c>
      <c r="EL5" s="44" t="s">
        <v>463</v>
      </c>
      <c r="EM5" s="44" t="s">
        <v>464</v>
      </c>
      <c r="EN5" s="44" t="s">
        <v>440</v>
      </c>
      <c r="EO5" s="44" t="s">
        <v>465</v>
      </c>
      <c r="EP5" s="44" t="s">
        <v>466</v>
      </c>
      <c r="EQ5" s="107" t="s">
        <v>445</v>
      </c>
      <c r="ER5" s="44" t="s">
        <v>430</v>
      </c>
      <c r="ES5" s="44" t="s">
        <v>437</v>
      </c>
      <c r="ET5" s="44" t="s">
        <v>467</v>
      </c>
      <c r="EU5" s="44" t="s">
        <v>467</v>
      </c>
      <c r="EV5" s="44" t="s">
        <v>468</v>
      </c>
      <c r="EW5" s="44" t="s">
        <v>468</v>
      </c>
      <c r="EX5" s="107" t="s">
        <v>444</v>
      </c>
      <c r="EY5" s="44" t="s">
        <v>469</v>
      </c>
      <c r="EZ5" s="44" t="s">
        <v>469</v>
      </c>
      <c r="FA5" s="44" t="s">
        <v>470</v>
      </c>
      <c r="FB5" s="44" t="s">
        <v>470</v>
      </c>
      <c r="FC5" s="44" t="s">
        <v>471</v>
      </c>
      <c r="FD5" s="44" t="s">
        <v>471</v>
      </c>
      <c r="FE5" s="44" t="s">
        <v>472</v>
      </c>
      <c r="FF5" s="44" t="s">
        <v>472</v>
      </c>
      <c r="FG5" s="44" t="s">
        <v>442</v>
      </c>
      <c r="FH5" s="44" t="s">
        <v>473</v>
      </c>
      <c r="FI5" s="44" t="s">
        <v>473</v>
      </c>
      <c r="FJ5" s="44" t="s">
        <v>450</v>
      </c>
      <c r="FK5" s="44" t="s">
        <v>433</v>
      </c>
      <c r="FL5" s="48"/>
      <c r="FM5" s="44" t="s">
        <v>432</v>
      </c>
      <c r="FN5" s="44" t="s">
        <v>434</v>
      </c>
      <c r="FO5" s="44" t="s">
        <v>435</v>
      </c>
      <c r="FP5" s="44" t="s">
        <v>438</v>
      </c>
      <c r="FQ5" s="44" t="s">
        <v>447</v>
      </c>
      <c r="FR5" s="44" t="s">
        <v>446</v>
      </c>
      <c r="FS5" s="101" t="s">
        <v>431</v>
      </c>
      <c r="FT5" s="44" t="s">
        <v>455</v>
      </c>
      <c r="FU5" s="49" t="s">
        <v>474</v>
      </c>
      <c r="FV5" s="44" t="s">
        <v>457</v>
      </c>
      <c r="FW5" s="44" t="s">
        <v>457</v>
      </c>
      <c r="FX5" s="44" t="s">
        <v>439</v>
      </c>
      <c r="FY5" s="44" t="s">
        <v>440</v>
      </c>
      <c r="FZ5" s="107" t="s">
        <v>445</v>
      </c>
      <c r="GA5" s="44" t="s">
        <v>430</v>
      </c>
      <c r="GB5" s="44" t="s">
        <v>437</v>
      </c>
      <c r="GC5" s="107" t="s">
        <v>444</v>
      </c>
      <c r="GD5" s="44" t="s">
        <v>442</v>
      </c>
      <c r="GE5" s="48"/>
      <c r="GF5" s="106" t="s">
        <v>462</v>
      </c>
      <c r="GG5" s="46" t="s">
        <v>461</v>
      </c>
      <c r="GH5" s="46" t="s">
        <v>472</v>
      </c>
      <c r="GI5" s="44" t="s">
        <v>450</v>
      </c>
      <c r="GJ5" s="44" t="s">
        <v>433</v>
      </c>
      <c r="GK5" s="44" t="s">
        <v>460</v>
      </c>
      <c r="GL5" s="44" t="s">
        <v>432</v>
      </c>
      <c r="GM5" s="44" t="s">
        <v>475</v>
      </c>
      <c r="GN5" s="44" t="s">
        <v>434</v>
      </c>
      <c r="GO5" s="44" t="s">
        <v>476</v>
      </c>
      <c r="GP5" s="44" t="s">
        <v>435</v>
      </c>
      <c r="GQ5" s="44" t="s">
        <v>438</v>
      </c>
      <c r="GR5" s="44" t="s">
        <v>447</v>
      </c>
      <c r="GS5" s="44" t="s">
        <v>446</v>
      </c>
      <c r="GT5" s="44" t="s">
        <v>463</v>
      </c>
      <c r="GU5" s="44" t="s">
        <v>471</v>
      </c>
      <c r="GV5" s="49" t="s">
        <v>456</v>
      </c>
      <c r="GW5" s="44" t="s">
        <v>477</v>
      </c>
      <c r="GX5" s="101" t="s">
        <v>431</v>
      </c>
      <c r="GY5" s="44" t="s">
        <v>439</v>
      </c>
      <c r="GZ5" s="44" t="s">
        <v>440</v>
      </c>
      <c r="HA5" s="107" t="s">
        <v>445</v>
      </c>
      <c r="HB5" s="44" t="s">
        <v>466</v>
      </c>
      <c r="HC5" s="44" t="s">
        <v>430</v>
      </c>
      <c r="HD5" s="44" t="s">
        <v>437</v>
      </c>
      <c r="HE5" s="44"/>
      <c r="HF5" s="44"/>
      <c r="HG5" s="107" t="s">
        <v>444</v>
      </c>
      <c r="HH5" s="44" t="s">
        <v>442</v>
      </c>
      <c r="HI5" s="44" t="s">
        <v>450</v>
      </c>
      <c r="HJ5" s="44" t="s">
        <v>478</v>
      </c>
      <c r="HK5" s="44" t="s">
        <v>434</v>
      </c>
      <c r="HL5" s="44" t="s">
        <v>433</v>
      </c>
      <c r="HM5" s="44" t="s">
        <v>432</v>
      </c>
      <c r="HN5" s="49" t="s">
        <v>470</v>
      </c>
      <c r="HO5" s="44" t="s">
        <v>447</v>
      </c>
      <c r="HP5" s="44" t="s">
        <v>468</v>
      </c>
      <c r="HQ5" s="44" t="s">
        <v>446</v>
      </c>
      <c r="HR5" s="48"/>
      <c r="HS5" s="44"/>
      <c r="HT5" s="101" t="s">
        <v>431</v>
      </c>
      <c r="HU5" s="44" t="s">
        <v>439</v>
      </c>
      <c r="HV5" s="44" t="s">
        <v>458</v>
      </c>
      <c r="HW5" s="44" t="s">
        <v>440</v>
      </c>
      <c r="HX5" s="44" t="s">
        <v>479</v>
      </c>
      <c r="HY5" s="107" t="s">
        <v>445</v>
      </c>
      <c r="HZ5" s="44" t="s">
        <v>435</v>
      </c>
      <c r="IA5" s="44" t="s">
        <v>438</v>
      </c>
      <c r="IB5" s="44" t="s">
        <v>430</v>
      </c>
      <c r="IC5" s="44" t="s">
        <v>437</v>
      </c>
      <c r="ID5" s="107" t="s">
        <v>444</v>
      </c>
      <c r="IE5" s="44" t="s">
        <v>442</v>
      </c>
      <c r="IF5" s="44" t="s">
        <v>450</v>
      </c>
      <c r="IG5" s="44" t="s">
        <v>433</v>
      </c>
      <c r="IH5" s="44" t="s">
        <v>432</v>
      </c>
      <c r="II5" s="44" t="s">
        <v>434</v>
      </c>
      <c r="IJ5" s="44" t="s">
        <v>435</v>
      </c>
      <c r="IK5" s="44" t="s">
        <v>438</v>
      </c>
      <c r="IL5" s="44" t="s">
        <v>447</v>
      </c>
      <c r="IM5" s="44" t="s">
        <v>446</v>
      </c>
      <c r="IN5" s="48"/>
      <c r="IO5" s="44" t="s">
        <v>477</v>
      </c>
      <c r="IP5" s="44" t="s">
        <v>477</v>
      </c>
      <c r="IQ5" s="101" t="s">
        <v>431</v>
      </c>
      <c r="IR5" s="44" t="s">
        <v>439</v>
      </c>
      <c r="IS5" s="44" t="s">
        <v>467</v>
      </c>
      <c r="IT5" s="44" t="s">
        <v>440</v>
      </c>
      <c r="IU5" s="107" t="s">
        <v>445</v>
      </c>
      <c r="IV5" s="44" t="s">
        <v>430</v>
      </c>
      <c r="IW5" s="44" t="s">
        <v>437</v>
      </c>
      <c r="IX5" s="107" t="s">
        <v>444</v>
      </c>
      <c r="IY5" s="44" t="s">
        <v>442</v>
      </c>
      <c r="IZ5" s="44" t="s">
        <v>450</v>
      </c>
      <c r="JA5" s="44" t="s">
        <v>433</v>
      </c>
      <c r="JB5" s="44" t="s">
        <v>432</v>
      </c>
      <c r="JC5" s="44" t="s">
        <v>434</v>
      </c>
      <c r="JD5" s="44" t="s">
        <v>435</v>
      </c>
      <c r="JE5" s="44" t="s">
        <v>438</v>
      </c>
      <c r="JF5" s="44" t="s">
        <v>447</v>
      </c>
      <c r="JG5" s="44" t="s">
        <v>446</v>
      </c>
      <c r="JH5" s="101" t="s">
        <v>431</v>
      </c>
      <c r="JI5" s="44" t="s">
        <v>439</v>
      </c>
      <c r="JJ5" s="44" t="s">
        <v>440</v>
      </c>
      <c r="JK5" s="107" t="s">
        <v>445</v>
      </c>
      <c r="JL5" s="44" t="s">
        <v>430</v>
      </c>
      <c r="JM5" s="44" t="s">
        <v>437</v>
      </c>
      <c r="JN5" s="107" t="s">
        <v>444</v>
      </c>
      <c r="JO5" s="44" t="s">
        <v>442</v>
      </c>
      <c r="JP5" s="44" t="s">
        <v>450</v>
      </c>
      <c r="JQ5" s="44" t="s">
        <v>433</v>
      </c>
      <c r="JR5" s="44" t="s">
        <v>432</v>
      </c>
      <c r="JS5" s="44" t="s">
        <v>434</v>
      </c>
      <c r="JT5" s="44" t="s">
        <v>435</v>
      </c>
      <c r="JU5" s="48"/>
      <c r="JV5" s="44" t="s">
        <v>438</v>
      </c>
      <c r="JW5" s="44" t="s">
        <v>447</v>
      </c>
      <c r="JX5" s="44" t="s">
        <v>446</v>
      </c>
      <c r="JY5" s="101" t="s">
        <v>431</v>
      </c>
      <c r="JZ5" s="44" t="s">
        <v>439</v>
      </c>
      <c r="KA5" s="44" t="s">
        <v>440</v>
      </c>
      <c r="KB5" s="107" t="s">
        <v>445</v>
      </c>
      <c r="KC5" s="44" t="s">
        <v>430</v>
      </c>
      <c r="KD5" s="44" t="s">
        <v>437</v>
      </c>
      <c r="KE5" s="107" t="s">
        <v>444</v>
      </c>
      <c r="KF5" s="44" t="s">
        <v>442</v>
      </c>
      <c r="KG5" s="44" t="s">
        <v>450</v>
      </c>
      <c r="KH5" s="44" t="s">
        <v>433</v>
      </c>
      <c r="KI5" s="44" t="s">
        <v>432</v>
      </c>
      <c r="KJ5" s="44" t="s">
        <v>434</v>
      </c>
      <c r="KK5" s="44" t="s">
        <v>435</v>
      </c>
      <c r="KL5" s="44" t="s">
        <v>438</v>
      </c>
      <c r="KM5" s="44" t="s">
        <v>447</v>
      </c>
      <c r="KN5" s="44" t="s">
        <v>446</v>
      </c>
      <c r="KO5" s="101" t="s">
        <v>431</v>
      </c>
      <c r="KP5" s="44" t="s">
        <v>439</v>
      </c>
      <c r="KQ5" s="44" t="s">
        <v>440</v>
      </c>
      <c r="KR5" s="107" t="s">
        <v>445</v>
      </c>
      <c r="KS5" s="44" t="s">
        <v>430</v>
      </c>
      <c r="KT5" s="44" t="s">
        <v>437</v>
      </c>
      <c r="KU5" s="107" t="s">
        <v>444</v>
      </c>
      <c r="KV5" s="44" t="s">
        <v>442</v>
      </c>
      <c r="KW5" s="44" t="s">
        <v>450</v>
      </c>
      <c r="KX5" s="44" t="s">
        <v>433</v>
      </c>
      <c r="KY5" s="44" t="s">
        <v>432</v>
      </c>
      <c r="KZ5" s="44" t="s">
        <v>434</v>
      </c>
      <c r="LA5" s="44" t="s">
        <v>435</v>
      </c>
      <c r="LB5" s="44" t="s">
        <v>438</v>
      </c>
      <c r="LC5" s="44" t="s">
        <v>447</v>
      </c>
      <c r="LD5" s="44" t="s">
        <v>446</v>
      </c>
      <c r="LE5" s="101" t="s">
        <v>431</v>
      </c>
      <c r="LF5" s="132"/>
      <c r="LG5" s="44" t="s">
        <v>439</v>
      </c>
      <c r="LH5" s="44" t="s">
        <v>440</v>
      </c>
      <c r="LI5" s="107" t="s">
        <v>445</v>
      </c>
      <c r="LJ5" s="44" t="s">
        <v>430</v>
      </c>
      <c r="LK5" s="44" t="s">
        <v>437</v>
      </c>
      <c r="LL5" s="107" t="s">
        <v>444</v>
      </c>
      <c r="LM5" s="44" t="s">
        <v>442</v>
      </c>
      <c r="LN5" s="103"/>
      <c r="LO5" s="44"/>
    </row>
    <row r="6" spans="1:333" x14ac:dyDescent="0.25">
      <c r="A6" s="131" t="s">
        <v>876</v>
      </c>
      <c r="B6" s="44"/>
      <c r="C6" s="44"/>
      <c r="D6" s="44" t="s">
        <v>429</v>
      </c>
      <c r="E6" s="44" t="s">
        <v>429</v>
      </c>
      <c r="F6" s="44" t="s">
        <v>54</v>
      </c>
      <c r="G6" s="44" t="s">
        <v>54</v>
      </c>
      <c r="H6" s="44" t="s">
        <v>471</v>
      </c>
      <c r="I6" s="44" t="s">
        <v>429</v>
      </c>
      <c r="J6" s="44" t="s">
        <v>429</v>
      </c>
      <c r="K6" s="44" t="s">
        <v>429</v>
      </c>
      <c r="L6" s="44" t="s">
        <v>429</v>
      </c>
      <c r="M6" s="44" t="s">
        <v>480</v>
      </c>
      <c r="N6" s="44" t="s">
        <v>481</v>
      </c>
      <c r="O6" s="44" t="s">
        <v>482</v>
      </c>
      <c r="P6" s="44" t="s">
        <v>483</v>
      </c>
      <c r="Q6" s="44" t="s">
        <v>484</v>
      </c>
      <c r="R6" s="45" t="s">
        <v>485</v>
      </c>
      <c r="S6" s="45" t="s">
        <v>485</v>
      </c>
      <c r="T6" s="44" t="s">
        <v>486</v>
      </c>
      <c r="U6" s="44" t="s">
        <v>487</v>
      </c>
      <c r="V6" s="101" t="s">
        <v>488</v>
      </c>
      <c r="W6" s="44" t="s">
        <v>489</v>
      </c>
      <c r="X6" s="44" t="s">
        <v>490</v>
      </c>
      <c r="Y6" s="44" t="s">
        <v>490</v>
      </c>
      <c r="Z6" s="44" t="s">
        <v>491</v>
      </c>
      <c r="AA6" s="44" t="s">
        <v>481</v>
      </c>
      <c r="AB6" s="44" t="s">
        <v>492</v>
      </c>
      <c r="AC6" s="44" t="s">
        <v>493</v>
      </c>
      <c r="AD6" s="44" t="s">
        <v>494</v>
      </c>
      <c r="AE6" s="44" t="s">
        <v>457</v>
      </c>
      <c r="AF6" s="44" t="s">
        <v>54</v>
      </c>
      <c r="AG6" s="44" t="s">
        <v>492</v>
      </c>
      <c r="AH6" s="44" t="s">
        <v>492</v>
      </c>
      <c r="AI6" s="44" t="s">
        <v>492</v>
      </c>
      <c r="AJ6" s="44" t="s">
        <v>493</v>
      </c>
      <c r="AK6" s="44" t="s">
        <v>493</v>
      </c>
      <c r="AL6" s="44" t="s">
        <v>493</v>
      </c>
      <c r="AM6" s="44" t="s">
        <v>471</v>
      </c>
      <c r="AN6" s="44" t="s">
        <v>482</v>
      </c>
      <c r="AO6" s="44" t="s">
        <v>481</v>
      </c>
      <c r="AP6" s="48"/>
      <c r="AQ6" s="44" t="s">
        <v>482</v>
      </c>
      <c r="AR6" s="44" t="s">
        <v>482</v>
      </c>
      <c r="AS6" s="44" t="s">
        <v>483</v>
      </c>
      <c r="AT6" s="44" t="s">
        <v>491</v>
      </c>
      <c r="AU6" s="44" t="s">
        <v>491</v>
      </c>
      <c r="AV6" s="44" t="s">
        <v>484</v>
      </c>
      <c r="AW6" s="44" t="s">
        <v>487</v>
      </c>
      <c r="AX6" s="44" t="s">
        <v>819</v>
      </c>
      <c r="AY6" s="44" t="s">
        <v>819</v>
      </c>
      <c r="AZ6" s="44" t="s">
        <v>457</v>
      </c>
      <c r="BA6" s="44" t="s">
        <v>494</v>
      </c>
      <c r="BB6" s="44" t="s">
        <v>480</v>
      </c>
      <c r="BC6" s="101" t="s">
        <v>488</v>
      </c>
      <c r="BD6" s="44" t="s">
        <v>489</v>
      </c>
      <c r="BE6" s="44" t="s">
        <v>493</v>
      </c>
      <c r="BF6" s="44" t="s">
        <v>492</v>
      </c>
      <c r="BG6" s="44"/>
      <c r="BH6" s="44"/>
      <c r="BI6" s="44"/>
      <c r="BJ6" s="44"/>
      <c r="BK6" s="44" t="s">
        <v>486</v>
      </c>
      <c r="BL6" s="44" t="s">
        <v>491</v>
      </c>
      <c r="BM6" s="44" t="s">
        <v>491</v>
      </c>
      <c r="BN6" s="44" t="s">
        <v>491</v>
      </c>
      <c r="BO6" s="44" t="s">
        <v>450</v>
      </c>
      <c r="BP6" s="48"/>
      <c r="BQ6" s="44" t="s">
        <v>434</v>
      </c>
      <c r="BR6" s="44" t="s">
        <v>434</v>
      </c>
      <c r="BS6" s="44" t="s">
        <v>471</v>
      </c>
      <c r="BT6" s="44" t="s">
        <v>471</v>
      </c>
      <c r="BU6" s="44" t="s">
        <v>482</v>
      </c>
      <c r="BV6" s="44" t="s">
        <v>481</v>
      </c>
      <c r="BW6" s="44" t="s">
        <v>483</v>
      </c>
      <c r="BX6" s="44" t="s">
        <v>434</v>
      </c>
      <c r="BY6" s="44" t="s">
        <v>484</v>
      </c>
      <c r="BZ6" s="44"/>
      <c r="CA6" s="44"/>
      <c r="CB6" s="44" t="s">
        <v>487</v>
      </c>
      <c r="CC6" s="44" t="s">
        <v>483</v>
      </c>
      <c r="CD6" s="44" t="s">
        <v>483</v>
      </c>
      <c r="CE6" s="44" t="s">
        <v>534</v>
      </c>
      <c r="CF6" s="44" t="s">
        <v>534</v>
      </c>
      <c r="CG6" s="44" t="s">
        <v>457</v>
      </c>
      <c r="CH6" s="44" t="s">
        <v>494</v>
      </c>
      <c r="CI6" s="44" t="s">
        <v>480</v>
      </c>
      <c r="CJ6" s="101" t="s">
        <v>488</v>
      </c>
      <c r="CK6" s="44" t="s">
        <v>489</v>
      </c>
      <c r="CL6" s="44" t="s">
        <v>495</v>
      </c>
      <c r="CM6" s="44" t="s">
        <v>495</v>
      </c>
      <c r="CN6" s="44" t="s">
        <v>534</v>
      </c>
      <c r="CO6" s="44" t="s">
        <v>493</v>
      </c>
      <c r="CP6" s="44" t="s">
        <v>493</v>
      </c>
      <c r="CQ6" s="44" t="s">
        <v>493</v>
      </c>
      <c r="CR6" s="44" t="s">
        <v>493</v>
      </c>
      <c r="CS6" s="44" t="s">
        <v>471</v>
      </c>
      <c r="CT6" s="44" t="s">
        <v>486</v>
      </c>
      <c r="CU6" s="44" t="s">
        <v>492</v>
      </c>
      <c r="CV6" s="105" t="s">
        <v>844</v>
      </c>
      <c r="CW6" s="44" t="s">
        <v>491</v>
      </c>
      <c r="CX6" s="44" t="s">
        <v>450</v>
      </c>
      <c r="CY6" s="48"/>
      <c r="CZ6" s="44" t="s">
        <v>563</v>
      </c>
      <c r="DA6" s="44" t="s">
        <v>563</v>
      </c>
      <c r="DB6" s="44" t="s">
        <v>563</v>
      </c>
      <c r="DC6" s="44"/>
      <c r="DD6" s="44"/>
      <c r="DE6" s="46"/>
      <c r="DF6" s="46"/>
      <c r="DG6" s="46" t="s">
        <v>665</v>
      </c>
      <c r="DH6" s="46" t="s">
        <v>665</v>
      </c>
      <c r="DI6" s="106" t="s">
        <v>487</v>
      </c>
      <c r="DJ6" s="106" t="s">
        <v>487</v>
      </c>
      <c r="DK6" s="44"/>
      <c r="DL6" s="44" t="s">
        <v>457</v>
      </c>
      <c r="DM6" s="44" t="s">
        <v>482</v>
      </c>
      <c r="DN6" s="44" t="s">
        <v>486</v>
      </c>
      <c r="DO6" s="44" t="s">
        <v>486</v>
      </c>
      <c r="DP6" s="44" t="s">
        <v>482</v>
      </c>
      <c r="DQ6" s="44" t="s">
        <v>482</v>
      </c>
      <c r="DR6" s="44" t="s">
        <v>494</v>
      </c>
      <c r="DS6" s="44" t="s">
        <v>494</v>
      </c>
      <c r="DT6" s="44" t="s">
        <v>481</v>
      </c>
      <c r="DU6" s="44" t="s">
        <v>483</v>
      </c>
      <c r="DV6" s="44" t="s">
        <v>484</v>
      </c>
      <c r="DW6" s="44" t="s">
        <v>487</v>
      </c>
      <c r="DX6" s="44" t="s">
        <v>457</v>
      </c>
      <c r="DY6" s="44" t="s">
        <v>494</v>
      </c>
      <c r="DZ6" s="44" t="s">
        <v>480</v>
      </c>
      <c r="EA6" s="48"/>
      <c r="EB6" s="101" t="s">
        <v>488</v>
      </c>
      <c r="EC6" s="44"/>
      <c r="ED6" s="44" t="s">
        <v>499</v>
      </c>
      <c r="EE6" s="44" t="s">
        <v>499</v>
      </c>
      <c r="EF6" s="44" t="s">
        <v>455</v>
      </c>
      <c r="EG6" s="44" t="s">
        <v>461</v>
      </c>
      <c r="EH6" s="44" t="s">
        <v>461</v>
      </c>
      <c r="EI6" s="44" t="s">
        <v>462</v>
      </c>
      <c r="EJ6" s="44" t="s">
        <v>462</v>
      </c>
      <c r="EK6" s="44" t="s">
        <v>463</v>
      </c>
      <c r="EL6" s="44" t="s">
        <v>463</v>
      </c>
      <c r="EM6" s="44" t="s">
        <v>464</v>
      </c>
      <c r="EN6" s="44" t="s">
        <v>489</v>
      </c>
      <c r="EO6" s="44" t="s">
        <v>465</v>
      </c>
      <c r="EP6" s="44" t="s">
        <v>466</v>
      </c>
      <c r="EQ6" s="107" t="s">
        <v>493</v>
      </c>
      <c r="ER6" s="44" t="s">
        <v>471</v>
      </c>
      <c r="ES6" s="44" t="s">
        <v>486</v>
      </c>
      <c r="ET6" s="44" t="s">
        <v>467</v>
      </c>
      <c r="EU6" s="44" t="s">
        <v>467</v>
      </c>
      <c r="EV6" s="44" t="s">
        <v>500</v>
      </c>
      <c r="EW6" s="44" t="s">
        <v>500</v>
      </c>
      <c r="EX6" s="107" t="s">
        <v>492</v>
      </c>
      <c r="EY6" s="44" t="s">
        <v>501</v>
      </c>
      <c r="EZ6" s="44" t="s">
        <v>501</v>
      </c>
      <c r="FA6" s="44" t="s">
        <v>470</v>
      </c>
      <c r="FB6" s="44" t="s">
        <v>470</v>
      </c>
      <c r="FC6" s="44" t="s">
        <v>471</v>
      </c>
      <c r="FD6" s="44" t="s">
        <v>471</v>
      </c>
      <c r="FE6" s="44" t="s">
        <v>472</v>
      </c>
      <c r="FF6" s="44" t="s">
        <v>472</v>
      </c>
      <c r="FG6" s="44" t="s">
        <v>491</v>
      </c>
      <c r="FH6" s="44" t="s">
        <v>502</v>
      </c>
      <c r="FI6" s="44" t="s">
        <v>502</v>
      </c>
      <c r="FJ6" s="44" t="s">
        <v>450</v>
      </c>
      <c r="FK6" s="44" t="s">
        <v>482</v>
      </c>
      <c r="FL6" s="48"/>
      <c r="FM6" s="44" t="s">
        <v>481</v>
      </c>
      <c r="FN6" s="44" t="s">
        <v>483</v>
      </c>
      <c r="FO6" s="44" t="s">
        <v>484</v>
      </c>
      <c r="FP6" s="44" t="s">
        <v>487</v>
      </c>
      <c r="FQ6" s="44" t="s">
        <v>457</v>
      </c>
      <c r="FR6" s="44" t="s">
        <v>494</v>
      </c>
      <c r="FS6" s="44" t="s">
        <v>480</v>
      </c>
      <c r="FT6" s="44" t="s">
        <v>455</v>
      </c>
      <c r="FU6" s="44" t="s">
        <v>471</v>
      </c>
      <c r="FV6" s="44" t="s">
        <v>495</v>
      </c>
      <c r="FW6" s="44" t="s">
        <v>495</v>
      </c>
      <c r="FX6" s="101" t="s">
        <v>488</v>
      </c>
      <c r="FY6" s="44" t="s">
        <v>489</v>
      </c>
      <c r="FZ6" s="107" t="s">
        <v>493</v>
      </c>
      <c r="GA6" s="44" t="s">
        <v>471</v>
      </c>
      <c r="GB6" s="44" t="s">
        <v>486</v>
      </c>
      <c r="GC6" s="107" t="s">
        <v>492</v>
      </c>
      <c r="GD6" s="44" t="s">
        <v>491</v>
      </c>
      <c r="GE6" s="48"/>
      <c r="GF6" s="106" t="s">
        <v>462</v>
      </c>
      <c r="GG6" s="46" t="s">
        <v>461</v>
      </c>
      <c r="GH6" s="46" t="s">
        <v>472</v>
      </c>
      <c r="GI6" s="44" t="s">
        <v>450</v>
      </c>
      <c r="GJ6" s="44" t="s">
        <v>482</v>
      </c>
      <c r="GK6" s="44" t="s">
        <v>499</v>
      </c>
      <c r="GL6" s="44" t="s">
        <v>481</v>
      </c>
      <c r="GM6" s="44" t="s">
        <v>475</v>
      </c>
      <c r="GN6" s="44" t="s">
        <v>483</v>
      </c>
      <c r="GO6" s="44"/>
      <c r="GP6" s="44" t="s">
        <v>484</v>
      </c>
      <c r="GQ6" s="44" t="s">
        <v>487</v>
      </c>
      <c r="GR6" s="44" t="s">
        <v>457</v>
      </c>
      <c r="GS6" s="44" t="s">
        <v>494</v>
      </c>
      <c r="GT6" s="44" t="s">
        <v>463</v>
      </c>
      <c r="GU6" s="44" t="s">
        <v>471</v>
      </c>
      <c r="GV6" s="49" t="s">
        <v>487</v>
      </c>
      <c r="GW6" s="44" t="s">
        <v>477</v>
      </c>
      <c r="GX6" s="44" t="s">
        <v>480</v>
      </c>
      <c r="GY6" s="101" t="s">
        <v>488</v>
      </c>
      <c r="GZ6" s="44" t="s">
        <v>489</v>
      </c>
      <c r="HA6" s="107" t="s">
        <v>493</v>
      </c>
      <c r="HB6" s="44" t="s">
        <v>466</v>
      </c>
      <c r="HC6" s="44" t="s">
        <v>471</v>
      </c>
      <c r="HD6" s="44" t="s">
        <v>486</v>
      </c>
      <c r="HE6" s="44" t="s">
        <v>497</v>
      </c>
      <c r="HF6" s="44" t="s">
        <v>497</v>
      </c>
      <c r="HG6" s="107" t="s">
        <v>492</v>
      </c>
      <c r="HH6" s="44" t="s">
        <v>491</v>
      </c>
      <c r="HI6" s="44" t="s">
        <v>450</v>
      </c>
      <c r="HJ6" s="44" t="s">
        <v>502</v>
      </c>
      <c r="HK6" s="44" t="s">
        <v>483</v>
      </c>
      <c r="HL6" s="44" t="s">
        <v>482</v>
      </c>
      <c r="HM6" s="44" t="s">
        <v>481</v>
      </c>
      <c r="HN6" s="49" t="s">
        <v>470</v>
      </c>
      <c r="HO6" s="44" t="s">
        <v>457</v>
      </c>
      <c r="HP6" s="44" t="s">
        <v>500</v>
      </c>
      <c r="HQ6" s="44" t="s">
        <v>494</v>
      </c>
      <c r="HR6" s="48"/>
      <c r="HS6" s="44"/>
      <c r="HT6" s="44" t="s">
        <v>480</v>
      </c>
      <c r="HU6" s="101" t="s">
        <v>488</v>
      </c>
      <c r="HV6" s="44" t="s">
        <v>458</v>
      </c>
      <c r="HW6" s="44" t="s">
        <v>489</v>
      </c>
      <c r="HX6" s="44" t="s">
        <v>503</v>
      </c>
      <c r="HY6" s="107" t="s">
        <v>493</v>
      </c>
      <c r="HZ6" s="44" t="s">
        <v>484</v>
      </c>
      <c r="IA6" s="44" t="s">
        <v>487</v>
      </c>
      <c r="IB6" s="44" t="s">
        <v>471</v>
      </c>
      <c r="IC6" s="44" t="s">
        <v>486</v>
      </c>
      <c r="ID6" s="107" t="s">
        <v>492</v>
      </c>
      <c r="IE6" s="44" t="s">
        <v>491</v>
      </c>
      <c r="IF6" s="44" t="s">
        <v>450</v>
      </c>
      <c r="IG6" s="44" t="s">
        <v>482</v>
      </c>
      <c r="IH6" s="44" t="s">
        <v>481</v>
      </c>
      <c r="II6" s="44" t="s">
        <v>483</v>
      </c>
      <c r="IJ6" s="44" t="s">
        <v>484</v>
      </c>
      <c r="IK6" s="44" t="s">
        <v>487</v>
      </c>
      <c r="IL6" s="44" t="s">
        <v>457</v>
      </c>
      <c r="IM6" s="44" t="s">
        <v>494</v>
      </c>
      <c r="IN6" s="48"/>
      <c r="IO6" s="44" t="s">
        <v>477</v>
      </c>
      <c r="IP6" s="44" t="s">
        <v>477</v>
      </c>
      <c r="IQ6" s="44" t="s">
        <v>480</v>
      </c>
      <c r="IR6" s="101" t="s">
        <v>488</v>
      </c>
      <c r="IS6" s="44" t="s">
        <v>467</v>
      </c>
      <c r="IT6" s="44" t="s">
        <v>489</v>
      </c>
      <c r="IU6" s="107" t="s">
        <v>493</v>
      </c>
      <c r="IV6" s="44" t="s">
        <v>471</v>
      </c>
      <c r="IW6" s="44" t="s">
        <v>486</v>
      </c>
      <c r="IX6" s="107" t="s">
        <v>492</v>
      </c>
      <c r="IY6" s="44" t="s">
        <v>491</v>
      </c>
      <c r="IZ6" s="44" t="s">
        <v>450</v>
      </c>
      <c r="JA6" s="44" t="s">
        <v>482</v>
      </c>
      <c r="JB6" s="44" t="s">
        <v>481</v>
      </c>
      <c r="JC6" s="44" t="s">
        <v>483</v>
      </c>
      <c r="JD6" s="44" t="s">
        <v>484</v>
      </c>
      <c r="JE6" s="44" t="s">
        <v>487</v>
      </c>
      <c r="JF6" s="44" t="s">
        <v>457</v>
      </c>
      <c r="JG6" s="44" t="s">
        <v>494</v>
      </c>
      <c r="JH6" s="44" t="s">
        <v>480</v>
      </c>
      <c r="JI6" s="101" t="s">
        <v>488</v>
      </c>
      <c r="JJ6" s="44" t="s">
        <v>489</v>
      </c>
      <c r="JK6" s="107" t="s">
        <v>493</v>
      </c>
      <c r="JL6" s="44" t="s">
        <v>471</v>
      </c>
      <c r="JM6" s="44" t="s">
        <v>486</v>
      </c>
      <c r="JN6" s="107" t="s">
        <v>492</v>
      </c>
      <c r="JO6" s="44" t="s">
        <v>491</v>
      </c>
      <c r="JP6" s="44" t="s">
        <v>450</v>
      </c>
      <c r="JQ6" s="44" t="s">
        <v>482</v>
      </c>
      <c r="JR6" s="44" t="s">
        <v>481</v>
      </c>
      <c r="JS6" s="44" t="s">
        <v>483</v>
      </c>
      <c r="JT6" s="44" t="s">
        <v>484</v>
      </c>
      <c r="JU6" s="48"/>
      <c r="JV6" s="44" t="s">
        <v>487</v>
      </c>
      <c r="JW6" s="44" t="s">
        <v>457</v>
      </c>
      <c r="JX6" s="44" t="s">
        <v>494</v>
      </c>
      <c r="JY6" s="44" t="s">
        <v>480</v>
      </c>
      <c r="JZ6" s="101" t="s">
        <v>488</v>
      </c>
      <c r="KA6" s="44" t="s">
        <v>489</v>
      </c>
      <c r="KB6" s="107" t="s">
        <v>493</v>
      </c>
      <c r="KC6" s="44" t="s">
        <v>471</v>
      </c>
      <c r="KD6" s="44" t="s">
        <v>486</v>
      </c>
      <c r="KE6" s="107" t="s">
        <v>492</v>
      </c>
      <c r="KF6" s="44" t="s">
        <v>491</v>
      </c>
      <c r="KG6" s="44" t="s">
        <v>450</v>
      </c>
      <c r="KH6" s="44" t="s">
        <v>482</v>
      </c>
      <c r="KI6" s="44" t="s">
        <v>481</v>
      </c>
      <c r="KJ6" s="44" t="s">
        <v>483</v>
      </c>
      <c r="KK6" s="44" t="s">
        <v>484</v>
      </c>
      <c r="KL6" s="44" t="s">
        <v>487</v>
      </c>
      <c r="KM6" s="44" t="s">
        <v>457</v>
      </c>
      <c r="KN6" s="44" t="s">
        <v>494</v>
      </c>
      <c r="KO6" s="44" t="s">
        <v>480</v>
      </c>
      <c r="KP6" s="101" t="s">
        <v>488</v>
      </c>
      <c r="KQ6" s="44" t="s">
        <v>489</v>
      </c>
      <c r="KR6" s="107" t="s">
        <v>493</v>
      </c>
      <c r="KS6" s="44" t="s">
        <v>471</v>
      </c>
      <c r="KT6" s="44" t="s">
        <v>486</v>
      </c>
      <c r="KU6" s="107" t="s">
        <v>492</v>
      </c>
      <c r="KV6" s="44" t="s">
        <v>491</v>
      </c>
      <c r="KW6" s="44" t="s">
        <v>450</v>
      </c>
      <c r="KX6" s="44" t="s">
        <v>482</v>
      </c>
      <c r="KY6" s="44" t="s">
        <v>481</v>
      </c>
      <c r="KZ6" s="44" t="s">
        <v>483</v>
      </c>
      <c r="LA6" s="44" t="s">
        <v>484</v>
      </c>
      <c r="LB6" s="44" t="s">
        <v>487</v>
      </c>
      <c r="LC6" s="44" t="s">
        <v>457</v>
      </c>
      <c r="LD6" s="44" t="s">
        <v>494</v>
      </c>
      <c r="LE6" s="44" t="s">
        <v>480</v>
      </c>
      <c r="LF6" s="132"/>
      <c r="LG6" s="101" t="s">
        <v>488</v>
      </c>
      <c r="LH6" s="44" t="s">
        <v>489</v>
      </c>
      <c r="LI6" s="107" t="s">
        <v>493</v>
      </c>
      <c r="LJ6" s="44" t="s">
        <v>471</v>
      </c>
      <c r="LK6" s="44" t="s">
        <v>486</v>
      </c>
      <c r="LL6" s="107" t="s">
        <v>492</v>
      </c>
      <c r="LM6" s="44" t="s">
        <v>491</v>
      </c>
      <c r="LN6" s="103"/>
      <c r="LO6" s="44"/>
    </row>
    <row r="7" spans="1:333" x14ac:dyDescent="0.25">
      <c r="A7" s="131" t="s">
        <v>877</v>
      </c>
      <c r="B7" s="44"/>
      <c r="C7" s="44"/>
      <c r="D7" s="44" t="s">
        <v>429</v>
      </c>
      <c r="E7" s="44" t="s">
        <v>429</v>
      </c>
      <c r="F7" s="44" t="s">
        <v>54</v>
      </c>
      <c r="G7" s="44" t="s">
        <v>54</v>
      </c>
      <c r="H7" s="44" t="s">
        <v>504</v>
      </c>
      <c r="I7" s="44" t="s">
        <v>429</v>
      </c>
      <c r="J7" s="44" t="s">
        <v>429</v>
      </c>
      <c r="K7" s="44" t="s">
        <v>429</v>
      </c>
      <c r="L7" s="44" t="s">
        <v>429</v>
      </c>
      <c r="M7" s="44" t="s">
        <v>480</v>
      </c>
      <c r="N7" s="44" t="s">
        <v>481</v>
      </c>
      <c r="O7" s="44" t="s">
        <v>505</v>
      </c>
      <c r="P7" s="44" t="s">
        <v>506</v>
      </c>
      <c r="Q7" s="44" t="s">
        <v>507</v>
      </c>
      <c r="R7" s="45" t="s">
        <v>508</v>
      </c>
      <c r="S7" s="45" t="s">
        <v>508</v>
      </c>
      <c r="T7" s="44" t="s">
        <v>462</v>
      </c>
      <c r="U7" s="44" t="s">
        <v>478</v>
      </c>
      <c r="V7" s="44" t="s">
        <v>509</v>
      </c>
      <c r="W7" s="44" t="s">
        <v>510</v>
      </c>
      <c r="X7" s="50" t="s">
        <v>511</v>
      </c>
      <c r="Y7" s="50" t="s">
        <v>511</v>
      </c>
      <c r="Z7" s="44" t="s">
        <v>512</v>
      </c>
      <c r="AA7" s="44" t="s">
        <v>481</v>
      </c>
      <c r="AB7" s="44" t="s">
        <v>492</v>
      </c>
      <c r="AC7" s="44" t="s">
        <v>513</v>
      </c>
      <c r="AD7" s="44" t="s">
        <v>514</v>
      </c>
      <c r="AE7" s="44" t="s">
        <v>515</v>
      </c>
      <c r="AF7" s="44" t="s">
        <v>54</v>
      </c>
      <c r="AG7" s="44" t="s">
        <v>492</v>
      </c>
      <c r="AH7" s="44" t="s">
        <v>492</v>
      </c>
      <c r="AI7" s="44" t="s">
        <v>492</v>
      </c>
      <c r="AJ7" s="44" t="s">
        <v>513</v>
      </c>
      <c r="AK7" s="44" t="s">
        <v>513</v>
      </c>
      <c r="AL7" s="44" t="s">
        <v>513</v>
      </c>
      <c r="AM7" s="44" t="s">
        <v>504</v>
      </c>
      <c r="AN7" s="44" t="s">
        <v>505</v>
      </c>
      <c r="AO7" s="44" t="s">
        <v>481</v>
      </c>
      <c r="AP7" s="48"/>
      <c r="AQ7" s="44" t="s">
        <v>507</v>
      </c>
      <c r="AR7" s="44" t="s">
        <v>507</v>
      </c>
      <c r="AS7" s="44" t="s">
        <v>506</v>
      </c>
      <c r="AT7" s="44" t="s">
        <v>509</v>
      </c>
      <c r="AU7" s="44" t="s">
        <v>509</v>
      </c>
      <c r="AV7" s="44" t="s">
        <v>507</v>
      </c>
      <c r="AW7" s="44" t="s">
        <v>478</v>
      </c>
      <c r="AX7" s="44"/>
      <c r="AY7" s="44"/>
      <c r="AZ7" s="44" t="s">
        <v>515</v>
      </c>
      <c r="BA7" s="44" t="s">
        <v>514</v>
      </c>
      <c r="BB7" s="44" t="s">
        <v>480</v>
      </c>
      <c r="BC7" s="44" t="s">
        <v>509</v>
      </c>
      <c r="BD7" s="44" t="s">
        <v>510</v>
      </c>
      <c r="BE7" s="44" t="s">
        <v>513</v>
      </c>
      <c r="BF7" s="44" t="s">
        <v>492</v>
      </c>
      <c r="BG7" s="44"/>
      <c r="BH7" s="44"/>
      <c r="BI7" s="44" t="s">
        <v>478</v>
      </c>
      <c r="BJ7" s="44" t="s">
        <v>478</v>
      </c>
      <c r="BK7" s="44" t="s">
        <v>462</v>
      </c>
      <c r="BL7" s="44" t="s">
        <v>517</v>
      </c>
      <c r="BM7" s="44" t="s">
        <v>517</v>
      </c>
      <c r="BN7" s="44" t="s">
        <v>512</v>
      </c>
      <c r="BO7" s="44" t="s">
        <v>450</v>
      </c>
      <c r="BP7" s="48"/>
      <c r="BQ7" s="44" t="s">
        <v>585</v>
      </c>
      <c r="BR7" s="44" t="s">
        <v>585</v>
      </c>
      <c r="BS7" s="44" t="s">
        <v>504</v>
      </c>
      <c r="BT7" s="44" t="s">
        <v>504</v>
      </c>
      <c r="BU7" s="44" t="s">
        <v>505</v>
      </c>
      <c r="BV7" s="44" t="s">
        <v>481</v>
      </c>
      <c r="BW7" s="44" t="s">
        <v>506</v>
      </c>
      <c r="BX7" s="44" t="s">
        <v>585</v>
      </c>
      <c r="BY7" s="44" t="s">
        <v>507</v>
      </c>
      <c r="BZ7" s="44" t="s">
        <v>518</v>
      </c>
      <c r="CA7" s="44" t="s">
        <v>518</v>
      </c>
      <c r="CB7" s="44" t="s">
        <v>478</v>
      </c>
      <c r="CC7" s="44" t="s">
        <v>506</v>
      </c>
      <c r="CD7" s="44" t="s">
        <v>506</v>
      </c>
      <c r="CE7" s="44"/>
      <c r="CF7" s="44"/>
      <c r="CG7" s="44" t="s">
        <v>515</v>
      </c>
      <c r="CH7" s="44" t="s">
        <v>514</v>
      </c>
      <c r="CI7" s="44" t="s">
        <v>480</v>
      </c>
      <c r="CJ7" s="44" t="s">
        <v>509</v>
      </c>
      <c r="CK7" s="44" t="s">
        <v>510</v>
      </c>
      <c r="CL7" s="44" t="s">
        <v>519</v>
      </c>
      <c r="CM7" s="44" t="s">
        <v>519</v>
      </c>
      <c r="CN7" s="44"/>
      <c r="CO7" s="44" t="s">
        <v>513</v>
      </c>
      <c r="CP7" s="44"/>
      <c r="CQ7" s="44"/>
      <c r="CR7" s="44"/>
      <c r="CS7" s="44" t="s">
        <v>504</v>
      </c>
      <c r="CT7" s="44" t="s">
        <v>462</v>
      </c>
      <c r="CU7" s="44" t="s">
        <v>492</v>
      </c>
      <c r="CV7" s="105" t="s">
        <v>845</v>
      </c>
      <c r="CW7" s="44" t="s">
        <v>512</v>
      </c>
      <c r="CX7" s="44" t="s">
        <v>450</v>
      </c>
      <c r="CY7" s="48"/>
      <c r="CZ7" s="44" t="s">
        <v>563</v>
      </c>
      <c r="DA7" s="44" t="s">
        <v>563</v>
      </c>
      <c r="DB7" s="44" t="s">
        <v>563</v>
      </c>
      <c r="DC7" s="44"/>
      <c r="DD7" s="44"/>
      <c r="DE7" s="44" t="s">
        <v>502</v>
      </c>
      <c r="DF7" s="46"/>
      <c r="DG7" s="46" t="s">
        <v>504</v>
      </c>
      <c r="DH7" s="46" t="s">
        <v>504</v>
      </c>
      <c r="DI7" s="106" t="s">
        <v>520</v>
      </c>
      <c r="DJ7" s="106" t="s">
        <v>520</v>
      </c>
      <c r="DK7" s="44"/>
      <c r="DL7" s="44" t="s">
        <v>515</v>
      </c>
      <c r="DM7" s="44" t="s">
        <v>505</v>
      </c>
      <c r="DN7" s="44" t="s">
        <v>462</v>
      </c>
      <c r="DO7" s="44" t="s">
        <v>462</v>
      </c>
      <c r="DP7" s="44" t="s">
        <v>507</v>
      </c>
      <c r="DQ7" s="44" t="s">
        <v>507</v>
      </c>
      <c r="DR7" s="44" t="s">
        <v>514</v>
      </c>
      <c r="DS7" s="44" t="s">
        <v>514</v>
      </c>
      <c r="DT7" s="44" t="s">
        <v>481</v>
      </c>
      <c r="DU7" s="44" t="s">
        <v>506</v>
      </c>
      <c r="DV7" s="44" t="s">
        <v>507</v>
      </c>
      <c r="DW7" s="44" t="s">
        <v>478</v>
      </c>
      <c r="DX7" s="44" t="s">
        <v>515</v>
      </c>
      <c r="DY7" s="44" t="s">
        <v>514</v>
      </c>
      <c r="DZ7" s="44" t="s">
        <v>480</v>
      </c>
      <c r="EA7" s="48"/>
      <c r="EB7" s="44" t="s">
        <v>509</v>
      </c>
      <c r="EC7" s="44"/>
      <c r="ED7" s="44" t="s">
        <v>523</v>
      </c>
      <c r="EE7" s="44" t="s">
        <v>523</v>
      </c>
      <c r="EF7" s="44" t="s">
        <v>455</v>
      </c>
      <c r="EG7" s="44" t="s">
        <v>524</v>
      </c>
      <c r="EH7" s="44" t="s">
        <v>524</v>
      </c>
      <c r="EI7" s="44" t="s">
        <v>462</v>
      </c>
      <c r="EJ7" s="44" t="s">
        <v>462</v>
      </c>
      <c r="EK7" s="44" t="s">
        <v>463</v>
      </c>
      <c r="EL7" s="44" t="s">
        <v>463</v>
      </c>
      <c r="EM7" s="44" t="s">
        <v>464</v>
      </c>
      <c r="EN7" s="44" t="s">
        <v>510</v>
      </c>
      <c r="EO7" s="44" t="s">
        <v>465</v>
      </c>
      <c r="EP7" s="44" t="s">
        <v>525</v>
      </c>
      <c r="EQ7" s="107" t="s">
        <v>513</v>
      </c>
      <c r="ER7" s="44" t="s">
        <v>504</v>
      </c>
      <c r="ES7" s="44" t="s">
        <v>462</v>
      </c>
      <c r="ET7" s="44" t="s">
        <v>467</v>
      </c>
      <c r="EU7" s="44" t="s">
        <v>467</v>
      </c>
      <c r="EV7" s="44" t="s">
        <v>469</v>
      </c>
      <c r="EW7" s="44" t="s">
        <v>469</v>
      </c>
      <c r="EX7" s="107" t="s">
        <v>492</v>
      </c>
      <c r="EY7" s="44" t="s">
        <v>526</v>
      </c>
      <c r="EZ7" s="44" t="s">
        <v>526</v>
      </c>
      <c r="FA7" s="44" t="s">
        <v>527</v>
      </c>
      <c r="FB7" s="44" t="s">
        <v>527</v>
      </c>
      <c r="FC7" s="44" t="s">
        <v>471</v>
      </c>
      <c r="FD7" s="44" t="s">
        <v>471</v>
      </c>
      <c r="FE7" s="44" t="s">
        <v>472</v>
      </c>
      <c r="FF7" s="44" t="s">
        <v>472</v>
      </c>
      <c r="FG7" s="44" t="s">
        <v>512</v>
      </c>
      <c r="FH7" s="44" t="s">
        <v>528</v>
      </c>
      <c r="FI7" s="44" t="s">
        <v>528</v>
      </c>
      <c r="FJ7" s="44" t="s">
        <v>450</v>
      </c>
      <c r="FK7" s="44" t="s">
        <v>505</v>
      </c>
      <c r="FL7" s="48"/>
      <c r="FM7" s="44" t="s">
        <v>481</v>
      </c>
      <c r="FN7" s="44" t="s">
        <v>506</v>
      </c>
      <c r="FO7" s="44" t="s">
        <v>507</v>
      </c>
      <c r="FP7" s="44" t="s">
        <v>478</v>
      </c>
      <c r="FQ7" s="44" t="s">
        <v>515</v>
      </c>
      <c r="FR7" s="44" t="s">
        <v>514</v>
      </c>
      <c r="FS7" s="44" t="s">
        <v>480</v>
      </c>
      <c r="FT7" s="44" t="s">
        <v>455</v>
      </c>
      <c r="FU7" s="44" t="s">
        <v>504</v>
      </c>
      <c r="FV7" s="44" t="s">
        <v>495</v>
      </c>
      <c r="FW7" s="44" t="s">
        <v>495</v>
      </c>
      <c r="FX7" s="44" t="s">
        <v>509</v>
      </c>
      <c r="FY7" s="44" t="s">
        <v>510</v>
      </c>
      <c r="FZ7" s="107" t="s">
        <v>513</v>
      </c>
      <c r="GA7" s="44" t="s">
        <v>504</v>
      </c>
      <c r="GB7" s="44" t="s">
        <v>462</v>
      </c>
      <c r="GC7" s="107" t="s">
        <v>492</v>
      </c>
      <c r="GD7" s="44" t="s">
        <v>512</v>
      </c>
      <c r="GE7" s="48"/>
      <c r="GF7" s="106" t="s">
        <v>462</v>
      </c>
      <c r="GG7" s="46" t="s">
        <v>524</v>
      </c>
      <c r="GH7" s="46" t="s">
        <v>472</v>
      </c>
      <c r="GI7" s="44" t="s">
        <v>450</v>
      </c>
      <c r="GJ7" s="44" t="s">
        <v>505</v>
      </c>
      <c r="GK7" s="44" t="s">
        <v>523</v>
      </c>
      <c r="GL7" s="44" t="s">
        <v>481</v>
      </c>
      <c r="GM7" s="44" t="s">
        <v>529</v>
      </c>
      <c r="GN7" s="44" t="s">
        <v>506</v>
      </c>
      <c r="GO7" s="44" t="s">
        <v>526</v>
      </c>
      <c r="GP7" s="44" t="s">
        <v>507</v>
      </c>
      <c r="GQ7" s="44" t="s">
        <v>478</v>
      </c>
      <c r="GR7" s="44" t="s">
        <v>515</v>
      </c>
      <c r="GS7" s="44" t="s">
        <v>514</v>
      </c>
      <c r="GT7" s="44" t="s">
        <v>463</v>
      </c>
      <c r="GU7" s="44" t="s">
        <v>471</v>
      </c>
      <c r="GV7" s="44"/>
      <c r="GW7" s="44" t="s">
        <v>477</v>
      </c>
      <c r="GX7" s="44" t="s">
        <v>480</v>
      </c>
      <c r="GY7" s="44" t="s">
        <v>509</v>
      </c>
      <c r="GZ7" s="44" t="s">
        <v>510</v>
      </c>
      <c r="HA7" s="107" t="s">
        <v>513</v>
      </c>
      <c r="HB7" s="44" t="s">
        <v>525</v>
      </c>
      <c r="HC7" s="44" t="s">
        <v>504</v>
      </c>
      <c r="HD7" s="44" t="s">
        <v>462</v>
      </c>
      <c r="HE7" s="44" t="s">
        <v>497</v>
      </c>
      <c r="HF7" s="44" t="s">
        <v>497</v>
      </c>
      <c r="HG7" s="107" t="s">
        <v>492</v>
      </c>
      <c r="HH7" s="44" t="s">
        <v>512</v>
      </c>
      <c r="HI7" s="44" t="s">
        <v>450</v>
      </c>
      <c r="HJ7" s="44" t="s">
        <v>528</v>
      </c>
      <c r="HK7" s="44" t="s">
        <v>506</v>
      </c>
      <c r="HL7" s="44" t="s">
        <v>505</v>
      </c>
      <c r="HM7" s="44" t="s">
        <v>481</v>
      </c>
      <c r="HN7" s="49" t="s">
        <v>527</v>
      </c>
      <c r="HO7" s="44" t="s">
        <v>515</v>
      </c>
      <c r="HP7" s="44" t="s">
        <v>469</v>
      </c>
      <c r="HQ7" s="44" t="s">
        <v>514</v>
      </c>
      <c r="HR7" s="48"/>
      <c r="HS7" s="44" t="s">
        <v>530</v>
      </c>
      <c r="HT7" s="44" t="s">
        <v>480</v>
      </c>
      <c r="HU7" s="44" t="s">
        <v>509</v>
      </c>
      <c r="HV7" s="44" t="s">
        <v>521</v>
      </c>
      <c r="HW7" s="44" t="s">
        <v>510</v>
      </c>
      <c r="HX7" s="44" t="s">
        <v>454</v>
      </c>
      <c r="HY7" s="107" t="s">
        <v>513</v>
      </c>
      <c r="HZ7" s="44" t="s">
        <v>507</v>
      </c>
      <c r="IA7" s="44" t="s">
        <v>478</v>
      </c>
      <c r="IB7" s="44" t="s">
        <v>504</v>
      </c>
      <c r="IC7" s="44" t="s">
        <v>462</v>
      </c>
      <c r="ID7" s="107" t="s">
        <v>492</v>
      </c>
      <c r="IE7" s="44" t="s">
        <v>512</v>
      </c>
      <c r="IF7" s="44" t="s">
        <v>450</v>
      </c>
      <c r="IG7" s="44" t="s">
        <v>505</v>
      </c>
      <c r="IH7" s="44" t="s">
        <v>481</v>
      </c>
      <c r="II7" s="44" t="s">
        <v>506</v>
      </c>
      <c r="IJ7" s="44" t="s">
        <v>507</v>
      </c>
      <c r="IK7" s="44" t="s">
        <v>478</v>
      </c>
      <c r="IL7" s="44" t="s">
        <v>515</v>
      </c>
      <c r="IM7" s="44" t="s">
        <v>514</v>
      </c>
      <c r="IN7" s="48"/>
      <c r="IO7" s="44" t="s">
        <v>477</v>
      </c>
      <c r="IP7" s="44" t="s">
        <v>477</v>
      </c>
      <c r="IQ7" s="44" t="s">
        <v>480</v>
      </c>
      <c r="IR7" s="44" t="s">
        <v>509</v>
      </c>
      <c r="IS7" s="44" t="s">
        <v>467</v>
      </c>
      <c r="IT7" s="44" t="s">
        <v>510</v>
      </c>
      <c r="IU7" s="107" t="s">
        <v>513</v>
      </c>
      <c r="IV7" s="44" t="s">
        <v>504</v>
      </c>
      <c r="IW7" s="44" t="s">
        <v>462</v>
      </c>
      <c r="IX7" s="107" t="s">
        <v>492</v>
      </c>
      <c r="IY7" s="44" t="s">
        <v>512</v>
      </c>
      <c r="IZ7" s="44" t="s">
        <v>450</v>
      </c>
      <c r="JA7" s="44" t="s">
        <v>505</v>
      </c>
      <c r="JB7" s="44" t="s">
        <v>481</v>
      </c>
      <c r="JC7" s="44" t="s">
        <v>506</v>
      </c>
      <c r="JD7" s="44" t="s">
        <v>507</v>
      </c>
      <c r="JE7" s="44" t="s">
        <v>478</v>
      </c>
      <c r="JF7" s="44" t="s">
        <v>515</v>
      </c>
      <c r="JG7" s="44" t="s">
        <v>514</v>
      </c>
      <c r="JH7" s="44" t="s">
        <v>480</v>
      </c>
      <c r="JI7" s="44" t="s">
        <v>509</v>
      </c>
      <c r="JJ7" s="44" t="s">
        <v>510</v>
      </c>
      <c r="JK7" s="107" t="s">
        <v>513</v>
      </c>
      <c r="JL7" s="44" t="s">
        <v>504</v>
      </c>
      <c r="JM7" s="44" t="s">
        <v>462</v>
      </c>
      <c r="JN7" s="107" t="s">
        <v>492</v>
      </c>
      <c r="JO7" s="44" t="s">
        <v>512</v>
      </c>
      <c r="JP7" s="44" t="s">
        <v>450</v>
      </c>
      <c r="JQ7" s="44" t="s">
        <v>505</v>
      </c>
      <c r="JR7" s="44" t="s">
        <v>481</v>
      </c>
      <c r="JS7" s="44" t="s">
        <v>506</v>
      </c>
      <c r="JT7" s="44" t="s">
        <v>507</v>
      </c>
      <c r="JU7" s="48"/>
      <c r="JV7" s="44" t="s">
        <v>478</v>
      </c>
      <c r="JW7" s="44" t="s">
        <v>515</v>
      </c>
      <c r="JX7" s="44" t="s">
        <v>514</v>
      </c>
      <c r="JY7" s="44" t="s">
        <v>480</v>
      </c>
      <c r="JZ7" s="44" t="s">
        <v>509</v>
      </c>
      <c r="KA7" s="44" t="s">
        <v>510</v>
      </c>
      <c r="KB7" s="107" t="s">
        <v>513</v>
      </c>
      <c r="KC7" s="44" t="s">
        <v>504</v>
      </c>
      <c r="KD7" s="44" t="s">
        <v>462</v>
      </c>
      <c r="KE7" s="107" t="s">
        <v>492</v>
      </c>
      <c r="KF7" s="44" t="s">
        <v>512</v>
      </c>
      <c r="KG7" s="44" t="s">
        <v>450</v>
      </c>
      <c r="KH7" s="44" t="s">
        <v>505</v>
      </c>
      <c r="KI7" s="44" t="s">
        <v>481</v>
      </c>
      <c r="KJ7" s="44" t="s">
        <v>506</v>
      </c>
      <c r="KK7" s="44" t="s">
        <v>507</v>
      </c>
      <c r="KL7" s="44" t="s">
        <v>478</v>
      </c>
      <c r="KM7" s="44" t="s">
        <v>515</v>
      </c>
      <c r="KN7" s="44" t="s">
        <v>514</v>
      </c>
      <c r="KO7" s="44" t="s">
        <v>480</v>
      </c>
      <c r="KP7" s="44" t="s">
        <v>509</v>
      </c>
      <c r="KQ7" s="44" t="s">
        <v>510</v>
      </c>
      <c r="KR7" s="107" t="s">
        <v>513</v>
      </c>
      <c r="KS7" s="44" t="s">
        <v>504</v>
      </c>
      <c r="KT7" s="44" t="s">
        <v>462</v>
      </c>
      <c r="KU7" s="107" t="s">
        <v>492</v>
      </c>
      <c r="KV7" s="44" t="s">
        <v>512</v>
      </c>
      <c r="KW7" s="44" t="s">
        <v>450</v>
      </c>
      <c r="KX7" s="44" t="s">
        <v>505</v>
      </c>
      <c r="KY7" s="44" t="s">
        <v>481</v>
      </c>
      <c r="KZ7" s="44" t="s">
        <v>506</v>
      </c>
      <c r="LA7" s="44" t="s">
        <v>507</v>
      </c>
      <c r="LB7" s="44" t="s">
        <v>478</v>
      </c>
      <c r="LC7" s="44" t="s">
        <v>515</v>
      </c>
      <c r="LD7" s="44" t="s">
        <v>514</v>
      </c>
      <c r="LE7" s="44" t="s">
        <v>480</v>
      </c>
      <c r="LF7" s="132"/>
      <c r="LG7" s="44" t="s">
        <v>509</v>
      </c>
      <c r="LH7" s="44" t="s">
        <v>510</v>
      </c>
      <c r="LI7" s="107" t="s">
        <v>513</v>
      </c>
      <c r="LJ7" s="44" t="s">
        <v>504</v>
      </c>
      <c r="LK7" s="44" t="s">
        <v>462</v>
      </c>
      <c r="LL7" s="107" t="s">
        <v>492</v>
      </c>
      <c r="LM7" s="44" t="s">
        <v>512</v>
      </c>
      <c r="LN7" s="103"/>
      <c r="LO7" s="44"/>
    </row>
    <row r="8" spans="1:333" x14ac:dyDescent="0.25">
      <c r="A8" s="131" t="s">
        <v>878</v>
      </c>
      <c r="B8" s="44"/>
      <c r="C8" s="44"/>
      <c r="D8" s="44" t="s">
        <v>429</v>
      </c>
      <c r="E8" s="44" t="s">
        <v>429</v>
      </c>
      <c r="F8" s="44" t="s">
        <v>54</v>
      </c>
      <c r="G8" s="44" t="s">
        <v>54</v>
      </c>
      <c r="H8" s="44" t="s">
        <v>531</v>
      </c>
      <c r="I8" s="44" t="s">
        <v>429</v>
      </c>
      <c r="J8" s="44" t="s">
        <v>429</v>
      </c>
      <c r="K8" s="44" t="s">
        <v>429</v>
      </c>
      <c r="L8" s="44" t="s">
        <v>429</v>
      </c>
      <c r="M8" s="44" t="s">
        <v>532</v>
      </c>
      <c r="N8" s="44" t="s">
        <v>533</v>
      </c>
      <c r="O8" s="44" t="s">
        <v>463</v>
      </c>
      <c r="P8" s="44" t="s">
        <v>434</v>
      </c>
      <c r="Q8" s="44" t="s">
        <v>534</v>
      </c>
      <c r="R8" s="45" t="s">
        <v>535</v>
      </c>
      <c r="S8" s="45" t="s">
        <v>535</v>
      </c>
      <c r="T8" s="44" t="s">
        <v>462</v>
      </c>
      <c r="U8" s="44" t="s">
        <v>536</v>
      </c>
      <c r="V8" s="44" t="s">
        <v>537</v>
      </c>
      <c r="W8" s="44" t="s">
        <v>538</v>
      </c>
      <c r="X8" s="50" t="s">
        <v>539</v>
      </c>
      <c r="Y8" s="50" t="s">
        <v>539</v>
      </c>
      <c r="Z8" s="44" t="s">
        <v>540</v>
      </c>
      <c r="AA8" s="44" t="s">
        <v>537</v>
      </c>
      <c r="AB8" s="44" t="s">
        <v>541</v>
      </c>
      <c r="AC8" s="44" t="s">
        <v>542</v>
      </c>
      <c r="AD8" s="44" t="s">
        <v>543</v>
      </c>
      <c r="AE8" s="44" t="s">
        <v>497</v>
      </c>
      <c r="AF8" s="44" t="s">
        <v>54</v>
      </c>
      <c r="AG8" s="44" t="s">
        <v>524</v>
      </c>
      <c r="AH8" s="44" t="s">
        <v>524</v>
      </c>
      <c r="AI8" s="44" t="s">
        <v>524</v>
      </c>
      <c r="AJ8" s="44" t="s">
        <v>532</v>
      </c>
      <c r="AK8" s="44" t="s">
        <v>532</v>
      </c>
      <c r="AL8" s="44" t="s">
        <v>532</v>
      </c>
      <c r="AM8" s="101" t="s">
        <v>531</v>
      </c>
      <c r="AN8" s="44" t="s">
        <v>463</v>
      </c>
      <c r="AO8" s="44" t="s">
        <v>533</v>
      </c>
      <c r="AP8" s="48"/>
      <c r="AQ8" s="44" t="s">
        <v>497</v>
      </c>
      <c r="AR8" s="44" t="s">
        <v>497</v>
      </c>
      <c r="AS8" s="44" t="s">
        <v>434</v>
      </c>
      <c r="AT8" s="44" t="s">
        <v>533</v>
      </c>
      <c r="AU8" s="44" t="s">
        <v>533</v>
      </c>
      <c r="AV8" s="44" t="s">
        <v>534</v>
      </c>
      <c r="AW8" s="44" t="s">
        <v>536</v>
      </c>
      <c r="AX8" s="94"/>
      <c r="AY8" s="94"/>
      <c r="AZ8" s="44" t="s">
        <v>497</v>
      </c>
      <c r="BA8" s="44" t="s">
        <v>543</v>
      </c>
      <c r="BB8" s="44" t="s">
        <v>532</v>
      </c>
      <c r="BC8" s="44" t="s">
        <v>537</v>
      </c>
      <c r="BD8" s="44" t="s">
        <v>538</v>
      </c>
      <c r="BE8" s="44" t="s">
        <v>542</v>
      </c>
      <c r="BF8" s="44" t="s">
        <v>541</v>
      </c>
      <c r="BG8" s="44" t="s">
        <v>538</v>
      </c>
      <c r="BH8" s="44" t="s">
        <v>538</v>
      </c>
      <c r="BI8" s="44" t="s">
        <v>536</v>
      </c>
      <c r="BJ8" s="44" t="s">
        <v>536</v>
      </c>
      <c r="BK8" s="44" t="s">
        <v>462</v>
      </c>
      <c r="BL8" s="44" t="s">
        <v>532</v>
      </c>
      <c r="BM8" s="44" t="s">
        <v>532</v>
      </c>
      <c r="BN8" s="44" t="s">
        <v>540</v>
      </c>
      <c r="BO8" s="44" t="s">
        <v>450</v>
      </c>
      <c r="BP8" s="48"/>
      <c r="BQ8" s="44" t="s">
        <v>434</v>
      </c>
      <c r="BR8" s="44" t="s">
        <v>434</v>
      </c>
      <c r="BS8" s="49" t="s">
        <v>451</v>
      </c>
      <c r="BT8" s="49"/>
      <c r="BU8" s="44" t="s">
        <v>463</v>
      </c>
      <c r="BV8" s="44" t="s">
        <v>533</v>
      </c>
      <c r="BW8" s="44" t="s">
        <v>434</v>
      </c>
      <c r="BX8" s="44" t="s">
        <v>434</v>
      </c>
      <c r="BY8" s="44" t="s">
        <v>534</v>
      </c>
      <c r="BZ8" s="44" t="s">
        <v>542</v>
      </c>
      <c r="CA8" s="44" t="s">
        <v>542</v>
      </c>
      <c r="CB8" s="44" t="s">
        <v>536</v>
      </c>
      <c r="CC8" s="44"/>
      <c r="CD8" s="44"/>
      <c r="CE8" s="44" t="s">
        <v>599</v>
      </c>
      <c r="CF8" s="44" t="s">
        <v>599</v>
      </c>
      <c r="CG8" s="44" t="s">
        <v>497</v>
      </c>
      <c r="CH8" s="44" t="s">
        <v>543</v>
      </c>
      <c r="CI8" s="44" t="s">
        <v>532</v>
      </c>
      <c r="CJ8" s="44" t="s">
        <v>537</v>
      </c>
      <c r="CK8" s="44" t="s">
        <v>538</v>
      </c>
      <c r="CL8" s="44" t="s">
        <v>545</v>
      </c>
      <c r="CM8" s="44" t="s">
        <v>545</v>
      </c>
      <c r="CN8" s="44" t="s">
        <v>599</v>
      </c>
      <c r="CO8" s="44" t="s">
        <v>542</v>
      </c>
      <c r="CP8" s="44" t="s">
        <v>433</v>
      </c>
      <c r="CQ8" s="44" t="s">
        <v>433</v>
      </c>
      <c r="CR8" s="44" t="s">
        <v>433</v>
      </c>
      <c r="CS8" s="44" t="s">
        <v>504</v>
      </c>
      <c r="CT8" s="44" t="s">
        <v>462</v>
      </c>
      <c r="CU8" s="44" t="s">
        <v>541</v>
      </c>
      <c r="CV8" s="105" t="s">
        <v>846</v>
      </c>
      <c r="CW8" s="44" t="s">
        <v>540</v>
      </c>
      <c r="CX8" s="44" t="s">
        <v>450</v>
      </c>
      <c r="CY8" s="48"/>
      <c r="CZ8" s="44" t="s">
        <v>540</v>
      </c>
      <c r="DA8" s="44" t="s">
        <v>540</v>
      </c>
      <c r="DB8" s="44" t="s">
        <v>540</v>
      </c>
      <c r="DC8" s="44"/>
      <c r="DD8" s="44"/>
      <c r="DE8" s="44" t="s">
        <v>536</v>
      </c>
      <c r="DF8" s="46"/>
      <c r="DG8" s="46" t="s">
        <v>533</v>
      </c>
      <c r="DH8" s="46" t="s">
        <v>533</v>
      </c>
      <c r="DI8" s="106" t="s">
        <v>520</v>
      </c>
      <c r="DJ8" s="106" t="s">
        <v>520</v>
      </c>
      <c r="DK8" s="44"/>
      <c r="DL8" s="44" t="s">
        <v>519</v>
      </c>
      <c r="DM8" s="44" t="s">
        <v>463</v>
      </c>
      <c r="DN8" s="44" t="s">
        <v>462</v>
      </c>
      <c r="DO8" s="44" t="s">
        <v>462</v>
      </c>
      <c r="DP8" s="44" t="s">
        <v>497</v>
      </c>
      <c r="DQ8" s="44" t="s">
        <v>497</v>
      </c>
      <c r="DR8" s="44"/>
      <c r="DS8" s="44"/>
      <c r="DT8" s="44" t="s">
        <v>533</v>
      </c>
      <c r="DU8" s="44" t="s">
        <v>434</v>
      </c>
      <c r="DV8" s="44" t="s">
        <v>534</v>
      </c>
      <c r="DW8" s="44" t="s">
        <v>536</v>
      </c>
      <c r="DX8" s="44" t="s">
        <v>497</v>
      </c>
      <c r="DY8" s="44" t="s">
        <v>543</v>
      </c>
      <c r="DZ8" s="44" t="s">
        <v>532</v>
      </c>
      <c r="EA8" s="48"/>
      <c r="EB8" s="44" t="s">
        <v>537</v>
      </c>
      <c r="EC8" s="44" t="s">
        <v>538</v>
      </c>
      <c r="ED8" s="44" t="s">
        <v>549</v>
      </c>
      <c r="EE8" s="44" t="s">
        <v>549</v>
      </c>
      <c r="EF8" s="44" t="s">
        <v>509</v>
      </c>
      <c r="EG8" s="44" t="s">
        <v>524</v>
      </c>
      <c r="EH8" s="44" t="s">
        <v>524</v>
      </c>
      <c r="EI8" s="44" t="s">
        <v>462</v>
      </c>
      <c r="EJ8" s="44" t="s">
        <v>462</v>
      </c>
      <c r="EK8" s="44" t="s">
        <v>550</v>
      </c>
      <c r="EL8" s="44" t="s">
        <v>550</v>
      </c>
      <c r="EM8" s="44" t="s">
        <v>551</v>
      </c>
      <c r="EN8" s="44" t="s">
        <v>538</v>
      </c>
      <c r="EO8" s="44" t="s">
        <v>552</v>
      </c>
      <c r="EP8" s="44" t="s">
        <v>525</v>
      </c>
      <c r="EQ8" s="107" t="s">
        <v>542</v>
      </c>
      <c r="ER8" s="44" t="s">
        <v>504</v>
      </c>
      <c r="ES8" s="44" t="s">
        <v>462</v>
      </c>
      <c r="ET8" s="44" t="s">
        <v>467</v>
      </c>
      <c r="EU8" s="44" t="s">
        <v>467</v>
      </c>
      <c r="EV8" s="44" t="s">
        <v>469</v>
      </c>
      <c r="EW8" s="44" t="s">
        <v>469</v>
      </c>
      <c r="EX8" s="107" t="s">
        <v>541</v>
      </c>
      <c r="EY8" s="44" t="s">
        <v>526</v>
      </c>
      <c r="EZ8" s="44" t="s">
        <v>526</v>
      </c>
      <c r="FA8" s="44" t="s">
        <v>536</v>
      </c>
      <c r="FB8" s="44" t="s">
        <v>536</v>
      </c>
      <c r="FC8" s="44" t="s">
        <v>471</v>
      </c>
      <c r="FD8" s="44" t="s">
        <v>471</v>
      </c>
      <c r="FE8" s="44" t="s">
        <v>553</v>
      </c>
      <c r="FF8" s="44" t="s">
        <v>553</v>
      </c>
      <c r="FG8" s="44" t="s">
        <v>540</v>
      </c>
      <c r="FH8" s="44" t="s">
        <v>554</v>
      </c>
      <c r="FI8" s="44" t="s">
        <v>554</v>
      </c>
      <c r="FJ8" s="44" t="s">
        <v>450</v>
      </c>
      <c r="FK8" s="44" t="s">
        <v>463</v>
      </c>
      <c r="FL8" s="48"/>
      <c r="FM8" s="44" t="s">
        <v>533</v>
      </c>
      <c r="FN8" s="44" t="s">
        <v>434</v>
      </c>
      <c r="FO8" s="44" t="s">
        <v>534</v>
      </c>
      <c r="FP8" s="44" t="s">
        <v>536</v>
      </c>
      <c r="FQ8" s="44" t="s">
        <v>497</v>
      </c>
      <c r="FR8" s="44" t="s">
        <v>543</v>
      </c>
      <c r="FS8" s="44" t="s">
        <v>532</v>
      </c>
      <c r="FT8" s="44" t="s">
        <v>509</v>
      </c>
      <c r="FU8" s="49" t="s">
        <v>474</v>
      </c>
      <c r="FV8" s="44" t="s">
        <v>447</v>
      </c>
      <c r="FW8" s="44" t="s">
        <v>447</v>
      </c>
      <c r="FX8" s="44" t="s">
        <v>537</v>
      </c>
      <c r="FY8" s="44" t="s">
        <v>538</v>
      </c>
      <c r="FZ8" s="107" t="s">
        <v>542</v>
      </c>
      <c r="GA8" s="44" t="s">
        <v>504</v>
      </c>
      <c r="GB8" s="44" t="s">
        <v>462</v>
      </c>
      <c r="GC8" s="107" t="s">
        <v>541</v>
      </c>
      <c r="GD8" s="44" t="s">
        <v>540</v>
      </c>
      <c r="GE8" s="48"/>
      <c r="GF8" s="106" t="s">
        <v>462</v>
      </c>
      <c r="GG8" s="46" t="s">
        <v>524</v>
      </c>
      <c r="GH8" s="46" t="s">
        <v>553</v>
      </c>
      <c r="GI8" s="44" t="s">
        <v>450</v>
      </c>
      <c r="GJ8" s="44" t="s">
        <v>463</v>
      </c>
      <c r="GK8" s="44" t="s">
        <v>549</v>
      </c>
      <c r="GL8" s="44" t="s">
        <v>533</v>
      </c>
      <c r="GM8" s="44" t="s">
        <v>532</v>
      </c>
      <c r="GN8" s="44" t="s">
        <v>434</v>
      </c>
      <c r="GO8" s="44" t="s">
        <v>526</v>
      </c>
      <c r="GP8" s="44" t="s">
        <v>534</v>
      </c>
      <c r="GQ8" s="44" t="s">
        <v>536</v>
      </c>
      <c r="GR8" s="44" t="s">
        <v>497</v>
      </c>
      <c r="GS8" s="44" t="s">
        <v>543</v>
      </c>
      <c r="GT8" s="44" t="s">
        <v>550</v>
      </c>
      <c r="GU8" s="44" t="s">
        <v>471</v>
      </c>
      <c r="GV8" s="49" t="s">
        <v>520</v>
      </c>
      <c r="GW8" s="44" t="s">
        <v>477</v>
      </c>
      <c r="GX8" s="44" t="s">
        <v>532</v>
      </c>
      <c r="GY8" s="44" t="s">
        <v>537</v>
      </c>
      <c r="GZ8" s="44" t="s">
        <v>538</v>
      </c>
      <c r="HA8" s="107" t="s">
        <v>542</v>
      </c>
      <c r="HB8" s="44" t="s">
        <v>525</v>
      </c>
      <c r="HC8" s="44" t="s">
        <v>504</v>
      </c>
      <c r="HD8" s="44" t="s">
        <v>462</v>
      </c>
      <c r="HE8" s="44" t="s">
        <v>548</v>
      </c>
      <c r="HF8" s="44" t="s">
        <v>548</v>
      </c>
      <c r="HG8" s="107" t="s">
        <v>541</v>
      </c>
      <c r="HH8" s="44" t="s">
        <v>540</v>
      </c>
      <c r="HI8" s="44" t="s">
        <v>450</v>
      </c>
      <c r="HJ8" s="44" t="s">
        <v>554</v>
      </c>
      <c r="HK8" s="44" t="s">
        <v>434</v>
      </c>
      <c r="HL8" s="44" t="s">
        <v>463</v>
      </c>
      <c r="HM8" s="44" t="s">
        <v>533</v>
      </c>
      <c r="HN8" s="49" t="s">
        <v>536</v>
      </c>
      <c r="HO8" s="44" t="s">
        <v>497</v>
      </c>
      <c r="HP8" s="44" t="s">
        <v>469</v>
      </c>
      <c r="HQ8" s="44" t="s">
        <v>543</v>
      </c>
      <c r="HR8" s="48"/>
      <c r="HS8" s="44" t="s">
        <v>459</v>
      </c>
      <c r="HT8" s="44" t="s">
        <v>532</v>
      </c>
      <c r="HU8" s="44" t="s">
        <v>537</v>
      </c>
      <c r="HV8" s="44" t="s">
        <v>547</v>
      </c>
      <c r="HW8" s="44" t="s">
        <v>538</v>
      </c>
      <c r="HX8" s="44" t="s">
        <v>555</v>
      </c>
      <c r="HY8" s="107" t="s">
        <v>542</v>
      </c>
      <c r="HZ8" s="44" t="s">
        <v>534</v>
      </c>
      <c r="IA8" s="44" t="s">
        <v>536</v>
      </c>
      <c r="IB8" s="44" t="s">
        <v>504</v>
      </c>
      <c r="IC8" s="44" t="s">
        <v>462</v>
      </c>
      <c r="ID8" s="107" t="s">
        <v>541</v>
      </c>
      <c r="IE8" s="44" t="s">
        <v>540</v>
      </c>
      <c r="IF8" s="44" t="s">
        <v>450</v>
      </c>
      <c r="IG8" s="44" t="s">
        <v>463</v>
      </c>
      <c r="IH8" s="44" t="s">
        <v>533</v>
      </c>
      <c r="II8" s="44" t="s">
        <v>434</v>
      </c>
      <c r="IJ8" s="44" t="s">
        <v>534</v>
      </c>
      <c r="IK8" s="44" t="s">
        <v>536</v>
      </c>
      <c r="IL8" s="44" t="s">
        <v>497</v>
      </c>
      <c r="IM8" s="44" t="s">
        <v>543</v>
      </c>
      <c r="IN8" s="48"/>
      <c r="IO8" s="44" t="s">
        <v>477</v>
      </c>
      <c r="IP8" s="44" t="s">
        <v>477</v>
      </c>
      <c r="IQ8" s="44" t="s">
        <v>532</v>
      </c>
      <c r="IR8" s="44" t="s">
        <v>537</v>
      </c>
      <c r="IS8" s="44" t="s">
        <v>467</v>
      </c>
      <c r="IT8" s="44" t="s">
        <v>538</v>
      </c>
      <c r="IU8" s="107" t="s">
        <v>542</v>
      </c>
      <c r="IV8" s="44" t="s">
        <v>504</v>
      </c>
      <c r="IW8" s="44" t="s">
        <v>462</v>
      </c>
      <c r="IX8" s="107" t="s">
        <v>541</v>
      </c>
      <c r="IY8" s="44" t="s">
        <v>540</v>
      </c>
      <c r="IZ8" s="44" t="s">
        <v>450</v>
      </c>
      <c r="JA8" s="44" t="s">
        <v>463</v>
      </c>
      <c r="JB8" s="44" t="s">
        <v>533</v>
      </c>
      <c r="JC8" s="44" t="s">
        <v>434</v>
      </c>
      <c r="JD8" s="44" t="s">
        <v>534</v>
      </c>
      <c r="JE8" s="44" t="s">
        <v>536</v>
      </c>
      <c r="JF8" s="44" t="s">
        <v>497</v>
      </c>
      <c r="JG8" s="44" t="s">
        <v>543</v>
      </c>
      <c r="JH8" s="44" t="s">
        <v>532</v>
      </c>
      <c r="JI8" s="44" t="s">
        <v>537</v>
      </c>
      <c r="JJ8" s="44" t="s">
        <v>538</v>
      </c>
      <c r="JK8" s="107" t="s">
        <v>542</v>
      </c>
      <c r="JL8" s="44" t="s">
        <v>504</v>
      </c>
      <c r="JM8" s="44" t="s">
        <v>462</v>
      </c>
      <c r="JN8" s="107" t="s">
        <v>541</v>
      </c>
      <c r="JO8" s="44" t="s">
        <v>540</v>
      </c>
      <c r="JP8" s="44" t="s">
        <v>450</v>
      </c>
      <c r="JQ8" s="44" t="s">
        <v>463</v>
      </c>
      <c r="JR8" s="44" t="s">
        <v>533</v>
      </c>
      <c r="JS8" s="44" t="s">
        <v>434</v>
      </c>
      <c r="JT8" s="44" t="s">
        <v>534</v>
      </c>
      <c r="JU8" s="48"/>
      <c r="JV8" s="44" t="s">
        <v>536</v>
      </c>
      <c r="JW8" s="44" t="s">
        <v>497</v>
      </c>
      <c r="JX8" s="44" t="s">
        <v>543</v>
      </c>
      <c r="JY8" s="44" t="s">
        <v>532</v>
      </c>
      <c r="JZ8" s="44" t="s">
        <v>537</v>
      </c>
      <c r="KA8" s="44" t="s">
        <v>538</v>
      </c>
      <c r="KB8" s="107" t="s">
        <v>542</v>
      </c>
      <c r="KC8" s="44" t="s">
        <v>504</v>
      </c>
      <c r="KD8" s="44" t="s">
        <v>462</v>
      </c>
      <c r="KE8" s="107" t="s">
        <v>541</v>
      </c>
      <c r="KF8" s="44" t="s">
        <v>540</v>
      </c>
      <c r="KG8" s="44" t="s">
        <v>450</v>
      </c>
      <c r="KH8" s="44" t="s">
        <v>463</v>
      </c>
      <c r="KI8" s="44" t="s">
        <v>533</v>
      </c>
      <c r="KJ8" s="44" t="s">
        <v>434</v>
      </c>
      <c r="KK8" s="44" t="s">
        <v>534</v>
      </c>
      <c r="KL8" s="44" t="s">
        <v>536</v>
      </c>
      <c r="KM8" s="44" t="s">
        <v>497</v>
      </c>
      <c r="KN8" s="44" t="s">
        <v>543</v>
      </c>
      <c r="KO8" s="44" t="s">
        <v>532</v>
      </c>
      <c r="KP8" s="44" t="s">
        <v>537</v>
      </c>
      <c r="KQ8" s="44" t="s">
        <v>538</v>
      </c>
      <c r="KR8" s="107" t="s">
        <v>542</v>
      </c>
      <c r="KS8" s="44" t="s">
        <v>504</v>
      </c>
      <c r="KT8" s="44" t="s">
        <v>462</v>
      </c>
      <c r="KU8" s="107" t="s">
        <v>541</v>
      </c>
      <c r="KV8" s="44" t="s">
        <v>540</v>
      </c>
      <c r="KW8" s="44" t="s">
        <v>450</v>
      </c>
      <c r="KX8" s="44" t="s">
        <v>463</v>
      </c>
      <c r="KY8" s="44" t="s">
        <v>533</v>
      </c>
      <c r="KZ8" s="44" t="s">
        <v>434</v>
      </c>
      <c r="LA8" s="44" t="s">
        <v>534</v>
      </c>
      <c r="LB8" s="44" t="s">
        <v>536</v>
      </c>
      <c r="LC8" s="44" t="s">
        <v>497</v>
      </c>
      <c r="LD8" s="44" t="s">
        <v>543</v>
      </c>
      <c r="LE8" s="44" t="s">
        <v>532</v>
      </c>
      <c r="LF8" s="132"/>
      <c r="LG8" s="44" t="s">
        <v>537</v>
      </c>
      <c r="LH8" s="44" t="s">
        <v>538</v>
      </c>
      <c r="LI8" s="107" t="s">
        <v>542</v>
      </c>
      <c r="LJ8" s="44" t="s">
        <v>504</v>
      </c>
      <c r="LK8" s="44" t="s">
        <v>462</v>
      </c>
      <c r="LL8" s="107" t="s">
        <v>541</v>
      </c>
      <c r="LM8" s="44" t="s">
        <v>540</v>
      </c>
      <c r="LN8" s="103"/>
      <c r="LO8" s="44"/>
    </row>
    <row r="9" spans="1:333" x14ac:dyDescent="0.25">
      <c r="A9" s="131" t="s">
        <v>879</v>
      </c>
      <c r="B9" s="44"/>
      <c r="C9" s="44"/>
      <c r="D9" s="44" t="s">
        <v>429</v>
      </c>
      <c r="E9" s="44" t="s">
        <v>429</v>
      </c>
      <c r="F9" s="44" t="s">
        <v>54</v>
      </c>
      <c r="G9" s="44" t="s">
        <v>54</v>
      </c>
      <c r="H9" s="44" t="s">
        <v>504</v>
      </c>
      <c r="I9" s="44" t="s">
        <v>429</v>
      </c>
      <c r="J9" s="44" t="s">
        <v>429</v>
      </c>
      <c r="K9" s="44" t="s">
        <v>429</v>
      </c>
      <c r="L9" s="44" t="s">
        <v>429</v>
      </c>
      <c r="M9" s="44" t="s">
        <v>556</v>
      </c>
      <c r="N9" s="44" t="s">
        <v>557</v>
      </c>
      <c r="O9" s="44" t="s">
        <v>558</v>
      </c>
      <c r="P9" s="44" t="s">
        <v>483</v>
      </c>
      <c r="Q9" s="44" t="s">
        <v>534</v>
      </c>
      <c r="R9" s="45" t="s">
        <v>559</v>
      </c>
      <c r="S9" s="45" t="s">
        <v>559</v>
      </c>
      <c r="T9" s="44" t="s">
        <v>437</v>
      </c>
      <c r="U9" s="44" t="s">
        <v>560</v>
      </c>
      <c r="V9" s="44" t="s">
        <v>561</v>
      </c>
      <c r="W9" s="44" t="s">
        <v>538</v>
      </c>
      <c r="X9" s="50" t="s">
        <v>562</v>
      </c>
      <c r="Y9" s="50" t="s">
        <v>562</v>
      </c>
      <c r="Z9" s="44" t="s">
        <v>563</v>
      </c>
      <c r="AA9" s="44" t="s">
        <v>561</v>
      </c>
      <c r="AB9" s="44" t="s">
        <v>492</v>
      </c>
      <c r="AC9" s="44" t="s">
        <v>445</v>
      </c>
      <c r="AD9" s="44" t="s">
        <v>470</v>
      </c>
      <c r="AE9" s="44" t="s">
        <v>497</v>
      </c>
      <c r="AF9" s="44" t="s">
        <v>54</v>
      </c>
      <c r="AG9" s="44" t="s">
        <v>563</v>
      </c>
      <c r="AH9" s="44" t="s">
        <v>563</v>
      </c>
      <c r="AI9" s="44" t="s">
        <v>563</v>
      </c>
      <c r="AJ9" s="44" t="s">
        <v>445</v>
      </c>
      <c r="AK9" s="44" t="s">
        <v>445</v>
      </c>
      <c r="AL9" s="44" t="s">
        <v>445</v>
      </c>
      <c r="AM9" s="44" t="s">
        <v>504</v>
      </c>
      <c r="AN9" s="44" t="s">
        <v>558</v>
      </c>
      <c r="AO9" s="44" t="s">
        <v>557</v>
      </c>
      <c r="AP9" s="48"/>
      <c r="AQ9" s="44" t="s">
        <v>497</v>
      </c>
      <c r="AR9" s="44" t="s">
        <v>497</v>
      </c>
      <c r="AS9" s="44" t="s">
        <v>483</v>
      </c>
      <c r="AT9" s="44" t="s">
        <v>564</v>
      </c>
      <c r="AU9" s="44" t="s">
        <v>564</v>
      </c>
      <c r="AV9" s="44" t="s">
        <v>534</v>
      </c>
      <c r="AW9" s="44" t="s">
        <v>560</v>
      </c>
      <c r="AX9" s="94"/>
      <c r="AY9" s="94"/>
      <c r="AZ9" s="44" t="s">
        <v>497</v>
      </c>
      <c r="BA9" s="44" t="s">
        <v>470</v>
      </c>
      <c r="BB9" s="44" t="s">
        <v>556</v>
      </c>
      <c r="BC9" s="44" t="s">
        <v>561</v>
      </c>
      <c r="BD9" s="44" t="s">
        <v>538</v>
      </c>
      <c r="BE9" s="44" t="s">
        <v>445</v>
      </c>
      <c r="BF9" s="44" t="s">
        <v>492</v>
      </c>
      <c r="BG9" s="44" t="s">
        <v>538</v>
      </c>
      <c r="BH9" s="44" t="s">
        <v>538</v>
      </c>
      <c r="BI9" s="44" t="s">
        <v>566</v>
      </c>
      <c r="BJ9" s="44" t="s">
        <v>566</v>
      </c>
      <c r="BK9" s="44" t="s">
        <v>437</v>
      </c>
      <c r="BL9" s="44" t="s">
        <v>437</v>
      </c>
      <c r="BM9" s="44" t="s">
        <v>437</v>
      </c>
      <c r="BN9" s="44" t="s">
        <v>563</v>
      </c>
      <c r="BO9" s="44" t="s">
        <v>450</v>
      </c>
      <c r="BP9" s="48"/>
      <c r="BQ9" s="44" t="s">
        <v>578</v>
      </c>
      <c r="BR9" s="44" t="s">
        <v>578</v>
      </c>
      <c r="BS9" s="44" t="s">
        <v>504</v>
      </c>
      <c r="BT9" s="44" t="s">
        <v>504</v>
      </c>
      <c r="BU9" s="44" t="s">
        <v>558</v>
      </c>
      <c r="BV9" s="44" t="s">
        <v>557</v>
      </c>
      <c r="BW9" s="44" t="s">
        <v>483</v>
      </c>
      <c r="BX9" s="44" t="s">
        <v>578</v>
      </c>
      <c r="BY9" s="44" t="s">
        <v>534</v>
      </c>
      <c r="BZ9" s="44" t="s">
        <v>556</v>
      </c>
      <c r="CA9" s="44" t="s">
        <v>556</v>
      </c>
      <c r="CB9" s="44" t="s">
        <v>560</v>
      </c>
      <c r="CC9" s="44" t="s">
        <v>483</v>
      </c>
      <c r="CD9" s="44" t="s">
        <v>483</v>
      </c>
      <c r="CE9" s="44" t="s">
        <v>546</v>
      </c>
      <c r="CF9" s="44" t="s">
        <v>546</v>
      </c>
      <c r="CG9" s="44" t="s">
        <v>497</v>
      </c>
      <c r="CH9" s="44" t="s">
        <v>470</v>
      </c>
      <c r="CI9" s="44" t="s">
        <v>556</v>
      </c>
      <c r="CJ9" s="44" t="s">
        <v>561</v>
      </c>
      <c r="CK9" s="44" t="s">
        <v>538</v>
      </c>
      <c r="CL9" s="44" t="s">
        <v>567</v>
      </c>
      <c r="CM9" s="44" t="s">
        <v>567</v>
      </c>
      <c r="CN9" s="44" t="s">
        <v>546</v>
      </c>
      <c r="CO9" s="44" t="s">
        <v>445</v>
      </c>
      <c r="CP9" s="44" t="s">
        <v>568</v>
      </c>
      <c r="CQ9" s="44" t="s">
        <v>568</v>
      </c>
      <c r="CR9" s="44" t="s">
        <v>568</v>
      </c>
      <c r="CS9" s="44" t="s">
        <v>471</v>
      </c>
      <c r="CT9" s="44" t="s">
        <v>437</v>
      </c>
      <c r="CU9" s="44" t="s">
        <v>492</v>
      </c>
      <c r="CV9" s="105" t="s">
        <v>849</v>
      </c>
      <c r="CW9" s="44" t="s">
        <v>563</v>
      </c>
      <c r="CX9" s="44" t="s">
        <v>450</v>
      </c>
      <c r="CY9" s="48"/>
      <c r="CZ9" s="44" t="s">
        <v>563</v>
      </c>
      <c r="DA9" s="44" t="s">
        <v>563</v>
      </c>
      <c r="DB9" s="44" t="s">
        <v>563</v>
      </c>
      <c r="DC9" s="44"/>
      <c r="DD9" s="44"/>
      <c r="DE9" s="46"/>
      <c r="DF9" s="46"/>
      <c r="DG9" s="46" t="s">
        <v>504</v>
      </c>
      <c r="DH9" s="46" t="s">
        <v>504</v>
      </c>
      <c r="DI9" s="106" t="s">
        <v>569</v>
      </c>
      <c r="DJ9" s="106" t="s">
        <v>569</v>
      </c>
      <c r="DK9" s="44"/>
      <c r="DL9" s="44" t="s">
        <v>552</v>
      </c>
      <c r="DM9" s="44" t="s">
        <v>558</v>
      </c>
      <c r="DN9" s="44" t="s">
        <v>437</v>
      </c>
      <c r="DO9" s="44" t="s">
        <v>437</v>
      </c>
      <c r="DP9" s="44" t="s">
        <v>497</v>
      </c>
      <c r="DQ9" s="44" t="s">
        <v>497</v>
      </c>
      <c r="DR9" s="44"/>
      <c r="DS9" s="44"/>
      <c r="DT9" s="44" t="s">
        <v>557</v>
      </c>
      <c r="DU9" s="44" t="s">
        <v>483</v>
      </c>
      <c r="DV9" s="44" t="s">
        <v>534</v>
      </c>
      <c r="DW9" s="44" t="s">
        <v>560</v>
      </c>
      <c r="DX9" s="44" t="s">
        <v>497</v>
      </c>
      <c r="DY9" s="44" t="s">
        <v>470</v>
      </c>
      <c r="DZ9" s="44" t="s">
        <v>556</v>
      </c>
      <c r="EA9" s="48"/>
      <c r="EB9" s="44" t="s">
        <v>561</v>
      </c>
      <c r="EC9" s="44" t="s">
        <v>538</v>
      </c>
      <c r="ED9" s="44" t="s">
        <v>480</v>
      </c>
      <c r="EE9" s="44" t="s">
        <v>480</v>
      </c>
      <c r="EF9" s="44" t="s">
        <v>509</v>
      </c>
      <c r="EG9" s="44" t="s">
        <v>524</v>
      </c>
      <c r="EH9" s="44" t="s">
        <v>524</v>
      </c>
      <c r="EI9" s="44" t="s">
        <v>486</v>
      </c>
      <c r="EJ9" s="44" t="s">
        <v>486</v>
      </c>
      <c r="EK9" s="44" t="s">
        <v>571</v>
      </c>
      <c r="EL9" s="44" t="s">
        <v>571</v>
      </c>
      <c r="EM9" s="44" t="s">
        <v>551</v>
      </c>
      <c r="EN9" s="44" t="s">
        <v>538</v>
      </c>
      <c r="EO9" s="44" t="s">
        <v>552</v>
      </c>
      <c r="EP9" s="44" t="s">
        <v>572</v>
      </c>
      <c r="EQ9" s="107" t="s">
        <v>445</v>
      </c>
      <c r="ER9" s="44" t="s">
        <v>471</v>
      </c>
      <c r="ES9" s="44" t="s">
        <v>437</v>
      </c>
      <c r="ET9" s="44" t="s">
        <v>467</v>
      </c>
      <c r="EU9" s="44" t="s">
        <v>467</v>
      </c>
      <c r="EV9" s="44"/>
      <c r="EW9" s="44"/>
      <c r="EX9" s="107" t="s">
        <v>492</v>
      </c>
      <c r="EY9" s="44"/>
      <c r="EZ9" s="44"/>
      <c r="FA9" s="44" t="s">
        <v>536</v>
      </c>
      <c r="FB9" s="44" t="s">
        <v>536</v>
      </c>
      <c r="FC9" s="44" t="s">
        <v>471</v>
      </c>
      <c r="FD9" s="44" t="s">
        <v>471</v>
      </c>
      <c r="FE9" s="44" t="s">
        <v>553</v>
      </c>
      <c r="FF9" s="44" t="s">
        <v>553</v>
      </c>
      <c r="FG9" s="44" t="s">
        <v>563</v>
      </c>
      <c r="FH9" s="44" t="s">
        <v>573</v>
      </c>
      <c r="FI9" s="44" t="s">
        <v>573</v>
      </c>
      <c r="FJ9" s="44" t="s">
        <v>450</v>
      </c>
      <c r="FK9" s="44" t="s">
        <v>558</v>
      </c>
      <c r="FL9" s="48"/>
      <c r="FM9" s="44" t="s">
        <v>557</v>
      </c>
      <c r="FN9" s="44" t="s">
        <v>483</v>
      </c>
      <c r="FO9" s="44" t="s">
        <v>534</v>
      </c>
      <c r="FP9" s="44" t="s">
        <v>560</v>
      </c>
      <c r="FQ9" s="44" t="s">
        <v>497</v>
      </c>
      <c r="FR9" s="44" t="s">
        <v>470</v>
      </c>
      <c r="FS9" s="44" t="s">
        <v>556</v>
      </c>
      <c r="FT9" s="44" t="s">
        <v>509</v>
      </c>
      <c r="FU9" s="44" t="s">
        <v>504</v>
      </c>
      <c r="FV9" s="44" t="s">
        <v>447</v>
      </c>
      <c r="FW9" s="44" t="s">
        <v>447</v>
      </c>
      <c r="FX9" s="44" t="s">
        <v>561</v>
      </c>
      <c r="FY9" s="44" t="s">
        <v>538</v>
      </c>
      <c r="FZ9" s="107" t="s">
        <v>445</v>
      </c>
      <c r="GA9" s="44" t="s">
        <v>471</v>
      </c>
      <c r="GB9" s="44" t="s">
        <v>437</v>
      </c>
      <c r="GC9" s="107" t="s">
        <v>492</v>
      </c>
      <c r="GD9" s="44" t="s">
        <v>563</v>
      </c>
      <c r="GE9" s="48"/>
      <c r="GF9" s="106" t="s">
        <v>486</v>
      </c>
      <c r="GG9" s="46" t="s">
        <v>524</v>
      </c>
      <c r="GH9" s="46" t="s">
        <v>553</v>
      </c>
      <c r="GI9" s="44" t="s">
        <v>450</v>
      </c>
      <c r="GJ9" s="44" t="s">
        <v>558</v>
      </c>
      <c r="GK9" s="44" t="s">
        <v>480</v>
      </c>
      <c r="GL9" s="44" t="s">
        <v>557</v>
      </c>
      <c r="GM9" s="44" t="s">
        <v>532</v>
      </c>
      <c r="GN9" s="44" t="s">
        <v>483</v>
      </c>
      <c r="GO9" s="44" t="s">
        <v>574</v>
      </c>
      <c r="GP9" s="44" t="s">
        <v>534</v>
      </c>
      <c r="GQ9" s="44" t="s">
        <v>560</v>
      </c>
      <c r="GR9" s="44" t="s">
        <v>497</v>
      </c>
      <c r="GS9" s="44" t="s">
        <v>470</v>
      </c>
      <c r="GT9" s="44" t="s">
        <v>571</v>
      </c>
      <c r="GU9" s="44" t="s">
        <v>471</v>
      </c>
      <c r="GV9" s="49" t="s">
        <v>569</v>
      </c>
      <c r="GW9" s="44" t="s">
        <v>477</v>
      </c>
      <c r="GX9" s="44" t="s">
        <v>556</v>
      </c>
      <c r="GY9" s="44" t="s">
        <v>561</v>
      </c>
      <c r="GZ9" s="44" t="s">
        <v>538</v>
      </c>
      <c r="HA9" s="107" t="s">
        <v>445</v>
      </c>
      <c r="HB9" s="44" t="s">
        <v>572</v>
      </c>
      <c r="HC9" s="44" t="s">
        <v>471</v>
      </c>
      <c r="HD9" s="44" t="s">
        <v>437</v>
      </c>
      <c r="HE9" s="44" t="s">
        <v>444</v>
      </c>
      <c r="HF9" s="44" t="s">
        <v>444</v>
      </c>
      <c r="HG9" s="107" t="s">
        <v>492</v>
      </c>
      <c r="HH9" s="44" t="s">
        <v>563</v>
      </c>
      <c r="HI9" s="44" t="s">
        <v>450</v>
      </c>
      <c r="HJ9" s="44" t="s">
        <v>573</v>
      </c>
      <c r="HK9" s="44" t="s">
        <v>483</v>
      </c>
      <c r="HL9" s="44" t="s">
        <v>558</v>
      </c>
      <c r="HM9" s="44" t="s">
        <v>557</v>
      </c>
      <c r="HN9" s="49" t="s">
        <v>536</v>
      </c>
      <c r="HO9" s="44" t="s">
        <v>497</v>
      </c>
      <c r="HP9" s="44"/>
      <c r="HQ9" s="44" t="s">
        <v>470</v>
      </c>
      <c r="HR9" s="48"/>
      <c r="HS9" s="44" t="s">
        <v>498</v>
      </c>
      <c r="HT9" s="44" t="s">
        <v>556</v>
      </c>
      <c r="HU9" s="44" t="s">
        <v>561</v>
      </c>
      <c r="HV9" s="44" t="s">
        <v>570</v>
      </c>
      <c r="HW9" s="44" t="s">
        <v>538</v>
      </c>
      <c r="HX9" s="44" t="s">
        <v>575</v>
      </c>
      <c r="HY9" s="107" t="s">
        <v>445</v>
      </c>
      <c r="HZ9" s="44" t="s">
        <v>534</v>
      </c>
      <c r="IA9" s="44" t="s">
        <v>560</v>
      </c>
      <c r="IB9" s="44" t="s">
        <v>471</v>
      </c>
      <c r="IC9" s="44" t="s">
        <v>437</v>
      </c>
      <c r="ID9" s="107" t="s">
        <v>492</v>
      </c>
      <c r="IE9" s="44" t="s">
        <v>563</v>
      </c>
      <c r="IF9" s="44" t="s">
        <v>450</v>
      </c>
      <c r="IG9" s="44" t="s">
        <v>558</v>
      </c>
      <c r="IH9" s="44" t="s">
        <v>557</v>
      </c>
      <c r="II9" s="44" t="s">
        <v>483</v>
      </c>
      <c r="IJ9" s="44" t="s">
        <v>534</v>
      </c>
      <c r="IK9" s="44" t="s">
        <v>560</v>
      </c>
      <c r="IL9" s="44" t="s">
        <v>497</v>
      </c>
      <c r="IM9" s="44" t="s">
        <v>470</v>
      </c>
      <c r="IN9" s="48"/>
      <c r="IO9" s="44" t="s">
        <v>477</v>
      </c>
      <c r="IP9" s="44" t="s">
        <v>477</v>
      </c>
      <c r="IQ9" s="44" t="s">
        <v>556</v>
      </c>
      <c r="IR9" s="44" t="s">
        <v>561</v>
      </c>
      <c r="IS9" s="44" t="s">
        <v>467</v>
      </c>
      <c r="IT9" s="44" t="s">
        <v>538</v>
      </c>
      <c r="IU9" s="107" t="s">
        <v>445</v>
      </c>
      <c r="IV9" s="44" t="s">
        <v>471</v>
      </c>
      <c r="IW9" s="44" t="s">
        <v>437</v>
      </c>
      <c r="IX9" s="107" t="s">
        <v>492</v>
      </c>
      <c r="IY9" s="44" t="s">
        <v>563</v>
      </c>
      <c r="IZ9" s="44" t="s">
        <v>450</v>
      </c>
      <c r="JA9" s="44" t="s">
        <v>558</v>
      </c>
      <c r="JB9" s="44" t="s">
        <v>557</v>
      </c>
      <c r="JC9" s="44" t="s">
        <v>483</v>
      </c>
      <c r="JD9" s="44" t="s">
        <v>534</v>
      </c>
      <c r="JE9" s="44" t="s">
        <v>560</v>
      </c>
      <c r="JF9" s="44" t="s">
        <v>497</v>
      </c>
      <c r="JG9" s="44" t="s">
        <v>470</v>
      </c>
      <c r="JH9" s="44" t="s">
        <v>556</v>
      </c>
      <c r="JI9" s="44" t="s">
        <v>561</v>
      </c>
      <c r="JJ9" s="44" t="s">
        <v>538</v>
      </c>
      <c r="JK9" s="107" t="s">
        <v>445</v>
      </c>
      <c r="JL9" s="44" t="s">
        <v>471</v>
      </c>
      <c r="JM9" s="44" t="s">
        <v>437</v>
      </c>
      <c r="JN9" s="107" t="s">
        <v>492</v>
      </c>
      <c r="JO9" s="44" t="s">
        <v>563</v>
      </c>
      <c r="JP9" s="44" t="s">
        <v>450</v>
      </c>
      <c r="JQ9" s="44" t="s">
        <v>558</v>
      </c>
      <c r="JR9" s="44" t="s">
        <v>557</v>
      </c>
      <c r="JS9" s="44" t="s">
        <v>483</v>
      </c>
      <c r="JT9" s="44" t="s">
        <v>534</v>
      </c>
      <c r="JU9" s="48"/>
      <c r="JV9" s="44" t="s">
        <v>560</v>
      </c>
      <c r="JW9" s="44" t="s">
        <v>497</v>
      </c>
      <c r="JX9" s="44" t="s">
        <v>470</v>
      </c>
      <c r="JY9" s="44" t="s">
        <v>556</v>
      </c>
      <c r="JZ9" s="44" t="s">
        <v>561</v>
      </c>
      <c r="KA9" s="44" t="s">
        <v>538</v>
      </c>
      <c r="KB9" s="107" t="s">
        <v>445</v>
      </c>
      <c r="KC9" s="44" t="s">
        <v>471</v>
      </c>
      <c r="KD9" s="44" t="s">
        <v>437</v>
      </c>
      <c r="KE9" s="107" t="s">
        <v>492</v>
      </c>
      <c r="KF9" s="44" t="s">
        <v>563</v>
      </c>
      <c r="KG9" s="44" t="s">
        <v>450</v>
      </c>
      <c r="KH9" s="44" t="s">
        <v>558</v>
      </c>
      <c r="KI9" s="44" t="s">
        <v>557</v>
      </c>
      <c r="KJ9" s="44" t="s">
        <v>483</v>
      </c>
      <c r="KK9" s="44" t="s">
        <v>534</v>
      </c>
      <c r="KL9" s="44" t="s">
        <v>560</v>
      </c>
      <c r="KM9" s="44" t="s">
        <v>497</v>
      </c>
      <c r="KN9" s="44" t="s">
        <v>470</v>
      </c>
      <c r="KO9" s="44" t="s">
        <v>556</v>
      </c>
      <c r="KP9" s="44" t="s">
        <v>561</v>
      </c>
      <c r="KQ9" s="44" t="s">
        <v>538</v>
      </c>
      <c r="KR9" s="107" t="s">
        <v>445</v>
      </c>
      <c r="KS9" s="44" t="s">
        <v>471</v>
      </c>
      <c r="KT9" s="44" t="s">
        <v>437</v>
      </c>
      <c r="KU9" s="107" t="s">
        <v>492</v>
      </c>
      <c r="KV9" s="44" t="s">
        <v>563</v>
      </c>
      <c r="KW9" s="44" t="s">
        <v>450</v>
      </c>
      <c r="KX9" s="44" t="s">
        <v>558</v>
      </c>
      <c r="KY9" s="44" t="s">
        <v>557</v>
      </c>
      <c r="KZ9" s="44" t="s">
        <v>483</v>
      </c>
      <c r="LA9" s="44" t="s">
        <v>534</v>
      </c>
      <c r="LB9" s="44" t="s">
        <v>560</v>
      </c>
      <c r="LC9" s="44" t="s">
        <v>497</v>
      </c>
      <c r="LD9" s="44" t="s">
        <v>470</v>
      </c>
      <c r="LE9" s="44" t="s">
        <v>556</v>
      </c>
      <c r="LF9" s="132"/>
      <c r="LG9" s="44" t="s">
        <v>561</v>
      </c>
      <c r="LH9" s="44" t="s">
        <v>538</v>
      </c>
      <c r="LI9" s="107" t="s">
        <v>445</v>
      </c>
      <c r="LJ9" s="44" t="s">
        <v>471</v>
      </c>
      <c r="LK9" s="44" t="s">
        <v>437</v>
      </c>
      <c r="LL9" s="107" t="s">
        <v>492</v>
      </c>
      <c r="LM9" s="44" t="s">
        <v>563</v>
      </c>
      <c r="LN9" s="103"/>
      <c r="LO9" s="44"/>
    </row>
    <row r="10" spans="1:333" x14ac:dyDescent="0.25">
      <c r="A10" s="131" t="s">
        <v>880</v>
      </c>
      <c r="B10" s="44"/>
      <c r="C10" s="44"/>
      <c r="D10" s="44" t="s">
        <v>429</v>
      </c>
      <c r="E10" s="44" t="s">
        <v>429</v>
      </c>
      <c r="F10" s="44" t="s">
        <v>54</v>
      </c>
      <c r="G10" s="44" t="s">
        <v>54</v>
      </c>
      <c r="H10" s="44" t="s">
        <v>471</v>
      </c>
      <c r="I10" s="44" t="s">
        <v>429</v>
      </c>
      <c r="J10" s="44" t="s">
        <v>429</v>
      </c>
      <c r="K10" s="44" t="s">
        <v>429</v>
      </c>
      <c r="L10" s="44" t="s">
        <v>429</v>
      </c>
      <c r="M10" s="44" t="s">
        <v>576</v>
      </c>
      <c r="N10" s="44" t="s">
        <v>577</v>
      </c>
      <c r="O10" s="44" t="s">
        <v>571</v>
      </c>
      <c r="P10" s="44" t="s">
        <v>578</v>
      </c>
      <c r="Q10" s="44" t="s">
        <v>484</v>
      </c>
      <c r="R10" s="45" t="s">
        <v>579</v>
      </c>
      <c r="S10" s="45" t="s">
        <v>579</v>
      </c>
      <c r="T10" s="44" t="s">
        <v>580</v>
      </c>
      <c r="U10" s="44" t="s">
        <v>581</v>
      </c>
      <c r="V10" s="44" t="s">
        <v>582</v>
      </c>
      <c r="W10" s="101" t="s">
        <v>583</v>
      </c>
      <c r="X10" s="44" t="s">
        <v>584</v>
      </c>
      <c r="Y10" s="44" t="s">
        <v>584</v>
      </c>
      <c r="Z10" s="44" t="s">
        <v>585</v>
      </c>
      <c r="AA10" s="44" t="s">
        <v>577</v>
      </c>
      <c r="AB10" s="44" t="s">
        <v>586</v>
      </c>
      <c r="AC10" s="44" t="s">
        <v>469</v>
      </c>
      <c r="AD10" s="44" t="s">
        <v>514</v>
      </c>
      <c r="AE10" s="44" t="s">
        <v>528</v>
      </c>
      <c r="AF10" s="44" t="s">
        <v>54</v>
      </c>
      <c r="AG10" s="44" t="s">
        <v>528</v>
      </c>
      <c r="AH10" s="44" t="s">
        <v>528</v>
      </c>
      <c r="AI10" s="44" t="s">
        <v>528</v>
      </c>
      <c r="AJ10" s="44" t="s">
        <v>576</v>
      </c>
      <c r="AK10" s="44" t="s">
        <v>576</v>
      </c>
      <c r="AL10" s="44" t="s">
        <v>576</v>
      </c>
      <c r="AM10" s="44" t="s">
        <v>471</v>
      </c>
      <c r="AN10" s="44" t="s">
        <v>571</v>
      </c>
      <c r="AO10" s="44" t="s">
        <v>577</v>
      </c>
      <c r="AP10" s="48"/>
      <c r="AQ10" s="44" t="s">
        <v>484</v>
      </c>
      <c r="AR10" s="44" t="s">
        <v>484</v>
      </c>
      <c r="AS10" s="44" t="s">
        <v>578</v>
      </c>
      <c r="AT10" s="44" t="s">
        <v>587</v>
      </c>
      <c r="AU10" s="44" t="s">
        <v>587</v>
      </c>
      <c r="AV10" s="44" t="s">
        <v>484</v>
      </c>
      <c r="AW10" s="44" t="s">
        <v>581</v>
      </c>
      <c r="AX10" s="94" t="s">
        <v>581</v>
      </c>
      <c r="AY10" s="94" t="s">
        <v>581</v>
      </c>
      <c r="AZ10" s="44" t="s">
        <v>528</v>
      </c>
      <c r="BA10" s="44" t="s">
        <v>514</v>
      </c>
      <c r="BB10" s="44" t="s">
        <v>576</v>
      </c>
      <c r="BC10" s="44" t="s">
        <v>582</v>
      </c>
      <c r="BD10" s="101" t="s">
        <v>583</v>
      </c>
      <c r="BE10" s="44" t="s">
        <v>469</v>
      </c>
      <c r="BF10" s="44" t="s">
        <v>586</v>
      </c>
      <c r="BG10" s="44" t="s">
        <v>580</v>
      </c>
      <c r="BH10" s="44" t="s">
        <v>580</v>
      </c>
      <c r="BI10" s="44"/>
      <c r="BJ10" s="44"/>
      <c r="BK10" s="44" t="s">
        <v>580</v>
      </c>
      <c r="BL10" s="44" t="s">
        <v>581</v>
      </c>
      <c r="BM10" s="44" t="s">
        <v>581</v>
      </c>
      <c r="BN10" s="44" t="s">
        <v>585</v>
      </c>
      <c r="BO10" s="44" t="s">
        <v>450</v>
      </c>
      <c r="BP10" s="48"/>
      <c r="BQ10" s="44" t="s">
        <v>628</v>
      </c>
      <c r="BR10" s="44" t="s">
        <v>628</v>
      </c>
      <c r="BS10" s="49" t="s">
        <v>437</v>
      </c>
      <c r="BT10" s="49"/>
      <c r="BU10" s="44" t="s">
        <v>571</v>
      </c>
      <c r="BV10" s="44" t="s">
        <v>577</v>
      </c>
      <c r="BW10" s="44" t="s">
        <v>578</v>
      </c>
      <c r="BX10" s="44" t="s">
        <v>628</v>
      </c>
      <c r="BY10" s="44" t="s">
        <v>484</v>
      </c>
      <c r="BZ10" s="44"/>
      <c r="CA10" s="44"/>
      <c r="CB10" s="44" t="s">
        <v>581</v>
      </c>
      <c r="CC10" s="44" t="s">
        <v>588</v>
      </c>
      <c r="CD10" s="44" t="s">
        <v>588</v>
      </c>
      <c r="CE10" s="44" t="s">
        <v>599</v>
      </c>
      <c r="CF10" s="44" t="s">
        <v>599</v>
      </c>
      <c r="CG10" s="44" t="s">
        <v>528</v>
      </c>
      <c r="CH10" s="44" t="s">
        <v>514</v>
      </c>
      <c r="CI10" s="44" t="s">
        <v>576</v>
      </c>
      <c r="CJ10" s="44" t="s">
        <v>582</v>
      </c>
      <c r="CK10" s="101" t="s">
        <v>583</v>
      </c>
      <c r="CL10" s="44" t="s">
        <v>515</v>
      </c>
      <c r="CM10" s="44" t="s">
        <v>515</v>
      </c>
      <c r="CN10" s="44" t="s">
        <v>599</v>
      </c>
      <c r="CO10" s="44" t="s">
        <v>469</v>
      </c>
      <c r="CP10" s="44" t="s">
        <v>589</v>
      </c>
      <c r="CQ10" s="44" t="s">
        <v>589</v>
      </c>
      <c r="CR10" s="44" t="s">
        <v>589</v>
      </c>
      <c r="CS10" s="44" t="s">
        <v>596</v>
      </c>
      <c r="CT10" s="44" t="s">
        <v>580</v>
      </c>
      <c r="CU10" s="44" t="s">
        <v>586</v>
      </c>
      <c r="CV10" s="105" t="s">
        <v>868</v>
      </c>
      <c r="CW10" s="44" t="s">
        <v>585</v>
      </c>
      <c r="CX10" s="44" t="s">
        <v>450</v>
      </c>
      <c r="CY10" s="48"/>
      <c r="CZ10" s="44" t="s">
        <v>546</v>
      </c>
      <c r="DA10" s="44" t="s">
        <v>546</v>
      </c>
      <c r="DB10" s="44" t="s">
        <v>546</v>
      </c>
      <c r="DC10" s="44"/>
      <c r="DD10" s="44"/>
      <c r="DE10" s="44" t="s">
        <v>615</v>
      </c>
      <c r="DF10" s="46"/>
      <c r="DG10" s="46" t="s">
        <v>582</v>
      </c>
      <c r="DH10" s="46" t="s">
        <v>582</v>
      </c>
      <c r="DI10" s="106" t="s">
        <v>463</v>
      </c>
      <c r="DJ10" s="106" t="s">
        <v>463</v>
      </c>
      <c r="DK10" s="44"/>
      <c r="DL10" s="44" t="s">
        <v>545</v>
      </c>
      <c r="DM10" s="44" t="s">
        <v>571</v>
      </c>
      <c r="DN10" s="44"/>
      <c r="DO10" s="44"/>
      <c r="DP10" s="44" t="s">
        <v>484</v>
      </c>
      <c r="DQ10" s="44" t="s">
        <v>484</v>
      </c>
      <c r="DR10" s="44" t="s">
        <v>514</v>
      </c>
      <c r="DS10" s="44" t="s">
        <v>514</v>
      </c>
      <c r="DT10" s="44" t="s">
        <v>577</v>
      </c>
      <c r="DU10" s="44" t="s">
        <v>578</v>
      </c>
      <c r="DV10" s="44" t="s">
        <v>484</v>
      </c>
      <c r="DW10" s="44" t="s">
        <v>581</v>
      </c>
      <c r="DX10" s="44" t="s">
        <v>528</v>
      </c>
      <c r="DY10" s="44" t="s">
        <v>514</v>
      </c>
      <c r="DZ10" s="44" t="s">
        <v>576</v>
      </c>
      <c r="EA10" s="48"/>
      <c r="EB10" s="44" t="s">
        <v>582</v>
      </c>
      <c r="EC10" s="44" t="s">
        <v>580</v>
      </c>
      <c r="ED10" s="44" t="s">
        <v>480</v>
      </c>
      <c r="EE10" s="44" t="s">
        <v>480</v>
      </c>
      <c r="EF10" s="44" t="s">
        <v>582</v>
      </c>
      <c r="EG10" s="44" t="s">
        <v>513</v>
      </c>
      <c r="EH10" s="44" t="s">
        <v>513</v>
      </c>
      <c r="EI10" s="44" t="s">
        <v>594</v>
      </c>
      <c r="EJ10" s="44" t="s">
        <v>594</v>
      </c>
      <c r="EK10" s="44" t="s">
        <v>571</v>
      </c>
      <c r="EL10" s="44" t="s">
        <v>571</v>
      </c>
      <c r="EM10" s="44" t="s">
        <v>581</v>
      </c>
      <c r="EN10" s="101" t="s">
        <v>583</v>
      </c>
      <c r="EO10" s="44" t="s">
        <v>552</v>
      </c>
      <c r="EP10" s="44" t="s">
        <v>572</v>
      </c>
      <c r="EQ10" s="107" t="s">
        <v>469</v>
      </c>
      <c r="ER10" s="44" t="s">
        <v>596</v>
      </c>
      <c r="ES10" s="44" t="s">
        <v>580</v>
      </c>
      <c r="ET10" s="44" t="s">
        <v>557</v>
      </c>
      <c r="EU10" s="44" t="s">
        <v>557</v>
      </c>
      <c r="EV10" s="44" t="s">
        <v>506</v>
      </c>
      <c r="EW10" s="44" t="s">
        <v>506</v>
      </c>
      <c r="EX10" s="107" t="s">
        <v>586</v>
      </c>
      <c r="EY10" s="44"/>
      <c r="EZ10" s="44"/>
      <c r="FA10" s="44" t="s">
        <v>595</v>
      </c>
      <c r="FB10" s="44" t="s">
        <v>595</v>
      </c>
      <c r="FC10" s="44" t="s">
        <v>596</v>
      </c>
      <c r="FD10" s="44" t="s">
        <v>596</v>
      </c>
      <c r="FE10" s="44" t="s">
        <v>576</v>
      </c>
      <c r="FF10" s="44" t="s">
        <v>576</v>
      </c>
      <c r="FG10" s="44" t="s">
        <v>585</v>
      </c>
      <c r="FH10" s="44" t="s">
        <v>597</v>
      </c>
      <c r="FI10" s="44" t="s">
        <v>597</v>
      </c>
      <c r="FJ10" s="44" t="s">
        <v>450</v>
      </c>
      <c r="FK10" s="44" t="s">
        <v>571</v>
      </c>
      <c r="FL10" s="48"/>
      <c r="FM10" s="44" t="s">
        <v>577</v>
      </c>
      <c r="FN10" s="44" t="s">
        <v>578</v>
      </c>
      <c r="FO10" s="44" t="s">
        <v>484</v>
      </c>
      <c r="FP10" s="44" t="s">
        <v>581</v>
      </c>
      <c r="FQ10" s="44" t="s">
        <v>528</v>
      </c>
      <c r="FR10" s="44" t="s">
        <v>514</v>
      </c>
      <c r="FS10" s="44" t="s">
        <v>576</v>
      </c>
      <c r="FT10" s="44" t="s">
        <v>582</v>
      </c>
      <c r="FU10" s="49" t="s">
        <v>474</v>
      </c>
      <c r="FV10" s="44" t="s">
        <v>447</v>
      </c>
      <c r="FW10" s="44" t="s">
        <v>447</v>
      </c>
      <c r="FX10" s="44" t="s">
        <v>582</v>
      </c>
      <c r="FY10" s="101" t="s">
        <v>583</v>
      </c>
      <c r="FZ10" s="107" t="s">
        <v>469</v>
      </c>
      <c r="GA10" s="44" t="s">
        <v>596</v>
      </c>
      <c r="GB10" s="44" t="s">
        <v>580</v>
      </c>
      <c r="GC10" s="107" t="s">
        <v>586</v>
      </c>
      <c r="GD10" s="44" t="s">
        <v>585</v>
      </c>
      <c r="GE10" s="48"/>
      <c r="GF10" s="94" t="s">
        <v>594</v>
      </c>
      <c r="GG10" s="46" t="s">
        <v>513</v>
      </c>
      <c r="GH10" s="46" t="s">
        <v>576</v>
      </c>
      <c r="GI10" s="44" t="s">
        <v>450</v>
      </c>
      <c r="GJ10" s="44" t="s">
        <v>571</v>
      </c>
      <c r="GK10" s="44" t="s">
        <v>480</v>
      </c>
      <c r="GL10" s="44" t="s">
        <v>577</v>
      </c>
      <c r="GM10" s="44" t="s">
        <v>532</v>
      </c>
      <c r="GN10" s="44" t="s">
        <v>578</v>
      </c>
      <c r="GO10" s="44" t="s">
        <v>574</v>
      </c>
      <c r="GP10" s="44" t="s">
        <v>484</v>
      </c>
      <c r="GQ10" s="44" t="s">
        <v>581</v>
      </c>
      <c r="GR10" s="44" t="s">
        <v>528</v>
      </c>
      <c r="GS10" s="44" t="s">
        <v>514</v>
      </c>
      <c r="GT10" s="44" t="s">
        <v>571</v>
      </c>
      <c r="GU10" s="44" t="s">
        <v>596</v>
      </c>
      <c r="GV10" s="49" t="s">
        <v>463</v>
      </c>
      <c r="GW10" s="44" t="s">
        <v>477</v>
      </c>
      <c r="GX10" s="44" t="s">
        <v>576</v>
      </c>
      <c r="GY10" s="44" t="s">
        <v>582</v>
      </c>
      <c r="GZ10" s="101" t="s">
        <v>583</v>
      </c>
      <c r="HA10" s="107" t="s">
        <v>469</v>
      </c>
      <c r="HB10" s="44" t="s">
        <v>572</v>
      </c>
      <c r="HC10" s="44" t="s">
        <v>596</v>
      </c>
      <c r="HD10" s="44" t="s">
        <v>580</v>
      </c>
      <c r="HE10" s="44" t="s">
        <v>592</v>
      </c>
      <c r="HF10" s="44" t="s">
        <v>592</v>
      </c>
      <c r="HG10" s="107" t="s">
        <v>586</v>
      </c>
      <c r="HH10" s="44" t="s">
        <v>585</v>
      </c>
      <c r="HI10" s="44" t="s">
        <v>450</v>
      </c>
      <c r="HJ10" s="44" t="s">
        <v>573</v>
      </c>
      <c r="HK10" s="44" t="s">
        <v>578</v>
      </c>
      <c r="HL10" s="44" t="s">
        <v>571</v>
      </c>
      <c r="HM10" s="44" t="s">
        <v>577</v>
      </c>
      <c r="HN10" s="49" t="s">
        <v>595</v>
      </c>
      <c r="HO10" s="44" t="s">
        <v>528</v>
      </c>
      <c r="HP10" s="44" t="s">
        <v>506</v>
      </c>
      <c r="HQ10" s="44" t="s">
        <v>514</v>
      </c>
      <c r="HR10" s="48"/>
      <c r="HS10" s="44" t="s">
        <v>522</v>
      </c>
      <c r="HT10" s="44" t="s">
        <v>576</v>
      </c>
      <c r="HU10" s="44" t="s">
        <v>582</v>
      </c>
      <c r="HV10" s="44" t="s">
        <v>591</v>
      </c>
      <c r="HW10" s="101" t="s">
        <v>583</v>
      </c>
      <c r="HX10" s="44" t="s">
        <v>438</v>
      </c>
      <c r="HY10" s="107" t="s">
        <v>469</v>
      </c>
      <c r="HZ10" s="44" t="s">
        <v>484</v>
      </c>
      <c r="IA10" s="44" t="s">
        <v>581</v>
      </c>
      <c r="IB10" s="44" t="s">
        <v>596</v>
      </c>
      <c r="IC10" s="44" t="s">
        <v>580</v>
      </c>
      <c r="ID10" s="107" t="s">
        <v>586</v>
      </c>
      <c r="IE10" s="44" t="s">
        <v>585</v>
      </c>
      <c r="IF10" s="44" t="s">
        <v>450</v>
      </c>
      <c r="IG10" s="44" t="s">
        <v>571</v>
      </c>
      <c r="IH10" s="44" t="s">
        <v>577</v>
      </c>
      <c r="II10" s="44" t="s">
        <v>578</v>
      </c>
      <c r="IJ10" s="44" t="s">
        <v>484</v>
      </c>
      <c r="IK10" s="44" t="s">
        <v>581</v>
      </c>
      <c r="IL10" s="44" t="s">
        <v>528</v>
      </c>
      <c r="IM10" s="44" t="s">
        <v>514</v>
      </c>
      <c r="IN10" s="48"/>
      <c r="IO10" s="44" t="s">
        <v>477</v>
      </c>
      <c r="IP10" s="44" t="s">
        <v>477</v>
      </c>
      <c r="IQ10" s="44" t="s">
        <v>576</v>
      </c>
      <c r="IR10" s="44" t="s">
        <v>582</v>
      </c>
      <c r="IS10" s="44" t="s">
        <v>557</v>
      </c>
      <c r="IT10" s="101" t="s">
        <v>583</v>
      </c>
      <c r="IU10" s="107" t="s">
        <v>469</v>
      </c>
      <c r="IV10" s="44" t="s">
        <v>596</v>
      </c>
      <c r="IW10" s="44" t="s">
        <v>580</v>
      </c>
      <c r="IX10" s="107" t="s">
        <v>586</v>
      </c>
      <c r="IY10" s="44" t="s">
        <v>585</v>
      </c>
      <c r="IZ10" s="44" t="s">
        <v>450</v>
      </c>
      <c r="JA10" s="44" t="s">
        <v>571</v>
      </c>
      <c r="JB10" s="44" t="s">
        <v>577</v>
      </c>
      <c r="JC10" s="44" t="s">
        <v>578</v>
      </c>
      <c r="JD10" s="44" t="s">
        <v>484</v>
      </c>
      <c r="JE10" s="44" t="s">
        <v>581</v>
      </c>
      <c r="JF10" s="44" t="s">
        <v>528</v>
      </c>
      <c r="JG10" s="44" t="s">
        <v>514</v>
      </c>
      <c r="JH10" s="44" t="s">
        <v>576</v>
      </c>
      <c r="JI10" s="44" t="s">
        <v>582</v>
      </c>
      <c r="JJ10" s="101" t="s">
        <v>583</v>
      </c>
      <c r="JK10" s="107" t="s">
        <v>469</v>
      </c>
      <c r="JL10" s="44" t="s">
        <v>596</v>
      </c>
      <c r="JM10" s="44" t="s">
        <v>580</v>
      </c>
      <c r="JN10" s="107" t="s">
        <v>586</v>
      </c>
      <c r="JO10" s="44" t="s">
        <v>585</v>
      </c>
      <c r="JP10" s="44" t="s">
        <v>450</v>
      </c>
      <c r="JQ10" s="44" t="s">
        <v>571</v>
      </c>
      <c r="JR10" s="44" t="s">
        <v>577</v>
      </c>
      <c r="JS10" s="44" t="s">
        <v>578</v>
      </c>
      <c r="JT10" s="44" t="s">
        <v>484</v>
      </c>
      <c r="JU10" s="48"/>
      <c r="JV10" s="44" t="s">
        <v>581</v>
      </c>
      <c r="JW10" s="44" t="s">
        <v>528</v>
      </c>
      <c r="JX10" s="44" t="s">
        <v>514</v>
      </c>
      <c r="JY10" s="44" t="s">
        <v>576</v>
      </c>
      <c r="JZ10" s="44" t="s">
        <v>582</v>
      </c>
      <c r="KA10" s="101" t="s">
        <v>583</v>
      </c>
      <c r="KB10" s="107" t="s">
        <v>469</v>
      </c>
      <c r="KC10" s="44" t="s">
        <v>596</v>
      </c>
      <c r="KD10" s="44" t="s">
        <v>580</v>
      </c>
      <c r="KE10" s="107" t="s">
        <v>586</v>
      </c>
      <c r="KF10" s="44" t="s">
        <v>585</v>
      </c>
      <c r="KG10" s="44" t="s">
        <v>450</v>
      </c>
      <c r="KH10" s="44" t="s">
        <v>571</v>
      </c>
      <c r="KI10" s="44" t="s">
        <v>577</v>
      </c>
      <c r="KJ10" s="44" t="s">
        <v>578</v>
      </c>
      <c r="KK10" s="44" t="s">
        <v>484</v>
      </c>
      <c r="KL10" s="44" t="s">
        <v>581</v>
      </c>
      <c r="KM10" s="44" t="s">
        <v>528</v>
      </c>
      <c r="KN10" s="44" t="s">
        <v>514</v>
      </c>
      <c r="KO10" s="44" t="s">
        <v>576</v>
      </c>
      <c r="KP10" s="44" t="s">
        <v>582</v>
      </c>
      <c r="KQ10" s="101" t="s">
        <v>583</v>
      </c>
      <c r="KR10" s="107" t="s">
        <v>469</v>
      </c>
      <c r="KS10" s="44" t="s">
        <v>596</v>
      </c>
      <c r="KT10" s="44" t="s">
        <v>580</v>
      </c>
      <c r="KU10" s="107" t="s">
        <v>586</v>
      </c>
      <c r="KV10" s="44" t="s">
        <v>585</v>
      </c>
      <c r="KW10" s="44" t="s">
        <v>450</v>
      </c>
      <c r="KX10" s="44" t="s">
        <v>571</v>
      </c>
      <c r="KY10" s="44" t="s">
        <v>577</v>
      </c>
      <c r="KZ10" s="44" t="s">
        <v>578</v>
      </c>
      <c r="LA10" s="44" t="s">
        <v>484</v>
      </c>
      <c r="LB10" s="44" t="s">
        <v>581</v>
      </c>
      <c r="LC10" s="44" t="s">
        <v>528</v>
      </c>
      <c r="LD10" s="44" t="s">
        <v>514</v>
      </c>
      <c r="LE10" s="44" t="s">
        <v>576</v>
      </c>
      <c r="LF10" s="132"/>
      <c r="LG10" s="44" t="s">
        <v>582</v>
      </c>
      <c r="LH10" s="101" t="s">
        <v>583</v>
      </c>
      <c r="LI10" s="107" t="s">
        <v>469</v>
      </c>
      <c r="LJ10" s="44" t="s">
        <v>596</v>
      </c>
      <c r="LK10" s="44" t="s">
        <v>580</v>
      </c>
      <c r="LL10" s="107" t="s">
        <v>586</v>
      </c>
      <c r="LM10" s="44" t="s">
        <v>585</v>
      </c>
      <c r="LN10" s="103"/>
      <c r="LO10" s="44"/>
    </row>
    <row r="11" spans="1:333" x14ac:dyDescent="0.25">
      <c r="A11" s="131" t="s">
        <v>881</v>
      </c>
      <c r="B11" s="44"/>
      <c r="C11" s="44"/>
      <c r="D11" s="44" t="s">
        <v>429</v>
      </c>
      <c r="E11" s="44" t="s">
        <v>429</v>
      </c>
      <c r="F11" s="44" t="s">
        <v>54</v>
      </c>
      <c r="G11" s="44" t="s">
        <v>54</v>
      </c>
      <c r="H11" s="44" t="s">
        <v>596</v>
      </c>
      <c r="I11" s="44" t="s">
        <v>429</v>
      </c>
      <c r="J11" s="44" t="s">
        <v>429</v>
      </c>
      <c r="K11" s="44" t="s">
        <v>429</v>
      </c>
      <c r="L11" s="44" t="s">
        <v>429</v>
      </c>
      <c r="M11" s="44" t="s">
        <v>532</v>
      </c>
      <c r="N11" s="44" t="s">
        <v>577</v>
      </c>
      <c r="O11" s="44" t="s">
        <v>551</v>
      </c>
      <c r="P11" s="44" t="s">
        <v>598</v>
      </c>
      <c r="Q11" s="44" t="s">
        <v>599</v>
      </c>
      <c r="R11" s="44" t="s">
        <v>600</v>
      </c>
      <c r="S11" s="44" t="s">
        <v>600</v>
      </c>
      <c r="T11" s="44" t="s">
        <v>594</v>
      </c>
      <c r="U11" s="44" t="s">
        <v>536</v>
      </c>
      <c r="V11" s="44" t="s">
        <v>443</v>
      </c>
      <c r="W11" s="44" t="s">
        <v>601</v>
      </c>
      <c r="X11" s="51" t="s">
        <v>602</v>
      </c>
      <c r="Y11" s="51" t="s">
        <v>602</v>
      </c>
      <c r="Z11" s="44" t="s">
        <v>517</v>
      </c>
      <c r="AA11" s="44" t="s">
        <v>577</v>
      </c>
      <c r="AB11" s="44" t="s">
        <v>603</v>
      </c>
      <c r="AC11" s="44" t="s">
        <v>500</v>
      </c>
      <c r="AD11" s="44" t="s">
        <v>604</v>
      </c>
      <c r="AE11" s="44" t="s">
        <v>447</v>
      </c>
      <c r="AF11" s="44" t="s">
        <v>54</v>
      </c>
      <c r="AG11" s="44" t="s">
        <v>563</v>
      </c>
      <c r="AH11" s="44" t="s">
        <v>563</v>
      </c>
      <c r="AI11" s="44" t="s">
        <v>563</v>
      </c>
      <c r="AJ11" s="44" t="s">
        <v>532</v>
      </c>
      <c r="AK11" s="44" t="s">
        <v>532</v>
      </c>
      <c r="AL11" s="44" t="s">
        <v>532</v>
      </c>
      <c r="AM11" s="44" t="s">
        <v>596</v>
      </c>
      <c r="AN11" s="44" t="s">
        <v>551</v>
      </c>
      <c r="AO11" s="44" t="s">
        <v>577</v>
      </c>
      <c r="AP11" s="48"/>
      <c r="AQ11" s="44" t="s">
        <v>505</v>
      </c>
      <c r="AR11" s="44" t="s">
        <v>505</v>
      </c>
      <c r="AS11" s="44" t="s">
        <v>598</v>
      </c>
      <c r="AT11" s="44" t="s">
        <v>517</v>
      </c>
      <c r="AU11" s="44" t="s">
        <v>517</v>
      </c>
      <c r="AV11" s="44" t="s">
        <v>599</v>
      </c>
      <c r="AW11" s="44" t="s">
        <v>536</v>
      </c>
      <c r="AX11" s="94" t="s">
        <v>516</v>
      </c>
      <c r="AY11" s="94" t="s">
        <v>516</v>
      </c>
      <c r="AZ11" s="44" t="s">
        <v>447</v>
      </c>
      <c r="BA11" s="44" t="s">
        <v>604</v>
      </c>
      <c r="BB11" s="44" t="s">
        <v>532</v>
      </c>
      <c r="BC11" s="44" t="s">
        <v>443</v>
      </c>
      <c r="BD11" s="44" t="s">
        <v>601</v>
      </c>
      <c r="BE11" s="44" t="s">
        <v>500</v>
      </c>
      <c r="BF11" s="44" t="s">
        <v>603</v>
      </c>
      <c r="BG11" s="44" t="s">
        <v>601</v>
      </c>
      <c r="BH11" s="44" t="s">
        <v>601</v>
      </c>
      <c r="BI11" s="44" t="s">
        <v>536</v>
      </c>
      <c r="BJ11" s="44" t="s">
        <v>536</v>
      </c>
      <c r="BK11" s="44" t="s">
        <v>594</v>
      </c>
      <c r="BL11" s="44" t="s">
        <v>532</v>
      </c>
      <c r="BM11" s="44" t="s">
        <v>532</v>
      </c>
      <c r="BN11" s="44" t="s">
        <v>517</v>
      </c>
      <c r="BO11" s="44" t="s">
        <v>450</v>
      </c>
      <c r="BP11" s="48"/>
      <c r="BQ11" s="44" t="s">
        <v>610</v>
      </c>
      <c r="BR11" s="44" t="s">
        <v>610</v>
      </c>
      <c r="BS11" s="44" t="s">
        <v>596</v>
      </c>
      <c r="BT11" s="44" t="s">
        <v>596</v>
      </c>
      <c r="BU11" s="44" t="s">
        <v>551</v>
      </c>
      <c r="BV11" s="44" t="s">
        <v>577</v>
      </c>
      <c r="BW11" s="44" t="s">
        <v>598</v>
      </c>
      <c r="BX11" s="44" t="s">
        <v>610</v>
      </c>
      <c r="BY11" s="44" t="s">
        <v>599</v>
      </c>
      <c r="BZ11" s="44" t="s">
        <v>500</v>
      </c>
      <c r="CA11" s="44" t="s">
        <v>500</v>
      </c>
      <c r="CB11" s="44" t="s">
        <v>536</v>
      </c>
      <c r="CC11" s="44" t="s">
        <v>598</v>
      </c>
      <c r="CD11" s="44" t="s">
        <v>598</v>
      </c>
      <c r="CE11" s="44" t="s">
        <v>546</v>
      </c>
      <c r="CF11" s="44" t="s">
        <v>546</v>
      </c>
      <c r="CG11" s="44" t="s">
        <v>447</v>
      </c>
      <c r="CH11" s="44" t="s">
        <v>604</v>
      </c>
      <c r="CI11" s="44" t="s">
        <v>532</v>
      </c>
      <c r="CJ11" s="44" t="s">
        <v>443</v>
      </c>
      <c r="CK11" s="44" t="s">
        <v>601</v>
      </c>
      <c r="CL11" s="44" t="s">
        <v>447</v>
      </c>
      <c r="CM11" s="44" t="s">
        <v>447</v>
      </c>
      <c r="CN11" s="44" t="s">
        <v>546</v>
      </c>
      <c r="CO11" s="44" t="s">
        <v>500</v>
      </c>
      <c r="CP11" s="44" t="s">
        <v>551</v>
      </c>
      <c r="CQ11" s="44" t="s">
        <v>551</v>
      </c>
      <c r="CR11" s="44" t="s">
        <v>551</v>
      </c>
      <c r="CS11" s="44" t="s">
        <v>471</v>
      </c>
      <c r="CT11" s="44" t="s">
        <v>594</v>
      </c>
      <c r="CU11" s="44" t="s">
        <v>603</v>
      </c>
      <c r="CV11" s="116" t="s">
        <v>870</v>
      </c>
      <c r="CW11" s="44" t="s">
        <v>517</v>
      </c>
      <c r="CX11" s="44" t="s">
        <v>450</v>
      </c>
      <c r="CY11" s="48"/>
      <c r="CZ11" s="44" t="s">
        <v>662</v>
      </c>
      <c r="DA11" s="44" t="s">
        <v>662</v>
      </c>
      <c r="DB11" s="44" t="s">
        <v>662</v>
      </c>
      <c r="DC11" s="44"/>
      <c r="DD11" s="44"/>
      <c r="DE11" s="44" t="s">
        <v>536</v>
      </c>
      <c r="DF11" s="46"/>
      <c r="DG11" s="46" t="s">
        <v>443</v>
      </c>
      <c r="DH11" s="46" t="s">
        <v>443</v>
      </c>
      <c r="DI11" s="106" t="s">
        <v>463</v>
      </c>
      <c r="DJ11" s="106" t="s">
        <v>463</v>
      </c>
      <c r="DK11" s="44"/>
      <c r="DL11" s="44" t="s">
        <v>447</v>
      </c>
      <c r="DM11" s="44" t="s">
        <v>551</v>
      </c>
      <c r="DN11" s="44" t="s">
        <v>594</v>
      </c>
      <c r="DO11" s="44" t="s">
        <v>594</v>
      </c>
      <c r="DP11" s="44" t="s">
        <v>505</v>
      </c>
      <c r="DQ11" s="44" t="s">
        <v>505</v>
      </c>
      <c r="DR11" s="44" t="s">
        <v>604</v>
      </c>
      <c r="DS11" s="44" t="s">
        <v>604</v>
      </c>
      <c r="DT11" s="44" t="s">
        <v>577</v>
      </c>
      <c r="DU11" s="44" t="s">
        <v>598</v>
      </c>
      <c r="DV11" s="44" t="s">
        <v>599</v>
      </c>
      <c r="DW11" s="44" t="s">
        <v>536</v>
      </c>
      <c r="DX11" s="44" t="s">
        <v>447</v>
      </c>
      <c r="DY11" s="44" t="s">
        <v>604</v>
      </c>
      <c r="DZ11" s="44" t="s">
        <v>532</v>
      </c>
      <c r="EA11" s="48"/>
      <c r="EB11" s="44" t="s">
        <v>443</v>
      </c>
      <c r="EC11" s="44" t="s">
        <v>601</v>
      </c>
      <c r="ED11" s="44" t="s">
        <v>480</v>
      </c>
      <c r="EE11" s="44" t="s">
        <v>480</v>
      </c>
      <c r="EF11" s="44" t="s">
        <v>582</v>
      </c>
      <c r="EG11" s="44" t="s">
        <v>513</v>
      </c>
      <c r="EH11" s="44" t="s">
        <v>513</v>
      </c>
      <c r="EI11" s="44" t="s">
        <v>594</v>
      </c>
      <c r="EJ11" s="44" t="s">
        <v>594</v>
      </c>
      <c r="EK11" s="44" t="s">
        <v>571</v>
      </c>
      <c r="EL11" s="44" t="s">
        <v>571</v>
      </c>
      <c r="EM11" s="44" t="s">
        <v>608</v>
      </c>
      <c r="EN11" s="44" t="s">
        <v>601</v>
      </c>
      <c r="EO11" s="44" t="s">
        <v>519</v>
      </c>
      <c r="EP11" s="44" t="s">
        <v>572</v>
      </c>
      <c r="EQ11" s="107" t="s">
        <v>500</v>
      </c>
      <c r="ER11" s="44" t="s">
        <v>471</v>
      </c>
      <c r="ES11" s="44" t="s">
        <v>594</v>
      </c>
      <c r="ET11" s="44" t="s">
        <v>557</v>
      </c>
      <c r="EU11" s="44" t="s">
        <v>557</v>
      </c>
      <c r="EV11" s="44" t="s">
        <v>598</v>
      </c>
      <c r="EW11" s="44" t="s">
        <v>598</v>
      </c>
      <c r="EX11" s="107" t="s">
        <v>603</v>
      </c>
      <c r="EY11" s="44" t="s">
        <v>609</v>
      </c>
      <c r="EZ11" s="44" t="s">
        <v>609</v>
      </c>
      <c r="FA11" s="44" t="s">
        <v>595</v>
      </c>
      <c r="FB11" s="44" t="s">
        <v>595</v>
      </c>
      <c r="FC11" s="44" t="s">
        <v>596</v>
      </c>
      <c r="FD11" s="44" t="s">
        <v>596</v>
      </c>
      <c r="FE11" s="44" t="s">
        <v>576</v>
      </c>
      <c r="FF11" s="44" t="s">
        <v>576</v>
      </c>
      <c r="FG11" s="44" t="s">
        <v>517</v>
      </c>
      <c r="FH11" s="44" t="s">
        <v>597</v>
      </c>
      <c r="FI11" s="44" t="s">
        <v>597</v>
      </c>
      <c r="FJ11" s="44" t="s">
        <v>450</v>
      </c>
      <c r="FK11" s="44" t="s">
        <v>551</v>
      </c>
      <c r="FL11" s="48"/>
      <c r="FM11" s="44" t="s">
        <v>577</v>
      </c>
      <c r="FN11" s="44" t="s">
        <v>598</v>
      </c>
      <c r="FO11" s="44" t="s">
        <v>599</v>
      </c>
      <c r="FP11" s="44" t="s">
        <v>536</v>
      </c>
      <c r="FQ11" s="44" t="s">
        <v>447</v>
      </c>
      <c r="FR11" s="44" t="s">
        <v>604</v>
      </c>
      <c r="FS11" s="44" t="s">
        <v>532</v>
      </c>
      <c r="FT11" s="44" t="s">
        <v>582</v>
      </c>
      <c r="FU11" s="44" t="s">
        <v>596</v>
      </c>
      <c r="FV11" s="44" t="s">
        <v>447</v>
      </c>
      <c r="FW11" s="44" t="s">
        <v>447</v>
      </c>
      <c r="FX11" s="44" t="s">
        <v>443</v>
      </c>
      <c r="FY11" s="44" t="s">
        <v>601</v>
      </c>
      <c r="FZ11" s="107" t="s">
        <v>500</v>
      </c>
      <c r="GA11" s="44" t="s">
        <v>471</v>
      </c>
      <c r="GB11" s="44" t="s">
        <v>594</v>
      </c>
      <c r="GC11" s="107" t="s">
        <v>603</v>
      </c>
      <c r="GD11" s="44" t="s">
        <v>517</v>
      </c>
      <c r="GE11" s="48"/>
      <c r="GF11" s="94" t="s">
        <v>594</v>
      </c>
      <c r="GG11" s="46" t="s">
        <v>513</v>
      </c>
      <c r="GH11" s="46" t="s">
        <v>576</v>
      </c>
      <c r="GI11" s="44" t="s">
        <v>450</v>
      </c>
      <c r="GJ11" s="44" t="s">
        <v>551</v>
      </c>
      <c r="GK11" s="44" t="s">
        <v>480</v>
      </c>
      <c r="GL11" s="44" t="s">
        <v>577</v>
      </c>
      <c r="GM11" s="44" t="s">
        <v>532</v>
      </c>
      <c r="GN11" s="44" t="s">
        <v>598</v>
      </c>
      <c r="GO11" s="44" t="s">
        <v>574</v>
      </c>
      <c r="GP11" s="44" t="s">
        <v>599</v>
      </c>
      <c r="GQ11" s="44" t="s">
        <v>536</v>
      </c>
      <c r="GR11" s="44" t="s">
        <v>447</v>
      </c>
      <c r="GS11" s="44" t="s">
        <v>604</v>
      </c>
      <c r="GT11" s="44" t="s">
        <v>571</v>
      </c>
      <c r="GU11" s="44" t="s">
        <v>596</v>
      </c>
      <c r="GV11" s="49" t="s">
        <v>463</v>
      </c>
      <c r="GW11" s="44" t="s">
        <v>477</v>
      </c>
      <c r="GX11" s="44" t="s">
        <v>532</v>
      </c>
      <c r="GY11" s="44" t="s">
        <v>443</v>
      </c>
      <c r="GZ11" s="44" t="s">
        <v>601</v>
      </c>
      <c r="HA11" s="107" t="s">
        <v>500</v>
      </c>
      <c r="HB11" s="44" t="s">
        <v>572</v>
      </c>
      <c r="HC11" s="44" t="s">
        <v>471</v>
      </c>
      <c r="HD11" s="44" t="s">
        <v>594</v>
      </c>
      <c r="HE11" s="44" t="s">
        <v>607</v>
      </c>
      <c r="HF11" s="44" t="s">
        <v>607</v>
      </c>
      <c r="HG11" s="107" t="s">
        <v>603</v>
      </c>
      <c r="HH11" s="44" t="s">
        <v>517</v>
      </c>
      <c r="HI11" s="44" t="s">
        <v>450</v>
      </c>
      <c r="HJ11" s="44" t="s">
        <v>597</v>
      </c>
      <c r="HK11" s="44" t="s">
        <v>598</v>
      </c>
      <c r="HL11" s="44" t="s">
        <v>551</v>
      </c>
      <c r="HM11" s="44" t="s">
        <v>577</v>
      </c>
      <c r="HN11" s="49" t="s">
        <v>595</v>
      </c>
      <c r="HO11" s="44" t="s">
        <v>447</v>
      </c>
      <c r="HP11" s="44" t="s">
        <v>598</v>
      </c>
      <c r="HQ11" s="44" t="s">
        <v>604</v>
      </c>
      <c r="HR11" s="48"/>
      <c r="HS11" s="44" t="s">
        <v>522</v>
      </c>
      <c r="HT11" s="44" t="s">
        <v>532</v>
      </c>
      <c r="HU11" s="44" t="s">
        <v>443</v>
      </c>
      <c r="HV11" s="44" t="s">
        <v>591</v>
      </c>
      <c r="HW11" s="44" t="s">
        <v>601</v>
      </c>
      <c r="HX11" s="44" t="s">
        <v>588</v>
      </c>
      <c r="HY11" s="107" t="s">
        <v>500</v>
      </c>
      <c r="HZ11" s="44" t="s">
        <v>599</v>
      </c>
      <c r="IA11" s="44" t="s">
        <v>536</v>
      </c>
      <c r="IB11" s="44" t="s">
        <v>471</v>
      </c>
      <c r="IC11" s="44" t="s">
        <v>594</v>
      </c>
      <c r="ID11" s="107" t="s">
        <v>603</v>
      </c>
      <c r="IE11" s="44" t="s">
        <v>517</v>
      </c>
      <c r="IF11" s="44" t="s">
        <v>450</v>
      </c>
      <c r="IG11" s="44" t="s">
        <v>551</v>
      </c>
      <c r="IH11" s="44" t="s">
        <v>577</v>
      </c>
      <c r="II11" s="44" t="s">
        <v>598</v>
      </c>
      <c r="IJ11" s="44" t="s">
        <v>599</v>
      </c>
      <c r="IK11" s="44" t="s">
        <v>536</v>
      </c>
      <c r="IL11" s="44" t="s">
        <v>447</v>
      </c>
      <c r="IM11" s="44" t="s">
        <v>604</v>
      </c>
      <c r="IN11" s="48"/>
      <c r="IO11" s="44" t="s">
        <v>477</v>
      </c>
      <c r="IP11" s="44" t="s">
        <v>477</v>
      </c>
      <c r="IQ11" s="44" t="s">
        <v>532</v>
      </c>
      <c r="IR11" s="44" t="s">
        <v>443</v>
      </c>
      <c r="IS11" s="44" t="s">
        <v>557</v>
      </c>
      <c r="IT11" s="44" t="s">
        <v>601</v>
      </c>
      <c r="IU11" s="107" t="s">
        <v>500</v>
      </c>
      <c r="IV11" s="44" t="s">
        <v>471</v>
      </c>
      <c r="IW11" s="44" t="s">
        <v>594</v>
      </c>
      <c r="IX11" s="107" t="s">
        <v>603</v>
      </c>
      <c r="IY11" s="44" t="s">
        <v>517</v>
      </c>
      <c r="IZ11" s="44" t="s">
        <v>450</v>
      </c>
      <c r="JA11" s="44" t="s">
        <v>551</v>
      </c>
      <c r="JB11" s="44" t="s">
        <v>577</v>
      </c>
      <c r="JC11" s="44" t="s">
        <v>598</v>
      </c>
      <c r="JD11" s="44" t="s">
        <v>599</v>
      </c>
      <c r="JE11" s="44" t="s">
        <v>536</v>
      </c>
      <c r="JF11" s="44" t="s">
        <v>447</v>
      </c>
      <c r="JG11" s="44" t="s">
        <v>604</v>
      </c>
      <c r="JH11" s="44" t="s">
        <v>532</v>
      </c>
      <c r="JI11" s="44" t="s">
        <v>443</v>
      </c>
      <c r="JJ11" s="44" t="s">
        <v>601</v>
      </c>
      <c r="JK11" s="107" t="s">
        <v>500</v>
      </c>
      <c r="JL11" s="44" t="s">
        <v>471</v>
      </c>
      <c r="JM11" s="44" t="s">
        <v>594</v>
      </c>
      <c r="JN11" s="107" t="s">
        <v>603</v>
      </c>
      <c r="JO11" s="44" t="s">
        <v>517</v>
      </c>
      <c r="JP11" s="44" t="s">
        <v>450</v>
      </c>
      <c r="JQ11" s="44" t="s">
        <v>551</v>
      </c>
      <c r="JR11" s="44" t="s">
        <v>577</v>
      </c>
      <c r="JS11" s="44" t="s">
        <v>598</v>
      </c>
      <c r="JT11" s="44" t="s">
        <v>599</v>
      </c>
      <c r="JU11" s="48"/>
      <c r="JV11" s="44" t="s">
        <v>536</v>
      </c>
      <c r="JW11" s="44" t="s">
        <v>447</v>
      </c>
      <c r="JX11" s="44" t="s">
        <v>604</v>
      </c>
      <c r="JY11" s="44" t="s">
        <v>532</v>
      </c>
      <c r="JZ11" s="44" t="s">
        <v>443</v>
      </c>
      <c r="KA11" s="44" t="s">
        <v>601</v>
      </c>
      <c r="KB11" s="107" t="s">
        <v>500</v>
      </c>
      <c r="KC11" s="44" t="s">
        <v>471</v>
      </c>
      <c r="KD11" s="44" t="s">
        <v>594</v>
      </c>
      <c r="KE11" s="107" t="s">
        <v>603</v>
      </c>
      <c r="KF11" s="44" t="s">
        <v>517</v>
      </c>
      <c r="KG11" s="44" t="s">
        <v>450</v>
      </c>
      <c r="KH11" s="44" t="s">
        <v>551</v>
      </c>
      <c r="KI11" s="44" t="s">
        <v>577</v>
      </c>
      <c r="KJ11" s="44" t="s">
        <v>598</v>
      </c>
      <c r="KK11" s="44" t="s">
        <v>599</v>
      </c>
      <c r="KL11" s="44" t="s">
        <v>536</v>
      </c>
      <c r="KM11" s="44" t="s">
        <v>447</v>
      </c>
      <c r="KN11" s="44" t="s">
        <v>604</v>
      </c>
      <c r="KO11" s="44" t="s">
        <v>532</v>
      </c>
      <c r="KP11" s="44" t="s">
        <v>443</v>
      </c>
      <c r="KQ11" s="44" t="s">
        <v>601</v>
      </c>
      <c r="KR11" s="107" t="s">
        <v>500</v>
      </c>
      <c r="KS11" s="44" t="s">
        <v>471</v>
      </c>
      <c r="KT11" s="44" t="s">
        <v>594</v>
      </c>
      <c r="KU11" s="107" t="s">
        <v>603</v>
      </c>
      <c r="KV11" s="44" t="s">
        <v>517</v>
      </c>
      <c r="KW11" s="44" t="s">
        <v>450</v>
      </c>
      <c r="KX11" s="44" t="s">
        <v>551</v>
      </c>
      <c r="KY11" s="44" t="s">
        <v>577</v>
      </c>
      <c r="KZ11" s="44" t="s">
        <v>598</v>
      </c>
      <c r="LA11" s="44" t="s">
        <v>599</v>
      </c>
      <c r="LB11" s="44" t="s">
        <v>536</v>
      </c>
      <c r="LC11" s="44" t="s">
        <v>447</v>
      </c>
      <c r="LD11" s="44" t="s">
        <v>604</v>
      </c>
      <c r="LE11" s="44" t="s">
        <v>532</v>
      </c>
      <c r="LF11" s="132"/>
      <c r="LG11" s="44" t="s">
        <v>443</v>
      </c>
      <c r="LH11" s="44" t="s">
        <v>601</v>
      </c>
      <c r="LI11" s="107" t="s">
        <v>500</v>
      </c>
      <c r="LJ11" s="44" t="s">
        <v>471</v>
      </c>
      <c r="LK11" s="44" t="s">
        <v>594</v>
      </c>
      <c r="LL11" s="107" t="s">
        <v>603</v>
      </c>
      <c r="LM11" s="44" t="s">
        <v>517</v>
      </c>
      <c r="LN11" s="103"/>
      <c r="LO11" s="44"/>
    </row>
    <row r="12" spans="1:333" x14ac:dyDescent="0.25">
      <c r="A12" s="131" t="s">
        <v>882</v>
      </c>
      <c r="B12" s="44"/>
      <c r="C12" s="44"/>
      <c r="D12" s="44" t="s">
        <v>429</v>
      </c>
      <c r="E12" s="44" t="s">
        <v>429</v>
      </c>
      <c r="F12" s="44" t="s">
        <v>54</v>
      </c>
      <c r="G12" s="44" t="s">
        <v>54</v>
      </c>
      <c r="H12" s="44" t="s">
        <v>471</v>
      </c>
      <c r="I12" s="44" t="s">
        <v>429</v>
      </c>
      <c r="J12" s="44" t="s">
        <v>429</v>
      </c>
      <c r="K12" s="44" t="s">
        <v>429</v>
      </c>
      <c r="L12" s="44" t="s">
        <v>429</v>
      </c>
      <c r="M12" s="44" t="s">
        <v>472</v>
      </c>
      <c r="N12" s="44" t="s">
        <v>557</v>
      </c>
      <c r="O12" s="44" t="s">
        <v>464</v>
      </c>
      <c r="P12" s="44" t="s">
        <v>610</v>
      </c>
      <c r="Q12" s="44" t="s">
        <v>546</v>
      </c>
      <c r="R12" s="44" t="s">
        <v>611</v>
      </c>
      <c r="S12" s="44" t="s">
        <v>611</v>
      </c>
      <c r="T12" s="44" t="s">
        <v>580</v>
      </c>
      <c r="U12" s="44" t="s">
        <v>612</v>
      </c>
      <c r="V12" s="44" t="s">
        <v>582</v>
      </c>
      <c r="W12" s="44" t="s">
        <v>449</v>
      </c>
      <c r="X12" s="50" t="s">
        <v>613</v>
      </c>
      <c r="Y12" s="50" t="s">
        <v>613</v>
      </c>
      <c r="Z12" s="44" t="s">
        <v>614</v>
      </c>
      <c r="AA12" s="44" t="s">
        <v>614</v>
      </c>
      <c r="AB12" s="101" t="s">
        <v>110</v>
      </c>
      <c r="AC12" s="44" t="s">
        <v>460</v>
      </c>
      <c r="AD12" s="44" t="s">
        <v>446</v>
      </c>
      <c r="AE12" s="44" t="s">
        <v>503</v>
      </c>
      <c r="AF12" s="44" t="s">
        <v>54</v>
      </c>
      <c r="AG12" s="44" t="s">
        <v>503</v>
      </c>
      <c r="AH12" s="44" t="s">
        <v>503</v>
      </c>
      <c r="AI12" s="44" t="s">
        <v>503</v>
      </c>
      <c r="AJ12" s="44" t="s">
        <v>472</v>
      </c>
      <c r="AK12" s="44" t="s">
        <v>472</v>
      </c>
      <c r="AL12" s="44" t="s">
        <v>472</v>
      </c>
      <c r="AM12" s="44" t="s">
        <v>471</v>
      </c>
      <c r="AN12" s="44" t="s">
        <v>464</v>
      </c>
      <c r="AO12" s="44" t="s">
        <v>557</v>
      </c>
      <c r="AP12" s="48"/>
      <c r="AQ12" s="44" t="s">
        <v>505</v>
      </c>
      <c r="AR12" s="44" t="s">
        <v>505</v>
      </c>
      <c r="AS12" s="44" t="s">
        <v>610</v>
      </c>
      <c r="AT12" s="44" t="s">
        <v>582</v>
      </c>
      <c r="AU12" s="44" t="s">
        <v>582</v>
      </c>
      <c r="AV12" s="44" t="s">
        <v>546</v>
      </c>
      <c r="AW12" s="44" t="s">
        <v>612</v>
      </c>
      <c r="AX12" s="94" t="s">
        <v>464</v>
      </c>
      <c r="AY12" s="94" t="s">
        <v>464</v>
      </c>
      <c r="AZ12" s="44" t="s">
        <v>503</v>
      </c>
      <c r="BA12" s="44" t="s">
        <v>446</v>
      </c>
      <c r="BB12" s="44" t="s">
        <v>472</v>
      </c>
      <c r="BC12" s="44" t="s">
        <v>582</v>
      </c>
      <c r="BD12" s="44" t="s">
        <v>449</v>
      </c>
      <c r="BE12" s="44" t="s">
        <v>460</v>
      </c>
      <c r="BF12" s="101" t="s">
        <v>110</v>
      </c>
      <c r="BG12" s="44" t="s">
        <v>580</v>
      </c>
      <c r="BH12" s="44" t="s">
        <v>580</v>
      </c>
      <c r="BI12" s="44"/>
      <c r="BJ12" s="44"/>
      <c r="BK12" s="44" t="s">
        <v>580</v>
      </c>
      <c r="BL12" s="44" t="s">
        <v>437</v>
      </c>
      <c r="BM12" s="44" t="s">
        <v>437</v>
      </c>
      <c r="BN12" s="44" t="s">
        <v>614</v>
      </c>
      <c r="BO12" s="44" t="s">
        <v>450</v>
      </c>
      <c r="BP12" s="48"/>
      <c r="BQ12" s="44" t="s">
        <v>651</v>
      </c>
      <c r="BR12" s="44" t="s">
        <v>651</v>
      </c>
      <c r="BS12" s="44" t="s">
        <v>471</v>
      </c>
      <c r="BT12" s="44" t="s">
        <v>471</v>
      </c>
      <c r="BU12" s="44" t="s">
        <v>464</v>
      </c>
      <c r="BV12" s="44" t="s">
        <v>557</v>
      </c>
      <c r="BW12" s="44" t="s">
        <v>610</v>
      </c>
      <c r="BX12" s="44" t="s">
        <v>651</v>
      </c>
      <c r="BY12" s="44" t="s">
        <v>546</v>
      </c>
      <c r="BZ12" s="44" t="s">
        <v>530</v>
      </c>
      <c r="CA12" s="44" t="s">
        <v>530</v>
      </c>
      <c r="CB12" s="44" t="s">
        <v>612</v>
      </c>
      <c r="CC12" s="44" t="s">
        <v>503</v>
      </c>
      <c r="CD12" s="44" t="s">
        <v>503</v>
      </c>
      <c r="CE12" s="44" t="s">
        <v>453</v>
      </c>
      <c r="CF12" s="44" t="s">
        <v>453</v>
      </c>
      <c r="CG12" s="44" t="s">
        <v>503</v>
      </c>
      <c r="CH12" s="44" t="s">
        <v>446</v>
      </c>
      <c r="CI12" s="44" t="s">
        <v>472</v>
      </c>
      <c r="CJ12" s="44" t="s">
        <v>582</v>
      </c>
      <c r="CK12" s="44" t="s">
        <v>449</v>
      </c>
      <c r="CL12" s="44" t="s">
        <v>552</v>
      </c>
      <c r="CM12" s="44" t="s">
        <v>552</v>
      </c>
      <c r="CN12" s="44" t="s">
        <v>453</v>
      </c>
      <c r="CO12" s="44" t="s">
        <v>460</v>
      </c>
      <c r="CP12" s="44" t="s">
        <v>464</v>
      </c>
      <c r="CQ12" s="44" t="s">
        <v>464</v>
      </c>
      <c r="CR12" s="44" t="s">
        <v>464</v>
      </c>
      <c r="CS12" s="44" t="s">
        <v>526</v>
      </c>
      <c r="CT12" s="44" t="s">
        <v>580</v>
      </c>
      <c r="CU12" s="101" t="s">
        <v>110</v>
      </c>
      <c r="CV12" s="115" t="s">
        <v>869</v>
      </c>
      <c r="CW12" s="44" t="s">
        <v>614</v>
      </c>
      <c r="CX12" s="44" t="s">
        <v>450</v>
      </c>
      <c r="CY12" s="48"/>
      <c r="CZ12" s="44" t="s">
        <v>546</v>
      </c>
      <c r="DA12" s="44" t="s">
        <v>546</v>
      </c>
      <c r="DB12" s="44" t="s">
        <v>546</v>
      </c>
      <c r="DC12" s="44"/>
      <c r="DD12" s="44"/>
      <c r="DE12" s="44" t="s">
        <v>575</v>
      </c>
      <c r="DF12" s="46"/>
      <c r="DG12" s="46" t="s">
        <v>582</v>
      </c>
      <c r="DH12" s="46" t="s">
        <v>582</v>
      </c>
      <c r="DI12" s="106" t="s">
        <v>463</v>
      </c>
      <c r="DJ12" s="106" t="s">
        <v>463</v>
      </c>
      <c r="DK12" s="44"/>
      <c r="DL12" s="44" t="s">
        <v>552</v>
      </c>
      <c r="DM12" s="44" t="s">
        <v>464</v>
      </c>
      <c r="DN12" s="44" t="s">
        <v>458</v>
      </c>
      <c r="DO12" s="44" t="s">
        <v>458</v>
      </c>
      <c r="DP12" s="44" t="s">
        <v>505</v>
      </c>
      <c r="DQ12" s="44" t="s">
        <v>505</v>
      </c>
      <c r="DR12" s="44"/>
      <c r="DS12" s="44"/>
      <c r="DT12" s="44" t="s">
        <v>557</v>
      </c>
      <c r="DU12" s="44" t="s">
        <v>610</v>
      </c>
      <c r="DV12" s="44" t="s">
        <v>546</v>
      </c>
      <c r="DW12" s="44" t="s">
        <v>612</v>
      </c>
      <c r="DX12" s="44" t="s">
        <v>503</v>
      </c>
      <c r="DY12" s="44" t="s">
        <v>446</v>
      </c>
      <c r="DZ12" s="44" t="s">
        <v>472</v>
      </c>
      <c r="EA12" s="48"/>
      <c r="EB12" s="44" t="s">
        <v>582</v>
      </c>
      <c r="EC12" s="44" t="s">
        <v>580</v>
      </c>
      <c r="ED12" s="44" t="s">
        <v>556</v>
      </c>
      <c r="EE12" s="44" t="s">
        <v>556</v>
      </c>
      <c r="EF12" s="44" t="s">
        <v>582</v>
      </c>
      <c r="EG12" s="44" t="s">
        <v>513</v>
      </c>
      <c r="EH12" s="44" t="s">
        <v>513</v>
      </c>
      <c r="EI12" s="44" t="s">
        <v>617</v>
      </c>
      <c r="EJ12" s="44" t="s">
        <v>617</v>
      </c>
      <c r="EK12" s="44" t="s">
        <v>571</v>
      </c>
      <c r="EL12" s="44" t="s">
        <v>571</v>
      </c>
      <c r="EM12" s="44" t="s">
        <v>618</v>
      </c>
      <c r="EN12" s="44" t="s">
        <v>449</v>
      </c>
      <c r="EO12" s="44" t="s">
        <v>519</v>
      </c>
      <c r="EP12" s="44" t="s">
        <v>572</v>
      </c>
      <c r="EQ12" s="107" t="s">
        <v>460</v>
      </c>
      <c r="ER12" s="44" t="s">
        <v>526</v>
      </c>
      <c r="ES12" s="44" t="s">
        <v>580</v>
      </c>
      <c r="ET12" s="44" t="s">
        <v>557</v>
      </c>
      <c r="EU12" s="44" t="s">
        <v>557</v>
      </c>
      <c r="EV12" s="44" t="s">
        <v>598</v>
      </c>
      <c r="EW12" s="44" t="s">
        <v>598</v>
      </c>
      <c r="EX12" s="108" t="s">
        <v>110</v>
      </c>
      <c r="EY12" s="44" t="s">
        <v>619</v>
      </c>
      <c r="EZ12" s="44" t="s">
        <v>619</v>
      </c>
      <c r="FA12" s="44" t="s">
        <v>620</v>
      </c>
      <c r="FB12" s="44" t="s">
        <v>620</v>
      </c>
      <c r="FC12" s="44" t="s">
        <v>596</v>
      </c>
      <c r="FD12" s="44" t="s">
        <v>596</v>
      </c>
      <c r="FE12" s="44" t="s">
        <v>621</v>
      </c>
      <c r="FF12" s="44" t="s">
        <v>621</v>
      </c>
      <c r="FG12" s="44" t="s">
        <v>614</v>
      </c>
      <c r="FH12" s="44" t="s">
        <v>597</v>
      </c>
      <c r="FI12" s="44" t="s">
        <v>597</v>
      </c>
      <c r="FJ12" s="44" t="s">
        <v>450</v>
      </c>
      <c r="FK12" s="44" t="s">
        <v>464</v>
      </c>
      <c r="FL12" s="48"/>
      <c r="FM12" s="44" t="s">
        <v>557</v>
      </c>
      <c r="FN12" s="44" t="s">
        <v>610</v>
      </c>
      <c r="FO12" s="44" t="s">
        <v>546</v>
      </c>
      <c r="FP12" s="44" t="s">
        <v>612</v>
      </c>
      <c r="FQ12" s="44" t="s">
        <v>503</v>
      </c>
      <c r="FR12" s="44" t="s">
        <v>446</v>
      </c>
      <c r="FS12" s="44" t="s">
        <v>472</v>
      </c>
      <c r="FT12" s="44" t="s">
        <v>582</v>
      </c>
      <c r="FU12" s="44" t="s">
        <v>471</v>
      </c>
      <c r="FV12" s="44" t="s">
        <v>447</v>
      </c>
      <c r="FW12" s="44" t="s">
        <v>447</v>
      </c>
      <c r="FX12" s="44" t="s">
        <v>582</v>
      </c>
      <c r="FY12" s="44" t="s">
        <v>449</v>
      </c>
      <c r="FZ12" s="107" t="s">
        <v>460</v>
      </c>
      <c r="GA12" s="44" t="s">
        <v>526</v>
      </c>
      <c r="GB12" s="44" t="s">
        <v>580</v>
      </c>
      <c r="GC12" s="108" t="s">
        <v>110</v>
      </c>
      <c r="GD12" s="44" t="s">
        <v>614</v>
      </c>
      <c r="GE12" s="48"/>
      <c r="GF12" s="106" t="s">
        <v>617</v>
      </c>
      <c r="GG12" s="46" t="s">
        <v>513</v>
      </c>
      <c r="GH12" s="44"/>
      <c r="GI12" s="44" t="s">
        <v>450</v>
      </c>
      <c r="GJ12" s="44" t="s">
        <v>464</v>
      </c>
      <c r="GK12" s="44" t="s">
        <v>556</v>
      </c>
      <c r="GL12" s="44" t="s">
        <v>557</v>
      </c>
      <c r="GM12" s="44"/>
      <c r="GN12" s="44" t="s">
        <v>610</v>
      </c>
      <c r="GO12" s="44" t="s">
        <v>574</v>
      </c>
      <c r="GP12" s="44" t="s">
        <v>546</v>
      </c>
      <c r="GQ12" s="44" t="s">
        <v>612</v>
      </c>
      <c r="GR12" s="44" t="s">
        <v>503</v>
      </c>
      <c r="GS12" s="44" t="s">
        <v>446</v>
      </c>
      <c r="GT12" s="44" t="s">
        <v>571</v>
      </c>
      <c r="GU12" s="44" t="s">
        <v>596</v>
      </c>
      <c r="GV12" s="49" t="s">
        <v>463</v>
      </c>
      <c r="GW12" s="44" t="s">
        <v>477</v>
      </c>
      <c r="GX12" s="44" t="s">
        <v>472</v>
      </c>
      <c r="GY12" s="44" t="s">
        <v>582</v>
      </c>
      <c r="GZ12" s="44" t="s">
        <v>449</v>
      </c>
      <c r="HA12" s="107" t="s">
        <v>460</v>
      </c>
      <c r="HB12" s="44" t="s">
        <v>572</v>
      </c>
      <c r="HC12" s="44" t="s">
        <v>526</v>
      </c>
      <c r="HD12" s="44" t="s">
        <v>580</v>
      </c>
      <c r="HE12" s="44" t="s">
        <v>607</v>
      </c>
      <c r="HF12" s="44" t="s">
        <v>607</v>
      </c>
      <c r="HG12" s="108" t="s">
        <v>110</v>
      </c>
      <c r="HH12" s="44" t="s">
        <v>614</v>
      </c>
      <c r="HI12" s="44" t="s">
        <v>450</v>
      </c>
      <c r="HJ12" s="44" t="s">
        <v>597</v>
      </c>
      <c r="HK12" s="44" t="s">
        <v>610</v>
      </c>
      <c r="HL12" s="44" t="s">
        <v>464</v>
      </c>
      <c r="HM12" s="44" t="s">
        <v>557</v>
      </c>
      <c r="HN12" s="49" t="s">
        <v>620</v>
      </c>
      <c r="HO12" s="44" t="s">
        <v>503</v>
      </c>
      <c r="HP12" s="44" t="s">
        <v>598</v>
      </c>
      <c r="HQ12" s="44" t="s">
        <v>446</v>
      </c>
      <c r="HR12" s="48"/>
      <c r="HS12" s="44"/>
      <c r="HT12" s="44" t="s">
        <v>472</v>
      </c>
      <c r="HU12" s="44" t="s">
        <v>582</v>
      </c>
      <c r="HV12" s="44" t="s">
        <v>616</v>
      </c>
      <c r="HW12" s="44" t="s">
        <v>449</v>
      </c>
      <c r="HX12" s="44" t="s">
        <v>598</v>
      </c>
      <c r="HY12" s="107" t="s">
        <v>460</v>
      </c>
      <c r="HZ12" s="44" t="s">
        <v>546</v>
      </c>
      <c r="IA12" s="44" t="s">
        <v>612</v>
      </c>
      <c r="IB12" s="44" t="s">
        <v>526</v>
      </c>
      <c r="IC12" s="44" t="s">
        <v>580</v>
      </c>
      <c r="ID12" s="108" t="s">
        <v>110</v>
      </c>
      <c r="IE12" s="44" t="s">
        <v>614</v>
      </c>
      <c r="IF12" s="44" t="s">
        <v>450</v>
      </c>
      <c r="IG12" s="44" t="s">
        <v>464</v>
      </c>
      <c r="IH12" s="44" t="s">
        <v>557</v>
      </c>
      <c r="II12" s="44" t="s">
        <v>610</v>
      </c>
      <c r="IJ12" s="44" t="s">
        <v>546</v>
      </c>
      <c r="IK12" s="44" t="s">
        <v>612</v>
      </c>
      <c r="IL12" s="44" t="s">
        <v>503</v>
      </c>
      <c r="IM12" s="44" t="s">
        <v>446</v>
      </c>
      <c r="IN12" s="48"/>
      <c r="IO12" s="44" t="s">
        <v>477</v>
      </c>
      <c r="IP12" s="44" t="s">
        <v>477</v>
      </c>
      <c r="IQ12" s="44" t="s">
        <v>472</v>
      </c>
      <c r="IR12" s="44" t="s">
        <v>582</v>
      </c>
      <c r="IS12" s="44" t="s">
        <v>557</v>
      </c>
      <c r="IT12" s="44" t="s">
        <v>449</v>
      </c>
      <c r="IU12" s="107" t="s">
        <v>460</v>
      </c>
      <c r="IV12" s="44" t="s">
        <v>526</v>
      </c>
      <c r="IW12" s="44" t="s">
        <v>580</v>
      </c>
      <c r="IX12" s="108" t="s">
        <v>110</v>
      </c>
      <c r="IY12" s="44" t="s">
        <v>614</v>
      </c>
      <c r="IZ12" s="44" t="s">
        <v>450</v>
      </c>
      <c r="JA12" s="44" t="s">
        <v>464</v>
      </c>
      <c r="JB12" s="44" t="s">
        <v>557</v>
      </c>
      <c r="JC12" s="44" t="s">
        <v>610</v>
      </c>
      <c r="JD12" s="44" t="s">
        <v>546</v>
      </c>
      <c r="JE12" s="44" t="s">
        <v>612</v>
      </c>
      <c r="JF12" s="44" t="s">
        <v>503</v>
      </c>
      <c r="JG12" s="44" t="s">
        <v>446</v>
      </c>
      <c r="JH12" s="44" t="s">
        <v>472</v>
      </c>
      <c r="JI12" s="44" t="s">
        <v>582</v>
      </c>
      <c r="JJ12" s="44" t="s">
        <v>449</v>
      </c>
      <c r="JK12" s="107" t="s">
        <v>460</v>
      </c>
      <c r="JL12" s="44" t="s">
        <v>526</v>
      </c>
      <c r="JM12" s="44" t="s">
        <v>580</v>
      </c>
      <c r="JN12" s="108" t="s">
        <v>110</v>
      </c>
      <c r="JO12" s="44" t="s">
        <v>614</v>
      </c>
      <c r="JP12" s="44" t="s">
        <v>450</v>
      </c>
      <c r="JQ12" s="44" t="s">
        <v>464</v>
      </c>
      <c r="JR12" s="44" t="s">
        <v>557</v>
      </c>
      <c r="JS12" s="44" t="s">
        <v>610</v>
      </c>
      <c r="JT12" s="44" t="s">
        <v>546</v>
      </c>
      <c r="JU12" s="48"/>
      <c r="JV12" s="44" t="s">
        <v>612</v>
      </c>
      <c r="JW12" s="44" t="s">
        <v>503</v>
      </c>
      <c r="JX12" s="44" t="s">
        <v>446</v>
      </c>
      <c r="JY12" s="44" t="s">
        <v>472</v>
      </c>
      <c r="JZ12" s="44" t="s">
        <v>582</v>
      </c>
      <c r="KA12" s="44" t="s">
        <v>449</v>
      </c>
      <c r="KB12" s="107" t="s">
        <v>460</v>
      </c>
      <c r="KC12" s="44" t="s">
        <v>526</v>
      </c>
      <c r="KD12" s="44" t="s">
        <v>580</v>
      </c>
      <c r="KE12" s="108" t="s">
        <v>110</v>
      </c>
      <c r="KF12" s="44" t="s">
        <v>614</v>
      </c>
      <c r="KG12" s="44" t="s">
        <v>450</v>
      </c>
      <c r="KH12" s="44" t="s">
        <v>464</v>
      </c>
      <c r="KI12" s="44" t="s">
        <v>557</v>
      </c>
      <c r="KJ12" s="44" t="s">
        <v>610</v>
      </c>
      <c r="KK12" s="44" t="s">
        <v>546</v>
      </c>
      <c r="KL12" s="44" t="s">
        <v>612</v>
      </c>
      <c r="KM12" s="44" t="s">
        <v>503</v>
      </c>
      <c r="KN12" s="44" t="s">
        <v>446</v>
      </c>
      <c r="KO12" s="44" t="s">
        <v>472</v>
      </c>
      <c r="KP12" s="44" t="s">
        <v>582</v>
      </c>
      <c r="KQ12" s="44" t="s">
        <v>449</v>
      </c>
      <c r="KR12" s="107" t="s">
        <v>460</v>
      </c>
      <c r="KS12" s="44" t="s">
        <v>526</v>
      </c>
      <c r="KT12" s="44" t="s">
        <v>580</v>
      </c>
      <c r="KU12" s="108" t="s">
        <v>110</v>
      </c>
      <c r="KV12" s="44" t="s">
        <v>614</v>
      </c>
      <c r="KW12" s="44" t="s">
        <v>450</v>
      </c>
      <c r="KX12" s="44" t="s">
        <v>464</v>
      </c>
      <c r="KY12" s="44" t="s">
        <v>557</v>
      </c>
      <c r="KZ12" s="44" t="s">
        <v>610</v>
      </c>
      <c r="LA12" s="44" t="s">
        <v>546</v>
      </c>
      <c r="LB12" s="44" t="s">
        <v>612</v>
      </c>
      <c r="LC12" s="44" t="s">
        <v>503</v>
      </c>
      <c r="LD12" s="44" t="s">
        <v>446</v>
      </c>
      <c r="LE12" s="44" t="s">
        <v>472</v>
      </c>
      <c r="LF12" s="132"/>
      <c r="LG12" s="44" t="s">
        <v>582</v>
      </c>
      <c r="LH12" s="44" t="s">
        <v>449</v>
      </c>
      <c r="LI12" s="107" t="s">
        <v>460</v>
      </c>
      <c r="LJ12" s="44" t="s">
        <v>526</v>
      </c>
      <c r="LK12" s="44" t="s">
        <v>580</v>
      </c>
      <c r="LL12" s="108" t="s">
        <v>110</v>
      </c>
      <c r="LM12" s="44" t="s">
        <v>614</v>
      </c>
      <c r="LN12" s="103"/>
      <c r="LO12" s="44"/>
    </row>
    <row r="13" spans="1:333" x14ac:dyDescent="0.25">
      <c r="A13" s="131" t="s">
        <v>883</v>
      </c>
      <c r="B13" s="44"/>
      <c r="C13" s="44"/>
      <c r="D13" s="44" t="s">
        <v>429</v>
      </c>
      <c r="E13" s="44" t="s">
        <v>429</v>
      </c>
      <c r="F13" s="44" t="s">
        <v>54</v>
      </c>
      <c r="G13" s="44" t="s">
        <v>54</v>
      </c>
      <c r="H13" s="44" t="s">
        <v>622</v>
      </c>
      <c r="I13" s="44" t="s">
        <v>429</v>
      </c>
      <c r="J13" s="44" t="s">
        <v>429</v>
      </c>
      <c r="K13" s="44" t="s">
        <v>429</v>
      </c>
      <c r="L13" s="44" t="s">
        <v>429</v>
      </c>
      <c r="M13" s="44" t="s">
        <v>623</v>
      </c>
      <c r="N13" s="44" t="s">
        <v>624</v>
      </c>
      <c r="O13" s="44" t="s">
        <v>464</v>
      </c>
      <c r="P13" s="44" t="s">
        <v>578</v>
      </c>
      <c r="Q13" s="44" t="s">
        <v>599</v>
      </c>
      <c r="R13" s="44" t="s">
        <v>625</v>
      </c>
      <c r="S13" s="44" t="s">
        <v>625</v>
      </c>
      <c r="T13" s="44" t="s">
        <v>580</v>
      </c>
      <c r="U13" s="44" t="s">
        <v>520</v>
      </c>
      <c r="V13" s="44" t="s">
        <v>626</v>
      </c>
      <c r="W13" s="44" t="s">
        <v>489</v>
      </c>
      <c r="X13" s="50" t="s">
        <v>627</v>
      </c>
      <c r="Y13" s="50" t="s">
        <v>627</v>
      </c>
      <c r="Z13" s="44" t="s">
        <v>628</v>
      </c>
      <c r="AA13" s="44" t="s">
        <v>624</v>
      </c>
      <c r="AB13" s="44" t="s">
        <v>541</v>
      </c>
      <c r="AC13" s="44" t="s">
        <v>501</v>
      </c>
      <c r="AD13" s="44" t="s">
        <v>494</v>
      </c>
      <c r="AE13" s="44" t="s">
        <v>629</v>
      </c>
      <c r="AF13" s="44" t="s">
        <v>54</v>
      </c>
      <c r="AG13" s="44" t="s">
        <v>554</v>
      </c>
      <c r="AH13" s="44" t="s">
        <v>554</v>
      </c>
      <c r="AI13" s="44" t="s">
        <v>554</v>
      </c>
      <c r="AJ13" s="101" t="s">
        <v>431</v>
      </c>
      <c r="AK13" s="101" t="s">
        <v>431</v>
      </c>
      <c r="AL13" s="101" t="s">
        <v>431</v>
      </c>
      <c r="AM13" s="101" t="s">
        <v>622</v>
      </c>
      <c r="AN13" s="44" t="s">
        <v>464</v>
      </c>
      <c r="AO13" s="44" t="s">
        <v>624</v>
      </c>
      <c r="AP13" s="48"/>
      <c r="AQ13" s="44" t="s">
        <v>629</v>
      </c>
      <c r="AR13" s="44" t="s">
        <v>629</v>
      </c>
      <c r="AS13" s="44" t="s">
        <v>578</v>
      </c>
      <c r="AT13" s="44"/>
      <c r="AU13" s="44"/>
      <c r="AV13" s="44" t="s">
        <v>599</v>
      </c>
      <c r="AW13" s="44" t="s">
        <v>520</v>
      </c>
      <c r="AX13" s="95" t="s">
        <v>464</v>
      </c>
      <c r="AY13" s="95" t="s">
        <v>464</v>
      </c>
      <c r="AZ13" s="44" t="s">
        <v>629</v>
      </c>
      <c r="BA13" s="44" t="s">
        <v>494</v>
      </c>
      <c r="BB13" s="44" t="s">
        <v>623</v>
      </c>
      <c r="BC13" s="44" t="s">
        <v>626</v>
      </c>
      <c r="BD13" s="44" t="s">
        <v>489</v>
      </c>
      <c r="BE13" s="44" t="s">
        <v>501</v>
      </c>
      <c r="BF13" s="44" t="s">
        <v>541</v>
      </c>
      <c r="BG13" s="44" t="s">
        <v>580</v>
      </c>
      <c r="BH13" s="44" t="s">
        <v>580</v>
      </c>
      <c r="BI13" s="44" t="s">
        <v>623</v>
      </c>
      <c r="BJ13" s="44" t="s">
        <v>623</v>
      </c>
      <c r="BK13" s="44" t="s">
        <v>580</v>
      </c>
      <c r="BL13" s="44" t="s">
        <v>451</v>
      </c>
      <c r="BM13" s="44" t="s">
        <v>451</v>
      </c>
      <c r="BN13" s="44" t="s">
        <v>628</v>
      </c>
      <c r="BO13" s="44" t="s">
        <v>450</v>
      </c>
      <c r="BP13" s="48"/>
      <c r="BQ13" s="44" t="s">
        <v>666</v>
      </c>
      <c r="BR13" s="44" t="s">
        <v>666</v>
      </c>
      <c r="BS13" s="49" t="s">
        <v>437</v>
      </c>
      <c r="BT13" s="49"/>
      <c r="BU13" s="44" t="s">
        <v>464</v>
      </c>
      <c r="BV13" s="44" t="s">
        <v>624</v>
      </c>
      <c r="BW13" s="44" t="s">
        <v>578</v>
      </c>
      <c r="BX13" s="44" t="s">
        <v>666</v>
      </c>
      <c r="BY13" s="44" t="s">
        <v>599</v>
      </c>
      <c r="BZ13" s="44"/>
      <c r="CA13" s="44"/>
      <c r="CB13" s="44" t="s">
        <v>520</v>
      </c>
      <c r="CC13" s="44" t="s">
        <v>626</v>
      </c>
      <c r="CD13" s="44" t="s">
        <v>626</v>
      </c>
      <c r="CE13" s="44" t="s">
        <v>599</v>
      </c>
      <c r="CF13" s="44" t="s">
        <v>599</v>
      </c>
      <c r="CG13" s="44" t="s">
        <v>629</v>
      </c>
      <c r="CH13" s="44" t="s">
        <v>494</v>
      </c>
      <c r="CI13" s="44" t="s">
        <v>623</v>
      </c>
      <c r="CJ13" s="44" t="s">
        <v>626</v>
      </c>
      <c r="CK13" s="44" t="s">
        <v>489</v>
      </c>
      <c r="CL13" s="44" t="s">
        <v>567</v>
      </c>
      <c r="CM13" s="44" t="s">
        <v>567</v>
      </c>
      <c r="CN13" s="44" t="s">
        <v>599</v>
      </c>
      <c r="CO13" s="44" t="s">
        <v>501</v>
      </c>
      <c r="CP13" s="96" t="s">
        <v>464</v>
      </c>
      <c r="CQ13" s="96" t="s">
        <v>464</v>
      </c>
      <c r="CR13" s="44" t="s">
        <v>464</v>
      </c>
      <c r="CS13" s="44" t="s">
        <v>596</v>
      </c>
      <c r="CT13" s="44" t="s">
        <v>580</v>
      </c>
      <c r="CU13" s="44" t="s">
        <v>541</v>
      </c>
      <c r="CV13" s="116" t="s">
        <v>871</v>
      </c>
      <c r="CW13" s="44" t="s">
        <v>628</v>
      </c>
      <c r="CX13" s="44" t="s">
        <v>450</v>
      </c>
      <c r="CY13" s="48"/>
      <c r="CZ13" s="44" t="s">
        <v>662</v>
      </c>
      <c r="DA13" s="44" t="s">
        <v>662</v>
      </c>
      <c r="DB13" s="44" t="s">
        <v>662</v>
      </c>
      <c r="DC13" s="44"/>
      <c r="DD13" s="44"/>
      <c r="DE13" s="44" t="s">
        <v>623</v>
      </c>
      <c r="DF13" s="46"/>
      <c r="DG13" s="46"/>
      <c r="DH13" s="46"/>
      <c r="DI13" s="106" t="s">
        <v>463</v>
      </c>
      <c r="DJ13" s="106" t="s">
        <v>463</v>
      </c>
      <c r="DK13" s="44"/>
      <c r="DL13" s="93" t="s">
        <v>567</v>
      </c>
      <c r="DM13" s="44" t="s">
        <v>464</v>
      </c>
      <c r="DN13" s="44"/>
      <c r="DO13" s="44"/>
      <c r="DP13" s="44" t="s">
        <v>629</v>
      </c>
      <c r="DQ13" s="44" t="s">
        <v>629</v>
      </c>
      <c r="DR13" s="44" t="s">
        <v>494</v>
      </c>
      <c r="DS13" s="44" t="s">
        <v>494</v>
      </c>
      <c r="DT13" s="44" t="s">
        <v>624</v>
      </c>
      <c r="DU13" s="44" t="s">
        <v>578</v>
      </c>
      <c r="DV13" s="44" t="s">
        <v>599</v>
      </c>
      <c r="DW13" s="44" t="s">
        <v>520</v>
      </c>
      <c r="DX13" s="44" t="s">
        <v>629</v>
      </c>
      <c r="DY13" s="44" t="s">
        <v>494</v>
      </c>
      <c r="DZ13" s="44" t="s">
        <v>623</v>
      </c>
      <c r="EA13" s="48"/>
      <c r="EB13" s="44" t="s">
        <v>626</v>
      </c>
      <c r="EC13" s="44" t="s">
        <v>580</v>
      </c>
      <c r="ED13" s="44" t="s">
        <v>518</v>
      </c>
      <c r="EE13" s="44" t="s">
        <v>518</v>
      </c>
      <c r="EF13" s="44" t="s">
        <v>491</v>
      </c>
      <c r="EG13" s="52" t="s">
        <v>520</v>
      </c>
      <c r="EH13" s="52" t="s">
        <v>520</v>
      </c>
      <c r="EI13" s="52" t="s">
        <v>628</v>
      </c>
      <c r="EJ13" s="52" t="s">
        <v>628</v>
      </c>
      <c r="EK13" s="52" t="s">
        <v>624</v>
      </c>
      <c r="EL13" s="52" t="s">
        <v>624</v>
      </c>
      <c r="EM13" s="49" t="s">
        <v>630</v>
      </c>
      <c r="EN13" s="44" t="s">
        <v>489</v>
      </c>
      <c r="EO13" s="52" t="s">
        <v>567</v>
      </c>
      <c r="EP13" s="52" t="s">
        <v>624</v>
      </c>
      <c r="EQ13" s="107" t="s">
        <v>501</v>
      </c>
      <c r="ER13" s="44" t="s">
        <v>596</v>
      </c>
      <c r="ES13" s="44" t="s">
        <v>580</v>
      </c>
      <c r="ET13" s="44" t="s">
        <v>557</v>
      </c>
      <c r="EU13" s="44" t="s">
        <v>557</v>
      </c>
      <c r="EV13" s="93" t="s">
        <v>501</v>
      </c>
      <c r="EW13" s="93" t="s">
        <v>501</v>
      </c>
      <c r="EX13" s="107" t="s">
        <v>541</v>
      </c>
      <c r="EY13" s="93" t="s">
        <v>541</v>
      </c>
      <c r="EZ13" s="93" t="s">
        <v>541</v>
      </c>
      <c r="FA13" s="44" t="s">
        <v>620</v>
      </c>
      <c r="FB13" s="44" t="s">
        <v>620</v>
      </c>
      <c r="FC13" s="44" t="s">
        <v>596</v>
      </c>
      <c r="FD13" s="44" t="s">
        <v>596</v>
      </c>
      <c r="FE13" s="44" t="s">
        <v>537</v>
      </c>
      <c r="FF13" s="44" t="s">
        <v>537</v>
      </c>
      <c r="FG13" s="44" t="s">
        <v>628</v>
      </c>
      <c r="FH13" s="52" t="s">
        <v>631</v>
      </c>
      <c r="FI13" s="52" t="s">
        <v>631</v>
      </c>
      <c r="FJ13" s="44" t="s">
        <v>450</v>
      </c>
      <c r="FK13" s="44" t="s">
        <v>464</v>
      </c>
      <c r="FL13" s="48"/>
      <c r="FM13" s="44" t="s">
        <v>624</v>
      </c>
      <c r="FN13" s="44" t="s">
        <v>578</v>
      </c>
      <c r="FO13" s="44" t="s">
        <v>599</v>
      </c>
      <c r="FP13" s="44" t="s">
        <v>520</v>
      </c>
      <c r="FQ13" s="44" t="s">
        <v>629</v>
      </c>
      <c r="FR13" s="44" t="s">
        <v>494</v>
      </c>
      <c r="FS13" s="44" t="s">
        <v>623</v>
      </c>
      <c r="FT13" s="44" t="s">
        <v>443</v>
      </c>
      <c r="FU13" s="49" t="s">
        <v>474</v>
      </c>
      <c r="FV13" s="52" t="s">
        <v>567</v>
      </c>
      <c r="FW13" s="52" t="s">
        <v>567</v>
      </c>
      <c r="FX13" s="44" t="s">
        <v>626</v>
      </c>
      <c r="FY13" s="44" t="s">
        <v>489</v>
      </c>
      <c r="FZ13" s="107" t="s">
        <v>501</v>
      </c>
      <c r="GA13" s="44" t="s">
        <v>596</v>
      </c>
      <c r="GB13" s="44" t="s">
        <v>580</v>
      </c>
      <c r="GC13" s="107" t="s">
        <v>541</v>
      </c>
      <c r="GD13" s="44" t="s">
        <v>628</v>
      </c>
      <c r="GE13" s="48"/>
      <c r="GF13" s="109" t="s">
        <v>628</v>
      </c>
      <c r="GG13" s="53" t="s">
        <v>520</v>
      </c>
      <c r="GH13" s="46" t="s">
        <v>537</v>
      </c>
      <c r="GI13" s="44" t="s">
        <v>450</v>
      </c>
      <c r="GJ13" s="44" t="s">
        <v>464</v>
      </c>
      <c r="GK13" s="44" t="s">
        <v>518</v>
      </c>
      <c r="GL13" s="44" t="s">
        <v>624</v>
      </c>
      <c r="GM13" s="44" t="s">
        <v>632</v>
      </c>
      <c r="GN13" s="44" t="s">
        <v>578</v>
      </c>
      <c r="GO13" s="93" t="s">
        <v>633</v>
      </c>
      <c r="GP13" s="44" t="s">
        <v>599</v>
      </c>
      <c r="GQ13" s="44" t="s">
        <v>520</v>
      </c>
      <c r="GR13" s="44" t="s">
        <v>629</v>
      </c>
      <c r="GS13" s="44" t="s">
        <v>494</v>
      </c>
      <c r="GT13" s="93" t="s">
        <v>624</v>
      </c>
      <c r="GU13" s="44" t="s">
        <v>596</v>
      </c>
      <c r="GV13" s="114" t="s">
        <v>520</v>
      </c>
      <c r="GW13" s="44"/>
      <c r="GX13" s="44" t="s">
        <v>623</v>
      </c>
      <c r="GY13" s="44" t="s">
        <v>626</v>
      </c>
      <c r="GZ13" s="44" t="s">
        <v>489</v>
      </c>
      <c r="HA13" s="107" t="s">
        <v>501</v>
      </c>
      <c r="HB13" s="93" t="s">
        <v>624</v>
      </c>
      <c r="HC13" s="44" t="s">
        <v>596</v>
      </c>
      <c r="HD13" s="44" t="s">
        <v>580</v>
      </c>
      <c r="HE13" s="52" t="s">
        <v>629</v>
      </c>
      <c r="HF13" s="52" t="s">
        <v>629</v>
      </c>
      <c r="HG13" s="107" t="s">
        <v>541</v>
      </c>
      <c r="HH13" s="44" t="s">
        <v>628</v>
      </c>
      <c r="HI13" s="44" t="s">
        <v>450</v>
      </c>
      <c r="HJ13" s="52" t="s">
        <v>580</v>
      </c>
      <c r="HK13" s="44" t="s">
        <v>578</v>
      </c>
      <c r="HL13" s="44" t="s">
        <v>464</v>
      </c>
      <c r="HM13" s="44" t="s">
        <v>624</v>
      </c>
      <c r="HN13" s="49" t="s">
        <v>620</v>
      </c>
      <c r="HO13" s="44" t="s">
        <v>629</v>
      </c>
      <c r="HP13" s="52" t="s">
        <v>501</v>
      </c>
      <c r="HQ13" s="44" t="s">
        <v>494</v>
      </c>
      <c r="HR13" s="48"/>
      <c r="HS13" s="44" t="s">
        <v>556</v>
      </c>
      <c r="HT13" s="44" t="s">
        <v>623</v>
      </c>
      <c r="HU13" s="44" t="s">
        <v>626</v>
      </c>
      <c r="HV13" s="44" t="s">
        <v>616</v>
      </c>
      <c r="HW13" s="44" t="s">
        <v>489</v>
      </c>
      <c r="HX13" s="52" t="s">
        <v>626</v>
      </c>
      <c r="HY13" s="107" t="s">
        <v>501</v>
      </c>
      <c r="HZ13" s="44" t="s">
        <v>599</v>
      </c>
      <c r="IA13" s="44" t="s">
        <v>520</v>
      </c>
      <c r="IB13" s="44" t="s">
        <v>596</v>
      </c>
      <c r="IC13" s="44" t="s">
        <v>580</v>
      </c>
      <c r="ID13" s="107" t="s">
        <v>541</v>
      </c>
      <c r="IE13" s="44" t="s">
        <v>628</v>
      </c>
      <c r="IF13" s="44" t="s">
        <v>450</v>
      </c>
      <c r="IG13" s="44" t="s">
        <v>464</v>
      </c>
      <c r="IH13" s="44" t="s">
        <v>624</v>
      </c>
      <c r="II13" s="44" t="s">
        <v>578</v>
      </c>
      <c r="IJ13" s="44" t="s">
        <v>599</v>
      </c>
      <c r="IK13" s="44" t="s">
        <v>520</v>
      </c>
      <c r="IL13" s="44" t="s">
        <v>629</v>
      </c>
      <c r="IM13" s="44" t="s">
        <v>494</v>
      </c>
      <c r="IN13" s="48"/>
      <c r="IO13" s="44" t="s">
        <v>477</v>
      </c>
      <c r="IP13" s="44" t="s">
        <v>477</v>
      </c>
      <c r="IQ13" s="44" t="s">
        <v>623</v>
      </c>
      <c r="IR13" s="44" t="s">
        <v>626</v>
      </c>
      <c r="IS13" s="54" t="s">
        <v>541</v>
      </c>
      <c r="IT13" s="44" t="s">
        <v>489</v>
      </c>
      <c r="IU13" s="107" t="s">
        <v>501</v>
      </c>
      <c r="IV13" s="44" t="s">
        <v>596</v>
      </c>
      <c r="IW13" s="44" t="s">
        <v>580</v>
      </c>
      <c r="IX13" s="107" t="s">
        <v>541</v>
      </c>
      <c r="IY13" s="44" t="s">
        <v>628</v>
      </c>
      <c r="IZ13" s="44" t="s">
        <v>450</v>
      </c>
      <c r="JA13" s="44" t="s">
        <v>464</v>
      </c>
      <c r="JB13" s="44" t="s">
        <v>624</v>
      </c>
      <c r="JC13" s="44" t="s">
        <v>578</v>
      </c>
      <c r="JD13" s="44" t="s">
        <v>599</v>
      </c>
      <c r="JE13" s="44" t="s">
        <v>520</v>
      </c>
      <c r="JF13" s="44" t="s">
        <v>629</v>
      </c>
      <c r="JG13" s="44" t="s">
        <v>494</v>
      </c>
      <c r="JH13" s="44" t="s">
        <v>623</v>
      </c>
      <c r="JI13" s="44" t="s">
        <v>626</v>
      </c>
      <c r="JJ13" s="44" t="s">
        <v>489</v>
      </c>
      <c r="JK13" s="107" t="s">
        <v>501</v>
      </c>
      <c r="JL13" s="44" t="s">
        <v>596</v>
      </c>
      <c r="JM13" s="44" t="s">
        <v>580</v>
      </c>
      <c r="JN13" s="107" t="s">
        <v>541</v>
      </c>
      <c r="JO13" s="44" t="s">
        <v>628</v>
      </c>
      <c r="JP13" s="44" t="s">
        <v>450</v>
      </c>
      <c r="JQ13" s="44" t="s">
        <v>464</v>
      </c>
      <c r="JR13" s="44" t="s">
        <v>624</v>
      </c>
      <c r="JS13" s="44" t="s">
        <v>578</v>
      </c>
      <c r="JT13" s="44" t="s">
        <v>599</v>
      </c>
      <c r="JU13" s="48"/>
      <c r="JV13" s="44" t="s">
        <v>520</v>
      </c>
      <c r="JW13" s="44" t="s">
        <v>629</v>
      </c>
      <c r="JX13" s="44" t="s">
        <v>494</v>
      </c>
      <c r="JY13" s="44" t="s">
        <v>623</v>
      </c>
      <c r="JZ13" s="44" t="s">
        <v>626</v>
      </c>
      <c r="KA13" s="44" t="s">
        <v>489</v>
      </c>
      <c r="KB13" s="107" t="s">
        <v>501</v>
      </c>
      <c r="KC13" s="44" t="s">
        <v>596</v>
      </c>
      <c r="KD13" s="44" t="s">
        <v>580</v>
      </c>
      <c r="KE13" s="107" t="s">
        <v>541</v>
      </c>
      <c r="KF13" s="44" t="s">
        <v>628</v>
      </c>
      <c r="KG13" s="44" t="s">
        <v>450</v>
      </c>
      <c r="KH13" s="44" t="s">
        <v>464</v>
      </c>
      <c r="KI13" s="44" t="s">
        <v>624</v>
      </c>
      <c r="KJ13" s="44" t="s">
        <v>578</v>
      </c>
      <c r="KK13" s="44" t="s">
        <v>599</v>
      </c>
      <c r="KL13" s="44" t="s">
        <v>520</v>
      </c>
      <c r="KM13" s="44" t="s">
        <v>629</v>
      </c>
      <c r="KN13" s="44" t="s">
        <v>494</v>
      </c>
      <c r="KO13" s="44" t="s">
        <v>623</v>
      </c>
      <c r="KP13" s="44" t="s">
        <v>626</v>
      </c>
      <c r="KQ13" s="44" t="s">
        <v>489</v>
      </c>
      <c r="KR13" s="107" t="s">
        <v>501</v>
      </c>
      <c r="KS13" s="44" t="s">
        <v>596</v>
      </c>
      <c r="KT13" s="44" t="s">
        <v>580</v>
      </c>
      <c r="KU13" s="107" t="s">
        <v>541</v>
      </c>
      <c r="KV13" s="44" t="s">
        <v>628</v>
      </c>
      <c r="KW13" s="44" t="s">
        <v>450</v>
      </c>
      <c r="KX13" s="44" t="s">
        <v>464</v>
      </c>
      <c r="KY13" s="44" t="s">
        <v>624</v>
      </c>
      <c r="KZ13" s="44" t="s">
        <v>578</v>
      </c>
      <c r="LA13" s="44" t="s">
        <v>599</v>
      </c>
      <c r="LB13" s="44" t="s">
        <v>520</v>
      </c>
      <c r="LC13" s="44" t="s">
        <v>629</v>
      </c>
      <c r="LD13" s="44" t="s">
        <v>494</v>
      </c>
      <c r="LE13" s="44" t="s">
        <v>623</v>
      </c>
      <c r="LF13" s="132"/>
      <c r="LG13" s="44" t="s">
        <v>626</v>
      </c>
      <c r="LH13" s="44" t="s">
        <v>489</v>
      </c>
      <c r="LI13" s="107" t="s">
        <v>501</v>
      </c>
      <c r="LJ13" s="44" t="s">
        <v>596</v>
      </c>
      <c r="LK13" s="44" t="s">
        <v>580</v>
      </c>
      <c r="LL13" s="107" t="s">
        <v>541</v>
      </c>
      <c r="LM13" s="44" t="s">
        <v>628</v>
      </c>
      <c r="LN13" s="103"/>
      <c r="LO13" s="44"/>
    </row>
    <row r="14" spans="1:333" x14ac:dyDescent="0.25">
      <c r="A14" s="131" t="s">
        <v>884</v>
      </c>
      <c r="B14" s="44"/>
      <c r="C14" s="44"/>
      <c r="D14" s="44" t="s">
        <v>429</v>
      </c>
      <c r="E14" s="44" t="s">
        <v>429</v>
      </c>
      <c r="F14" s="44" t="s">
        <v>54</v>
      </c>
      <c r="G14" s="44" t="s">
        <v>54</v>
      </c>
      <c r="H14" s="44" t="s">
        <v>526</v>
      </c>
      <c r="I14" s="44" t="s">
        <v>429</v>
      </c>
      <c r="J14" s="44" t="s">
        <v>429</v>
      </c>
      <c r="K14" s="44" t="s">
        <v>429</v>
      </c>
      <c r="L14" s="44" t="s">
        <v>429</v>
      </c>
      <c r="M14" s="44" t="s">
        <v>472</v>
      </c>
      <c r="N14" s="44" t="s">
        <v>634</v>
      </c>
      <c r="O14" s="44" t="s">
        <v>433</v>
      </c>
      <c r="P14" s="44" t="s">
        <v>635</v>
      </c>
      <c r="Q14" s="44" t="s">
        <v>546</v>
      </c>
      <c r="R14" s="44" t="s">
        <v>636</v>
      </c>
      <c r="S14" s="44" t="s">
        <v>636</v>
      </c>
      <c r="T14" s="44" t="s">
        <v>522</v>
      </c>
      <c r="U14" s="44" t="s">
        <v>569</v>
      </c>
      <c r="V14" s="44" t="s">
        <v>637</v>
      </c>
      <c r="W14" s="44" t="s">
        <v>638</v>
      </c>
      <c r="X14" s="51" t="s">
        <v>639</v>
      </c>
      <c r="Y14" s="51" t="s">
        <v>639</v>
      </c>
      <c r="Z14" s="44" t="s">
        <v>563</v>
      </c>
      <c r="AA14" s="44" t="s">
        <v>512</v>
      </c>
      <c r="AB14" s="44" t="s">
        <v>640</v>
      </c>
      <c r="AC14" s="44" t="s">
        <v>595</v>
      </c>
      <c r="AD14" s="101" t="s">
        <v>641</v>
      </c>
      <c r="AE14" s="44" t="s">
        <v>447</v>
      </c>
      <c r="AF14" s="44" t="s">
        <v>54</v>
      </c>
      <c r="AG14" s="44" t="s">
        <v>640</v>
      </c>
      <c r="AH14" s="44" t="s">
        <v>640</v>
      </c>
      <c r="AI14" s="44" t="s">
        <v>640</v>
      </c>
      <c r="AJ14" s="44" t="s">
        <v>472</v>
      </c>
      <c r="AK14" s="44" t="s">
        <v>472</v>
      </c>
      <c r="AL14" s="44" t="s">
        <v>472</v>
      </c>
      <c r="AM14" s="44" t="s">
        <v>526</v>
      </c>
      <c r="AN14" s="44" t="s">
        <v>433</v>
      </c>
      <c r="AO14" s="44" t="s">
        <v>634</v>
      </c>
      <c r="AP14" s="48"/>
      <c r="AQ14" s="44"/>
      <c r="AR14" s="44"/>
      <c r="AS14" s="44" t="s">
        <v>635</v>
      </c>
      <c r="AT14" s="44"/>
      <c r="AU14" s="44"/>
      <c r="AV14" s="44" t="s">
        <v>546</v>
      </c>
      <c r="AW14" s="44" t="s">
        <v>569</v>
      </c>
      <c r="AX14" s="94" t="s">
        <v>544</v>
      </c>
      <c r="AY14" s="94" t="s">
        <v>544</v>
      </c>
      <c r="AZ14" s="44" t="s">
        <v>447</v>
      </c>
      <c r="BA14" s="101" t="s">
        <v>641</v>
      </c>
      <c r="BB14" s="44" t="s">
        <v>472</v>
      </c>
      <c r="BC14" s="44" t="s">
        <v>637</v>
      </c>
      <c r="BD14" s="44" t="s">
        <v>638</v>
      </c>
      <c r="BE14" s="44" t="s">
        <v>595</v>
      </c>
      <c r="BF14" s="44" t="s">
        <v>640</v>
      </c>
      <c r="BG14" s="44" t="s">
        <v>522</v>
      </c>
      <c r="BH14" s="44" t="s">
        <v>522</v>
      </c>
      <c r="BI14" s="44"/>
      <c r="BJ14" s="44"/>
      <c r="BK14" s="44" t="s">
        <v>522</v>
      </c>
      <c r="BL14" s="44" t="s">
        <v>569</v>
      </c>
      <c r="BM14" s="44" t="s">
        <v>569</v>
      </c>
      <c r="BN14" s="44" t="s">
        <v>563</v>
      </c>
      <c r="BO14" s="44" t="s">
        <v>450</v>
      </c>
      <c r="BP14" s="48"/>
      <c r="BQ14" s="44" t="s">
        <v>669</v>
      </c>
      <c r="BR14" s="44" t="s">
        <v>669</v>
      </c>
      <c r="BS14" s="49" t="s">
        <v>437</v>
      </c>
      <c r="BT14" s="49"/>
      <c r="BU14" s="44" t="s">
        <v>433</v>
      </c>
      <c r="BV14" s="44" t="s">
        <v>634</v>
      </c>
      <c r="BW14" s="44" t="s">
        <v>635</v>
      </c>
      <c r="BX14" s="44" t="s">
        <v>669</v>
      </c>
      <c r="BY14" s="44" t="s">
        <v>546</v>
      </c>
      <c r="BZ14" s="44" t="s">
        <v>522</v>
      </c>
      <c r="CA14" s="44" t="s">
        <v>522</v>
      </c>
      <c r="CB14" s="44" t="s">
        <v>569</v>
      </c>
      <c r="CC14" s="44" t="s">
        <v>642</v>
      </c>
      <c r="CD14" s="44" t="s">
        <v>642</v>
      </c>
      <c r="CE14" s="44" t="s">
        <v>599</v>
      </c>
      <c r="CF14" s="44" t="s">
        <v>599</v>
      </c>
      <c r="CG14" s="44" t="s">
        <v>447</v>
      </c>
      <c r="CH14" s="101" t="s">
        <v>641</v>
      </c>
      <c r="CI14" s="44" t="s">
        <v>472</v>
      </c>
      <c r="CJ14" s="44" t="s">
        <v>637</v>
      </c>
      <c r="CK14" s="44" t="s">
        <v>638</v>
      </c>
      <c r="CL14" s="44" t="s">
        <v>447</v>
      </c>
      <c r="CM14" s="44" t="s">
        <v>447</v>
      </c>
      <c r="CN14" s="44" t="s">
        <v>599</v>
      </c>
      <c r="CO14" s="44" t="s">
        <v>595</v>
      </c>
      <c r="CP14" s="44" t="s">
        <v>635</v>
      </c>
      <c r="CQ14" s="44" t="s">
        <v>635</v>
      </c>
      <c r="CR14" s="44" t="s">
        <v>635</v>
      </c>
      <c r="CS14" s="44" t="s">
        <v>665</v>
      </c>
      <c r="CT14" s="44" t="s">
        <v>522</v>
      </c>
      <c r="CU14" s="44" t="s">
        <v>640</v>
      </c>
      <c r="CV14" s="116" t="s">
        <v>872</v>
      </c>
      <c r="CW14" s="44" t="s">
        <v>563</v>
      </c>
      <c r="CX14" s="44" t="s">
        <v>450</v>
      </c>
      <c r="CY14" s="48"/>
      <c r="CZ14" s="44" t="s">
        <v>546</v>
      </c>
      <c r="DA14" s="44" t="s">
        <v>546</v>
      </c>
      <c r="DB14" s="44" t="s">
        <v>546</v>
      </c>
      <c r="DC14" s="44"/>
      <c r="DD14" s="44"/>
      <c r="DE14" s="44" t="s">
        <v>623</v>
      </c>
      <c r="DF14" s="46"/>
      <c r="DG14" s="46" t="s">
        <v>504</v>
      </c>
      <c r="DH14" s="46" t="s">
        <v>504</v>
      </c>
      <c r="DI14" s="106" t="s">
        <v>571</v>
      </c>
      <c r="DJ14" s="106" t="s">
        <v>571</v>
      </c>
      <c r="DK14" s="44"/>
      <c r="DL14" s="44" t="s">
        <v>447</v>
      </c>
      <c r="DM14" s="44" t="s">
        <v>433</v>
      </c>
      <c r="DN14" s="44" t="s">
        <v>451</v>
      </c>
      <c r="DO14" s="44" t="s">
        <v>451</v>
      </c>
      <c r="DP14" s="94" t="s">
        <v>842</v>
      </c>
      <c r="DQ14" s="94" t="s">
        <v>842</v>
      </c>
      <c r="DR14" s="44"/>
      <c r="DS14" s="44"/>
      <c r="DT14" s="44" t="s">
        <v>634</v>
      </c>
      <c r="DU14" s="44" t="s">
        <v>635</v>
      </c>
      <c r="DV14" s="44" t="s">
        <v>546</v>
      </c>
      <c r="DW14" s="44" t="s">
        <v>569</v>
      </c>
      <c r="DX14" s="44" t="s">
        <v>447</v>
      </c>
      <c r="DY14" s="101" t="s">
        <v>641</v>
      </c>
      <c r="DZ14" s="44" t="s">
        <v>472</v>
      </c>
      <c r="EA14" s="48"/>
      <c r="EB14" s="44" t="s">
        <v>637</v>
      </c>
      <c r="EC14" s="44" t="s">
        <v>522</v>
      </c>
      <c r="ED14" s="44"/>
      <c r="EE14" s="44"/>
      <c r="EF14" s="44" t="s">
        <v>442</v>
      </c>
      <c r="EG14" s="44" t="s">
        <v>445</v>
      </c>
      <c r="EH14" s="44" t="s">
        <v>445</v>
      </c>
      <c r="EI14" s="44"/>
      <c r="EJ14" s="44"/>
      <c r="EK14" s="44" t="s">
        <v>463</v>
      </c>
      <c r="EL14" s="44" t="s">
        <v>463</v>
      </c>
      <c r="EM14" s="49" t="s">
        <v>630</v>
      </c>
      <c r="EN14" s="44" t="s">
        <v>638</v>
      </c>
      <c r="EO14" s="44" t="s">
        <v>567</v>
      </c>
      <c r="EP14" s="44" t="s">
        <v>644</v>
      </c>
      <c r="EQ14" s="107" t="s">
        <v>595</v>
      </c>
      <c r="ER14" s="44" t="s">
        <v>665</v>
      </c>
      <c r="ES14" s="44" t="s">
        <v>522</v>
      </c>
      <c r="ET14" s="44" t="s">
        <v>557</v>
      </c>
      <c r="EU14" s="44" t="s">
        <v>557</v>
      </c>
      <c r="EV14" s="44" t="s">
        <v>483</v>
      </c>
      <c r="EW14" s="44" t="s">
        <v>483</v>
      </c>
      <c r="EX14" s="107" t="s">
        <v>640</v>
      </c>
      <c r="EY14" s="44" t="s">
        <v>645</v>
      </c>
      <c r="EZ14" s="44" t="s">
        <v>645</v>
      </c>
      <c r="FA14" s="44" t="s">
        <v>620</v>
      </c>
      <c r="FB14" s="44" t="s">
        <v>620</v>
      </c>
      <c r="FC14" s="44" t="s">
        <v>640</v>
      </c>
      <c r="FD14" s="44" t="s">
        <v>640</v>
      </c>
      <c r="FE14" s="44" t="s">
        <v>537</v>
      </c>
      <c r="FF14" s="44" t="s">
        <v>537</v>
      </c>
      <c r="FG14" s="44" t="s">
        <v>563</v>
      </c>
      <c r="FH14" s="44" t="s">
        <v>646</v>
      </c>
      <c r="FI14" s="44" t="s">
        <v>580</v>
      </c>
      <c r="FJ14" s="44" t="s">
        <v>450</v>
      </c>
      <c r="FK14" s="44" t="s">
        <v>433</v>
      </c>
      <c r="FL14" s="48"/>
      <c r="FM14" s="44" t="s">
        <v>634</v>
      </c>
      <c r="FN14" s="44" t="s">
        <v>635</v>
      </c>
      <c r="FO14" s="44" t="s">
        <v>546</v>
      </c>
      <c r="FP14" s="44" t="s">
        <v>569</v>
      </c>
      <c r="FQ14" s="44" t="s">
        <v>447</v>
      </c>
      <c r="FR14" s="101" t="s">
        <v>641</v>
      </c>
      <c r="FS14" s="44" t="s">
        <v>472</v>
      </c>
      <c r="FT14" s="44" t="s">
        <v>564</v>
      </c>
      <c r="FU14" s="49" t="s">
        <v>647</v>
      </c>
      <c r="FV14" s="44" t="s">
        <v>515</v>
      </c>
      <c r="FW14" s="44" t="s">
        <v>515</v>
      </c>
      <c r="FX14" s="44" t="s">
        <v>637</v>
      </c>
      <c r="FY14" s="44" t="s">
        <v>638</v>
      </c>
      <c r="FZ14" s="107" t="s">
        <v>595</v>
      </c>
      <c r="GA14" s="44" t="s">
        <v>665</v>
      </c>
      <c r="GB14" s="44" t="s">
        <v>522</v>
      </c>
      <c r="GC14" s="107" t="s">
        <v>640</v>
      </c>
      <c r="GD14" s="44" t="s">
        <v>563</v>
      </c>
      <c r="GE14" s="48"/>
      <c r="GF14" s="94"/>
      <c r="GG14" s="46" t="s">
        <v>445</v>
      </c>
      <c r="GH14" s="46" t="s">
        <v>537</v>
      </c>
      <c r="GI14" s="44" t="s">
        <v>450</v>
      </c>
      <c r="GJ14" s="44" t="s">
        <v>433</v>
      </c>
      <c r="GK14" s="44"/>
      <c r="GL14" s="44" t="s">
        <v>634</v>
      </c>
      <c r="GM14" s="44" t="s">
        <v>437</v>
      </c>
      <c r="GN14" s="44" t="s">
        <v>635</v>
      </c>
      <c r="GO14" s="44" t="s">
        <v>645</v>
      </c>
      <c r="GP14" s="44" t="s">
        <v>546</v>
      </c>
      <c r="GQ14" s="44" t="s">
        <v>569</v>
      </c>
      <c r="GR14" s="44" t="s">
        <v>447</v>
      </c>
      <c r="GS14" s="101" t="s">
        <v>858</v>
      </c>
      <c r="GT14" s="44" t="s">
        <v>648</v>
      </c>
      <c r="GU14" s="44" t="s">
        <v>640</v>
      </c>
      <c r="GV14" s="49" t="s">
        <v>571</v>
      </c>
      <c r="GW14" s="44"/>
      <c r="GX14" s="44" t="s">
        <v>472</v>
      </c>
      <c r="GY14" s="44" t="s">
        <v>637</v>
      </c>
      <c r="GZ14" s="44" t="s">
        <v>638</v>
      </c>
      <c r="HA14" s="107" t="s">
        <v>595</v>
      </c>
      <c r="HB14" s="44" t="s">
        <v>644</v>
      </c>
      <c r="HC14" s="44" t="s">
        <v>665</v>
      </c>
      <c r="HD14" s="44" t="s">
        <v>522</v>
      </c>
      <c r="HE14" s="44"/>
      <c r="HF14" s="44"/>
      <c r="HG14" s="107" t="s">
        <v>640</v>
      </c>
      <c r="HH14" s="44" t="s">
        <v>563</v>
      </c>
      <c r="HI14" s="44" t="s">
        <v>450</v>
      </c>
      <c r="HJ14" s="44"/>
      <c r="HK14" s="44" t="s">
        <v>635</v>
      </c>
      <c r="HL14" s="44" t="s">
        <v>433</v>
      </c>
      <c r="HM14" s="44" t="s">
        <v>634</v>
      </c>
      <c r="HN14" s="49" t="s">
        <v>620</v>
      </c>
      <c r="HO14" s="44" t="s">
        <v>447</v>
      </c>
      <c r="HP14" s="44" t="s">
        <v>483</v>
      </c>
      <c r="HQ14" s="101" t="s">
        <v>641</v>
      </c>
      <c r="HR14" s="48"/>
      <c r="HS14" s="44" t="s">
        <v>518</v>
      </c>
      <c r="HT14" s="44" t="s">
        <v>472</v>
      </c>
      <c r="HU14" s="44" t="s">
        <v>637</v>
      </c>
      <c r="HV14" s="44" t="s">
        <v>616</v>
      </c>
      <c r="HW14" s="44" t="s">
        <v>638</v>
      </c>
      <c r="HX14" s="44" t="s">
        <v>598</v>
      </c>
      <c r="HY14" s="107" t="s">
        <v>595</v>
      </c>
      <c r="HZ14" s="44" t="s">
        <v>546</v>
      </c>
      <c r="IA14" s="44" t="s">
        <v>569</v>
      </c>
      <c r="IB14" s="44" t="s">
        <v>665</v>
      </c>
      <c r="IC14" s="44" t="s">
        <v>522</v>
      </c>
      <c r="ID14" s="107" t="s">
        <v>640</v>
      </c>
      <c r="IE14" s="44" t="s">
        <v>563</v>
      </c>
      <c r="IF14" s="44" t="s">
        <v>450</v>
      </c>
      <c r="IG14" s="44" t="s">
        <v>433</v>
      </c>
      <c r="IH14" s="44" t="s">
        <v>634</v>
      </c>
      <c r="II14" s="44" t="s">
        <v>635</v>
      </c>
      <c r="IJ14" s="44" t="s">
        <v>546</v>
      </c>
      <c r="IK14" s="44" t="s">
        <v>569</v>
      </c>
      <c r="IL14" s="44" t="s">
        <v>447</v>
      </c>
      <c r="IM14" s="101" t="s">
        <v>641</v>
      </c>
      <c r="IN14" s="48"/>
      <c r="IO14" s="44"/>
      <c r="IP14" s="44"/>
      <c r="IQ14" s="44" t="s">
        <v>472</v>
      </c>
      <c r="IR14" s="44" t="s">
        <v>637</v>
      </c>
      <c r="IS14" s="44" t="s">
        <v>557</v>
      </c>
      <c r="IT14" s="44" t="s">
        <v>638</v>
      </c>
      <c r="IU14" s="107" t="s">
        <v>595</v>
      </c>
      <c r="IV14" s="44" t="s">
        <v>665</v>
      </c>
      <c r="IW14" s="44" t="s">
        <v>522</v>
      </c>
      <c r="IX14" s="107" t="s">
        <v>640</v>
      </c>
      <c r="IY14" s="44" t="s">
        <v>563</v>
      </c>
      <c r="IZ14" s="44" t="s">
        <v>450</v>
      </c>
      <c r="JA14" s="44" t="s">
        <v>433</v>
      </c>
      <c r="JB14" s="44" t="s">
        <v>634</v>
      </c>
      <c r="JC14" s="44" t="s">
        <v>635</v>
      </c>
      <c r="JD14" s="44" t="s">
        <v>546</v>
      </c>
      <c r="JE14" s="44" t="s">
        <v>569</v>
      </c>
      <c r="JF14" s="44" t="s">
        <v>447</v>
      </c>
      <c r="JG14" s="101" t="s">
        <v>641</v>
      </c>
      <c r="JH14" s="44" t="s">
        <v>472</v>
      </c>
      <c r="JI14" s="44" t="s">
        <v>637</v>
      </c>
      <c r="JJ14" s="44" t="s">
        <v>638</v>
      </c>
      <c r="JK14" s="107" t="s">
        <v>595</v>
      </c>
      <c r="JL14" s="44" t="s">
        <v>665</v>
      </c>
      <c r="JM14" s="44" t="s">
        <v>522</v>
      </c>
      <c r="JN14" s="107" t="s">
        <v>640</v>
      </c>
      <c r="JO14" s="44" t="s">
        <v>563</v>
      </c>
      <c r="JP14" s="44" t="s">
        <v>450</v>
      </c>
      <c r="JQ14" s="44" t="s">
        <v>433</v>
      </c>
      <c r="JR14" s="44" t="s">
        <v>634</v>
      </c>
      <c r="JS14" s="44" t="s">
        <v>635</v>
      </c>
      <c r="JT14" s="44" t="s">
        <v>546</v>
      </c>
      <c r="JU14" s="48"/>
      <c r="JV14" s="44" t="s">
        <v>569</v>
      </c>
      <c r="JW14" s="44" t="s">
        <v>447</v>
      </c>
      <c r="JX14" s="101" t="s">
        <v>641</v>
      </c>
      <c r="JY14" s="44" t="s">
        <v>472</v>
      </c>
      <c r="JZ14" s="44" t="s">
        <v>637</v>
      </c>
      <c r="KA14" s="44" t="s">
        <v>638</v>
      </c>
      <c r="KB14" s="107" t="s">
        <v>595</v>
      </c>
      <c r="KC14" s="44" t="s">
        <v>665</v>
      </c>
      <c r="KD14" s="44" t="s">
        <v>522</v>
      </c>
      <c r="KE14" s="107" t="s">
        <v>640</v>
      </c>
      <c r="KF14" s="44" t="s">
        <v>563</v>
      </c>
      <c r="KG14" s="44" t="s">
        <v>450</v>
      </c>
      <c r="KH14" s="44" t="s">
        <v>433</v>
      </c>
      <c r="KI14" s="44" t="s">
        <v>634</v>
      </c>
      <c r="KJ14" s="44" t="s">
        <v>635</v>
      </c>
      <c r="KK14" s="44" t="s">
        <v>546</v>
      </c>
      <c r="KL14" s="44" t="s">
        <v>569</v>
      </c>
      <c r="KM14" s="44" t="s">
        <v>447</v>
      </c>
      <c r="KN14" s="101" t="s">
        <v>641</v>
      </c>
      <c r="KO14" s="44" t="s">
        <v>472</v>
      </c>
      <c r="KP14" s="44" t="s">
        <v>637</v>
      </c>
      <c r="KQ14" s="44" t="s">
        <v>638</v>
      </c>
      <c r="KR14" s="107" t="s">
        <v>595</v>
      </c>
      <c r="KS14" s="44" t="s">
        <v>665</v>
      </c>
      <c r="KT14" s="44" t="s">
        <v>522</v>
      </c>
      <c r="KU14" s="107" t="s">
        <v>640</v>
      </c>
      <c r="KV14" s="44" t="s">
        <v>563</v>
      </c>
      <c r="KW14" s="44" t="s">
        <v>450</v>
      </c>
      <c r="KX14" s="44" t="s">
        <v>433</v>
      </c>
      <c r="KY14" s="44" t="s">
        <v>634</v>
      </c>
      <c r="KZ14" s="44" t="s">
        <v>635</v>
      </c>
      <c r="LA14" s="44" t="s">
        <v>546</v>
      </c>
      <c r="LB14" s="44" t="s">
        <v>569</v>
      </c>
      <c r="LC14" s="44" t="s">
        <v>447</v>
      </c>
      <c r="LD14" s="101" t="s">
        <v>641</v>
      </c>
      <c r="LE14" s="44" t="s">
        <v>472</v>
      </c>
      <c r="LF14" s="132"/>
      <c r="LG14" s="44" t="s">
        <v>637</v>
      </c>
      <c r="LH14" s="44" t="s">
        <v>638</v>
      </c>
      <c r="LI14" s="107" t="s">
        <v>595</v>
      </c>
      <c r="LJ14" s="44" t="s">
        <v>665</v>
      </c>
      <c r="LK14" s="44" t="s">
        <v>522</v>
      </c>
      <c r="LL14" s="107" t="s">
        <v>640</v>
      </c>
      <c r="LM14" s="44" t="s">
        <v>563</v>
      </c>
      <c r="LN14" s="103"/>
      <c r="LO14" s="44"/>
    </row>
    <row r="15" spans="1:333" x14ac:dyDescent="0.25">
      <c r="A15" s="131" t="s">
        <v>885</v>
      </c>
      <c r="B15" s="44"/>
      <c r="C15" s="44"/>
      <c r="D15" s="44" t="s">
        <v>429</v>
      </c>
      <c r="E15" s="44" t="s">
        <v>429</v>
      </c>
      <c r="F15" s="44" t="s">
        <v>54</v>
      </c>
      <c r="G15" s="44" t="s">
        <v>54</v>
      </c>
      <c r="H15" s="44" t="s">
        <v>596</v>
      </c>
      <c r="I15" s="44" t="s">
        <v>429</v>
      </c>
      <c r="J15" s="44" t="s">
        <v>429</v>
      </c>
      <c r="K15" s="44" t="s">
        <v>429</v>
      </c>
      <c r="L15" s="44" t="s">
        <v>429</v>
      </c>
      <c r="M15" s="44" t="s">
        <v>623</v>
      </c>
      <c r="N15" s="44" t="s">
        <v>577</v>
      </c>
      <c r="O15" s="44" t="s">
        <v>463</v>
      </c>
      <c r="P15" s="44" t="s">
        <v>589</v>
      </c>
      <c r="Q15" s="44" t="s">
        <v>453</v>
      </c>
      <c r="R15" s="44" t="s">
        <v>649</v>
      </c>
      <c r="S15" s="44" t="s">
        <v>649</v>
      </c>
      <c r="T15" s="44" t="s">
        <v>437</v>
      </c>
      <c r="U15" s="44" t="s">
        <v>496</v>
      </c>
      <c r="V15" s="101" t="s">
        <v>488</v>
      </c>
      <c r="W15" s="44" t="s">
        <v>449</v>
      </c>
      <c r="X15" s="44" t="s">
        <v>650</v>
      </c>
      <c r="Y15" s="44" t="s">
        <v>650</v>
      </c>
      <c r="Z15" s="44" t="s">
        <v>651</v>
      </c>
      <c r="AA15" s="44" t="s">
        <v>577</v>
      </c>
      <c r="AB15" s="44" t="s">
        <v>652</v>
      </c>
      <c r="AC15" s="44" t="s">
        <v>513</v>
      </c>
      <c r="AD15" s="44" t="s">
        <v>573</v>
      </c>
      <c r="AE15" s="44" t="s">
        <v>590</v>
      </c>
      <c r="AF15" s="44" t="s">
        <v>54</v>
      </c>
      <c r="AG15" s="44" t="s">
        <v>652</v>
      </c>
      <c r="AH15" s="44" t="s">
        <v>652</v>
      </c>
      <c r="AI15" s="44" t="s">
        <v>652</v>
      </c>
      <c r="AJ15" s="44" t="s">
        <v>513</v>
      </c>
      <c r="AK15" s="44" t="s">
        <v>513</v>
      </c>
      <c r="AL15" s="44" t="s">
        <v>513</v>
      </c>
      <c r="AM15" s="44" t="s">
        <v>596</v>
      </c>
      <c r="AN15" s="44" t="s">
        <v>463</v>
      </c>
      <c r="AO15" s="44" t="s">
        <v>577</v>
      </c>
      <c r="AP15" s="48"/>
      <c r="AQ15" s="44"/>
      <c r="AR15" s="44"/>
      <c r="AS15" s="44" t="s">
        <v>589</v>
      </c>
      <c r="AT15" s="44"/>
      <c r="AU15" s="44"/>
      <c r="AV15" s="44" t="s">
        <v>453</v>
      </c>
      <c r="AW15" s="44" t="s">
        <v>496</v>
      </c>
      <c r="AX15" s="94" t="s">
        <v>565</v>
      </c>
      <c r="AY15" s="94" t="s">
        <v>565</v>
      </c>
      <c r="AZ15" s="44" t="s">
        <v>590</v>
      </c>
      <c r="BA15" s="44" t="s">
        <v>573</v>
      </c>
      <c r="BB15" s="44" t="s">
        <v>623</v>
      </c>
      <c r="BC15" s="101" t="s">
        <v>488</v>
      </c>
      <c r="BD15" s="44" t="s">
        <v>449</v>
      </c>
      <c r="BE15" s="44" t="s">
        <v>513</v>
      </c>
      <c r="BF15" s="44" t="s">
        <v>652</v>
      </c>
      <c r="BG15" s="44" t="s">
        <v>449</v>
      </c>
      <c r="BH15" s="44" t="s">
        <v>449</v>
      </c>
      <c r="BI15" s="44" t="s">
        <v>496</v>
      </c>
      <c r="BJ15" s="44" t="s">
        <v>496</v>
      </c>
      <c r="BK15" s="44" t="s">
        <v>437</v>
      </c>
      <c r="BL15" s="44" t="s">
        <v>437</v>
      </c>
      <c r="BM15" s="44" t="s">
        <v>437</v>
      </c>
      <c r="BN15" s="44" t="s">
        <v>651</v>
      </c>
      <c r="BO15" s="44" t="s">
        <v>450</v>
      </c>
      <c r="BP15" s="48"/>
      <c r="BQ15" s="44" t="s">
        <v>729</v>
      </c>
      <c r="BR15" s="44" t="s">
        <v>729</v>
      </c>
      <c r="BS15" s="44" t="s">
        <v>596</v>
      </c>
      <c r="BT15" s="44" t="s">
        <v>596</v>
      </c>
      <c r="BU15" s="44" t="s">
        <v>463</v>
      </c>
      <c r="BV15" s="44" t="s">
        <v>577</v>
      </c>
      <c r="BW15" s="44" t="s">
        <v>589</v>
      </c>
      <c r="BX15" s="44" t="s">
        <v>729</v>
      </c>
      <c r="BY15" s="44" t="s">
        <v>453</v>
      </c>
      <c r="BZ15" s="44" t="s">
        <v>432</v>
      </c>
      <c r="CA15" s="44" t="s">
        <v>432</v>
      </c>
      <c r="CB15" s="44" t="s">
        <v>496</v>
      </c>
      <c r="CC15" s="44" t="s">
        <v>496</v>
      </c>
      <c r="CD15" s="44" t="s">
        <v>496</v>
      </c>
      <c r="CE15" s="44" t="s">
        <v>676</v>
      </c>
      <c r="CF15" s="44" t="s">
        <v>676</v>
      </c>
      <c r="CG15" s="44" t="s">
        <v>590</v>
      </c>
      <c r="CH15" s="44" t="s">
        <v>573</v>
      </c>
      <c r="CI15" s="44" t="s">
        <v>623</v>
      </c>
      <c r="CJ15" s="101" t="s">
        <v>488</v>
      </c>
      <c r="CK15" s="44" t="s">
        <v>449</v>
      </c>
      <c r="CL15" s="44" t="s">
        <v>552</v>
      </c>
      <c r="CM15" s="44" t="s">
        <v>552</v>
      </c>
      <c r="CN15" s="44" t="s">
        <v>676</v>
      </c>
      <c r="CO15" s="44" t="s">
        <v>513</v>
      </c>
      <c r="CP15" s="44" t="s">
        <v>578</v>
      </c>
      <c r="CQ15" s="44" t="s">
        <v>578</v>
      </c>
      <c r="CR15" s="44" t="s">
        <v>578</v>
      </c>
      <c r="CS15" s="44" t="s">
        <v>430</v>
      </c>
      <c r="CT15" s="44" t="s">
        <v>437</v>
      </c>
      <c r="CU15" s="44" t="s">
        <v>652</v>
      </c>
      <c r="CV15" s="99"/>
      <c r="CW15" s="44" t="s">
        <v>651</v>
      </c>
      <c r="CX15" s="44" t="s">
        <v>450</v>
      </c>
      <c r="CY15" s="48"/>
      <c r="CZ15" s="44" t="s">
        <v>651</v>
      </c>
      <c r="DA15" s="44" t="s">
        <v>651</v>
      </c>
      <c r="DB15" s="44" t="s">
        <v>651</v>
      </c>
      <c r="DC15" s="44"/>
      <c r="DD15" s="44"/>
      <c r="DE15" s="44" t="s">
        <v>496</v>
      </c>
      <c r="DF15" s="46"/>
      <c r="DG15" s="46" t="s">
        <v>564</v>
      </c>
      <c r="DH15" s="46" t="s">
        <v>564</v>
      </c>
      <c r="DI15" s="106" t="s">
        <v>571</v>
      </c>
      <c r="DJ15" s="106" t="s">
        <v>571</v>
      </c>
      <c r="DK15" s="44"/>
      <c r="DL15" s="44" t="s">
        <v>519</v>
      </c>
      <c r="DM15" s="44" t="s">
        <v>463</v>
      </c>
      <c r="DN15" s="44" t="s">
        <v>437</v>
      </c>
      <c r="DO15" s="44" t="s">
        <v>437</v>
      </c>
      <c r="DP15" s="94" t="s">
        <v>843</v>
      </c>
      <c r="DQ15" s="94" t="s">
        <v>843</v>
      </c>
      <c r="DR15" s="44"/>
      <c r="DS15" s="44"/>
      <c r="DT15" s="44" t="s">
        <v>577</v>
      </c>
      <c r="DU15" s="44" t="s">
        <v>589</v>
      </c>
      <c r="DV15" s="44" t="s">
        <v>453</v>
      </c>
      <c r="DW15" s="44" t="s">
        <v>496</v>
      </c>
      <c r="DX15" s="44" t="s">
        <v>590</v>
      </c>
      <c r="DY15" s="44" t="s">
        <v>573</v>
      </c>
      <c r="DZ15" s="44" t="s">
        <v>623</v>
      </c>
      <c r="EA15" s="48"/>
      <c r="EB15" s="101" t="s">
        <v>488</v>
      </c>
      <c r="EC15" s="44" t="s">
        <v>449</v>
      </c>
      <c r="ED15" s="44" t="s">
        <v>655</v>
      </c>
      <c r="EE15" s="44" t="s">
        <v>655</v>
      </c>
      <c r="EF15" s="44" t="s">
        <v>517</v>
      </c>
      <c r="EG15" s="44" t="s">
        <v>445</v>
      </c>
      <c r="EH15" s="44" t="s">
        <v>445</v>
      </c>
      <c r="EI15" s="44" t="s">
        <v>534</v>
      </c>
      <c r="EJ15" s="44" t="s">
        <v>534</v>
      </c>
      <c r="EK15" s="44"/>
      <c r="EL15" s="44"/>
      <c r="EM15" s="49" t="s">
        <v>474</v>
      </c>
      <c r="EN15" s="44" t="s">
        <v>449</v>
      </c>
      <c r="EO15" s="44" t="s">
        <v>567</v>
      </c>
      <c r="EP15" s="44" t="s">
        <v>656</v>
      </c>
      <c r="EQ15" s="107" t="s">
        <v>513</v>
      </c>
      <c r="ER15" s="44" t="s">
        <v>430</v>
      </c>
      <c r="ES15" s="44" t="s">
        <v>437</v>
      </c>
      <c r="ET15" s="44" t="s">
        <v>597</v>
      </c>
      <c r="EU15" s="44" t="s">
        <v>597</v>
      </c>
      <c r="EV15" s="44" t="s">
        <v>483</v>
      </c>
      <c r="EW15" s="44" t="s">
        <v>483</v>
      </c>
      <c r="EX15" s="107" t="s">
        <v>652</v>
      </c>
      <c r="EY15" s="44" t="s">
        <v>645</v>
      </c>
      <c r="EZ15" s="44" t="s">
        <v>645</v>
      </c>
      <c r="FA15" s="44" t="s">
        <v>620</v>
      </c>
      <c r="FB15" s="44" t="s">
        <v>620</v>
      </c>
      <c r="FC15" s="44" t="s">
        <v>640</v>
      </c>
      <c r="FD15" s="44" t="s">
        <v>640</v>
      </c>
      <c r="FE15" s="44" t="s">
        <v>657</v>
      </c>
      <c r="FF15" s="44" t="s">
        <v>657</v>
      </c>
      <c r="FG15" s="44" t="s">
        <v>651</v>
      </c>
      <c r="FH15" s="44" t="s">
        <v>580</v>
      </c>
      <c r="FI15" s="44" t="s">
        <v>580</v>
      </c>
      <c r="FJ15" s="44" t="s">
        <v>450</v>
      </c>
      <c r="FK15" s="44" t="s">
        <v>463</v>
      </c>
      <c r="FL15" s="48"/>
      <c r="FM15" s="44" t="s">
        <v>577</v>
      </c>
      <c r="FN15" s="44" t="s">
        <v>589</v>
      </c>
      <c r="FO15" s="44" t="s">
        <v>453</v>
      </c>
      <c r="FP15" s="44" t="s">
        <v>496</v>
      </c>
      <c r="FQ15" s="44" t="s">
        <v>590</v>
      </c>
      <c r="FR15" s="44" t="s">
        <v>573</v>
      </c>
      <c r="FS15" s="44" t="s">
        <v>623</v>
      </c>
      <c r="FT15" s="44" t="s">
        <v>564</v>
      </c>
      <c r="FU15" s="44" t="s">
        <v>596</v>
      </c>
      <c r="FV15" s="44" t="s">
        <v>515</v>
      </c>
      <c r="FW15" s="44" t="s">
        <v>515</v>
      </c>
      <c r="FX15" s="101" t="s">
        <v>488</v>
      </c>
      <c r="FY15" s="44" t="s">
        <v>449</v>
      </c>
      <c r="FZ15" s="107" t="s">
        <v>513</v>
      </c>
      <c r="GA15" s="44" t="s">
        <v>430</v>
      </c>
      <c r="GB15" s="44" t="s">
        <v>437</v>
      </c>
      <c r="GC15" s="107" t="s">
        <v>652</v>
      </c>
      <c r="GD15" s="44" t="s">
        <v>651</v>
      </c>
      <c r="GE15" s="48"/>
      <c r="GF15" s="106" t="s">
        <v>534</v>
      </c>
      <c r="GG15" s="46" t="s">
        <v>445</v>
      </c>
      <c r="GH15" s="44" t="s">
        <v>657</v>
      </c>
      <c r="GI15" s="44" t="s">
        <v>450</v>
      </c>
      <c r="GJ15" s="44" t="s">
        <v>463</v>
      </c>
      <c r="GK15" s="44" t="s">
        <v>655</v>
      </c>
      <c r="GL15" s="44" t="s">
        <v>577</v>
      </c>
      <c r="GM15" s="44" t="s">
        <v>437</v>
      </c>
      <c r="GN15" s="44" t="s">
        <v>589</v>
      </c>
      <c r="GO15" s="44" t="s">
        <v>645</v>
      </c>
      <c r="GP15" s="44" t="s">
        <v>453</v>
      </c>
      <c r="GQ15" s="44" t="s">
        <v>496</v>
      </c>
      <c r="GR15" s="44" t="s">
        <v>590</v>
      </c>
      <c r="GS15" s="44" t="s">
        <v>573</v>
      </c>
      <c r="GT15" s="44" t="s">
        <v>577</v>
      </c>
      <c r="GU15" s="44" t="s">
        <v>640</v>
      </c>
      <c r="GV15" s="49" t="s">
        <v>571</v>
      </c>
      <c r="GW15" s="44"/>
      <c r="GX15" s="44" t="s">
        <v>623</v>
      </c>
      <c r="GY15" s="101" t="s">
        <v>488</v>
      </c>
      <c r="GZ15" s="44" t="s">
        <v>449</v>
      </c>
      <c r="HA15" s="107" t="s">
        <v>513</v>
      </c>
      <c r="HB15" s="44" t="s">
        <v>656</v>
      </c>
      <c r="HC15" s="44" t="s">
        <v>430</v>
      </c>
      <c r="HD15" s="44" t="s">
        <v>437</v>
      </c>
      <c r="HE15" s="44" t="s">
        <v>654</v>
      </c>
      <c r="HF15" s="44" t="s">
        <v>654</v>
      </c>
      <c r="HG15" s="107" t="s">
        <v>652</v>
      </c>
      <c r="HH15" s="44" t="s">
        <v>651</v>
      </c>
      <c r="HI15" s="44" t="s">
        <v>450</v>
      </c>
      <c r="HJ15" s="44" t="s">
        <v>580</v>
      </c>
      <c r="HK15" s="44" t="s">
        <v>589</v>
      </c>
      <c r="HL15" s="44" t="s">
        <v>463</v>
      </c>
      <c r="HM15" s="44" t="s">
        <v>577</v>
      </c>
      <c r="HN15" s="49" t="s">
        <v>620</v>
      </c>
      <c r="HO15" s="44" t="s">
        <v>590</v>
      </c>
      <c r="HP15" s="44" t="s">
        <v>483</v>
      </c>
      <c r="HQ15" s="44" t="s">
        <v>573</v>
      </c>
      <c r="HR15" s="48"/>
      <c r="HS15" s="44" t="s">
        <v>655</v>
      </c>
      <c r="HT15" s="44" t="s">
        <v>623</v>
      </c>
      <c r="HU15" s="101" t="s">
        <v>488</v>
      </c>
      <c r="HV15" s="44" t="s">
        <v>616</v>
      </c>
      <c r="HW15" s="44" t="s">
        <v>449</v>
      </c>
      <c r="HX15" s="44" t="s">
        <v>483</v>
      </c>
      <c r="HY15" s="107" t="s">
        <v>513</v>
      </c>
      <c r="HZ15" s="44" t="s">
        <v>453</v>
      </c>
      <c r="IA15" s="44" t="s">
        <v>496</v>
      </c>
      <c r="IB15" s="44" t="s">
        <v>430</v>
      </c>
      <c r="IC15" s="44" t="s">
        <v>437</v>
      </c>
      <c r="ID15" s="107" t="s">
        <v>652</v>
      </c>
      <c r="IE15" s="44" t="s">
        <v>651</v>
      </c>
      <c r="IF15" s="44" t="s">
        <v>450</v>
      </c>
      <c r="IG15" s="44" t="s">
        <v>463</v>
      </c>
      <c r="IH15" s="44" t="s">
        <v>577</v>
      </c>
      <c r="II15" s="44" t="s">
        <v>589</v>
      </c>
      <c r="IJ15" s="44" t="s">
        <v>453</v>
      </c>
      <c r="IK15" s="44" t="s">
        <v>496</v>
      </c>
      <c r="IL15" s="44" t="s">
        <v>590</v>
      </c>
      <c r="IM15" s="44" t="s">
        <v>573</v>
      </c>
      <c r="IN15" s="48"/>
      <c r="IO15" s="99"/>
      <c r="IP15" s="99"/>
      <c r="IQ15" s="44" t="s">
        <v>623</v>
      </c>
      <c r="IR15" s="101" t="s">
        <v>488</v>
      </c>
      <c r="IS15" s="44" t="s">
        <v>597</v>
      </c>
      <c r="IT15" s="44" t="s">
        <v>449</v>
      </c>
      <c r="IU15" s="107" t="s">
        <v>513</v>
      </c>
      <c r="IV15" s="44" t="s">
        <v>430</v>
      </c>
      <c r="IW15" s="44" t="s">
        <v>437</v>
      </c>
      <c r="IX15" s="107" t="s">
        <v>652</v>
      </c>
      <c r="IY15" s="44" t="s">
        <v>651</v>
      </c>
      <c r="IZ15" s="44" t="s">
        <v>450</v>
      </c>
      <c r="JA15" s="44" t="s">
        <v>463</v>
      </c>
      <c r="JB15" s="44" t="s">
        <v>577</v>
      </c>
      <c r="JC15" s="44" t="s">
        <v>589</v>
      </c>
      <c r="JD15" s="44" t="s">
        <v>453</v>
      </c>
      <c r="JE15" s="44" t="s">
        <v>496</v>
      </c>
      <c r="JF15" s="44" t="s">
        <v>590</v>
      </c>
      <c r="JG15" s="44" t="s">
        <v>573</v>
      </c>
      <c r="JH15" s="44" t="s">
        <v>623</v>
      </c>
      <c r="JI15" s="101" t="s">
        <v>488</v>
      </c>
      <c r="JJ15" s="44" t="s">
        <v>449</v>
      </c>
      <c r="JK15" s="107" t="s">
        <v>513</v>
      </c>
      <c r="JL15" s="44" t="s">
        <v>430</v>
      </c>
      <c r="JM15" s="44" t="s">
        <v>437</v>
      </c>
      <c r="JN15" s="107" t="s">
        <v>652</v>
      </c>
      <c r="JO15" s="44" t="s">
        <v>651</v>
      </c>
      <c r="JP15" s="44" t="s">
        <v>450</v>
      </c>
      <c r="JQ15" s="44" t="s">
        <v>463</v>
      </c>
      <c r="JR15" s="44" t="s">
        <v>577</v>
      </c>
      <c r="JS15" s="44" t="s">
        <v>589</v>
      </c>
      <c r="JT15" s="44" t="s">
        <v>453</v>
      </c>
      <c r="JU15" s="48"/>
      <c r="JV15" s="44" t="s">
        <v>496</v>
      </c>
      <c r="JW15" s="44" t="s">
        <v>590</v>
      </c>
      <c r="JX15" s="44" t="s">
        <v>573</v>
      </c>
      <c r="JY15" s="44" t="s">
        <v>623</v>
      </c>
      <c r="JZ15" s="101" t="s">
        <v>488</v>
      </c>
      <c r="KA15" s="44" t="s">
        <v>449</v>
      </c>
      <c r="KB15" s="107" t="s">
        <v>513</v>
      </c>
      <c r="KC15" s="44" t="s">
        <v>430</v>
      </c>
      <c r="KD15" s="44" t="s">
        <v>437</v>
      </c>
      <c r="KE15" s="107" t="s">
        <v>652</v>
      </c>
      <c r="KF15" s="44" t="s">
        <v>651</v>
      </c>
      <c r="KG15" s="44" t="s">
        <v>450</v>
      </c>
      <c r="KH15" s="44" t="s">
        <v>463</v>
      </c>
      <c r="KI15" s="44" t="s">
        <v>577</v>
      </c>
      <c r="KJ15" s="44" t="s">
        <v>589</v>
      </c>
      <c r="KK15" s="44" t="s">
        <v>453</v>
      </c>
      <c r="KL15" s="44" t="s">
        <v>496</v>
      </c>
      <c r="KM15" s="44" t="s">
        <v>590</v>
      </c>
      <c r="KN15" s="44" t="s">
        <v>573</v>
      </c>
      <c r="KO15" s="44" t="s">
        <v>623</v>
      </c>
      <c r="KP15" s="101" t="s">
        <v>488</v>
      </c>
      <c r="KQ15" s="44" t="s">
        <v>449</v>
      </c>
      <c r="KR15" s="107" t="s">
        <v>513</v>
      </c>
      <c r="KS15" s="44" t="s">
        <v>430</v>
      </c>
      <c r="KT15" s="44" t="s">
        <v>437</v>
      </c>
      <c r="KU15" s="107" t="s">
        <v>652</v>
      </c>
      <c r="KV15" s="44" t="s">
        <v>651</v>
      </c>
      <c r="KW15" s="44" t="s">
        <v>450</v>
      </c>
      <c r="KX15" s="44" t="s">
        <v>463</v>
      </c>
      <c r="KY15" s="44" t="s">
        <v>577</v>
      </c>
      <c r="KZ15" s="44" t="s">
        <v>589</v>
      </c>
      <c r="LA15" s="44" t="s">
        <v>453</v>
      </c>
      <c r="LB15" s="44" t="s">
        <v>496</v>
      </c>
      <c r="LC15" s="44" t="s">
        <v>590</v>
      </c>
      <c r="LD15" s="44" t="s">
        <v>573</v>
      </c>
      <c r="LE15" s="44" t="s">
        <v>623</v>
      </c>
      <c r="LF15" s="132"/>
      <c r="LG15" s="101" t="s">
        <v>488</v>
      </c>
      <c r="LH15" s="44" t="s">
        <v>449</v>
      </c>
      <c r="LI15" s="107" t="s">
        <v>513</v>
      </c>
      <c r="LJ15" s="44" t="s">
        <v>430</v>
      </c>
      <c r="LK15" s="44" t="s">
        <v>437</v>
      </c>
      <c r="LL15" s="107" t="s">
        <v>652</v>
      </c>
      <c r="LM15" s="44" t="s">
        <v>651</v>
      </c>
      <c r="LN15" s="103"/>
      <c r="LO15" s="44"/>
    </row>
    <row r="16" spans="1:333" x14ac:dyDescent="0.25">
      <c r="A16" s="131" t="s">
        <v>886</v>
      </c>
      <c r="B16" s="44"/>
      <c r="C16" s="44"/>
      <c r="D16" s="44" t="s">
        <v>429</v>
      </c>
      <c r="E16" s="44" t="s">
        <v>429</v>
      </c>
      <c r="F16" s="44" t="s">
        <v>54</v>
      </c>
      <c r="G16" s="44" t="s">
        <v>54</v>
      </c>
      <c r="H16" s="44" t="s">
        <v>622</v>
      </c>
      <c r="I16" s="44" t="s">
        <v>429</v>
      </c>
      <c r="J16" s="44" t="s">
        <v>429</v>
      </c>
      <c r="K16" s="44" t="s">
        <v>429</v>
      </c>
      <c r="L16" s="44" t="s">
        <v>429</v>
      </c>
      <c r="M16" s="44" t="s">
        <v>532</v>
      </c>
      <c r="N16" s="44" t="s">
        <v>557</v>
      </c>
      <c r="O16" s="44" t="s">
        <v>571</v>
      </c>
      <c r="P16" s="44" t="s">
        <v>434</v>
      </c>
      <c r="Q16" s="44" t="s">
        <v>599</v>
      </c>
      <c r="R16" s="55" t="s">
        <v>658</v>
      </c>
      <c r="S16" s="55" t="s">
        <v>658</v>
      </c>
      <c r="T16" s="44" t="s">
        <v>594</v>
      </c>
      <c r="U16" s="44" t="s">
        <v>575</v>
      </c>
      <c r="V16" s="44" t="s">
        <v>455</v>
      </c>
      <c r="W16" s="44" t="s">
        <v>449</v>
      </c>
      <c r="X16" s="44" t="s">
        <v>659</v>
      </c>
      <c r="Y16" s="44" t="s">
        <v>660</v>
      </c>
      <c r="Z16" s="44" t="s">
        <v>524</v>
      </c>
      <c r="AA16" s="44" t="s">
        <v>661</v>
      </c>
      <c r="AB16" s="44" t="s">
        <v>662</v>
      </c>
      <c r="AC16" s="44" t="s">
        <v>523</v>
      </c>
      <c r="AD16" s="44" t="s">
        <v>597</v>
      </c>
      <c r="AE16" s="44" t="s">
        <v>515</v>
      </c>
      <c r="AF16" s="44" t="s">
        <v>54</v>
      </c>
      <c r="AG16" s="44" t="s">
        <v>662</v>
      </c>
      <c r="AH16" s="44" t="s">
        <v>662</v>
      </c>
      <c r="AI16" s="44" t="s">
        <v>662</v>
      </c>
      <c r="AJ16" s="44" t="s">
        <v>532</v>
      </c>
      <c r="AK16" s="44" t="s">
        <v>532</v>
      </c>
      <c r="AL16" s="44" t="s">
        <v>532</v>
      </c>
      <c r="AM16" s="101" t="s">
        <v>622</v>
      </c>
      <c r="AN16" s="44" t="s">
        <v>571</v>
      </c>
      <c r="AO16" s="44" t="s">
        <v>557</v>
      </c>
      <c r="AP16" s="48"/>
      <c r="AQ16" s="44" t="s">
        <v>444</v>
      </c>
      <c r="AR16" s="44" t="s">
        <v>444</v>
      </c>
      <c r="AS16" s="44" t="s">
        <v>434</v>
      </c>
      <c r="AT16" s="44" t="s">
        <v>455</v>
      </c>
      <c r="AU16" s="44" t="s">
        <v>455</v>
      </c>
      <c r="AV16" s="44" t="s">
        <v>599</v>
      </c>
      <c r="AW16" s="44" t="s">
        <v>575</v>
      </c>
      <c r="AX16" s="94"/>
      <c r="AY16" s="94"/>
      <c r="AZ16" s="44" t="s">
        <v>515</v>
      </c>
      <c r="BA16" s="44" t="s">
        <v>597</v>
      </c>
      <c r="BB16" s="44" t="s">
        <v>532</v>
      </c>
      <c r="BC16" s="44" t="s">
        <v>455</v>
      </c>
      <c r="BD16" s="44" t="s">
        <v>449</v>
      </c>
      <c r="BE16" s="44" t="s">
        <v>523</v>
      </c>
      <c r="BF16" s="44" t="s">
        <v>662</v>
      </c>
      <c r="BG16" s="44" t="s">
        <v>449</v>
      </c>
      <c r="BH16" s="44" t="s">
        <v>449</v>
      </c>
      <c r="BI16" s="44" t="s">
        <v>575</v>
      </c>
      <c r="BJ16" s="44" t="s">
        <v>575</v>
      </c>
      <c r="BK16" s="44" t="s">
        <v>594</v>
      </c>
      <c r="BL16" s="44" t="s">
        <v>532</v>
      </c>
      <c r="BM16" s="44" t="s">
        <v>532</v>
      </c>
      <c r="BN16" s="44" t="s">
        <v>524</v>
      </c>
      <c r="BO16" s="44" t="s">
        <v>450</v>
      </c>
      <c r="BP16" s="48"/>
      <c r="BQ16" s="44" t="s">
        <v>709</v>
      </c>
      <c r="BR16" s="44" t="s">
        <v>709</v>
      </c>
      <c r="BS16" s="49" t="s">
        <v>437</v>
      </c>
      <c r="BT16" s="49"/>
      <c r="BU16" s="44" t="s">
        <v>571</v>
      </c>
      <c r="BV16" s="44" t="s">
        <v>557</v>
      </c>
      <c r="BW16" s="44" t="s">
        <v>434</v>
      </c>
      <c r="BX16" s="44" t="s">
        <v>709</v>
      </c>
      <c r="BY16" s="44" t="s">
        <v>599</v>
      </c>
      <c r="BZ16" s="44" t="s">
        <v>663</v>
      </c>
      <c r="CA16" s="44" t="s">
        <v>663</v>
      </c>
      <c r="CB16" s="44" t="s">
        <v>575</v>
      </c>
      <c r="CC16" s="44" t="s">
        <v>575</v>
      </c>
      <c r="CD16" s="44" t="s">
        <v>575</v>
      </c>
      <c r="CE16" s="44" t="s">
        <v>534</v>
      </c>
      <c r="CF16" s="44" t="s">
        <v>534</v>
      </c>
      <c r="CG16" s="44" t="s">
        <v>515</v>
      </c>
      <c r="CH16" s="44" t="s">
        <v>597</v>
      </c>
      <c r="CI16" s="44" t="s">
        <v>532</v>
      </c>
      <c r="CJ16" s="44" t="s">
        <v>455</v>
      </c>
      <c r="CK16" s="44" t="s">
        <v>449</v>
      </c>
      <c r="CL16" s="44" t="s">
        <v>515</v>
      </c>
      <c r="CM16" s="44" t="s">
        <v>515</v>
      </c>
      <c r="CN16" s="44" t="s">
        <v>534</v>
      </c>
      <c r="CO16" s="44" t="s">
        <v>523</v>
      </c>
      <c r="CP16" s="44" t="s">
        <v>433</v>
      </c>
      <c r="CQ16" s="44" t="s">
        <v>433</v>
      </c>
      <c r="CR16" s="44" t="s">
        <v>433</v>
      </c>
      <c r="CS16" s="44" t="s">
        <v>504</v>
      </c>
      <c r="CT16" s="44" t="s">
        <v>594</v>
      </c>
      <c r="CU16" s="44" t="s">
        <v>662</v>
      </c>
      <c r="CV16" s="99"/>
      <c r="CW16" s="44" t="s">
        <v>524</v>
      </c>
      <c r="CX16" s="44" t="s">
        <v>450</v>
      </c>
      <c r="CY16" s="48"/>
      <c r="CZ16" s="44" t="s">
        <v>662</v>
      </c>
      <c r="DA16" s="44" t="s">
        <v>662</v>
      </c>
      <c r="DB16" s="44" t="s">
        <v>662</v>
      </c>
      <c r="DC16" s="44"/>
      <c r="DD16" s="44"/>
      <c r="DE16" s="44" t="s">
        <v>575</v>
      </c>
      <c r="DF16" s="46"/>
      <c r="DG16" s="46" t="s">
        <v>455</v>
      </c>
      <c r="DH16" s="46" t="s">
        <v>455</v>
      </c>
      <c r="DI16" s="106" t="s">
        <v>571</v>
      </c>
      <c r="DJ16" s="106" t="s">
        <v>571</v>
      </c>
      <c r="DK16" s="44"/>
      <c r="DL16" s="44" t="s">
        <v>515</v>
      </c>
      <c r="DM16" s="44" t="s">
        <v>571</v>
      </c>
      <c r="DN16" s="44" t="s">
        <v>594</v>
      </c>
      <c r="DO16" s="44" t="s">
        <v>594</v>
      </c>
      <c r="DP16" s="44" t="s">
        <v>444</v>
      </c>
      <c r="DQ16" s="44" t="s">
        <v>444</v>
      </c>
      <c r="DR16" s="44"/>
      <c r="DS16" s="44"/>
      <c r="DT16" s="44" t="s">
        <v>557</v>
      </c>
      <c r="DU16" s="44" t="s">
        <v>434</v>
      </c>
      <c r="DV16" s="44" t="s">
        <v>599</v>
      </c>
      <c r="DW16" s="44" t="s">
        <v>575</v>
      </c>
      <c r="DX16" s="44" t="s">
        <v>515</v>
      </c>
      <c r="DY16" s="44" t="s">
        <v>597</v>
      </c>
      <c r="DZ16" s="44" t="s">
        <v>532</v>
      </c>
      <c r="EA16" s="48"/>
      <c r="EB16" s="44" t="s">
        <v>455</v>
      </c>
      <c r="EC16" s="44" t="s">
        <v>449</v>
      </c>
      <c r="ED16" s="44" t="s">
        <v>542</v>
      </c>
      <c r="EE16" s="44" t="s">
        <v>542</v>
      </c>
      <c r="EF16" s="44" t="s">
        <v>517</v>
      </c>
      <c r="EG16" s="44" t="s">
        <v>434</v>
      </c>
      <c r="EH16" s="44" t="s">
        <v>434</v>
      </c>
      <c r="EI16" s="44" t="s">
        <v>534</v>
      </c>
      <c r="EJ16" s="44" t="s">
        <v>534</v>
      </c>
      <c r="EK16" s="44" t="s">
        <v>577</v>
      </c>
      <c r="EL16" s="44" t="s">
        <v>577</v>
      </c>
      <c r="EM16" s="49" t="s">
        <v>474</v>
      </c>
      <c r="EN16" s="44" t="s">
        <v>449</v>
      </c>
      <c r="EO16" s="44" t="s">
        <v>567</v>
      </c>
      <c r="EP16" s="44" t="s">
        <v>664</v>
      </c>
      <c r="EQ16" s="107" t="s">
        <v>523</v>
      </c>
      <c r="ER16" s="44" t="s">
        <v>504</v>
      </c>
      <c r="ES16" s="44" t="s">
        <v>594</v>
      </c>
      <c r="ET16" s="44" t="s">
        <v>597</v>
      </c>
      <c r="EU16" s="44" t="s">
        <v>597</v>
      </c>
      <c r="EV16" s="44" t="s">
        <v>620</v>
      </c>
      <c r="EW16" s="44" t="s">
        <v>620</v>
      </c>
      <c r="EX16" s="107" t="s">
        <v>662</v>
      </c>
      <c r="EY16" s="44" t="s">
        <v>557</v>
      </c>
      <c r="EZ16" s="44" t="s">
        <v>557</v>
      </c>
      <c r="FA16" s="44" t="s">
        <v>620</v>
      </c>
      <c r="FB16" s="44" t="s">
        <v>620</v>
      </c>
      <c r="FC16" s="44" t="s">
        <v>640</v>
      </c>
      <c r="FD16" s="44" t="s">
        <v>640</v>
      </c>
      <c r="FE16" s="44" t="s">
        <v>657</v>
      </c>
      <c r="FF16" s="44" t="s">
        <v>657</v>
      </c>
      <c r="FG16" s="44" t="s">
        <v>524</v>
      </c>
      <c r="FH16" s="44" t="s">
        <v>580</v>
      </c>
      <c r="FI16" s="44" t="s">
        <v>580</v>
      </c>
      <c r="FJ16" s="44" t="s">
        <v>450</v>
      </c>
      <c r="FK16" s="44" t="s">
        <v>571</v>
      </c>
      <c r="FL16" s="48"/>
      <c r="FM16" s="44" t="s">
        <v>557</v>
      </c>
      <c r="FN16" s="44" t="s">
        <v>434</v>
      </c>
      <c r="FO16" s="44" t="s">
        <v>599</v>
      </c>
      <c r="FP16" s="44" t="s">
        <v>575</v>
      </c>
      <c r="FQ16" s="44" t="s">
        <v>515</v>
      </c>
      <c r="FR16" s="44" t="s">
        <v>597</v>
      </c>
      <c r="FS16" s="44" t="s">
        <v>532</v>
      </c>
      <c r="FT16" s="44" t="s">
        <v>533</v>
      </c>
      <c r="FU16" s="49" t="s">
        <v>647</v>
      </c>
      <c r="FV16" s="44" t="s">
        <v>515</v>
      </c>
      <c r="FW16" s="44" t="s">
        <v>515</v>
      </c>
      <c r="FX16" s="44" t="s">
        <v>455</v>
      </c>
      <c r="FY16" s="44" t="s">
        <v>449</v>
      </c>
      <c r="FZ16" s="107" t="s">
        <v>523</v>
      </c>
      <c r="GA16" s="44" t="s">
        <v>504</v>
      </c>
      <c r="GB16" s="44" t="s">
        <v>594</v>
      </c>
      <c r="GC16" s="107" t="s">
        <v>662</v>
      </c>
      <c r="GD16" s="44" t="s">
        <v>524</v>
      </c>
      <c r="GE16" s="48"/>
      <c r="GF16" s="106" t="s">
        <v>534</v>
      </c>
      <c r="GG16" s="46" t="s">
        <v>434</v>
      </c>
      <c r="GH16" s="44" t="s">
        <v>657</v>
      </c>
      <c r="GI16" s="44" t="s">
        <v>450</v>
      </c>
      <c r="GJ16" s="44" t="s">
        <v>571</v>
      </c>
      <c r="GK16" s="44" t="s">
        <v>542</v>
      </c>
      <c r="GL16" s="44" t="s">
        <v>557</v>
      </c>
      <c r="GM16" s="44" t="s">
        <v>437</v>
      </c>
      <c r="GN16" s="44" t="s">
        <v>434</v>
      </c>
      <c r="GO16" s="44" t="s">
        <v>557</v>
      </c>
      <c r="GP16" s="44" t="s">
        <v>599</v>
      </c>
      <c r="GQ16" s="44" t="s">
        <v>575</v>
      </c>
      <c r="GR16" s="44" t="s">
        <v>515</v>
      </c>
      <c r="GS16" s="44" t="s">
        <v>597</v>
      </c>
      <c r="GT16" s="44" t="s">
        <v>577</v>
      </c>
      <c r="GU16" s="44" t="s">
        <v>640</v>
      </c>
      <c r="GV16" s="49" t="s">
        <v>571</v>
      </c>
      <c r="GW16" s="44"/>
      <c r="GX16" s="44" t="s">
        <v>532</v>
      </c>
      <c r="GY16" s="44" t="s">
        <v>455</v>
      </c>
      <c r="GZ16" s="44" t="s">
        <v>449</v>
      </c>
      <c r="HA16" s="107" t="s">
        <v>523</v>
      </c>
      <c r="HB16" s="44" t="s">
        <v>664</v>
      </c>
      <c r="HC16" s="44" t="s">
        <v>504</v>
      </c>
      <c r="HD16" s="44" t="s">
        <v>594</v>
      </c>
      <c r="HE16" s="44" t="s">
        <v>482</v>
      </c>
      <c r="HF16" s="44" t="s">
        <v>482</v>
      </c>
      <c r="HG16" s="107" t="s">
        <v>662</v>
      </c>
      <c r="HH16" s="44" t="s">
        <v>524</v>
      </c>
      <c r="HI16" s="44" t="s">
        <v>450</v>
      </c>
      <c r="HJ16" s="44" t="s">
        <v>580</v>
      </c>
      <c r="HK16" s="44" t="s">
        <v>434</v>
      </c>
      <c r="HL16" s="44" t="s">
        <v>571</v>
      </c>
      <c r="HM16" s="44" t="s">
        <v>557</v>
      </c>
      <c r="HN16" s="49" t="s">
        <v>620</v>
      </c>
      <c r="HO16" s="44" t="s">
        <v>515</v>
      </c>
      <c r="HP16" s="44" t="s">
        <v>620</v>
      </c>
      <c r="HQ16" s="44" t="s">
        <v>597</v>
      </c>
      <c r="HR16" s="48"/>
      <c r="HS16" s="44" t="s">
        <v>542</v>
      </c>
      <c r="HT16" s="44" t="s">
        <v>532</v>
      </c>
      <c r="HU16" s="44" t="s">
        <v>455</v>
      </c>
      <c r="HV16" s="44" t="s">
        <v>616</v>
      </c>
      <c r="HW16" s="44" t="s">
        <v>449</v>
      </c>
      <c r="HX16" s="44" t="s">
        <v>483</v>
      </c>
      <c r="HY16" s="107" t="s">
        <v>523</v>
      </c>
      <c r="HZ16" s="44" t="s">
        <v>599</v>
      </c>
      <c r="IA16" s="44" t="s">
        <v>575</v>
      </c>
      <c r="IB16" s="44" t="s">
        <v>504</v>
      </c>
      <c r="IC16" s="44" t="s">
        <v>594</v>
      </c>
      <c r="ID16" s="107" t="s">
        <v>662</v>
      </c>
      <c r="IE16" s="44" t="s">
        <v>524</v>
      </c>
      <c r="IF16" s="44" t="s">
        <v>450</v>
      </c>
      <c r="IG16" s="44" t="s">
        <v>571</v>
      </c>
      <c r="IH16" s="44" t="s">
        <v>557</v>
      </c>
      <c r="II16" s="44" t="s">
        <v>434</v>
      </c>
      <c r="IJ16" s="44" t="s">
        <v>599</v>
      </c>
      <c r="IK16" s="44" t="s">
        <v>575</v>
      </c>
      <c r="IL16" s="44" t="s">
        <v>515</v>
      </c>
      <c r="IM16" s="44" t="s">
        <v>597</v>
      </c>
      <c r="IN16" s="48"/>
      <c r="IO16" s="99"/>
      <c r="IP16" s="99"/>
      <c r="IQ16" s="44" t="s">
        <v>532</v>
      </c>
      <c r="IR16" s="44" t="s">
        <v>455</v>
      </c>
      <c r="IS16" s="44" t="s">
        <v>597</v>
      </c>
      <c r="IT16" s="44" t="s">
        <v>449</v>
      </c>
      <c r="IU16" s="107" t="s">
        <v>523</v>
      </c>
      <c r="IV16" s="44" t="s">
        <v>504</v>
      </c>
      <c r="IW16" s="44" t="s">
        <v>594</v>
      </c>
      <c r="IX16" s="107" t="s">
        <v>662</v>
      </c>
      <c r="IY16" s="44" t="s">
        <v>524</v>
      </c>
      <c r="IZ16" s="44" t="s">
        <v>450</v>
      </c>
      <c r="JA16" s="44" t="s">
        <v>571</v>
      </c>
      <c r="JB16" s="44" t="s">
        <v>557</v>
      </c>
      <c r="JC16" s="44" t="s">
        <v>434</v>
      </c>
      <c r="JD16" s="44" t="s">
        <v>599</v>
      </c>
      <c r="JE16" s="44" t="s">
        <v>575</v>
      </c>
      <c r="JF16" s="44" t="s">
        <v>515</v>
      </c>
      <c r="JG16" s="44" t="s">
        <v>597</v>
      </c>
      <c r="JH16" s="44" t="s">
        <v>532</v>
      </c>
      <c r="JI16" s="44" t="s">
        <v>455</v>
      </c>
      <c r="JJ16" s="44" t="s">
        <v>449</v>
      </c>
      <c r="JK16" s="107" t="s">
        <v>523</v>
      </c>
      <c r="JL16" s="44" t="s">
        <v>504</v>
      </c>
      <c r="JM16" s="44" t="s">
        <v>594</v>
      </c>
      <c r="JN16" s="107" t="s">
        <v>662</v>
      </c>
      <c r="JO16" s="44" t="s">
        <v>524</v>
      </c>
      <c r="JP16" s="44" t="s">
        <v>450</v>
      </c>
      <c r="JQ16" s="44" t="s">
        <v>571</v>
      </c>
      <c r="JR16" s="44" t="s">
        <v>557</v>
      </c>
      <c r="JS16" s="44" t="s">
        <v>434</v>
      </c>
      <c r="JT16" s="44" t="s">
        <v>599</v>
      </c>
      <c r="JU16" s="48"/>
      <c r="JV16" s="44" t="s">
        <v>575</v>
      </c>
      <c r="JW16" s="44" t="s">
        <v>515</v>
      </c>
      <c r="JX16" s="44" t="s">
        <v>597</v>
      </c>
      <c r="JY16" s="44" t="s">
        <v>532</v>
      </c>
      <c r="JZ16" s="44" t="s">
        <v>455</v>
      </c>
      <c r="KA16" s="44" t="s">
        <v>449</v>
      </c>
      <c r="KB16" s="107" t="s">
        <v>523</v>
      </c>
      <c r="KC16" s="44" t="s">
        <v>504</v>
      </c>
      <c r="KD16" s="44" t="s">
        <v>594</v>
      </c>
      <c r="KE16" s="107" t="s">
        <v>662</v>
      </c>
      <c r="KF16" s="44" t="s">
        <v>524</v>
      </c>
      <c r="KG16" s="44" t="s">
        <v>450</v>
      </c>
      <c r="KH16" s="44" t="s">
        <v>571</v>
      </c>
      <c r="KI16" s="44" t="s">
        <v>557</v>
      </c>
      <c r="KJ16" s="44" t="s">
        <v>434</v>
      </c>
      <c r="KK16" s="44" t="s">
        <v>599</v>
      </c>
      <c r="KL16" s="44" t="s">
        <v>575</v>
      </c>
      <c r="KM16" s="44" t="s">
        <v>515</v>
      </c>
      <c r="KN16" s="44" t="s">
        <v>597</v>
      </c>
      <c r="KO16" s="44" t="s">
        <v>532</v>
      </c>
      <c r="KP16" s="44" t="s">
        <v>455</v>
      </c>
      <c r="KQ16" s="44" t="s">
        <v>449</v>
      </c>
      <c r="KR16" s="107" t="s">
        <v>523</v>
      </c>
      <c r="KS16" s="44" t="s">
        <v>504</v>
      </c>
      <c r="KT16" s="44" t="s">
        <v>594</v>
      </c>
      <c r="KU16" s="107" t="s">
        <v>662</v>
      </c>
      <c r="KV16" s="44" t="s">
        <v>524</v>
      </c>
      <c r="KW16" s="44" t="s">
        <v>450</v>
      </c>
      <c r="KX16" s="44" t="s">
        <v>571</v>
      </c>
      <c r="KY16" s="44" t="s">
        <v>557</v>
      </c>
      <c r="KZ16" s="44" t="s">
        <v>434</v>
      </c>
      <c r="LA16" s="44" t="s">
        <v>599</v>
      </c>
      <c r="LB16" s="44" t="s">
        <v>575</v>
      </c>
      <c r="LC16" s="44" t="s">
        <v>515</v>
      </c>
      <c r="LD16" s="44" t="s">
        <v>597</v>
      </c>
      <c r="LE16" s="44" t="s">
        <v>532</v>
      </c>
      <c r="LF16" s="132"/>
      <c r="LG16" s="44" t="s">
        <v>455</v>
      </c>
      <c r="LH16" s="44" t="s">
        <v>449</v>
      </c>
      <c r="LI16" s="107" t="s">
        <v>523</v>
      </c>
      <c r="LJ16" s="44" t="s">
        <v>504</v>
      </c>
      <c r="LK16" s="44" t="s">
        <v>594</v>
      </c>
      <c r="LL16" s="107" t="s">
        <v>662</v>
      </c>
      <c r="LM16" s="44" t="s">
        <v>524</v>
      </c>
      <c r="LN16" s="103"/>
      <c r="LO16" s="44"/>
    </row>
    <row r="17" spans="1:327" x14ac:dyDescent="0.25">
      <c r="A17" s="131" t="s">
        <v>887</v>
      </c>
      <c r="B17" s="44"/>
      <c r="C17" s="44"/>
      <c r="D17" s="44" t="s">
        <v>429</v>
      </c>
      <c r="E17" s="44" t="s">
        <v>429</v>
      </c>
      <c r="F17" s="44" t="s">
        <v>54</v>
      </c>
      <c r="G17" s="44" t="s">
        <v>54</v>
      </c>
      <c r="H17" s="44" t="s">
        <v>665</v>
      </c>
      <c r="I17" s="44" t="s">
        <v>429</v>
      </c>
      <c r="J17" s="44" t="s">
        <v>429</v>
      </c>
      <c r="K17" s="44" t="s">
        <v>429</v>
      </c>
      <c r="L17" s="44" t="s">
        <v>429</v>
      </c>
      <c r="M17" s="44" t="s">
        <v>532</v>
      </c>
      <c r="N17" s="44" t="s">
        <v>587</v>
      </c>
      <c r="O17" s="44" t="s">
        <v>433</v>
      </c>
      <c r="P17" s="44" t="s">
        <v>666</v>
      </c>
      <c r="Q17" s="44" t="s">
        <v>599</v>
      </c>
      <c r="R17" s="56" t="s">
        <v>667</v>
      </c>
      <c r="S17" s="56" t="s">
        <v>667</v>
      </c>
      <c r="T17" s="44" t="s">
        <v>437</v>
      </c>
      <c r="U17" s="44" t="s">
        <v>502</v>
      </c>
      <c r="V17" s="44" t="s">
        <v>455</v>
      </c>
      <c r="W17" s="44" t="s">
        <v>449</v>
      </c>
      <c r="X17" s="44" t="s">
        <v>668</v>
      </c>
      <c r="Y17" s="44" t="s">
        <v>668</v>
      </c>
      <c r="Z17" s="44" t="s">
        <v>669</v>
      </c>
      <c r="AA17" s="44" t="s">
        <v>624</v>
      </c>
      <c r="AB17" s="44" t="s">
        <v>662</v>
      </c>
      <c r="AC17" s="44" t="s">
        <v>670</v>
      </c>
      <c r="AD17" s="44" t="s">
        <v>597</v>
      </c>
      <c r="AE17" s="101" t="s">
        <v>671</v>
      </c>
      <c r="AF17" s="44" t="s">
        <v>54</v>
      </c>
      <c r="AG17" s="44" t="s">
        <v>662</v>
      </c>
      <c r="AH17" s="44" t="s">
        <v>662</v>
      </c>
      <c r="AI17" s="44" t="s">
        <v>662</v>
      </c>
      <c r="AJ17" s="44" t="s">
        <v>670</v>
      </c>
      <c r="AK17" s="44" t="s">
        <v>670</v>
      </c>
      <c r="AL17" s="44" t="s">
        <v>670</v>
      </c>
      <c r="AM17" s="44" t="s">
        <v>665</v>
      </c>
      <c r="AN17" s="44" t="s">
        <v>433</v>
      </c>
      <c r="AO17" s="44" t="s">
        <v>587</v>
      </c>
      <c r="AP17" s="48"/>
      <c r="AQ17" s="44"/>
      <c r="AR17" s="44"/>
      <c r="AS17" s="44" t="s">
        <v>666</v>
      </c>
      <c r="AT17" s="44" t="s">
        <v>587</v>
      </c>
      <c r="AU17" s="44" t="s">
        <v>587</v>
      </c>
      <c r="AV17" s="44" t="s">
        <v>599</v>
      </c>
      <c r="AW17" s="44" t="s">
        <v>502</v>
      </c>
      <c r="AX17" s="94"/>
      <c r="AY17" s="94"/>
      <c r="AZ17" s="101" t="s">
        <v>671</v>
      </c>
      <c r="BA17" s="44" t="s">
        <v>597</v>
      </c>
      <c r="BB17" s="44" t="s">
        <v>532</v>
      </c>
      <c r="BC17" s="44" t="s">
        <v>455</v>
      </c>
      <c r="BD17" s="44" t="s">
        <v>449</v>
      </c>
      <c r="BE17" s="44" t="s">
        <v>670</v>
      </c>
      <c r="BF17" s="44" t="s">
        <v>662</v>
      </c>
      <c r="BG17" s="44" t="s">
        <v>449</v>
      </c>
      <c r="BH17" s="44" t="s">
        <v>449</v>
      </c>
      <c r="BI17" s="44" t="s">
        <v>502</v>
      </c>
      <c r="BJ17" s="44" t="s">
        <v>502</v>
      </c>
      <c r="BK17" s="44" t="s">
        <v>437</v>
      </c>
      <c r="BL17" s="44" t="s">
        <v>437</v>
      </c>
      <c r="BM17" s="44" t="s">
        <v>437</v>
      </c>
      <c r="BN17" s="44" t="s">
        <v>669</v>
      </c>
      <c r="BO17" s="44" t="s">
        <v>450</v>
      </c>
      <c r="BP17" s="48"/>
      <c r="BQ17" s="44" t="s">
        <v>696</v>
      </c>
      <c r="BR17" s="44" t="s">
        <v>696</v>
      </c>
      <c r="BS17" s="44" t="s">
        <v>665</v>
      </c>
      <c r="BT17" s="44" t="s">
        <v>665</v>
      </c>
      <c r="BU17" s="44" t="s">
        <v>433</v>
      </c>
      <c r="BV17" s="44" t="s">
        <v>587</v>
      </c>
      <c r="BW17" s="44" t="s">
        <v>666</v>
      </c>
      <c r="BX17" s="44" t="s">
        <v>696</v>
      </c>
      <c r="BY17" s="44" t="s">
        <v>599</v>
      </c>
      <c r="BZ17" s="44" t="s">
        <v>432</v>
      </c>
      <c r="CA17" s="44" t="s">
        <v>432</v>
      </c>
      <c r="CB17" s="44" t="s">
        <v>502</v>
      </c>
      <c r="CC17" s="44"/>
      <c r="CD17" s="44"/>
      <c r="CE17" s="44" t="s">
        <v>546</v>
      </c>
      <c r="CF17" s="44" t="s">
        <v>546</v>
      </c>
      <c r="CG17" s="101" t="s">
        <v>671</v>
      </c>
      <c r="CH17" s="44" t="s">
        <v>597</v>
      </c>
      <c r="CI17" s="44" t="s">
        <v>532</v>
      </c>
      <c r="CJ17" s="44" t="s">
        <v>455</v>
      </c>
      <c r="CK17" s="44" t="s">
        <v>449</v>
      </c>
      <c r="CL17" s="44" t="s">
        <v>552</v>
      </c>
      <c r="CM17" s="44" t="s">
        <v>552</v>
      </c>
      <c r="CN17" s="44" t="s">
        <v>546</v>
      </c>
      <c r="CO17" s="44" t="s">
        <v>670</v>
      </c>
      <c r="CP17" s="44" t="s">
        <v>666</v>
      </c>
      <c r="CQ17" s="44" t="s">
        <v>666</v>
      </c>
      <c r="CR17" s="44" t="s">
        <v>666</v>
      </c>
      <c r="CS17" s="44" t="s">
        <v>471</v>
      </c>
      <c r="CT17" s="44" t="s">
        <v>437</v>
      </c>
      <c r="CU17" s="44" t="s">
        <v>662</v>
      </c>
      <c r="CV17" s="99"/>
      <c r="CW17" s="44" t="s">
        <v>669</v>
      </c>
      <c r="CX17" s="44" t="s">
        <v>450</v>
      </c>
      <c r="CY17" s="48"/>
      <c r="CZ17" s="44" t="s">
        <v>669</v>
      </c>
      <c r="DA17" s="44" t="s">
        <v>669</v>
      </c>
      <c r="DB17" s="44" t="s">
        <v>669</v>
      </c>
      <c r="DC17" s="44"/>
      <c r="DD17" s="44"/>
      <c r="DE17" s="44" t="s">
        <v>478</v>
      </c>
      <c r="DF17" s="46"/>
      <c r="DG17" s="46" t="s">
        <v>587</v>
      </c>
      <c r="DH17" s="46" t="s">
        <v>587</v>
      </c>
      <c r="DI17" s="106" t="s">
        <v>571</v>
      </c>
      <c r="DJ17" s="106" t="s">
        <v>571</v>
      </c>
      <c r="DK17" s="44"/>
      <c r="DL17" s="44" t="s">
        <v>567</v>
      </c>
      <c r="DM17" s="44" t="s">
        <v>433</v>
      </c>
      <c r="DN17" s="44" t="s">
        <v>437</v>
      </c>
      <c r="DO17" s="44" t="s">
        <v>437</v>
      </c>
      <c r="DP17" s="44"/>
      <c r="DQ17" s="44"/>
      <c r="DR17" s="44"/>
      <c r="DS17" s="44"/>
      <c r="DT17" s="44" t="s">
        <v>587</v>
      </c>
      <c r="DU17" s="44" t="s">
        <v>666</v>
      </c>
      <c r="DV17" s="44" t="s">
        <v>599</v>
      </c>
      <c r="DW17" s="44" t="s">
        <v>502</v>
      </c>
      <c r="DX17" s="101" t="s">
        <v>671</v>
      </c>
      <c r="DY17" s="44" t="s">
        <v>597</v>
      </c>
      <c r="DZ17" s="44" t="s">
        <v>532</v>
      </c>
      <c r="EA17" s="48"/>
      <c r="EB17" s="44" t="s">
        <v>455</v>
      </c>
      <c r="EC17" s="44" t="s">
        <v>449</v>
      </c>
      <c r="ED17" s="44" t="s">
        <v>673</v>
      </c>
      <c r="EE17" s="44" t="s">
        <v>673</v>
      </c>
      <c r="EF17" s="44" t="s">
        <v>564</v>
      </c>
      <c r="EG17" s="44" t="s">
        <v>434</v>
      </c>
      <c r="EH17" s="44" t="s">
        <v>434</v>
      </c>
      <c r="EI17" s="44" t="s">
        <v>534</v>
      </c>
      <c r="EJ17" s="44" t="s">
        <v>534</v>
      </c>
      <c r="EK17" s="44" t="s">
        <v>577</v>
      </c>
      <c r="EL17" s="44" t="s">
        <v>577</v>
      </c>
      <c r="EM17" s="49" t="s">
        <v>474</v>
      </c>
      <c r="EN17" s="44" t="s">
        <v>449</v>
      </c>
      <c r="EO17" s="44" t="s">
        <v>545</v>
      </c>
      <c r="EP17" s="44" t="s">
        <v>664</v>
      </c>
      <c r="EQ17" s="107" t="s">
        <v>670</v>
      </c>
      <c r="ER17" s="44" t="s">
        <v>471</v>
      </c>
      <c r="ES17" s="44" t="s">
        <v>437</v>
      </c>
      <c r="ET17" s="44" t="s">
        <v>597</v>
      </c>
      <c r="EU17" s="44" t="s">
        <v>597</v>
      </c>
      <c r="EV17" s="44" t="s">
        <v>620</v>
      </c>
      <c r="EW17" s="44" t="s">
        <v>620</v>
      </c>
      <c r="EX17" s="107" t="s">
        <v>662</v>
      </c>
      <c r="EY17" s="44" t="s">
        <v>557</v>
      </c>
      <c r="EZ17" s="44" t="s">
        <v>557</v>
      </c>
      <c r="FA17" s="49" t="s">
        <v>603</v>
      </c>
      <c r="FB17" s="49" t="s">
        <v>603</v>
      </c>
      <c r="FC17" s="44" t="s">
        <v>492</v>
      </c>
      <c r="FD17" s="44" t="s">
        <v>492</v>
      </c>
      <c r="FE17" s="44" t="s">
        <v>561</v>
      </c>
      <c r="FF17" s="44" t="s">
        <v>561</v>
      </c>
      <c r="FG17" s="44" t="s">
        <v>669</v>
      </c>
      <c r="FH17" s="44" t="s">
        <v>580</v>
      </c>
      <c r="FI17" s="44" t="s">
        <v>580</v>
      </c>
      <c r="FJ17" s="44" t="s">
        <v>450</v>
      </c>
      <c r="FK17" s="44" t="s">
        <v>433</v>
      </c>
      <c r="FL17" s="48"/>
      <c r="FM17" s="44" t="s">
        <v>587</v>
      </c>
      <c r="FN17" s="44" t="s">
        <v>666</v>
      </c>
      <c r="FO17" s="44" t="s">
        <v>599</v>
      </c>
      <c r="FP17" s="44" t="s">
        <v>502</v>
      </c>
      <c r="FQ17" s="101" t="s">
        <v>671</v>
      </c>
      <c r="FR17" s="44" t="s">
        <v>597</v>
      </c>
      <c r="FS17" s="44" t="s">
        <v>532</v>
      </c>
      <c r="FT17" s="44" t="s">
        <v>533</v>
      </c>
      <c r="FU17" s="44" t="s">
        <v>665</v>
      </c>
      <c r="FV17" s="44" t="s">
        <v>672</v>
      </c>
      <c r="FW17" s="44" t="s">
        <v>672</v>
      </c>
      <c r="FX17" s="44" t="s">
        <v>455</v>
      </c>
      <c r="FY17" s="44" t="s">
        <v>449</v>
      </c>
      <c r="FZ17" s="107" t="s">
        <v>670</v>
      </c>
      <c r="GA17" s="44" t="s">
        <v>471</v>
      </c>
      <c r="GB17" s="44" t="s">
        <v>437</v>
      </c>
      <c r="GC17" s="107" t="s">
        <v>662</v>
      </c>
      <c r="GD17" s="44" t="s">
        <v>669</v>
      </c>
      <c r="GE17" s="48"/>
      <c r="GF17" s="106" t="s">
        <v>534</v>
      </c>
      <c r="GG17" s="46" t="s">
        <v>434</v>
      </c>
      <c r="GH17" s="46" t="s">
        <v>561</v>
      </c>
      <c r="GI17" s="44" t="s">
        <v>450</v>
      </c>
      <c r="GJ17" s="44" t="s">
        <v>433</v>
      </c>
      <c r="GK17" s="44" t="s">
        <v>673</v>
      </c>
      <c r="GL17" s="44" t="s">
        <v>587</v>
      </c>
      <c r="GM17" s="44" t="s">
        <v>437</v>
      </c>
      <c r="GN17" s="44" t="s">
        <v>666</v>
      </c>
      <c r="GO17" s="44" t="s">
        <v>557</v>
      </c>
      <c r="GP17" s="44" t="s">
        <v>599</v>
      </c>
      <c r="GQ17" s="44" t="s">
        <v>502</v>
      </c>
      <c r="GR17" s="101" t="s">
        <v>671</v>
      </c>
      <c r="GS17" s="44" t="s">
        <v>597</v>
      </c>
      <c r="GT17" s="44" t="s">
        <v>577</v>
      </c>
      <c r="GU17" s="44" t="s">
        <v>492</v>
      </c>
      <c r="GV17" s="49" t="s">
        <v>571</v>
      </c>
      <c r="GW17" s="44"/>
      <c r="GX17" s="44" t="s">
        <v>532</v>
      </c>
      <c r="GY17" s="44" t="s">
        <v>455</v>
      </c>
      <c r="GZ17" s="44" t="s">
        <v>449</v>
      </c>
      <c r="HA17" s="107" t="s">
        <v>670</v>
      </c>
      <c r="HB17" s="44" t="s">
        <v>664</v>
      </c>
      <c r="HC17" s="44" t="s">
        <v>471</v>
      </c>
      <c r="HD17" s="44" t="s">
        <v>437</v>
      </c>
      <c r="HE17" s="44" t="s">
        <v>505</v>
      </c>
      <c r="HF17" s="44" t="s">
        <v>505</v>
      </c>
      <c r="HG17" s="107" t="s">
        <v>662</v>
      </c>
      <c r="HH17" s="44" t="s">
        <v>669</v>
      </c>
      <c r="HI17" s="44" t="s">
        <v>450</v>
      </c>
      <c r="HJ17" s="44" t="s">
        <v>580</v>
      </c>
      <c r="HK17" s="44" t="s">
        <v>666</v>
      </c>
      <c r="HL17" s="44" t="s">
        <v>433</v>
      </c>
      <c r="HM17" s="44" t="s">
        <v>587</v>
      </c>
      <c r="HN17" s="44" t="s">
        <v>603</v>
      </c>
      <c r="HO17" s="101" t="s">
        <v>671</v>
      </c>
      <c r="HP17" s="44" t="s">
        <v>620</v>
      </c>
      <c r="HQ17" s="44" t="s">
        <v>597</v>
      </c>
      <c r="HR17" s="48"/>
      <c r="HS17" s="44" t="s">
        <v>673</v>
      </c>
      <c r="HT17" s="44" t="s">
        <v>532</v>
      </c>
      <c r="HU17" s="44" t="s">
        <v>455</v>
      </c>
      <c r="HV17" s="44" t="s">
        <v>616</v>
      </c>
      <c r="HW17" s="44" t="s">
        <v>449</v>
      </c>
      <c r="HX17" s="44" t="s">
        <v>483</v>
      </c>
      <c r="HY17" s="107" t="s">
        <v>670</v>
      </c>
      <c r="HZ17" s="44" t="s">
        <v>599</v>
      </c>
      <c r="IA17" s="44" t="s">
        <v>502</v>
      </c>
      <c r="IB17" s="44" t="s">
        <v>471</v>
      </c>
      <c r="IC17" s="44" t="s">
        <v>437</v>
      </c>
      <c r="ID17" s="107" t="s">
        <v>662</v>
      </c>
      <c r="IE17" s="44" t="s">
        <v>669</v>
      </c>
      <c r="IF17" s="44" t="s">
        <v>450</v>
      </c>
      <c r="IG17" s="44" t="s">
        <v>433</v>
      </c>
      <c r="IH17" s="44" t="s">
        <v>587</v>
      </c>
      <c r="II17" s="44" t="s">
        <v>666</v>
      </c>
      <c r="IJ17" s="44" t="s">
        <v>599</v>
      </c>
      <c r="IK17" s="44" t="s">
        <v>502</v>
      </c>
      <c r="IL17" s="101" t="s">
        <v>671</v>
      </c>
      <c r="IM17" s="44" t="s">
        <v>597</v>
      </c>
      <c r="IN17" s="48"/>
      <c r="IO17" s="99"/>
      <c r="IP17" s="99"/>
      <c r="IQ17" s="44" t="s">
        <v>532</v>
      </c>
      <c r="IR17" s="44" t="s">
        <v>455</v>
      </c>
      <c r="IS17" s="44" t="s">
        <v>597</v>
      </c>
      <c r="IT17" s="44" t="s">
        <v>449</v>
      </c>
      <c r="IU17" s="107" t="s">
        <v>670</v>
      </c>
      <c r="IV17" s="44" t="s">
        <v>471</v>
      </c>
      <c r="IW17" s="44" t="s">
        <v>437</v>
      </c>
      <c r="IX17" s="107" t="s">
        <v>662</v>
      </c>
      <c r="IY17" s="44" t="s">
        <v>669</v>
      </c>
      <c r="IZ17" s="44" t="s">
        <v>450</v>
      </c>
      <c r="JA17" s="44" t="s">
        <v>433</v>
      </c>
      <c r="JB17" s="44" t="s">
        <v>587</v>
      </c>
      <c r="JC17" s="44" t="s">
        <v>666</v>
      </c>
      <c r="JD17" s="44" t="s">
        <v>599</v>
      </c>
      <c r="JE17" s="44" t="s">
        <v>502</v>
      </c>
      <c r="JF17" s="101" t="s">
        <v>671</v>
      </c>
      <c r="JG17" s="44" t="s">
        <v>597</v>
      </c>
      <c r="JH17" s="44" t="s">
        <v>532</v>
      </c>
      <c r="JI17" s="44" t="s">
        <v>455</v>
      </c>
      <c r="JJ17" s="44" t="s">
        <v>449</v>
      </c>
      <c r="JK17" s="107" t="s">
        <v>670</v>
      </c>
      <c r="JL17" s="44" t="s">
        <v>471</v>
      </c>
      <c r="JM17" s="44" t="s">
        <v>437</v>
      </c>
      <c r="JN17" s="107" t="s">
        <v>662</v>
      </c>
      <c r="JO17" s="44" t="s">
        <v>669</v>
      </c>
      <c r="JP17" s="44" t="s">
        <v>450</v>
      </c>
      <c r="JQ17" s="44" t="s">
        <v>433</v>
      </c>
      <c r="JR17" s="44" t="s">
        <v>587</v>
      </c>
      <c r="JS17" s="44" t="s">
        <v>666</v>
      </c>
      <c r="JT17" s="44" t="s">
        <v>599</v>
      </c>
      <c r="JU17" s="48"/>
      <c r="JV17" s="44" t="s">
        <v>502</v>
      </c>
      <c r="JW17" s="101" t="s">
        <v>671</v>
      </c>
      <c r="JX17" s="44" t="s">
        <v>597</v>
      </c>
      <c r="JY17" s="44" t="s">
        <v>532</v>
      </c>
      <c r="JZ17" s="44" t="s">
        <v>455</v>
      </c>
      <c r="KA17" s="44" t="s">
        <v>449</v>
      </c>
      <c r="KB17" s="107" t="s">
        <v>670</v>
      </c>
      <c r="KC17" s="44" t="s">
        <v>471</v>
      </c>
      <c r="KD17" s="44" t="s">
        <v>437</v>
      </c>
      <c r="KE17" s="107" t="s">
        <v>662</v>
      </c>
      <c r="KF17" s="44" t="s">
        <v>669</v>
      </c>
      <c r="KG17" s="44" t="s">
        <v>450</v>
      </c>
      <c r="KH17" s="44" t="s">
        <v>433</v>
      </c>
      <c r="KI17" s="44" t="s">
        <v>587</v>
      </c>
      <c r="KJ17" s="44" t="s">
        <v>666</v>
      </c>
      <c r="KK17" s="44" t="s">
        <v>599</v>
      </c>
      <c r="KL17" s="44" t="s">
        <v>502</v>
      </c>
      <c r="KM17" s="101" t="s">
        <v>671</v>
      </c>
      <c r="KN17" s="44" t="s">
        <v>597</v>
      </c>
      <c r="KO17" s="44" t="s">
        <v>532</v>
      </c>
      <c r="KP17" s="44" t="s">
        <v>455</v>
      </c>
      <c r="KQ17" s="44" t="s">
        <v>449</v>
      </c>
      <c r="KR17" s="107" t="s">
        <v>670</v>
      </c>
      <c r="KS17" s="44" t="s">
        <v>471</v>
      </c>
      <c r="KT17" s="44" t="s">
        <v>437</v>
      </c>
      <c r="KU17" s="107" t="s">
        <v>662</v>
      </c>
      <c r="KV17" s="44" t="s">
        <v>669</v>
      </c>
      <c r="KW17" s="44" t="s">
        <v>450</v>
      </c>
      <c r="KX17" s="44" t="s">
        <v>433</v>
      </c>
      <c r="KY17" s="44" t="s">
        <v>587</v>
      </c>
      <c r="KZ17" s="44" t="s">
        <v>666</v>
      </c>
      <c r="LA17" s="44" t="s">
        <v>599</v>
      </c>
      <c r="LB17" s="44" t="s">
        <v>502</v>
      </c>
      <c r="LC17" s="101" t="s">
        <v>671</v>
      </c>
      <c r="LD17" s="44" t="s">
        <v>597</v>
      </c>
      <c r="LE17" s="44" t="s">
        <v>532</v>
      </c>
      <c r="LF17" s="132"/>
      <c r="LG17" s="44" t="s">
        <v>455</v>
      </c>
      <c r="LH17" s="44" t="s">
        <v>449</v>
      </c>
      <c r="LI17" s="107" t="s">
        <v>670</v>
      </c>
      <c r="LJ17" s="44" t="s">
        <v>471</v>
      </c>
      <c r="LK17" s="44" t="s">
        <v>437</v>
      </c>
      <c r="LL17" s="107" t="s">
        <v>662</v>
      </c>
      <c r="LM17" s="44" t="s">
        <v>669</v>
      </c>
      <c r="LN17" s="103"/>
      <c r="LO17" s="44"/>
    </row>
    <row r="18" spans="1:327" x14ac:dyDescent="0.25">
      <c r="A18" s="131" t="s">
        <v>888</v>
      </c>
      <c r="B18" s="44"/>
      <c r="C18" s="44"/>
      <c r="D18" s="44" t="s">
        <v>429</v>
      </c>
      <c r="E18" s="44" t="s">
        <v>429</v>
      </c>
      <c r="F18" s="44" t="s">
        <v>54</v>
      </c>
      <c r="G18" s="44" t="s">
        <v>54</v>
      </c>
      <c r="H18" s="44" t="s">
        <v>430</v>
      </c>
      <c r="I18" s="44" t="s">
        <v>429</v>
      </c>
      <c r="J18" s="44" t="s">
        <v>429</v>
      </c>
      <c r="K18" s="44" t="s">
        <v>429</v>
      </c>
      <c r="L18" s="44" t="s">
        <v>429</v>
      </c>
      <c r="M18" s="101" t="s">
        <v>674</v>
      </c>
      <c r="N18" s="44" t="s">
        <v>467</v>
      </c>
      <c r="O18" s="44" t="s">
        <v>551</v>
      </c>
      <c r="P18" s="44" t="s">
        <v>675</v>
      </c>
      <c r="Q18" s="44" t="s">
        <v>676</v>
      </c>
      <c r="R18" s="55" t="s">
        <v>677</v>
      </c>
      <c r="S18" s="55" t="s">
        <v>677</v>
      </c>
      <c r="T18" s="44" t="s">
        <v>462</v>
      </c>
      <c r="U18" s="44" t="s">
        <v>678</v>
      </c>
      <c r="V18" s="44" t="s">
        <v>455</v>
      </c>
      <c r="W18" s="44" t="s">
        <v>638</v>
      </c>
      <c r="X18" s="44" t="s">
        <v>679</v>
      </c>
      <c r="Y18" s="44" t="s">
        <v>679</v>
      </c>
      <c r="Z18" s="44" t="s">
        <v>680</v>
      </c>
      <c r="AA18" s="44" t="s">
        <v>680</v>
      </c>
      <c r="AB18" s="44" t="s">
        <v>548</v>
      </c>
      <c r="AC18" s="44" t="s">
        <v>469</v>
      </c>
      <c r="AD18" s="44" t="s">
        <v>681</v>
      </c>
      <c r="AE18" s="44" t="s">
        <v>515</v>
      </c>
      <c r="AF18" s="44" t="s">
        <v>54</v>
      </c>
      <c r="AG18" s="44" t="s">
        <v>662</v>
      </c>
      <c r="AH18" s="44" t="s">
        <v>662</v>
      </c>
      <c r="AI18" s="44" t="s">
        <v>662</v>
      </c>
      <c r="AJ18" s="101" t="s">
        <v>682</v>
      </c>
      <c r="AK18" s="101" t="s">
        <v>682</v>
      </c>
      <c r="AL18" s="101" t="s">
        <v>682</v>
      </c>
      <c r="AM18" s="44" t="s">
        <v>430</v>
      </c>
      <c r="AN18" s="44" t="s">
        <v>551</v>
      </c>
      <c r="AO18" s="44" t="s">
        <v>467</v>
      </c>
      <c r="AP18" s="48"/>
      <c r="AQ18" s="44" t="s">
        <v>548</v>
      </c>
      <c r="AR18" s="44" t="s">
        <v>548</v>
      </c>
      <c r="AS18" s="44" t="s">
        <v>675</v>
      </c>
      <c r="AT18" s="44" t="s">
        <v>455</v>
      </c>
      <c r="AU18" s="44" t="s">
        <v>455</v>
      </c>
      <c r="AV18" s="44" t="s">
        <v>676</v>
      </c>
      <c r="AW18" s="44" t="s">
        <v>678</v>
      </c>
      <c r="AX18" s="94" t="s">
        <v>551</v>
      </c>
      <c r="AY18" s="94" t="s">
        <v>551</v>
      </c>
      <c r="AZ18" s="99" t="s">
        <v>515</v>
      </c>
      <c r="BA18" s="44" t="s">
        <v>681</v>
      </c>
      <c r="BB18" s="101" t="s">
        <v>674</v>
      </c>
      <c r="BC18" s="44" t="s">
        <v>455</v>
      </c>
      <c r="BD18" s="44" t="s">
        <v>638</v>
      </c>
      <c r="BE18" s="44" t="s">
        <v>469</v>
      </c>
      <c r="BF18" s="44" t="s">
        <v>548</v>
      </c>
      <c r="BG18" s="44" t="s">
        <v>638</v>
      </c>
      <c r="BH18" s="44" t="s">
        <v>638</v>
      </c>
      <c r="BI18" s="44"/>
      <c r="BJ18" s="44"/>
      <c r="BK18" s="44" t="s">
        <v>462</v>
      </c>
      <c r="BL18" s="44"/>
      <c r="BM18" s="44"/>
      <c r="BN18" s="44" t="s">
        <v>680</v>
      </c>
      <c r="BO18" s="44" t="s">
        <v>450</v>
      </c>
      <c r="BP18" s="48"/>
      <c r="BQ18" s="44" t="s">
        <v>683</v>
      </c>
      <c r="BR18" s="44" t="s">
        <v>683</v>
      </c>
      <c r="BS18" s="49" t="s">
        <v>437</v>
      </c>
      <c r="BT18" s="49"/>
      <c r="BU18" s="44" t="s">
        <v>551</v>
      </c>
      <c r="BV18" s="44" t="s">
        <v>467</v>
      </c>
      <c r="BW18" s="44" t="s">
        <v>675</v>
      </c>
      <c r="BX18" s="44" t="s">
        <v>683</v>
      </c>
      <c r="BY18" s="44" t="s">
        <v>676</v>
      </c>
      <c r="BZ18" s="44" t="s">
        <v>430</v>
      </c>
      <c r="CA18" s="44" t="s">
        <v>430</v>
      </c>
      <c r="CB18" s="44" t="s">
        <v>678</v>
      </c>
      <c r="CC18" s="44" t="s">
        <v>446</v>
      </c>
      <c r="CD18" s="44" t="s">
        <v>446</v>
      </c>
      <c r="CE18" s="47"/>
      <c r="CF18" s="47"/>
      <c r="CG18" s="44" t="s">
        <v>515</v>
      </c>
      <c r="CH18" s="44" t="s">
        <v>681</v>
      </c>
      <c r="CI18" s="101" t="s">
        <v>674</v>
      </c>
      <c r="CJ18" s="44" t="s">
        <v>455</v>
      </c>
      <c r="CK18" s="44" t="s">
        <v>638</v>
      </c>
      <c r="CL18" s="44" t="s">
        <v>515</v>
      </c>
      <c r="CM18" s="44" t="s">
        <v>515</v>
      </c>
      <c r="CN18" s="47"/>
      <c r="CO18" s="44" t="s">
        <v>469</v>
      </c>
      <c r="CP18" s="44" t="s">
        <v>551</v>
      </c>
      <c r="CQ18" s="44" t="s">
        <v>551</v>
      </c>
      <c r="CR18" s="44" t="s">
        <v>551</v>
      </c>
      <c r="CS18" s="44" t="s">
        <v>526</v>
      </c>
      <c r="CT18" s="44" t="s">
        <v>462</v>
      </c>
      <c r="CU18" s="44" t="s">
        <v>548</v>
      </c>
      <c r="CV18" s="99"/>
      <c r="CW18" s="44" t="s">
        <v>680</v>
      </c>
      <c r="CX18" s="44" t="s">
        <v>450</v>
      </c>
      <c r="CY18" s="48"/>
      <c r="CZ18" s="44" t="s">
        <v>453</v>
      </c>
      <c r="DA18" s="44" t="s">
        <v>453</v>
      </c>
      <c r="DB18" s="44" t="s">
        <v>453</v>
      </c>
      <c r="DC18" s="44"/>
      <c r="DD18" s="44"/>
      <c r="DE18" s="44"/>
      <c r="DF18" s="46"/>
      <c r="DG18" s="46" t="s">
        <v>455</v>
      </c>
      <c r="DH18" s="46" t="s">
        <v>455</v>
      </c>
      <c r="DI18" s="106" t="s">
        <v>571</v>
      </c>
      <c r="DJ18" s="106" t="s">
        <v>571</v>
      </c>
      <c r="DK18" s="44"/>
      <c r="DL18" s="44" t="s">
        <v>515</v>
      </c>
      <c r="DM18" s="44" t="s">
        <v>551</v>
      </c>
      <c r="DN18" s="44" t="s">
        <v>462</v>
      </c>
      <c r="DO18" s="44" t="s">
        <v>462</v>
      </c>
      <c r="DP18" s="44" t="s">
        <v>548</v>
      </c>
      <c r="DQ18" s="44" t="s">
        <v>548</v>
      </c>
      <c r="DR18" s="44" t="s">
        <v>681</v>
      </c>
      <c r="DS18" s="44" t="s">
        <v>681</v>
      </c>
      <c r="DT18" s="44" t="s">
        <v>467</v>
      </c>
      <c r="DU18" s="44" t="s">
        <v>675</v>
      </c>
      <c r="DV18" s="44" t="s">
        <v>676</v>
      </c>
      <c r="DW18" s="44" t="s">
        <v>678</v>
      </c>
      <c r="DX18" s="44" t="s">
        <v>515</v>
      </c>
      <c r="DY18" s="44" t="s">
        <v>681</v>
      </c>
      <c r="DZ18" s="101" t="s">
        <v>674</v>
      </c>
      <c r="EA18" s="48"/>
      <c r="EB18" s="44" t="s">
        <v>455</v>
      </c>
      <c r="EC18" s="44" t="s">
        <v>638</v>
      </c>
      <c r="ED18" s="44" t="s">
        <v>595</v>
      </c>
      <c r="EE18" s="44" t="s">
        <v>595</v>
      </c>
      <c r="EF18" s="44" t="s">
        <v>564</v>
      </c>
      <c r="EG18" s="44" t="s">
        <v>434</v>
      </c>
      <c r="EH18" s="44" t="s">
        <v>434</v>
      </c>
      <c r="EI18" s="44" t="s">
        <v>676</v>
      </c>
      <c r="EJ18" s="44" t="s">
        <v>676</v>
      </c>
      <c r="EK18" s="44" t="s">
        <v>577</v>
      </c>
      <c r="EL18" s="44" t="s">
        <v>577</v>
      </c>
      <c r="EM18" s="49" t="s">
        <v>474</v>
      </c>
      <c r="EN18" s="44" t="s">
        <v>638</v>
      </c>
      <c r="EO18" s="44" t="s">
        <v>457</v>
      </c>
      <c r="EP18" s="44" t="s">
        <v>577</v>
      </c>
      <c r="EQ18" s="107" t="s">
        <v>469</v>
      </c>
      <c r="ER18" s="44" t="s">
        <v>526</v>
      </c>
      <c r="ES18" s="44" t="s">
        <v>462</v>
      </c>
      <c r="ET18" s="44" t="s">
        <v>597</v>
      </c>
      <c r="EU18" s="44" t="s">
        <v>597</v>
      </c>
      <c r="EV18" s="44" t="s">
        <v>620</v>
      </c>
      <c r="EW18" s="44" t="s">
        <v>620</v>
      </c>
      <c r="EX18" s="107" t="s">
        <v>548</v>
      </c>
      <c r="EY18" s="44" t="s">
        <v>557</v>
      </c>
      <c r="EZ18" s="44" t="s">
        <v>557</v>
      </c>
      <c r="FA18" s="49" t="s">
        <v>603</v>
      </c>
      <c r="FB18" s="49" t="s">
        <v>603</v>
      </c>
      <c r="FC18" s="44" t="s">
        <v>492</v>
      </c>
      <c r="FD18" s="44" t="s">
        <v>492</v>
      </c>
      <c r="FE18" s="44" t="s">
        <v>561</v>
      </c>
      <c r="FF18" s="44" t="s">
        <v>561</v>
      </c>
      <c r="FG18" s="44" t="s">
        <v>680</v>
      </c>
      <c r="FH18" s="44" t="s">
        <v>684</v>
      </c>
      <c r="FI18" s="44" t="s">
        <v>685</v>
      </c>
      <c r="FJ18" s="44" t="s">
        <v>450</v>
      </c>
      <c r="FK18" s="44" t="s">
        <v>551</v>
      </c>
      <c r="FL18" s="48"/>
      <c r="FM18" s="44" t="s">
        <v>467</v>
      </c>
      <c r="FN18" s="44" t="s">
        <v>675</v>
      </c>
      <c r="FO18" s="44" t="s">
        <v>676</v>
      </c>
      <c r="FP18" s="44" t="s">
        <v>678</v>
      </c>
      <c r="FQ18" s="44" t="s">
        <v>515</v>
      </c>
      <c r="FR18" s="44" t="s">
        <v>681</v>
      </c>
      <c r="FS18" s="101" t="s">
        <v>674</v>
      </c>
      <c r="FT18" s="44" t="s">
        <v>587</v>
      </c>
      <c r="FU18" s="49"/>
      <c r="FV18" s="44" t="s">
        <v>465</v>
      </c>
      <c r="FW18" s="44" t="s">
        <v>465</v>
      </c>
      <c r="FX18" s="44" t="s">
        <v>455</v>
      </c>
      <c r="FY18" s="44" t="s">
        <v>638</v>
      </c>
      <c r="FZ18" s="107" t="s">
        <v>469</v>
      </c>
      <c r="GA18" s="44" t="s">
        <v>526</v>
      </c>
      <c r="GB18" s="44" t="s">
        <v>462</v>
      </c>
      <c r="GC18" s="107" t="s">
        <v>548</v>
      </c>
      <c r="GD18" s="44" t="s">
        <v>680</v>
      </c>
      <c r="GE18" s="48"/>
      <c r="GF18" s="106" t="s">
        <v>676</v>
      </c>
      <c r="GG18" s="46" t="s">
        <v>434</v>
      </c>
      <c r="GH18" s="46" t="s">
        <v>561</v>
      </c>
      <c r="GI18" s="44" t="s">
        <v>450</v>
      </c>
      <c r="GJ18" s="44" t="s">
        <v>551</v>
      </c>
      <c r="GK18" s="44" t="s">
        <v>595</v>
      </c>
      <c r="GL18" s="44" t="s">
        <v>467</v>
      </c>
      <c r="GM18" s="44" t="s">
        <v>451</v>
      </c>
      <c r="GN18" s="44" t="s">
        <v>675</v>
      </c>
      <c r="GO18" s="44" t="s">
        <v>557</v>
      </c>
      <c r="GP18" s="44" t="s">
        <v>676</v>
      </c>
      <c r="GQ18" s="44" t="s">
        <v>678</v>
      </c>
      <c r="GR18" s="44" t="s">
        <v>515</v>
      </c>
      <c r="GS18" s="44" t="s">
        <v>681</v>
      </c>
      <c r="GT18" s="44" t="s">
        <v>577</v>
      </c>
      <c r="GU18" s="44" t="s">
        <v>492</v>
      </c>
      <c r="GV18" s="49" t="s">
        <v>571</v>
      </c>
      <c r="GW18" s="44"/>
      <c r="GX18" s="101" t="s">
        <v>674</v>
      </c>
      <c r="GY18" s="44" t="s">
        <v>455</v>
      </c>
      <c r="GZ18" s="44" t="s">
        <v>638</v>
      </c>
      <c r="HA18" s="107" t="s">
        <v>469</v>
      </c>
      <c r="HB18" s="44" t="s">
        <v>577</v>
      </c>
      <c r="HC18" s="44" t="s">
        <v>526</v>
      </c>
      <c r="HD18" s="44" t="s">
        <v>462</v>
      </c>
      <c r="HE18" s="44" t="s">
        <v>505</v>
      </c>
      <c r="HF18" s="44" t="s">
        <v>505</v>
      </c>
      <c r="HG18" s="107" t="s">
        <v>548</v>
      </c>
      <c r="HH18" s="44" t="s">
        <v>680</v>
      </c>
      <c r="HI18" s="44" t="s">
        <v>450</v>
      </c>
      <c r="HJ18" s="44" t="s">
        <v>685</v>
      </c>
      <c r="HK18" s="44" t="s">
        <v>675</v>
      </c>
      <c r="HL18" s="44" t="s">
        <v>551</v>
      </c>
      <c r="HM18" s="44" t="s">
        <v>467</v>
      </c>
      <c r="HN18" s="44" t="s">
        <v>603</v>
      </c>
      <c r="HO18" s="44" t="s">
        <v>515</v>
      </c>
      <c r="HP18" s="44" t="s">
        <v>620</v>
      </c>
      <c r="HQ18" s="44" t="s">
        <v>681</v>
      </c>
      <c r="HR18" s="48"/>
      <c r="HS18" s="44" t="s">
        <v>430</v>
      </c>
      <c r="HT18" s="101" t="s">
        <v>674</v>
      </c>
      <c r="HU18" s="44" t="s">
        <v>455</v>
      </c>
      <c r="HV18" s="44" t="s">
        <v>616</v>
      </c>
      <c r="HW18" s="44" t="s">
        <v>638</v>
      </c>
      <c r="HX18" s="44" t="s">
        <v>642</v>
      </c>
      <c r="HY18" s="107" t="s">
        <v>469</v>
      </c>
      <c r="HZ18" s="44" t="s">
        <v>676</v>
      </c>
      <c r="IA18" s="44" t="s">
        <v>678</v>
      </c>
      <c r="IB18" s="44" t="s">
        <v>526</v>
      </c>
      <c r="IC18" s="44" t="s">
        <v>462</v>
      </c>
      <c r="ID18" s="107" t="s">
        <v>548</v>
      </c>
      <c r="IE18" s="44" t="s">
        <v>680</v>
      </c>
      <c r="IF18" s="44" t="s">
        <v>450</v>
      </c>
      <c r="IG18" s="44" t="s">
        <v>551</v>
      </c>
      <c r="IH18" s="44" t="s">
        <v>467</v>
      </c>
      <c r="II18" s="44" t="s">
        <v>675</v>
      </c>
      <c r="IJ18" s="44" t="s">
        <v>676</v>
      </c>
      <c r="IK18" s="44" t="s">
        <v>678</v>
      </c>
      <c r="IL18" s="44" t="s">
        <v>515</v>
      </c>
      <c r="IM18" s="44" t="s">
        <v>681</v>
      </c>
      <c r="IN18" s="48"/>
      <c r="IO18" s="99"/>
      <c r="IP18" s="99"/>
      <c r="IQ18" s="101" t="s">
        <v>674</v>
      </c>
      <c r="IR18" s="44" t="s">
        <v>455</v>
      </c>
      <c r="IS18" s="44" t="s">
        <v>597</v>
      </c>
      <c r="IT18" s="44" t="s">
        <v>638</v>
      </c>
      <c r="IU18" s="107" t="s">
        <v>469</v>
      </c>
      <c r="IV18" s="44" t="s">
        <v>526</v>
      </c>
      <c r="IW18" s="44" t="s">
        <v>462</v>
      </c>
      <c r="IX18" s="107" t="s">
        <v>548</v>
      </c>
      <c r="IY18" s="44" t="s">
        <v>680</v>
      </c>
      <c r="IZ18" s="44" t="s">
        <v>450</v>
      </c>
      <c r="JA18" s="44" t="s">
        <v>551</v>
      </c>
      <c r="JB18" s="44" t="s">
        <v>467</v>
      </c>
      <c r="JC18" s="44" t="s">
        <v>675</v>
      </c>
      <c r="JD18" s="44" t="s">
        <v>676</v>
      </c>
      <c r="JE18" s="44" t="s">
        <v>678</v>
      </c>
      <c r="JF18" s="44" t="s">
        <v>515</v>
      </c>
      <c r="JG18" s="44" t="s">
        <v>681</v>
      </c>
      <c r="JH18" s="101" t="s">
        <v>674</v>
      </c>
      <c r="JI18" s="44" t="s">
        <v>455</v>
      </c>
      <c r="JJ18" s="44" t="s">
        <v>638</v>
      </c>
      <c r="JK18" s="107" t="s">
        <v>469</v>
      </c>
      <c r="JL18" s="44" t="s">
        <v>526</v>
      </c>
      <c r="JM18" s="44" t="s">
        <v>462</v>
      </c>
      <c r="JN18" s="107" t="s">
        <v>548</v>
      </c>
      <c r="JO18" s="44" t="s">
        <v>680</v>
      </c>
      <c r="JP18" s="44" t="s">
        <v>450</v>
      </c>
      <c r="JQ18" s="44" t="s">
        <v>551</v>
      </c>
      <c r="JR18" s="44" t="s">
        <v>467</v>
      </c>
      <c r="JS18" s="44" t="s">
        <v>675</v>
      </c>
      <c r="JT18" s="44" t="s">
        <v>676</v>
      </c>
      <c r="JU18" s="48"/>
      <c r="JV18" s="44" t="s">
        <v>678</v>
      </c>
      <c r="JW18" s="44" t="s">
        <v>515</v>
      </c>
      <c r="JX18" s="44" t="s">
        <v>681</v>
      </c>
      <c r="JY18" s="101" t="s">
        <v>674</v>
      </c>
      <c r="JZ18" s="44" t="s">
        <v>455</v>
      </c>
      <c r="KA18" s="44" t="s">
        <v>638</v>
      </c>
      <c r="KB18" s="107" t="s">
        <v>469</v>
      </c>
      <c r="KC18" s="44" t="s">
        <v>526</v>
      </c>
      <c r="KD18" s="44" t="s">
        <v>462</v>
      </c>
      <c r="KE18" s="107" t="s">
        <v>548</v>
      </c>
      <c r="KF18" s="44" t="s">
        <v>680</v>
      </c>
      <c r="KG18" s="44" t="s">
        <v>450</v>
      </c>
      <c r="KH18" s="44" t="s">
        <v>551</v>
      </c>
      <c r="KI18" s="44" t="s">
        <v>467</v>
      </c>
      <c r="KJ18" s="44" t="s">
        <v>675</v>
      </c>
      <c r="KK18" s="44" t="s">
        <v>676</v>
      </c>
      <c r="KL18" s="44" t="s">
        <v>678</v>
      </c>
      <c r="KM18" s="44" t="s">
        <v>515</v>
      </c>
      <c r="KN18" s="44" t="s">
        <v>681</v>
      </c>
      <c r="KO18" s="101" t="s">
        <v>674</v>
      </c>
      <c r="KP18" s="44" t="s">
        <v>455</v>
      </c>
      <c r="KQ18" s="44" t="s">
        <v>638</v>
      </c>
      <c r="KR18" s="107" t="s">
        <v>469</v>
      </c>
      <c r="KS18" s="44" t="s">
        <v>526</v>
      </c>
      <c r="KT18" s="44" t="s">
        <v>462</v>
      </c>
      <c r="KU18" s="107" t="s">
        <v>548</v>
      </c>
      <c r="KV18" s="44" t="s">
        <v>680</v>
      </c>
      <c r="KW18" s="44" t="s">
        <v>450</v>
      </c>
      <c r="KX18" s="44" t="s">
        <v>551</v>
      </c>
      <c r="KY18" s="44" t="s">
        <v>467</v>
      </c>
      <c r="KZ18" s="44" t="s">
        <v>675</v>
      </c>
      <c r="LA18" s="44" t="s">
        <v>676</v>
      </c>
      <c r="LB18" s="44" t="s">
        <v>678</v>
      </c>
      <c r="LC18" s="44" t="s">
        <v>515</v>
      </c>
      <c r="LD18" s="44" t="s">
        <v>681</v>
      </c>
      <c r="LE18" s="101" t="s">
        <v>674</v>
      </c>
      <c r="LF18" s="132"/>
      <c r="LG18" s="44" t="s">
        <v>455</v>
      </c>
      <c r="LH18" s="44" t="s">
        <v>638</v>
      </c>
      <c r="LI18" s="107" t="s">
        <v>469</v>
      </c>
      <c r="LJ18" s="44" t="s">
        <v>526</v>
      </c>
      <c r="LK18" s="44" t="s">
        <v>462</v>
      </c>
      <c r="LL18" s="107" t="s">
        <v>548</v>
      </c>
      <c r="LM18" s="44" t="s">
        <v>680</v>
      </c>
      <c r="LN18" s="103"/>
      <c r="LO18" s="44"/>
    </row>
    <row r="19" spans="1:327" ht="15.75" x14ac:dyDescent="0.25">
      <c r="A19" s="131" t="s">
        <v>889</v>
      </c>
      <c r="B19" s="44"/>
      <c r="C19" s="44"/>
      <c r="D19" s="44" t="s">
        <v>429</v>
      </c>
      <c r="E19" s="44" t="s">
        <v>429</v>
      </c>
      <c r="F19" s="44" t="s">
        <v>54</v>
      </c>
      <c r="G19" s="44" t="s">
        <v>54</v>
      </c>
      <c r="H19" s="44" t="s">
        <v>504</v>
      </c>
      <c r="I19" s="44" t="s">
        <v>429</v>
      </c>
      <c r="J19" s="44" t="s">
        <v>429</v>
      </c>
      <c r="K19" s="44" t="s">
        <v>429</v>
      </c>
      <c r="L19" s="44" t="s">
        <v>429</v>
      </c>
      <c r="M19" s="44" t="s">
        <v>529</v>
      </c>
      <c r="N19" s="44" t="s">
        <v>533</v>
      </c>
      <c r="O19" s="44" t="s">
        <v>482</v>
      </c>
      <c r="P19" s="44" t="s">
        <v>620</v>
      </c>
      <c r="Q19" s="44" t="s">
        <v>534</v>
      </c>
      <c r="R19" s="133" t="s">
        <v>686</v>
      </c>
      <c r="S19" s="45" t="s">
        <v>687</v>
      </c>
      <c r="T19" s="44" t="s">
        <v>580</v>
      </c>
      <c r="U19" s="44" t="s">
        <v>454</v>
      </c>
      <c r="V19" s="44" t="s">
        <v>657</v>
      </c>
      <c r="W19" s="44" t="s">
        <v>688</v>
      </c>
      <c r="X19" s="44" t="s">
        <v>689</v>
      </c>
      <c r="Y19" s="44" t="s">
        <v>689</v>
      </c>
      <c r="Z19" s="44" t="s">
        <v>524</v>
      </c>
      <c r="AA19" s="44" t="s">
        <v>657</v>
      </c>
      <c r="AB19" s="44" t="s">
        <v>640</v>
      </c>
      <c r="AC19" s="101" t="s">
        <v>682</v>
      </c>
      <c r="AD19" s="44" t="s">
        <v>573</v>
      </c>
      <c r="AE19" s="44" t="s">
        <v>554</v>
      </c>
      <c r="AF19" s="44" t="s">
        <v>54</v>
      </c>
      <c r="AG19" s="44" t="s">
        <v>640</v>
      </c>
      <c r="AH19" s="44" t="s">
        <v>640</v>
      </c>
      <c r="AI19" s="44" t="s">
        <v>640</v>
      </c>
      <c r="AJ19" s="44" t="s">
        <v>529</v>
      </c>
      <c r="AK19" s="44" t="s">
        <v>529</v>
      </c>
      <c r="AL19" s="44" t="s">
        <v>529</v>
      </c>
      <c r="AM19" s="44" t="s">
        <v>504</v>
      </c>
      <c r="AN19" s="44" t="s">
        <v>482</v>
      </c>
      <c r="AO19" s="44" t="s">
        <v>533</v>
      </c>
      <c r="AP19" s="48"/>
      <c r="AQ19" s="44" t="s">
        <v>482</v>
      </c>
      <c r="AR19" s="44" t="s">
        <v>482</v>
      </c>
      <c r="AS19" s="44" t="s">
        <v>620</v>
      </c>
      <c r="AT19" s="44" t="s">
        <v>533</v>
      </c>
      <c r="AU19" s="44" t="s">
        <v>533</v>
      </c>
      <c r="AV19" s="44" t="s">
        <v>534</v>
      </c>
      <c r="AW19" s="44" t="s">
        <v>454</v>
      </c>
      <c r="AX19" s="94"/>
      <c r="AY19" s="94"/>
      <c r="AZ19" s="44" t="s">
        <v>554</v>
      </c>
      <c r="BA19" s="44" t="s">
        <v>573</v>
      </c>
      <c r="BB19" s="44" t="s">
        <v>529</v>
      </c>
      <c r="BC19" s="44" t="s">
        <v>657</v>
      </c>
      <c r="BD19" s="44" t="s">
        <v>688</v>
      </c>
      <c r="BE19" s="101" t="s">
        <v>690</v>
      </c>
      <c r="BF19" s="44" t="s">
        <v>640</v>
      </c>
      <c r="BG19" s="44" t="s">
        <v>580</v>
      </c>
      <c r="BH19" s="44" t="s">
        <v>580</v>
      </c>
      <c r="BI19" s="44" t="s">
        <v>454</v>
      </c>
      <c r="BJ19" s="44" t="s">
        <v>454</v>
      </c>
      <c r="BK19" s="44" t="s">
        <v>580</v>
      </c>
      <c r="BL19" s="44" t="s">
        <v>529</v>
      </c>
      <c r="BM19" s="44" t="s">
        <v>529</v>
      </c>
      <c r="BN19" s="44" t="s">
        <v>524</v>
      </c>
      <c r="BO19" s="44" t="s">
        <v>450</v>
      </c>
      <c r="BP19" s="48"/>
      <c r="BQ19" s="44" t="s">
        <v>691</v>
      </c>
      <c r="BR19" s="44" t="s">
        <v>691</v>
      </c>
      <c r="BS19" s="44" t="s">
        <v>504</v>
      </c>
      <c r="BT19" s="44" t="s">
        <v>504</v>
      </c>
      <c r="BU19" s="44" t="s">
        <v>482</v>
      </c>
      <c r="BV19" s="44" t="s">
        <v>533</v>
      </c>
      <c r="BW19" s="44" t="s">
        <v>620</v>
      </c>
      <c r="BX19" s="44" t="s">
        <v>691</v>
      </c>
      <c r="BY19" s="44" t="s">
        <v>534</v>
      </c>
      <c r="BZ19" s="44" t="s">
        <v>663</v>
      </c>
      <c r="CA19" s="44" t="s">
        <v>663</v>
      </c>
      <c r="CB19" s="44" t="s">
        <v>454</v>
      </c>
      <c r="CC19" s="44" t="s">
        <v>454</v>
      </c>
      <c r="CD19" s="44" t="s">
        <v>454</v>
      </c>
      <c r="CE19" s="44" t="s">
        <v>453</v>
      </c>
      <c r="CF19" s="44" t="s">
        <v>453</v>
      </c>
      <c r="CG19" s="44" t="s">
        <v>554</v>
      </c>
      <c r="CH19" s="44" t="s">
        <v>573</v>
      </c>
      <c r="CI19" s="44" t="s">
        <v>529</v>
      </c>
      <c r="CJ19" s="44" t="s">
        <v>657</v>
      </c>
      <c r="CK19" s="44" t="s">
        <v>688</v>
      </c>
      <c r="CL19" s="44" t="s">
        <v>465</v>
      </c>
      <c r="CM19" s="44" t="s">
        <v>465</v>
      </c>
      <c r="CN19" s="44" t="s">
        <v>453</v>
      </c>
      <c r="CO19" s="101" t="s">
        <v>690</v>
      </c>
      <c r="CP19" s="44" t="s">
        <v>666</v>
      </c>
      <c r="CQ19" s="44" t="s">
        <v>666</v>
      </c>
      <c r="CR19" s="44" t="s">
        <v>666</v>
      </c>
      <c r="CS19" s="44" t="s">
        <v>596</v>
      </c>
      <c r="CT19" s="44" t="s">
        <v>580</v>
      </c>
      <c r="CU19" s="44" t="s">
        <v>640</v>
      </c>
      <c r="CV19" s="99"/>
      <c r="CW19" s="44" t="s">
        <v>524</v>
      </c>
      <c r="CX19" s="44" t="s">
        <v>450</v>
      </c>
      <c r="CY19" s="48"/>
      <c r="CZ19" s="44" t="s">
        <v>652</v>
      </c>
      <c r="DA19" s="44" t="s">
        <v>652</v>
      </c>
      <c r="DB19" s="44" t="s">
        <v>652</v>
      </c>
      <c r="DC19" s="44"/>
      <c r="DD19" s="44"/>
      <c r="DE19" s="44" t="s">
        <v>454</v>
      </c>
      <c r="DF19" s="46"/>
      <c r="DG19" s="46" t="s">
        <v>533</v>
      </c>
      <c r="DH19" s="46" t="s">
        <v>533</v>
      </c>
      <c r="DI19" s="106" t="s">
        <v>452</v>
      </c>
      <c r="DJ19" s="106" t="s">
        <v>452</v>
      </c>
      <c r="DK19" s="44"/>
      <c r="DL19" s="44" t="s">
        <v>465</v>
      </c>
      <c r="DM19" s="44" t="s">
        <v>482</v>
      </c>
      <c r="DN19" s="44"/>
      <c r="DO19" s="44"/>
      <c r="DP19" s="44" t="s">
        <v>482</v>
      </c>
      <c r="DQ19" s="44" t="s">
        <v>482</v>
      </c>
      <c r="DR19" s="44"/>
      <c r="DS19" s="44"/>
      <c r="DT19" s="44" t="s">
        <v>533</v>
      </c>
      <c r="DU19" s="44" t="s">
        <v>620</v>
      </c>
      <c r="DV19" s="44" t="s">
        <v>534</v>
      </c>
      <c r="DW19" s="44" t="s">
        <v>454</v>
      </c>
      <c r="DX19" s="44" t="s">
        <v>554</v>
      </c>
      <c r="DY19" s="44" t="s">
        <v>573</v>
      </c>
      <c r="DZ19" s="44" t="s">
        <v>529</v>
      </c>
      <c r="EA19" s="48"/>
      <c r="EB19" s="44" t="s">
        <v>657</v>
      </c>
      <c r="EC19" s="44" t="s">
        <v>580</v>
      </c>
      <c r="ED19" s="44" t="s">
        <v>595</v>
      </c>
      <c r="EE19" s="44" t="s">
        <v>595</v>
      </c>
      <c r="EF19" s="44" t="s">
        <v>533</v>
      </c>
      <c r="EG19" s="44" t="s">
        <v>675</v>
      </c>
      <c r="EH19" s="44" t="s">
        <v>675</v>
      </c>
      <c r="EI19" s="44" t="s">
        <v>599</v>
      </c>
      <c r="EJ19" s="44" t="s">
        <v>599</v>
      </c>
      <c r="EK19" s="44" t="s">
        <v>577</v>
      </c>
      <c r="EL19" s="44" t="s">
        <v>577</v>
      </c>
      <c r="EM19" s="44"/>
      <c r="EN19" s="44" t="s">
        <v>688</v>
      </c>
      <c r="EO19" s="44" t="s">
        <v>495</v>
      </c>
      <c r="EP19" s="44" t="s">
        <v>577</v>
      </c>
      <c r="EQ19" s="108" t="s">
        <v>690</v>
      </c>
      <c r="ER19" s="44" t="s">
        <v>596</v>
      </c>
      <c r="ES19" s="44" t="s">
        <v>580</v>
      </c>
      <c r="ET19" s="44" t="s">
        <v>597</v>
      </c>
      <c r="EU19" s="44" t="s">
        <v>597</v>
      </c>
      <c r="EV19" s="44" t="s">
        <v>620</v>
      </c>
      <c r="EW19" s="44" t="s">
        <v>620</v>
      </c>
      <c r="EX19" s="107" t="s">
        <v>640</v>
      </c>
      <c r="EY19" s="44" t="s">
        <v>557</v>
      </c>
      <c r="EZ19" s="44" t="s">
        <v>557</v>
      </c>
      <c r="FA19" s="49" t="s">
        <v>538</v>
      </c>
      <c r="FB19" s="49" t="s">
        <v>538</v>
      </c>
      <c r="FC19" s="44" t="s">
        <v>492</v>
      </c>
      <c r="FD19" s="44" t="s">
        <v>492</v>
      </c>
      <c r="FE19" s="44" t="s">
        <v>561</v>
      </c>
      <c r="FF19" s="44" t="s">
        <v>561</v>
      </c>
      <c r="FG19" s="44" t="s">
        <v>524</v>
      </c>
      <c r="FH19" s="44" t="s">
        <v>684</v>
      </c>
      <c r="FI19" s="44" t="s">
        <v>631</v>
      </c>
      <c r="FJ19" s="44" t="s">
        <v>450</v>
      </c>
      <c r="FK19" s="44" t="s">
        <v>482</v>
      </c>
      <c r="FL19" s="48"/>
      <c r="FM19" s="44" t="s">
        <v>533</v>
      </c>
      <c r="FN19" s="44" t="s">
        <v>620</v>
      </c>
      <c r="FO19" s="44" t="s">
        <v>534</v>
      </c>
      <c r="FP19" s="44" t="s">
        <v>454</v>
      </c>
      <c r="FQ19" s="44" t="s">
        <v>554</v>
      </c>
      <c r="FR19" s="44" t="s">
        <v>573</v>
      </c>
      <c r="FS19" s="44" t="s">
        <v>529</v>
      </c>
      <c r="FT19" s="44" t="s">
        <v>587</v>
      </c>
      <c r="FU19" s="44" t="s">
        <v>504</v>
      </c>
      <c r="FV19" s="44" t="s">
        <v>465</v>
      </c>
      <c r="FW19" s="44" t="s">
        <v>465</v>
      </c>
      <c r="FX19" s="44" t="s">
        <v>657</v>
      </c>
      <c r="FY19" s="44" t="s">
        <v>688</v>
      </c>
      <c r="FZ19" s="108" t="s">
        <v>690</v>
      </c>
      <c r="GA19" s="44" t="s">
        <v>596</v>
      </c>
      <c r="GB19" s="44" t="s">
        <v>580</v>
      </c>
      <c r="GC19" s="107" t="s">
        <v>640</v>
      </c>
      <c r="GD19" s="44" t="s">
        <v>524</v>
      </c>
      <c r="GE19" s="48"/>
      <c r="GF19" s="106" t="s">
        <v>599</v>
      </c>
      <c r="GG19" s="46" t="s">
        <v>675</v>
      </c>
      <c r="GH19" s="46" t="s">
        <v>561</v>
      </c>
      <c r="GI19" s="44" t="s">
        <v>450</v>
      </c>
      <c r="GJ19" s="44" t="s">
        <v>482</v>
      </c>
      <c r="GK19" s="44" t="s">
        <v>595</v>
      </c>
      <c r="GL19" s="44" t="s">
        <v>533</v>
      </c>
      <c r="GM19" s="44" t="s">
        <v>616</v>
      </c>
      <c r="GN19" s="44" t="s">
        <v>620</v>
      </c>
      <c r="GO19" s="44" t="s">
        <v>557</v>
      </c>
      <c r="GP19" s="44" t="s">
        <v>534</v>
      </c>
      <c r="GQ19" s="44" t="s">
        <v>454</v>
      </c>
      <c r="GR19" s="44" t="s">
        <v>554</v>
      </c>
      <c r="GS19" s="44" t="s">
        <v>573</v>
      </c>
      <c r="GT19" s="44" t="s">
        <v>692</v>
      </c>
      <c r="GU19" s="44" t="s">
        <v>492</v>
      </c>
      <c r="GV19" s="49" t="s">
        <v>452</v>
      </c>
      <c r="GW19" s="44"/>
      <c r="GX19" s="44" t="s">
        <v>529</v>
      </c>
      <c r="GY19" s="44" t="s">
        <v>657</v>
      </c>
      <c r="GZ19" s="44" t="s">
        <v>688</v>
      </c>
      <c r="HA19" s="108" t="s">
        <v>690</v>
      </c>
      <c r="HB19" s="44" t="s">
        <v>577</v>
      </c>
      <c r="HC19" s="44" t="s">
        <v>596</v>
      </c>
      <c r="HD19" s="44" t="s">
        <v>580</v>
      </c>
      <c r="HE19" s="44" t="s">
        <v>507</v>
      </c>
      <c r="HF19" s="44" t="s">
        <v>507</v>
      </c>
      <c r="HG19" s="107" t="s">
        <v>640</v>
      </c>
      <c r="HH19" s="44" t="s">
        <v>524</v>
      </c>
      <c r="HI19" s="44" t="s">
        <v>450</v>
      </c>
      <c r="HJ19" s="44" t="s">
        <v>631</v>
      </c>
      <c r="HK19" s="44" t="s">
        <v>620</v>
      </c>
      <c r="HL19" s="44" t="s">
        <v>482</v>
      </c>
      <c r="HM19" s="44" t="s">
        <v>533</v>
      </c>
      <c r="HN19" s="44" t="s">
        <v>538</v>
      </c>
      <c r="HO19" s="44" t="s">
        <v>554</v>
      </c>
      <c r="HP19" s="44" t="s">
        <v>620</v>
      </c>
      <c r="HQ19" s="44" t="s">
        <v>573</v>
      </c>
      <c r="HR19" s="48"/>
      <c r="HS19" s="44" t="s">
        <v>430</v>
      </c>
      <c r="HT19" s="44" t="s">
        <v>529</v>
      </c>
      <c r="HU19" s="44" t="s">
        <v>657</v>
      </c>
      <c r="HV19" s="44" t="s">
        <v>616</v>
      </c>
      <c r="HW19" s="44" t="s">
        <v>688</v>
      </c>
      <c r="HX19" s="44" t="s">
        <v>439</v>
      </c>
      <c r="HY19" s="108" t="s">
        <v>690</v>
      </c>
      <c r="HZ19" s="44" t="s">
        <v>534</v>
      </c>
      <c r="IA19" s="44" t="s">
        <v>454</v>
      </c>
      <c r="IB19" s="44" t="s">
        <v>596</v>
      </c>
      <c r="IC19" s="44" t="s">
        <v>580</v>
      </c>
      <c r="ID19" s="107" t="s">
        <v>640</v>
      </c>
      <c r="IE19" s="44" t="s">
        <v>524</v>
      </c>
      <c r="IF19" s="44" t="s">
        <v>450</v>
      </c>
      <c r="IG19" s="44" t="s">
        <v>482</v>
      </c>
      <c r="IH19" s="44" t="s">
        <v>533</v>
      </c>
      <c r="II19" s="44" t="s">
        <v>620</v>
      </c>
      <c r="IJ19" s="44" t="s">
        <v>534</v>
      </c>
      <c r="IK19" s="44" t="s">
        <v>454</v>
      </c>
      <c r="IL19" s="44" t="s">
        <v>554</v>
      </c>
      <c r="IM19" s="44" t="s">
        <v>573</v>
      </c>
      <c r="IN19" s="48"/>
      <c r="IO19" s="99"/>
      <c r="IP19" s="99"/>
      <c r="IQ19" s="44" t="s">
        <v>529</v>
      </c>
      <c r="IR19" s="44" t="s">
        <v>657</v>
      </c>
      <c r="IS19" s="44" t="s">
        <v>597</v>
      </c>
      <c r="IT19" s="44" t="s">
        <v>688</v>
      </c>
      <c r="IU19" s="108" t="s">
        <v>690</v>
      </c>
      <c r="IV19" s="44" t="s">
        <v>596</v>
      </c>
      <c r="IW19" s="44" t="s">
        <v>580</v>
      </c>
      <c r="IX19" s="107" t="s">
        <v>640</v>
      </c>
      <c r="IY19" s="44" t="s">
        <v>524</v>
      </c>
      <c r="IZ19" s="44" t="s">
        <v>450</v>
      </c>
      <c r="JA19" s="44" t="s">
        <v>482</v>
      </c>
      <c r="JB19" s="44" t="s">
        <v>533</v>
      </c>
      <c r="JC19" s="44" t="s">
        <v>620</v>
      </c>
      <c r="JD19" s="44" t="s">
        <v>534</v>
      </c>
      <c r="JE19" s="44" t="s">
        <v>454</v>
      </c>
      <c r="JF19" s="44" t="s">
        <v>554</v>
      </c>
      <c r="JG19" s="44" t="s">
        <v>573</v>
      </c>
      <c r="JH19" s="44" t="s">
        <v>529</v>
      </c>
      <c r="JI19" s="44" t="s">
        <v>657</v>
      </c>
      <c r="JJ19" s="44" t="s">
        <v>688</v>
      </c>
      <c r="JK19" s="108" t="s">
        <v>690</v>
      </c>
      <c r="JL19" s="44" t="s">
        <v>596</v>
      </c>
      <c r="JM19" s="44" t="s">
        <v>580</v>
      </c>
      <c r="JN19" s="107" t="s">
        <v>640</v>
      </c>
      <c r="JO19" s="44" t="s">
        <v>524</v>
      </c>
      <c r="JP19" s="44" t="s">
        <v>450</v>
      </c>
      <c r="JQ19" s="44" t="s">
        <v>482</v>
      </c>
      <c r="JR19" s="44" t="s">
        <v>533</v>
      </c>
      <c r="JS19" s="44" t="s">
        <v>620</v>
      </c>
      <c r="JT19" s="44" t="s">
        <v>534</v>
      </c>
      <c r="JU19" s="48"/>
      <c r="JV19" s="44" t="s">
        <v>454</v>
      </c>
      <c r="JW19" s="44" t="s">
        <v>554</v>
      </c>
      <c r="JX19" s="44" t="s">
        <v>573</v>
      </c>
      <c r="JY19" s="44" t="s">
        <v>529</v>
      </c>
      <c r="JZ19" s="44" t="s">
        <v>657</v>
      </c>
      <c r="KA19" s="44" t="s">
        <v>688</v>
      </c>
      <c r="KB19" s="108" t="s">
        <v>690</v>
      </c>
      <c r="KC19" s="44" t="s">
        <v>596</v>
      </c>
      <c r="KD19" s="44" t="s">
        <v>580</v>
      </c>
      <c r="KE19" s="107" t="s">
        <v>640</v>
      </c>
      <c r="KF19" s="44" t="s">
        <v>524</v>
      </c>
      <c r="KG19" s="44" t="s">
        <v>450</v>
      </c>
      <c r="KH19" s="44" t="s">
        <v>482</v>
      </c>
      <c r="KI19" s="44" t="s">
        <v>533</v>
      </c>
      <c r="KJ19" s="44" t="s">
        <v>620</v>
      </c>
      <c r="KK19" s="44" t="s">
        <v>534</v>
      </c>
      <c r="KL19" s="44" t="s">
        <v>454</v>
      </c>
      <c r="KM19" s="44" t="s">
        <v>554</v>
      </c>
      <c r="KN19" s="44" t="s">
        <v>573</v>
      </c>
      <c r="KO19" s="44" t="s">
        <v>529</v>
      </c>
      <c r="KP19" s="44" t="s">
        <v>657</v>
      </c>
      <c r="KQ19" s="44" t="s">
        <v>688</v>
      </c>
      <c r="KR19" s="108" t="s">
        <v>690</v>
      </c>
      <c r="KS19" s="44" t="s">
        <v>596</v>
      </c>
      <c r="KT19" s="44" t="s">
        <v>580</v>
      </c>
      <c r="KU19" s="107" t="s">
        <v>640</v>
      </c>
      <c r="KV19" s="44" t="s">
        <v>524</v>
      </c>
      <c r="KW19" s="44" t="s">
        <v>450</v>
      </c>
      <c r="KX19" s="44" t="s">
        <v>482</v>
      </c>
      <c r="KY19" s="44" t="s">
        <v>533</v>
      </c>
      <c r="KZ19" s="44" t="s">
        <v>620</v>
      </c>
      <c r="LA19" s="44" t="s">
        <v>534</v>
      </c>
      <c r="LB19" s="44" t="s">
        <v>454</v>
      </c>
      <c r="LC19" s="44" t="s">
        <v>554</v>
      </c>
      <c r="LD19" s="44" t="s">
        <v>573</v>
      </c>
      <c r="LE19" s="44" t="s">
        <v>529</v>
      </c>
      <c r="LF19" s="132"/>
      <c r="LG19" s="44" t="s">
        <v>657</v>
      </c>
      <c r="LH19" s="44" t="s">
        <v>688</v>
      </c>
      <c r="LI19" s="108" t="s">
        <v>690</v>
      </c>
      <c r="LJ19" s="44" t="s">
        <v>596</v>
      </c>
      <c r="LK19" s="44" t="s">
        <v>580</v>
      </c>
      <c r="LL19" s="107" t="s">
        <v>640</v>
      </c>
      <c r="LM19" s="44" t="s">
        <v>524</v>
      </c>
      <c r="LN19" s="103"/>
      <c r="LO19" s="44"/>
    </row>
    <row r="20" spans="1:327" x14ac:dyDescent="0.25">
      <c r="A20" s="131" t="s">
        <v>890</v>
      </c>
      <c r="B20" s="44"/>
      <c r="C20" s="44"/>
      <c r="D20" s="44" t="s">
        <v>429</v>
      </c>
      <c r="E20" s="44" t="s">
        <v>429</v>
      </c>
      <c r="F20" s="44" t="s">
        <v>54</v>
      </c>
      <c r="G20" s="44" t="s">
        <v>54</v>
      </c>
      <c r="H20" s="44" t="s">
        <v>471</v>
      </c>
      <c r="I20" s="44" t="s">
        <v>429</v>
      </c>
      <c r="J20" s="44" t="s">
        <v>429</v>
      </c>
      <c r="K20" s="44" t="s">
        <v>429</v>
      </c>
      <c r="L20" s="44" t="s">
        <v>429</v>
      </c>
      <c r="M20" s="44" t="s">
        <v>472</v>
      </c>
      <c r="N20" s="44" t="s">
        <v>663</v>
      </c>
      <c r="O20" s="44" t="s">
        <v>505</v>
      </c>
      <c r="P20" s="44" t="s">
        <v>610</v>
      </c>
      <c r="Q20" s="44" t="s">
        <v>546</v>
      </c>
      <c r="R20" s="45" t="s">
        <v>693</v>
      </c>
      <c r="S20" s="45" t="s">
        <v>693</v>
      </c>
      <c r="T20" s="44" t="s">
        <v>451</v>
      </c>
      <c r="U20" s="44" t="s">
        <v>618</v>
      </c>
      <c r="V20" s="44" t="s">
        <v>642</v>
      </c>
      <c r="W20" s="44" t="s">
        <v>694</v>
      </c>
      <c r="X20" s="44" t="s">
        <v>695</v>
      </c>
      <c r="Y20" s="44" t="s">
        <v>695</v>
      </c>
      <c r="Z20" s="44" t="s">
        <v>696</v>
      </c>
      <c r="AA20" s="44" t="s">
        <v>512</v>
      </c>
      <c r="AB20" s="44" t="s">
        <v>607</v>
      </c>
      <c r="AC20" s="44" t="s">
        <v>655</v>
      </c>
      <c r="AD20" s="44" t="s">
        <v>697</v>
      </c>
      <c r="AE20" s="44" t="s">
        <v>457</v>
      </c>
      <c r="AF20" s="44" t="s">
        <v>54</v>
      </c>
      <c r="AG20" s="44" t="s">
        <v>524</v>
      </c>
      <c r="AH20" s="44" t="s">
        <v>524</v>
      </c>
      <c r="AI20" s="44" t="s">
        <v>524</v>
      </c>
      <c r="AJ20" s="44" t="s">
        <v>472</v>
      </c>
      <c r="AK20" s="44" t="s">
        <v>472</v>
      </c>
      <c r="AL20" s="44" t="s">
        <v>472</v>
      </c>
      <c r="AM20" s="44" t="s">
        <v>471</v>
      </c>
      <c r="AN20" s="44" t="s">
        <v>505</v>
      </c>
      <c r="AO20" s="44" t="s">
        <v>663</v>
      </c>
      <c r="AP20" s="48"/>
      <c r="AQ20" s="44" t="s">
        <v>607</v>
      </c>
      <c r="AR20" s="44" t="s">
        <v>607</v>
      </c>
      <c r="AS20" s="44" t="s">
        <v>610</v>
      </c>
      <c r="AT20" s="44"/>
      <c r="AU20" s="44"/>
      <c r="AV20" s="44" t="s">
        <v>546</v>
      </c>
      <c r="AW20" s="44" t="s">
        <v>618</v>
      </c>
      <c r="AX20" s="94" t="s">
        <v>618</v>
      </c>
      <c r="AY20" s="94" t="s">
        <v>618</v>
      </c>
      <c r="AZ20" s="44" t="s">
        <v>457</v>
      </c>
      <c r="BA20" s="44" t="s">
        <v>697</v>
      </c>
      <c r="BB20" s="44" t="s">
        <v>472</v>
      </c>
      <c r="BC20" s="44" t="s">
        <v>642</v>
      </c>
      <c r="BD20" s="44" t="s">
        <v>694</v>
      </c>
      <c r="BE20" s="44" t="s">
        <v>655</v>
      </c>
      <c r="BF20" s="44" t="s">
        <v>607</v>
      </c>
      <c r="BG20" s="44"/>
      <c r="BH20" s="44"/>
      <c r="BI20" s="44" t="s">
        <v>588</v>
      </c>
      <c r="BJ20" s="44" t="s">
        <v>588</v>
      </c>
      <c r="BK20" s="44" t="s">
        <v>451</v>
      </c>
      <c r="BL20" s="44" t="s">
        <v>618</v>
      </c>
      <c r="BM20" s="44" t="s">
        <v>618</v>
      </c>
      <c r="BN20" s="44" t="s">
        <v>696</v>
      </c>
      <c r="BO20" s="44" t="s">
        <v>450</v>
      </c>
      <c r="BP20" s="48"/>
      <c r="BQ20" s="44" t="s">
        <v>610</v>
      </c>
      <c r="BR20" s="44" t="s">
        <v>610</v>
      </c>
      <c r="BS20" s="44" t="s">
        <v>471</v>
      </c>
      <c r="BT20" s="44" t="s">
        <v>471</v>
      </c>
      <c r="BU20" s="44" t="s">
        <v>505</v>
      </c>
      <c r="BV20" s="44" t="s">
        <v>663</v>
      </c>
      <c r="BW20" s="44" t="s">
        <v>610</v>
      </c>
      <c r="BX20" s="44" t="s">
        <v>610</v>
      </c>
      <c r="BY20" s="44" t="s">
        <v>546</v>
      </c>
      <c r="BZ20" s="44" t="s">
        <v>655</v>
      </c>
      <c r="CA20" s="44" t="s">
        <v>655</v>
      </c>
      <c r="CB20" s="44" t="s">
        <v>618</v>
      </c>
      <c r="CC20" s="44" t="s">
        <v>697</v>
      </c>
      <c r="CD20" s="44" t="s">
        <v>697</v>
      </c>
      <c r="CE20" s="44" t="s">
        <v>546</v>
      </c>
      <c r="CF20" s="44" t="s">
        <v>546</v>
      </c>
      <c r="CG20" s="44" t="s">
        <v>457</v>
      </c>
      <c r="CH20" s="44" t="s">
        <v>697</v>
      </c>
      <c r="CI20" s="44" t="s">
        <v>472</v>
      </c>
      <c r="CJ20" s="44" t="s">
        <v>642</v>
      </c>
      <c r="CK20" s="44" t="s">
        <v>694</v>
      </c>
      <c r="CL20" s="44" t="s">
        <v>457</v>
      </c>
      <c r="CM20" s="44" t="s">
        <v>457</v>
      </c>
      <c r="CN20" s="44" t="s">
        <v>546</v>
      </c>
      <c r="CO20" s="44" t="s">
        <v>655</v>
      </c>
      <c r="CP20" s="44" t="s">
        <v>670</v>
      </c>
      <c r="CQ20" s="44" t="s">
        <v>670</v>
      </c>
      <c r="CR20" s="44" t="s">
        <v>670</v>
      </c>
      <c r="CS20" s="44" t="s">
        <v>596</v>
      </c>
      <c r="CT20" s="44" t="s">
        <v>451</v>
      </c>
      <c r="CU20" s="44" t="s">
        <v>607</v>
      </c>
      <c r="CV20" s="99"/>
      <c r="CW20" s="44" t="s">
        <v>696</v>
      </c>
      <c r="CX20" s="44" t="s">
        <v>450</v>
      </c>
      <c r="CY20" s="48"/>
      <c r="CZ20" s="44" t="s">
        <v>546</v>
      </c>
      <c r="DA20" s="44" t="s">
        <v>546</v>
      </c>
      <c r="DB20" s="44" t="s">
        <v>546</v>
      </c>
      <c r="DC20" s="44"/>
      <c r="DD20" s="44"/>
      <c r="DE20" s="44" t="s">
        <v>530</v>
      </c>
      <c r="DF20" s="46"/>
      <c r="DG20" s="46" t="s">
        <v>504</v>
      </c>
      <c r="DH20" s="46" t="s">
        <v>504</v>
      </c>
      <c r="DI20" s="106" t="s">
        <v>433</v>
      </c>
      <c r="DJ20" s="106" t="s">
        <v>433</v>
      </c>
      <c r="DK20" s="44"/>
      <c r="DL20" s="44" t="s">
        <v>495</v>
      </c>
      <c r="DM20" s="44" t="s">
        <v>505</v>
      </c>
      <c r="DN20" s="44" t="s">
        <v>451</v>
      </c>
      <c r="DO20" s="44" t="s">
        <v>451</v>
      </c>
      <c r="DP20" s="44" t="s">
        <v>607</v>
      </c>
      <c r="DQ20" s="44" t="s">
        <v>607</v>
      </c>
      <c r="DR20" s="44"/>
      <c r="DS20" s="44"/>
      <c r="DT20" s="44" t="s">
        <v>663</v>
      </c>
      <c r="DU20" s="44" t="s">
        <v>610</v>
      </c>
      <c r="DV20" s="44" t="s">
        <v>546</v>
      </c>
      <c r="DW20" s="44" t="s">
        <v>618</v>
      </c>
      <c r="DX20" s="44" t="s">
        <v>457</v>
      </c>
      <c r="DY20" s="44" t="s">
        <v>697</v>
      </c>
      <c r="DZ20" s="44" t="s">
        <v>472</v>
      </c>
      <c r="EA20" s="48"/>
      <c r="EB20" s="44" t="s">
        <v>642</v>
      </c>
      <c r="EC20" s="44"/>
      <c r="ED20" s="44" t="s">
        <v>543</v>
      </c>
      <c r="EE20" s="44" t="s">
        <v>543</v>
      </c>
      <c r="EF20" s="44" t="s">
        <v>533</v>
      </c>
      <c r="EG20" s="44" t="s">
        <v>610</v>
      </c>
      <c r="EH20" s="44" t="s">
        <v>610</v>
      </c>
      <c r="EI20" s="44" t="s">
        <v>599</v>
      </c>
      <c r="EJ20" s="44" t="s">
        <v>599</v>
      </c>
      <c r="EK20" s="44" t="s">
        <v>692</v>
      </c>
      <c r="EL20" s="44" t="s">
        <v>692</v>
      </c>
      <c r="EM20" s="44"/>
      <c r="EN20" s="44" t="s">
        <v>694</v>
      </c>
      <c r="EO20" s="44" t="s">
        <v>495</v>
      </c>
      <c r="EP20" s="44" t="s">
        <v>577</v>
      </c>
      <c r="EQ20" s="107" t="s">
        <v>655</v>
      </c>
      <c r="ER20" s="44" t="s">
        <v>596</v>
      </c>
      <c r="ES20" s="44" t="s">
        <v>451</v>
      </c>
      <c r="ET20" s="44" t="s">
        <v>698</v>
      </c>
      <c r="EU20" s="44" t="s">
        <v>698</v>
      </c>
      <c r="EV20" s="44" t="s">
        <v>620</v>
      </c>
      <c r="EW20" s="44" t="s">
        <v>620</v>
      </c>
      <c r="EX20" s="107" t="s">
        <v>607</v>
      </c>
      <c r="EY20" s="44" t="s">
        <v>449</v>
      </c>
      <c r="EZ20" s="44" t="s">
        <v>449</v>
      </c>
      <c r="FA20" s="49" t="s">
        <v>538</v>
      </c>
      <c r="FB20" s="49" t="s">
        <v>538</v>
      </c>
      <c r="FC20" s="44"/>
      <c r="FD20" s="44"/>
      <c r="FE20" s="44" t="s">
        <v>561</v>
      </c>
      <c r="FF20" s="44" t="s">
        <v>561</v>
      </c>
      <c r="FG20" s="44" t="s">
        <v>696</v>
      </c>
      <c r="FH20" s="44"/>
      <c r="FI20" s="44"/>
      <c r="FJ20" s="44" t="s">
        <v>450</v>
      </c>
      <c r="FK20" s="44" t="s">
        <v>505</v>
      </c>
      <c r="FL20" s="48"/>
      <c r="FM20" s="44" t="s">
        <v>663</v>
      </c>
      <c r="FN20" s="44" t="s">
        <v>610</v>
      </c>
      <c r="FO20" s="44" t="s">
        <v>546</v>
      </c>
      <c r="FP20" s="44" t="s">
        <v>618</v>
      </c>
      <c r="FQ20" s="44" t="s">
        <v>457</v>
      </c>
      <c r="FR20" s="44" t="s">
        <v>697</v>
      </c>
      <c r="FS20" s="44" t="s">
        <v>472</v>
      </c>
      <c r="FT20" s="44" t="s">
        <v>661</v>
      </c>
      <c r="FU20" s="44" t="s">
        <v>471</v>
      </c>
      <c r="FV20" s="44" t="s">
        <v>465</v>
      </c>
      <c r="FW20" s="44" t="s">
        <v>465</v>
      </c>
      <c r="FX20" s="44" t="s">
        <v>642</v>
      </c>
      <c r="FY20" s="44" t="s">
        <v>694</v>
      </c>
      <c r="FZ20" s="107" t="s">
        <v>655</v>
      </c>
      <c r="GA20" s="44" t="s">
        <v>596</v>
      </c>
      <c r="GB20" s="44" t="s">
        <v>451</v>
      </c>
      <c r="GC20" s="107" t="s">
        <v>607</v>
      </c>
      <c r="GD20" s="44" t="s">
        <v>696</v>
      </c>
      <c r="GE20" s="48"/>
      <c r="GF20" s="106" t="s">
        <v>599</v>
      </c>
      <c r="GG20" s="46" t="s">
        <v>610</v>
      </c>
      <c r="GH20" s="46" t="s">
        <v>561</v>
      </c>
      <c r="GI20" s="44" t="s">
        <v>450</v>
      </c>
      <c r="GJ20" s="44" t="s">
        <v>505</v>
      </c>
      <c r="GK20" s="44" t="s">
        <v>543</v>
      </c>
      <c r="GL20" s="44" t="s">
        <v>663</v>
      </c>
      <c r="GM20" s="44"/>
      <c r="GN20" s="44" t="s">
        <v>610</v>
      </c>
      <c r="GO20" s="44" t="s">
        <v>449</v>
      </c>
      <c r="GP20" s="44" t="s">
        <v>546</v>
      </c>
      <c r="GQ20" s="44" t="s">
        <v>618</v>
      </c>
      <c r="GR20" s="44" t="s">
        <v>457</v>
      </c>
      <c r="GS20" s="44" t="s">
        <v>697</v>
      </c>
      <c r="GT20" s="44" t="s">
        <v>692</v>
      </c>
      <c r="GU20" s="44" t="s">
        <v>492</v>
      </c>
      <c r="GV20" s="49" t="s">
        <v>433</v>
      </c>
      <c r="GW20" s="44"/>
      <c r="GX20" s="44" t="s">
        <v>472</v>
      </c>
      <c r="GY20" s="44" t="s">
        <v>642</v>
      </c>
      <c r="GZ20" s="44" t="s">
        <v>694</v>
      </c>
      <c r="HA20" s="107" t="s">
        <v>655</v>
      </c>
      <c r="HB20" s="44" t="s">
        <v>577</v>
      </c>
      <c r="HC20" s="44" t="s">
        <v>596</v>
      </c>
      <c r="HD20" s="44" t="s">
        <v>451</v>
      </c>
      <c r="HE20" s="44" t="s">
        <v>484</v>
      </c>
      <c r="HF20" s="44" t="s">
        <v>484</v>
      </c>
      <c r="HG20" s="107" t="s">
        <v>607</v>
      </c>
      <c r="HH20" s="44" t="s">
        <v>696</v>
      </c>
      <c r="HI20" s="44" t="s">
        <v>450</v>
      </c>
      <c r="HJ20" s="44" t="s">
        <v>631</v>
      </c>
      <c r="HK20" s="44" t="s">
        <v>610</v>
      </c>
      <c r="HL20" s="44" t="s">
        <v>505</v>
      </c>
      <c r="HM20" s="44" t="s">
        <v>663</v>
      </c>
      <c r="HN20" s="44" t="s">
        <v>538</v>
      </c>
      <c r="HO20" s="44" t="s">
        <v>457</v>
      </c>
      <c r="HP20" s="44" t="s">
        <v>620</v>
      </c>
      <c r="HQ20" s="44" t="s">
        <v>697</v>
      </c>
      <c r="HR20" s="48"/>
      <c r="HS20" s="44" t="s">
        <v>543</v>
      </c>
      <c r="HT20" s="44" t="s">
        <v>472</v>
      </c>
      <c r="HU20" s="44" t="s">
        <v>642</v>
      </c>
      <c r="HV20" s="44" t="s">
        <v>616</v>
      </c>
      <c r="HW20" s="44" t="s">
        <v>694</v>
      </c>
      <c r="HX20" s="44"/>
      <c r="HY20" s="107" t="s">
        <v>655</v>
      </c>
      <c r="HZ20" s="44" t="s">
        <v>546</v>
      </c>
      <c r="IA20" s="44" t="s">
        <v>618</v>
      </c>
      <c r="IB20" s="44" t="s">
        <v>596</v>
      </c>
      <c r="IC20" s="44" t="s">
        <v>451</v>
      </c>
      <c r="ID20" s="107" t="s">
        <v>607</v>
      </c>
      <c r="IE20" s="44" t="s">
        <v>696</v>
      </c>
      <c r="IF20" s="44" t="s">
        <v>450</v>
      </c>
      <c r="IG20" s="44" t="s">
        <v>505</v>
      </c>
      <c r="IH20" s="44" t="s">
        <v>663</v>
      </c>
      <c r="II20" s="44" t="s">
        <v>610</v>
      </c>
      <c r="IJ20" s="44" t="s">
        <v>546</v>
      </c>
      <c r="IK20" s="44" t="s">
        <v>618</v>
      </c>
      <c r="IL20" s="44" t="s">
        <v>457</v>
      </c>
      <c r="IM20" s="44" t="s">
        <v>697</v>
      </c>
      <c r="IN20" s="48"/>
      <c r="IO20" s="99"/>
      <c r="IP20" s="99"/>
      <c r="IQ20" s="44" t="s">
        <v>472</v>
      </c>
      <c r="IR20" s="44" t="s">
        <v>642</v>
      </c>
      <c r="IS20" s="44" t="s">
        <v>698</v>
      </c>
      <c r="IT20" s="44" t="s">
        <v>694</v>
      </c>
      <c r="IU20" s="107" t="s">
        <v>655</v>
      </c>
      <c r="IV20" s="44" t="s">
        <v>596</v>
      </c>
      <c r="IW20" s="44" t="s">
        <v>451</v>
      </c>
      <c r="IX20" s="107" t="s">
        <v>607</v>
      </c>
      <c r="IY20" s="44" t="s">
        <v>696</v>
      </c>
      <c r="IZ20" s="44" t="s">
        <v>450</v>
      </c>
      <c r="JA20" s="44" t="s">
        <v>505</v>
      </c>
      <c r="JB20" s="44" t="s">
        <v>663</v>
      </c>
      <c r="JC20" s="44" t="s">
        <v>610</v>
      </c>
      <c r="JD20" s="44" t="s">
        <v>546</v>
      </c>
      <c r="JE20" s="44" t="s">
        <v>618</v>
      </c>
      <c r="JF20" s="44" t="s">
        <v>457</v>
      </c>
      <c r="JG20" s="44" t="s">
        <v>697</v>
      </c>
      <c r="JH20" s="44" t="s">
        <v>472</v>
      </c>
      <c r="JI20" s="44" t="s">
        <v>642</v>
      </c>
      <c r="JJ20" s="44" t="s">
        <v>694</v>
      </c>
      <c r="JK20" s="107" t="s">
        <v>655</v>
      </c>
      <c r="JL20" s="44" t="s">
        <v>596</v>
      </c>
      <c r="JM20" s="44" t="s">
        <v>451</v>
      </c>
      <c r="JN20" s="107" t="s">
        <v>607</v>
      </c>
      <c r="JO20" s="44" t="s">
        <v>696</v>
      </c>
      <c r="JP20" s="44" t="s">
        <v>450</v>
      </c>
      <c r="JQ20" s="44" t="s">
        <v>505</v>
      </c>
      <c r="JR20" s="44" t="s">
        <v>663</v>
      </c>
      <c r="JS20" s="44" t="s">
        <v>610</v>
      </c>
      <c r="JT20" s="44" t="s">
        <v>546</v>
      </c>
      <c r="JU20" s="48"/>
      <c r="JV20" s="44" t="s">
        <v>618</v>
      </c>
      <c r="JW20" s="44" t="s">
        <v>457</v>
      </c>
      <c r="JX20" s="44" t="s">
        <v>697</v>
      </c>
      <c r="JY20" s="44" t="s">
        <v>472</v>
      </c>
      <c r="JZ20" s="44" t="s">
        <v>642</v>
      </c>
      <c r="KA20" s="44" t="s">
        <v>694</v>
      </c>
      <c r="KB20" s="107" t="s">
        <v>655</v>
      </c>
      <c r="KC20" s="44" t="s">
        <v>596</v>
      </c>
      <c r="KD20" s="44" t="s">
        <v>451</v>
      </c>
      <c r="KE20" s="107" t="s">
        <v>607</v>
      </c>
      <c r="KF20" s="44" t="s">
        <v>696</v>
      </c>
      <c r="KG20" s="44" t="s">
        <v>450</v>
      </c>
      <c r="KH20" s="44" t="s">
        <v>505</v>
      </c>
      <c r="KI20" s="44" t="s">
        <v>663</v>
      </c>
      <c r="KJ20" s="44" t="s">
        <v>610</v>
      </c>
      <c r="KK20" s="44" t="s">
        <v>546</v>
      </c>
      <c r="KL20" s="44" t="s">
        <v>618</v>
      </c>
      <c r="KM20" s="44" t="s">
        <v>457</v>
      </c>
      <c r="KN20" s="44" t="s">
        <v>697</v>
      </c>
      <c r="KO20" s="44" t="s">
        <v>472</v>
      </c>
      <c r="KP20" s="44" t="s">
        <v>642</v>
      </c>
      <c r="KQ20" s="44" t="s">
        <v>694</v>
      </c>
      <c r="KR20" s="107" t="s">
        <v>655</v>
      </c>
      <c r="KS20" s="44" t="s">
        <v>596</v>
      </c>
      <c r="KT20" s="44" t="s">
        <v>451</v>
      </c>
      <c r="KU20" s="107" t="s">
        <v>607</v>
      </c>
      <c r="KV20" s="44" t="s">
        <v>696</v>
      </c>
      <c r="KW20" s="44" t="s">
        <v>450</v>
      </c>
      <c r="KX20" s="44" t="s">
        <v>505</v>
      </c>
      <c r="KY20" s="44" t="s">
        <v>663</v>
      </c>
      <c r="KZ20" s="44" t="s">
        <v>610</v>
      </c>
      <c r="LA20" s="44" t="s">
        <v>546</v>
      </c>
      <c r="LB20" s="44" t="s">
        <v>618</v>
      </c>
      <c r="LC20" s="44" t="s">
        <v>457</v>
      </c>
      <c r="LD20" s="44" t="s">
        <v>697</v>
      </c>
      <c r="LE20" s="44" t="s">
        <v>472</v>
      </c>
      <c r="LF20" s="132"/>
      <c r="LG20" s="44" t="s">
        <v>642</v>
      </c>
      <c r="LH20" s="44" t="s">
        <v>694</v>
      </c>
      <c r="LI20" s="107" t="s">
        <v>655</v>
      </c>
      <c r="LJ20" s="44" t="s">
        <v>596</v>
      </c>
      <c r="LK20" s="44" t="s">
        <v>451</v>
      </c>
      <c r="LL20" s="107" t="s">
        <v>607</v>
      </c>
      <c r="LM20" s="44" t="s">
        <v>696</v>
      </c>
      <c r="LN20" s="103"/>
      <c r="LO20" s="44"/>
    </row>
    <row r="21" spans="1:327" x14ac:dyDescent="0.25">
      <c r="A21" s="131" t="s">
        <v>891</v>
      </c>
      <c r="B21" s="44"/>
      <c r="C21" s="44"/>
      <c r="D21" s="44" t="s">
        <v>429</v>
      </c>
      <c r="E21" s="44" t="s">
        <v>429</v>
      </c>
      <c r="F21" s="44" t="s">
        <v>54</v>
      </c>
      <c r="G21" s="44" t="s">
        <v>54</v>
      </c>
      <c r="H21" s="44" t="s">
        <v>526</v>
      </c>
      <c r="I21" s="44" t="s">
        <v>429</v>
      </c>
      <c r="J21" s="44" t="s">
        <v>429</v>
      </c>
      <c r="K21" s="44" t="s">
        <v>429</v>
      </c>
      <c r="L21" s="44" t="s">
        <v>429</v>
      </c>
      <c r="M21" s="44" t="s">
        <v>475</v>
      </c>
      <c r="N21" s="44" t="s">
        <v>624</v>
      </c>
      <c r="O21" s="44" t="s">
        <v>551</v>
      </c>
      <c r="P21" s="44" t="s">
        <v>483</v>
      </c>
      <c r="Q21" s="101" t="s">
        <v>699</v>
      </c>
      <c r="R21" s="45" t="s">
        <v>700</v>
      </c>
      <c r="S21" s="58" t="s">
        <v>700</v>
      </c>
      <c r="T21" s="44" t="s">
        <v>462</v>
      </c>
      <c r="U21" s="44" t="s">
        <v>591</v>
      </c>
      <c r="V21" s="44" t="s">
        <v>657</v>
      </c>
      <c r="W21" s="44" t="s">
        <v>510</v>
      </c>
      <c r="X21" s="59" t="s">
        <v>701</v>
      </c>
      <c r="Y21" s="59" t="s">
        <v>701</v>
      </c>
      <c r="Z21" s="44" t="s">
        <v>512</v>
      </c>
      <c r="AA21" s="44" t="s">
        <v>657</v>
      </c>
      <c r="AB21" s="44" t="s">
        <v>607</v>
      </c>
      <c r="AC21" s="44" t="s">
        <v>468</v>
      </c>
      <c r="AD21" s="44" t="s">
        <v>702</v>
      </c>
      <c r="AE21" s="44" t="s">
        <v>515</v>
      </c>
      <c r="AF21" s="44" t="s">
        <v>54</v>
      </c>
      <c r="AG21" s="44" t="s">
        <v>524</v>
      </c>
      <c r="AH21" s="44" t="s">
        <v>524</v>
      </c>
      <c r="AI21" s="44" t="s">
        <v>524</v>
      </c>
      <c r="AJ21" s="44" t="s">
        <v>475</v>
      </c>
      <c r="AK21" s="44" t="s">
        <v>475</v>
      </c>
      <c r="AL21" s="44" t="s">
        <v>475</v>
      </c>
      <c r="AM21" s="44" t="s">
        <v>526</v>
      </c>
      <c r="AN21" s="44" t="s">
        <v>463</v>
      </c>
      <c r="AO21" s="44" t="s">
        <v>624</v>
      </c>
      <c r="AP21" s="48"/>
      <c r="AQ21" s="44" t="s">
        <v>607</v>
      </c>
      <c r="AR21" s="44" t="s">
        <v>607</v>
      </c>
      <c r="AS21" s="44" t="s">
        <v>483</v>
      </c>
      <c r="AT21" s="44"/>
      <c r="AU21" s="44"/>
      <c r="AV21" s="101" t="s">
        <v>699</v>
      </c>
      <c r="AW21" s="44" t="s">
        <v>591</v>
      </c>
      <c r="AX21" s="94" t="s">
        <v>605</v>
      </c>
      <c r="AY21" s="94" t="s">
        <v>605</v>
      </c>
      <c r="AZ21" s="44" t="s">
        <v>515</v>
      </c>
      <c r="BA21" s="44" t="s">
        <v>702</v>
      </c>
      <c r="BB21" s="44" t="s">
        <v>475</v>
      </c>
      <c r="BC21" s="44" t="s">
        <v>657</v>
      </c>
      <c r="BD21" s="44" t="s">
        <v>510</v>
      </c>
      <c r="BE21" s="44" t="s">
        <v>468</v>
      </c>
      <c r="BF21" s="44" t="s">
        <v>607</v>
      </c>
      <c r="BG21" s="44"/>
      <c r="BH21" s="44"/>
      <c r="BI21" s="44" t="s">
        <v>623</v>
      </c>
      <c r="BJ21" s="44" t="s">
        <v>623</v>
      </c>
      <c r="BK21" s="44" t="s">
        <v>462</v>
      </c>
      <c r="BL21" s="44" t="s">
        <v>475</v>
      </c>
      <c r="BM21" s="44" t="s">
        <v>475</v>
      </c>
      <c r="BN21" s="44" t="s">
        <v>512</v>
      </c>
      <c r="BO21" s="44" t="s">
        <v>450</v>
      </c>
      <c r="BP21" s="48"/>
      <c r="BQ21" s="44" t="s">
        <v>578</v>
      </c>
      <c r="BR21" s="44" t="s">
        <v>578</v>
      </c>
      <c r="BS21" s="44"/>
      <c r="BT21" s="44"/>
      <c r="BU21" s="44" t="s">
        <v>463</v>
      </c>
      <c r="BV21" s="44" t="s">
        <v>624</v>
      </c>
      <c r="BW21" s="44" t="s">
        <v>483</v>
      </c>
      <c r="BX21" s="44" t="s">
        <v>578</v>
      </c>
      <c r="BY21" s="47" t="s">
        <v>699</v>
      </c>
      <c r="BZ21" s="44" t="s">
        <v>468</v>
      </c>
      <c r="CA21" s="44" t="s">
        <v>468</v>
      </c>
      <c r="CB21" s="44" t="s">
        <v>591</v>
      </c>
      <c r="CC21" s="44" t="s">
        <v>702</v>
      </c>
      <c r="CD21" s="44" t="s">
        <v>702</v>
      </c>
      <c r="CE21" s="44" t="s">
        <v>546</v>
      </c>
      <c r="CF21" s="44" t="s">
        <v>546</v>
      </c>
      <c r="CG21" s="44" t="s">
        <v>515</v>
      </c>
      <c r="CH21" s="44" t="s">
        <v>702</v>
      </c>
      <c r="CI21" s="44" t="s">
        <v>475</v>
      </c>
      <c r="CJ21" s="44" t="s">
        <v>657</v>
      </c>
      <c r="CK21" s="44" t="s">
        <v>510</v>
      </c>
      <c r="CL21" s="44" t="s">
        <v>519</v>
      </c>
      <c r="CM21" s="44" t="s">
        <v>519</v>
      </c>
      <c r="CN21" s="44" t="s">
        <v>546</v>
      </c>
      <c r="CO21" s="44" t="s">
        <v>468</v>
      </c>
      <c r="CP21" s="44" t="s">
        <v>591</v>
      </c>
      <c r="CQ21" s="44" t="s">
        <v>591</v>
      </c>
      <c r="CR21" s="44" t="s">
        <v>591</v>
      </c>
      <c r="CS21" s="44" t="s">
        <v>504</v>
      </c>
      <c r="CT21" s="44" t="s">
        <v>462</v>
      </c>
      <c r="CU21" s="44" t="s">
        <v>607</v>
      </c>
      <c r="CV21" s="99"/>
      <c r="CW21" s="44" t="s">
        <v>512</v>
      </c>
      <c r="CX21" s="44" t="s">
        <v>450</v>
      </c>
      <c r="CY21" s="48"/>
      <c r="CZ21" s="44" t="s">
        <v>691</v>
      </c>
      <c r="DA21" s="44" t="s">
        <v>691</v>
      </c>
      <c r="DB21" s="44" t="s">
        <v>691</v>
      </c>
      <c r="DC21" s="44"/>
      <c r="DD21" s="44"/>
      <c r="DE21" s="46"/>
      <c r="DF21" s="46"/>
      <c r="DG21" s="46" t="s">
        <v>509</v>
      </c>
      <c r="DH21" s="46" t="s">
        <v>509</v>
      </c>
      <c r="DI21" s="106" t="s">
        <v>433</v>
      </c>
      <c r="DJ21" s="106" t="s">
        <v>433</v>
      </c>
      <c r="DK21" s="44"/>
      <c r="DL21" s="44" t="s">
        <v>515</v>
      </c>
      <c r="DM21" s="44" t="s">
        <v>463</v>
      </c>
      <c r="DN21" s="44" t="s">
        <v>462</v>
      </c>
      <c r="DO21" s="44" t="s">
        <v>462</v>
      </c>
      <c r="DP21" s="44" t="s">
        <v>607</v>
      </c>
      <c r="DQ21" s="44" t="s">
        <v>607</v>
      </c>
      <c r="DR21" s="44"/>
      <c r="DS21" s="44"/>
      <c r="DT21" s="44" t="s">
        <v>624</v>
      </c>
      <c r="DU21" s="44" t="s">
        <v>483</v>
      </c>
      <c r="DV21" s="101" t="s">
        <v>699</v>
      </c>
      <c r="DW21" s="44" t="s">
        <v>591</v>
      </c>
      <c r="DX21" s="44" t="s">
        <v>515</v>
      </c>
      <c r="DY21" s="44" t="s">
        <v>702</v>
      </c>
      <c r="DZ21" s="44" t="s">
        <v>475</v>
      </c>
      <c r="EA21" s="48"/>
      <c r="EB21" s="44" t="s">
        <v>657</v>
      </c>
      <c r="EC21" s="44"/>
      <c r="ED21" s="44" t="s">
        <v>704</v>
      </c>
      <c r="EE21" s="44" t="s">
        <v>704</v>
      </c>
      <c r="EF21" s="44" t="s">
        <v>587</v>
      </c>
      <c r="EG21" s="44" t="s">
        <v>610</v>
      </c>
      <c r="EH21" s="44" t="s">
        <v>610</v>
      </c>
      <c r="EI21" s="44" t="s">
        <v>599</v>
      </c>
      <c r="EJ21" s="44" t="s">
        <v>599</v>
      </c>
      <c r="EK21" s="44" t="s">
        <v>692</v>
      </c>
      <c r="EL21" s="44" t="s">
        <v>692</v>
      </c>
      <c r="EM21" s="44"/>
      <c r="EN21" s="44" t="s">
        <v>510</v>
      </c>
      <c r="EO21" s="44" t="s">
        <v>447</v>
      </c>
      <c r="EP21" s="44" t="s">
        <v>577</v>
      </c>
      <c r="EQ21" s="107" t="s">
        <v>468</v>
      </c>
      <c r="ER21" s="44" t="s">
        <v>504</v>
      </c>
      <c r="ES21" s="44" t="s">
        <v>462</v>
      </c>
      <c r="ET21" s="44" t="s">
        <v>698</v>
      </c>
      <c r="EU21" s="44" t="s">
        <v>698</v>
      </c>
      <c r="EV21" s="44" t="s">
        <v>642</v>
      </c>
      <c r="EW21" s="44" t="s">
        <v>642</v>
      </c>
      <c r="EX21" s="107" t="s">
        <v>607</v>
      </c>
      <c r="EY21" s="44" t="s">
        <v>449</v>
      </c>
      <c r="EZ21" s="44" t="s">
        <v>449</v>
      </c>
      <c r="FA21" s="49" t="s">
        <v>638</v>
      </c>
      <c r="FB21" s="49" t="s">
        <v>638</v>
      </c>
      <c r="FC21" s="99"/>
      <c r="FD21" s="99"/>
      <c r="FE21" s="44" t="s">
        <v>680</v>
      </c>
      <c r="FF21" s="44" t="s">
        <v>680</v>
      </c>
      <c r="FG21" s="44" t="s">
        <v>512</v>
      </c>
      <c r="FH21" s="44" t="s">
        <v>523</v>
      </c>
      <c r="FI21" s="44" t="s">
        <v>523</v>
      </c>
      <c r="FJ21" s="44" t="s">
        <v>450</v>
      </c>
      <c r="FK21" s="44" t="s">
        <v>463</v>
      </c>
      <c r="FL21" s="48"/>
      <c r="FM21" s="44" t="s">
        <v>624</v>
      </c>
      <c r="FN21" s="44" t="s">
        <v>483</v>
      </c>
      <c r="FO21" s="101" t="s">
        <v>699</v>
      </c>
      <c r="FP21" s="44" t="s">
        <v>591</v>
      </c>
      <c r="FQ21" s="44" t="s">
        <v>515</v>
      </c>
      <c r="FR21" s="44" t="s">
        <v>702</v>
      </c>
      <c r="FS21" s="44" t="s">
        <v>475</v>
      </c>
      <c r="FT21" s="44" t="s">
        <v>665</v>
      </c>
      <c r="FU21" s="44"/>
      <c r="FV21" s="44" t="s">
        <v>552</v>
      </c>
      <c r="FW21" s="44" t="s">
        <v>552</v>
      </c>
      <c r="FX21" s="44" t="s">
        <v>657</v>
      </c>
      <c r="FY21" s="44" t="s">
        <v>510</v>
      </c>
      <c r="FZ21" s="107" t="s">
        <v>468</v>
      </c>
      <c r="GA21" s="44" t="s">
        <v>504</v>
      </c>
      <c r="GB21" s="44" t="s">
        <v>462</v>
      </c>
      <c r="GC21" s="107" t="s">
        <v>607</v>
      </c>
      <c r="GD21" s="44" t="s">
        <v>512</v>
      </c>
      <c r="GE21" s="48"/>
      <c r="GF21" s="106" t="s">
        <v>599</v>
      </c>
      <c r="GG21" s="46" t="s">
        <v>610</v>
      </c>
      <c r="GH21" s="46" t="s">
        <v>680</v>
      </c>
      <c r="GI21" s="44" t="s">
        <v>450</v>
      </c>
      <c r="GJ21" s="44" t="s">
        <v>463</v>
      </c>
      <c r="GK21" s="44" t="s">
        <v>704</v>
      </c>
      <c r="GL21" s="44" t="s">
        <v>624</v>
      </c>
      <c r="GM21" s="44" t="s">
        <v>491</v>
      </c>
      <c r="GN21" s="44" t="s">
        <v>483</v>
      </c>
      <c r="GO21" s="44" t="s">
        <v>449</v>
      </c>
      <c r="GP21" s="101" t="s">
        <v>699</v>
      </c>
      <c r="GQ21" s="44" t="s">
        <v>591</v>
      </c>
      <c r="GR21" s="44" t="s">
        <v>515</v>
      </c>
      <c r="GS21" s="44" t="s">
        <v>702</v>
      </c>
      <c r="GT21" s="44" t="s">
        <v>571</v>
      </c>
      <c r="GU21" s="45"/>
      <c r="GV21" s="49" t="s">
        <v>433</v>
      </c>
      <c r="GW21" s="44"/>
      <c r="GX21" s="44" t="s">
        <v>475</v>
      </c>
      <c r="GY21" s="44" t="s">
        <v>657</v>
      </c>
      <c r="GZ21" s="44" t="s">
        <v>510</v>
      </c>
      <c r="HA21" s="107" t="s">
        <v>468</v>
      </c>
      <c r="HB21" s="44" t="s">
        <v>577</v>
      </c>
      <c r="HC21" s="44" t="s">
        <v>504</v>
      </c>
      <c r="HD21" s="44" t="s">
        <v>462</v>
      </c>
      <c r="HE21" s="44" t="s">
        <v>484</v>
      </c>
      <c r="HF21" s="44" t="s">
        <v>484</v>
      </c>
      <c r="HG21" s="107" t="s">
        <v>607</v>
      </c>
      <c r="HH21" s="44" t="s">
        <v>512</v>
      </c>
      <c r="HI21" s="44" t="s">
        <v>450</v>
      </c>
      <c r="HJ21" s="44" t="s">
        <v>523</v>
      </c>
      <c r="HK21" s="44" t="s">
        <v>483</v>
      </c>
      <c r="HL21" s="44" t="s">
        <v>463</v>
      </c>
      <c r="HM21" s="44" t="s">
        <v>624</v>
      </c>
      <c r="HN21" s="44" t="s">
        <v>638</v>
      </c>
      <c r="HO21" s="44" t="s">
        <v>515</v>
      </c>
      <c r="HP21" s="44" t="s">
        <v>642</v>
      </c>
      <c r="HQ21" s="44" t="s">
        <v>702</v>
      </c>
      <c r="HR21" s="48"/>
      <c r="HS21" s="44" t="s">
        <v>704</v>
      </c>
      <c r="HT21" s="44" t="s">
        <v>475</v>
      </c>
      <c r="HU21" s="44" t="s">
        <v>657</v>
      </c>
      <c r="HV21" s="44" t="s">
        <v>616</v>
      </c>
      <c r="HW21" s="44" t="s">
        <v>510</v>
      </c>
      <c r="HX21" s="44" t="s">
        <v>697</v>
      </c>
      <c r="HY21" s="107" t="s">
        <v>468</v>
      </c>
      <c r="HZ21" s="101" t="s">
        <v>699</v>
      </c>
      <c r="IA21" s="44" t="s">
        <v>591</v>
      </c>
      <c r="IB21" s="44" t="s">
        <v>504</v>
      </c>
      <c r="IC21" s="44" t="s">
        <v>462</v>
      </c>
      <c r="ID21" s="107" t="s">
        <v>607</v>
      </c>
      <c r="IE21" s="44" t="s">
        <v>512</v>
      </c>
      <c r="IF21" s="44" t="s">
        <v>450</v>
      </c>
      <c r="IG21" s="44" t="s">
        <v>463</v>
      </c>
      <c r="IH21" s="44" t="s">
        <v>624</v>
      </c>
      <c r="II21" s="44" t="s">
        <v>483</v>
      </c>
      <c r="IJ21" s="101" t="s">
        <v>699</v>
      </c>
      <c r="IK21" s="44" t="s">
        <v>591</v>
      </c>
      <c r="IL21" s="44" t="s">
        <v>515</v>
      </c>
      <c r="IM21" s="44" t="s">
        <v>702</v>
      </c>
      <c r="IN21" s="48"/>
      <c r="IO21" s="99"/>
      <c r="IP21" s="99"/>
      <c r="IQ21" s="44" t="s">
        <v>475</v>
      </c>
      <c r="IR21" s="44" t="s">
        <v>657</v>
      </c>
      <c r="IS21" s="44" t="s">
        <v>698</v>
      </c>
      <c r="IT21" s="44" t="s">
        <v>510</v>
      </c>
      <c r="IU21" s="107" t="s">
        <v>468</v>
      </c>
      <c r="IV21" s="44" t="s">
        <v>504</v>
      </c>
      <c r="IW21" s="44" t="s">
        <v>462</v>
      </c>
      <c r="IX21" s="107" t="s">
        <v>607</v>
      </c>
      <c r="IY21" s="44" t="s">
        <v>512</v>
      </c>
      <c r="IZ21" s="44" t="s">
        <v>450</v>
      </c>
      <c r="JA21" s="44" t="s">
        <v>463</v>
      </c>
      <c r="JB21" s="44" t="s">
        <v>624</v>
      </c>
      <c r="JC21" s="44" t="s">
        <v>483</v>
      </c>
      <c r="JD21" s="101" t="s">
        <v>699</v>
      </c>
      <c r="JE21" s="44" t="s">
        <v>591</v>
      </c>
      <c r="JF21" s="44" t="s">
        <v>515</v>
      </c>
      <c r="JG21" s="44" t="s">
        <v>702</v>
      </c>
      <c r="JH21" s="44" t="s">
        <v>475</v>
      </c>
      <c r="JI21" s="44" t="s">
        <v>657</v>
      </c>
      <c r="JJ21" s="44" t="s">
        <v>510</v>
      </c>
      <c r="JK21" s="107" t="s">
        <v>468</v>
      </c>
      <c r="JL21" s="44" t="s">
        <v>504</v>
      </c>
      <c r="JM21" s="44" t="s">
        <v>462</v>
      </c>
      <c r="JN21" s="107" t="s">
        <v>607</v>
      </c>
      <c r="JO21" s="44" t="s">
        <v>512</v>
      </c>
      <c r="JP21" s="44" t="s">
        <v>450</v>
      </c>
      <c r="JQ21" s="44" t="s">
        <v>463</v>
      </c>
      <c r="JR21" s="44" t="s">
        <v>624</v>
      </c>
      <c r="JS21" s="44" t="s">
        <v>483</v>
      </c>
      <c r="JT21" s="101" t="s">
        <v>699</v>
      </c>
      <c r="JU21" s="48"/>
      <c r="JV21" s="44" t="s">
        <v>591</v>
      </c>
      <c r="JW21" s="44" t="s">
        <v>515</v>
      </c>
      <c r="JX21" s="44" t="s">
        <v>702</v>
      </c>
      <c r="JY21" s="44" t="s">
        <v>475</v>
      </c>
      <c r="JZ21" s="44" t="s">
        <v>657</v>
      </c>
      <c r="KA21" s="44" t="s">
        <v>510</v>
      </c>
      <c r="KB21" s="107" t="s">
        <v>468</v>
      </c>
      <c r="KC21" s="44" t="s">
        <v>504</v>
      </c>
      <c r="KD21" s="44" t="s">
        <v>462</v>
      </c>
      <c r="KE21" s="107" t="s">
        <v>607</v>
      </c>
      <c r="KF21" s="44" t="s">
        <v>512</v>
      </c>
      <c r="KG21" s="44" t="s">
        <v>450</v>
      </c>
      <c r="KH21" s="44" t="s">
        <v>463</v>
      </c>
      <c r="KI21" s="44" t="s">
        <v>624</v>
      </c>
      <c r="KJ21" s="44" t="s">
        <v>483</v>
      </c>
      <c r="KK21" s="101" t="s">
        <v>699</v>
      </c>
      <c r="KL21" s="44" t="s">
        <v>591</v>
      </c>
      <c r="KM21" s="44" t="s">
        <v>515</v>
      </c>
      <c r="KN21" s="44" t="s">
        <v>702</v>
      </c>
      <c r="KO21" s="44" t="s">
        <v>475</v>
      </c>
      <c r="KP21" s="44" t="s">
        <v>657</v>
      </c>
      <c r="KQ21" s="44" t="s">
        <v>510</v>
      </c>
      <c r="KR21" s="107" t="s">
        <v>468</v>
      </c>
      <c r="KS21" s="44" t="s">
        <v>504</v>
      </c>
      <c r="KT21" s="44" t="s">
        <v>462</v>
      </c>
      <c r="KU21" s="107" t="s">
        <v>607</v>
      </c>
      <c r="KV21" s="44" t="s">
        <v>512</v>
      </c>
      <c r="KW21" s="44" t="s">
        <v>450</v>
      </c>
      <c r="KX21" s="44" t="s">
        <v>463</v>
      </c>
      <c r="KY21" s="44" t="s">
        <v>624</v>
      </c>
      <c r="KZ21" s="44" t="s">
        <v>483</v>
      </c>
      <c r="LA21" s="101" t="s">
        <v>699</v>
      </c>
      <c r="LB21" s="44" t="s">
        <v>591</v>
      </c>
      <c r="LC21" s="44" t="s">
        <v>515</v>
      </c>
      <c r="LD21" s="44" t="s">
        <v>702</v>
      </c>
      <c r="LE21" s="44" t="s">
        <v>475</v>
      </c>
      <c r="LF21" s="132"/>
      <c r="LG21" s="44" t="s">
        <v>657</v>
      </c>
      <c r="LH21" s="44" t="s">
        <v>510</v>
      </c>
      <c r="LI21" s="107" t="s">
        <v>468</v>
      </c>
      <c r="LJ21" s="44" t="s">
        <v>504</v>
      </c>
      <c r="LK21" s="44" t="s">
        <v>462</v>
      </c>
      <c r="LL21" s="107" t="s">
        <v>607</v>
      </c>
      <c r="LM21" s="44" t="s">
        <v>512</v>
      </c>
      <c r="LN21" s="103"/>
      <c r="LO21" s="44"/>
    </row>
    <row r="22" spans="1:327" x14ac:dyDescent="0.25">
      <c r="A22" s="131" t="s">
        <v>892</v>
      </c>
      <c r="B22" s="44"/>
      <c r="C22" s="44"/>
      <c r="D22" s="44" t="s">
        <v>429</v>
      </c>
      <c r="E22" s="44" t="s">
        <v>429</v>
      </c>
      <c r="F22" s="44" t="s">
        <v>54</v>
      </c>
      <c r="G22" s="44" t="s">
        <v>54</v>
      </c>
      <c r="H22" s="44" t="s">
        <v>596</v>
      </c>
      <c r="I22" s="44" t="s">
        <v>429</v>
      </c>
      <c r="J22" s="44" t="s">
        <v>429</v>
      </c>
      <c r="K22" s="44" t="s">
        <v>429</v>
      </c>
      <c r="L22" s="44" t="s">
        <v>429</v>
      </c>
      <c r="M22" s="44" t="s">
        <v>553</v>
      </c>
      <c r="N22" s="44" t="s">
        <v>661</v>
      </c>
      <c r="O22" s="44" t="s">
        <v>464</v>
      </c>
      <c r="P22" s="44" t="s">
        <v>666</v>
      </c>
      <c r="Q22" s="44" t="s">
        <v>453</v>
      </c>
      <c r="R22" s="32"/>
      <c r="S22" s="32"/>
      <c r="T22" s="44" t="s">
        <v>705</v>
      </c>
      <c r="U22" s="44" t="s">
        <v>520</v>
      </c>
      <c r="V22" s="44" t="s">
        <v>561</v>
      </c>
      <c r="W22" s="44" t="s">
        <v>489</v>
      </c>
      <c r="X22" s="59" t="s">
        <v>706</v>
      </c>
      <c r="Y22" s="59" t="s">
        <v>706</v>
      </c>
      <c r="Z22" s="44" t="s">
        <v>461</v>
      </c>
      <c r="AA22" s="44" t="s">
        <v>561</v>
      </c>
      <c r="AB22" s="101" t="s">
        <v>707</v>
      </c>
      <c r="AC22" s="44" t="s">
        <v>523</v>
      </c>
      <c r="AD22" s="44" t="s">
        <v>597</v>
      </c>
      <c r="AE22" s="44" t="s">
        <v>448</v>
      </c>
      <c r="AF22" s="44" t="s">
        <v>54</v>
      </c>
      <c r="AG22" s="44" t="s">
        <v>461</v>
      </c>
      <c r="AH22" s="44" t="s">
        <v>461</v>
      </c>
      <c r="AI22" s="44" t="s">
        <v>461</v>
      </c>
      <c r="AJ22" s="44" t="s">
        <v>553</v>
      </c>
      <c r="AK22" s="44" t="s">
        <v>553</v>
      </c>
      <c r="AL22" s="44" t="s">
        <v>553</v>
      </c>
      <c r="AM22" s="44" t="s">
        <v>596</v>
      </c>
      <c r="AN22" s="44" t="s">
        <v>464</v>
      </c>
      <c r="AO22" s="44" t="s">
        <v>661</v>
      </c>
      <c r="AP22" s="48"/>
      <c r="AQ22" s="44"/>
      <c r="AR22" s="44"/>
      <c r="AS22" s="44" t="s">
        <v>666</v>
      </c>
      <c r="AT22" s="44"/>
      <c r="AU22" s="44"/>
      <c r="AV22" s="44" t="s">
        <v>453</v>
      </c>
      <c r="AW22" s="44" t="s">
        <v>520</v>
      </c>
      <c r="AX22" s="94" t="s">
        <v>464</v>
      </c>
      <c r="AY22" s="94" t="s">
        <v>464</v>
      </c>
      <c r="AZ22" s="44" t="s">
        <v>448</v>
      </c>
      <c r="BA22" s="44" t="s">
        <v>597</v>
      </c>
      <c r="BB22" s="44" t="s">
        <v>553</v>
      </c>
      <c r="BC22" s="44" t="s">
        <v>561</v>
      </c>
      <c r="BD22" s="44" t="s">
        <v>489</v>
      </c>
      <c r="BE22" s="44" t="s">
        <v>523</v>
      </c>
      <c r="BF22" s="101" t="s">
        <v>707</v>
      </c>
      <c r="BG22" s="44" t="s">
        <v>498</v>
      </c>
      <c r="BH22" s="44" t="s">
        <v>498</v>
      </c>
      <c r="BI22" s="44"/>
      <c r="BJ22" s="44"/>
      <c r="BK22" s="44" t="s">
        <v>705</v>
      </c>
      <c r="BL22" s="44"/>
      <c r="BM22" s="44"/>
      <c r="BN22" s="44" t="s">
        <v>461</v>
      </c>
      <c r="BO22" s="44" t="s">
        <v>450</v>
      </c>
      <c r="BP22" s="48"/>
      <c r="BQ22" s="44" t="s">
        <v>635</v>
      </c>
      <c r="BR22" s="44" t="s">
        <v>635</v>
      </c>
      <c r="BS22" s="44" t="s">
        <v>596</v>
      </c>
      <c r="BT22" s="44" t="s">
        <v>596</v>
      </c>
      <c r="BU22" s="44" t="s">
        <v>464</v>
      </c>
      <c r="BV22" s="44" t="s">
        <v>661</v>
      </c>
      <c r="BW22" s="44" t="s">
        <v>666</v>
      </c>
      <c r="BX22" s="44" t="s">
        <v>635</v>
      </c>
      <c r="BY22" s="44" t="s">
        <v>453</v>
      </c>
      <c r="BZ22" s="44" t="s">
        <v>498</v>
      </c>
      <c r="CA22" s="44" t="s">
        <v>498</v>
      </c>
      <c r="CB22" s="44" t="s">
        <v>520</v>
      </c>
      <c r="CC22" s="44" t="s">
        <v>448</v>
      </c>
      <c r="CD22" s="44" t="s">
        <v>448</v>
      </c>
      <c r="CE22" s="44" t="s">
        <v>643</v>
      </c>
      <c r="CF22" s="44" t="s">
        <v>643</v>
      </c>
      <c r="CG22" s="44" t="s">
        <v>448</v>
      </c>
      <c r="CH22" s="44" t="s">
        <v>597</v>
      </c>
      <c r="CI22" s="44" t="s">
        <v>553</v>
      </c>
      <c r="CJ22" s="44" t="s">
        <v>561</v>
      </c>
      <c r="CK22" s="44" t="s">
        <v>489</v>
      </c>
      <c r="CL22" s="44" t="s">
        <v>567</v>
      </c>
      <c r="CM22" s="44" t="s">
        <v>567</v>
      </c>
      <c r="CN22" s="44" t="s">
        <v>643</v>
      </c>
      <c r="CO22" s="44" t="s">
        <v>523</v>
      </c>
      <c r="CP22" s="44" t="s">
        <v>464</v>
      </c>
      <c r="CQ22" s="44" t="s">
        <v>464</v>
      </c>
      <c r="CR22" s="44" t="s">
        <v>464</v>
      </c>
      <c r="CS22" s="44" t="s">
        <v>504</v>
      </c>
      <c r="CT22" s="44" t="s">
        <v>705</v>
      </c>
      <c r="CU22" s="101" t="s">
        <v>707</v>
      </c>
      <c r="CV22" s="99"/>
      <c r="CW22" s="44" t="s">
        <v>461</v>
      </c>
      <c r="CX22" s="44" t="s">
        <v>450</v>
      </c>
      <c r="CY22" s="48"/>
      <c r="CZ22" s="44" t="s">
        <v>453</v>
      </c>
      <c r="DA22" s="44" t="s">
        <v>453</v>
      </c>
      <c r="DB22" s="44" t="s">
        <v>453</v>
      </c>
      <c r="DC22" s="44"/>
      <c r="DD22" s="44"/>
      <c r="DE22" s="44"/>
      <c r="DF22" s="46"/>
      <c r="DG22" s="46" t="s">
        <v>661</v>
      </c>
      <c r="DH22" s="46" t="s">
        <v>661</v>
      </c>
      <c r="DI22" s="94" t="s">
        <v>708</v>
      </c>
      <c r="DJ22" s="94" t="s">
        <v>708</v>
      </c>
      <c r="DK22" s="44"/>
      <c r="DL22" s="44" t="s">
        <v>567</v>
      </c>
      <c r="DM22" s="44" t="s">
        <v>464</v>
      </c>
      <c r="DN22" s="44" t="s">
        <v>591</v>
      </c>
      <c r="DO22" s="44" t="s">
        <v>591</v>
      </c>
      <c r="DP22" s="44"/>
      <c r="DQ22" s="44"/>
      <c r="DR22" s="44"/>
      <c r="DS22" s="44"/>
      <c r="DT22" s="44" t="s">
        <v>661</v>
      </c>
      <c r="DU22" s="44" t="s">
        <v>666</v>
      </c>
      <c r="DV22" s="44" t="s">
        <v>453</v>
      </c>
      <c r="DW22" s="44" t="s">
        <v>520</v>
      </c>
      <c r="DX22" s="44" t="s">
        <v>448</v>
      </c>
      <c r="DY22" s="44" t="s">
        <v>597</v>
      </c>
      <c r="DZ22" s="44" t="s">
        <v>553</v>
      </c>
      <c r="EA22" s="48"/>
      <c r="EB22" s="44" t="s">
        <v>561</v>
      </c>
      <c r="EC22" s="44" t="s">
        <v>498</v>
      </c>
      <c r="ED22" s="44" t="s">
        <v>470</v>
      </c>
      <c r="EE22" s="44" t="s">
        <v>470</v>
      </c>
      <c r="EF22" s="44" t="s">
        <v>587</v>
      </c>
      <c r="EG22" s="44" t="s">
        <v>709</v>
      </c>
      <c r="EH22" s="44" t="s">
        <v>709</v>
      </c>
      <c r="EI22" s="44" t="s">
        <v>599</v>
      </c>
      <c r="EJ22" s="44" t="s">
        <v>599</v>
      </c>
      <c r="EK22" s="44" t="s">
        <v>624</v>
      </c>
      <c r="EL22" s="44" t="s">
        <v>624</v>
      </c>
      <c r="EM22" s="44"/>
      <c r="EN22" s="44" t="s">
        <v>489</v>
      </c>
      <c r="EO22" s="44" t="s">
        <v>447</v>
      </c>
      <c r="EP22" s="44" t="s">
        <v>481</v>
      </c>
      <c r="EQ22" s="107" t="s">
        <v>523</v>
      </c>
      <c r="ER22" s="44" t="s">
        <v>504</v>
      </c>
      <c r="ES22" s="44" t="s">
        <v>705</v>
      </c>
      <c r="ET22" s="44" t="s">
        <v>698</v>
      </c>
      <c r="EU22" s="44" t="s">
        <v>698</v>
      </c>
      <c r="EV22" s="44" t="s">
        <v>710</v>
      </c>
      <c r="EW22" s="44" t="s">
        <v>710</v>
      </c>
      <c r="EX22" s="108" t="s">
        <v>707</v>
      </c>
      <c r="EY22" s="44" t="s">
        <v>449</v>
      </c>
      <c r="EZ22" s="44" t="s">
        <v>449</v>
      </c>
      <c r="FA22" s="49" t="s">
        <v>638</v>
      </c>
      <c r="FB22" s="49" t="s">
        <v>638</v>
      </c>
      <c r="FC22" s="99"/>
      <c r="FD22" s="99"/>
      <c r="FE22" s="44" t="s">
        <v>614</v>
      </c>
      <c r="FF22" s="44" t="s">
        <v>614</v>
      </c>
      <c r="FG22" s="44" t="s">
        <v>461</v>
      </c>
      <c r="FH22" s="44" t="s">
        <v>711</v>
      </c>
      <c r="FI22" s="44" t="s">
        <v>711</v>
      </c>
      <c r="FJ22" s="44" t="s">
        <v>450</v>
      </c>
      <c r="FK22" s="44" t="s">
        <v>464</v>
      </c>
      <c r="FL22" s="48"/>
      <c r="FM22" s="44" t="s">
        <v>661</v>
      </c>
      <c r="FN22" s="44" t="s">
        <v>666</v>
      </c>
      <c r="FO22" s="44" t="s">
        <v>453</v>
      </c>
      <c r="FP22" s="44" t="s">
        <v>520</v>
      </c>
      <c r="FQ22" s="44" t="s">
        <v>448</v>
      </c>
      <c r="FR22" s="44" t="s">
        <v>597</v>
      </c>
      <c r="FS22" s="44" t="s">
        <v>553</v>
      </c>
      <c r="FT22" s="44" t="s">
        <v>665</v>
      </c>
      <c r="FU22" s="44" t="s">
        <v>596</v>
      </c>
      <c r="FV22" s="44" t="s">
        <v>552</v>
      </c>
      <c r="FW22" s="44" t="s">
        <v>552</v>
      </c>
      <c r="FX22" s="44" t="s">
        <v>561</v>
      </c>
      <c r="FY22" s="44" t="s">
        <v>489</v>
      </c>
      <c r="FZ22" s="107" t="s">
        <v>523</v>
      </c>
      <c r="GA22" s="44" t="s">
        <v>504</v>
      </c>
      <c r="GB22" s="44" t="s">
        <v>705</v>
      </c>
      <c r="GC22" s="108" t="s">
        <v>707</v>
      </c>
      <c r="GD22" s="44" t="s">
        <v>461</v>
      </c>
      <c r="GE22" s="48"/>
      <c r="GF22" s="106" t="s">
        <v>599</v>
      </c>
      <c r="GG22" s="46" t="s">
        <v>709</v>
      </c>
      <c r="GH22" s="46" t="s">
        <v>614</v>
      </c>
      <c r="GI22" s="44" t="s">
        <v>450</v>
      </c>
      <c r="GJ22" s="44" t="s">
        <v>464</v>
      </c>
      <c r="GK22" s="44" t="s">
        <v>470</v>
      </c>
      <c r="GL22" s="44" t="s">
        <v>661</v>
      </c>
      <c r="GM22" s="44" t="s">
        <v>442</v>
      </c>
      <c r="GN22" s="44" t="s">
        <v>666</v>
      </c>
      <c r="GO22" s="44" t="s">
        <v>449</v>
      </c>
      <c r="GP22" s="44" t="s">
        <v>453</v>
      </c>
      <c r="GQ22" s="44" t="s">
        <v>520</v>
      </c>
      <c r="GR22" s="44" t="s">
        <v>448</v>
      </c>
      <c r="GS22" s="44" t="s">
        <v>597</v>
      </c>
      <c r="GT22" s="60"/>
      <c r="GU22" s="45"/>
      <c r="GV22" s="49" t="s">
        <v>712</v>
      </c>
      <c r="GW22" s="44"/>
      <c r="GX22" s="44" t="s">
        <v>553</v>
      </c>
      <c r="GY22" s="44" t="s">
        <v>561</v>
      </c>
      <c r="GZ22" s="44" t="s">
        <v>489</v>
      </c>
      <c r="HA22" s="107" t="s">
        <v>523</v>
      </c>
      <c r="HB22" s="44" t="s">
        <v>481</v>
      </c>
      <c r="HC22" s="44" t="s">
        <v>504</v>
      </c>
      <c r="HD22" s="44" t="s">
        <v>705</v>
      </c>
      <c r="HE22" s="44" t="s">
        <v>435</v>
      </c>
      <c r="HF22" s="44" t="s">
        <v>435</v>
      </c>
      <c r="HG22" s="108" t="s">
        <v>707</v>
      </c>
      <c r="HH22" s="44" t="s">
        <v>461</v>
      </c>
      <c r="HI22" s="44" t="s">
        <v>450</v>
      </c>
      <c r="HJ22" s="44" t="s">
        <v>549</v>
      </c>
      <c r="HK22" s="44" t="s">
        <v>666</v>
      </c>
      <c r="HL22" s="44" t="s">
        <v>464</v>
      </c>
      <c r="HM22" s="44" t="s">
        <v>661</v>
      </c>
      <c r="HN22" s="44" t="s">
        <v>638</v>
      </c>
      <c r="HO22" s="44" t="s">
        <v>448</v>
      </c>
      <c r="HP22" s="44" t="s">
        <v>710</v>
      </c>
      <c r="HQ22" s="44" t="s">
        <v>597</v>
      </c>
      <c r="HR22" s="48"/>
      <c r="HS22" s="44" t="s">
        <v>468</v>
      </c>
      <c r="HT22" s="44" t="s">
        <v>553</v>
      </c>
      <c r="HU22" s="44" t="s">
        <v>561</v>
      </c>
      <c r="HV22" s="44" t="s">
        <v>616</v>
      </c>
      <c r="HW22" s="44" t="s">
        <v>489</v>
      </c>
      <c r="HX22" s="44" t="s">
        <v>702</v>
      </c>
      <c r="HY22" s="107" t="s">
        <v>523</v>
      </c>
      <c r="HZ22" s="44" t="s">
        <v>453</v>
      </c>
      <c r="IA22" s="44" t="s">
        <v>520</v>
      </c>
      <c r="IB22" s="44" t="s">
        <v>504</v>
      </c>
      <c r="IC22" s="44" t="s">
        <v>705</v>
      </c>
      <c r="ID22" s="108" t="s">
        <v>707</v>
      </c>
      <c r="IE22" s="44" t="s">
        <v>461</v>
      </c>
      <c r="IF22" s="44" t="s">
        <v>450</v>
      </c>
      <c r="IG22" s="44" t="s">
        <v>464</v>
      </c>
      <c r="IH22" s="44" t="s">
        <v>661</v>
      </c>
      <c r="II22" s="44" t="s">
        <v>666</v>
      </c>
      <c r="IJ22" s="44" t="s">
        <v>453</v>
      </c>
      <c r="IK22" s="44" t="s">
        <v>520</v>
      </c>
      <c r="IL22" s="44" t="s">
        <v>448</v>
      </c>
      <c r="IM22" s="44" t="s">
        <v>597</v>
      </c>
      <c r="IN22" s="48"/>
      <c r="IO22" s="99"/>
      <c r="IP22" s="99"/>
      <c r="IQ22" s="44" t="s">
        <v>553</v>
      </c>
      <c r="IR22" s="44" t="s">
        <v>561</v>
      </c>
      <c r="IS22" s="44" t="s">
        <v>698</v>
      </c>
      <c r="IT22" s="44" t="s">
        <v>489</v>
      </c>
      <c r="IU22" s="107" t="s">
        <v>523</v>
      </c>
      <c r="IV22" s="44" t="s">
        <v>504</v>
      </c>
      <c r="IW22" s="44" t="s">
        <v>705</v>
      </c>
      <c r="IX22" s="108" t="s">
        <v>707</v>
      </c>
      <c r="IY22" s="44" t="s">
        <v>461</v>
      </c>
      <c r="IZ22" s="44" t="s">
        <v>450</v>
      </c>
      <c r="JA22" s="44" t="s">
        <v>464</v>
      </c>
      <c r="JB22" s="44" t="s">
        <v>661</v>
      </c>
      <c r="JC22" s="44" t="s">
        <v>666</v>
      </c>
      <c r="JD22" s="44" t="s">
        <v>453</v>
      </c>
      <c r="JE22" s="44" t="s">
        <v>520</v>
      </c>
      <c r="JF22" s="44" t="s">
        <v>448</v>
      </c>
      <c r="JG22" s="44" t="s">
        <v>597</v>
      </c>
      <c r="JH22" s="44" t="s">
        <v>553</v>
      </c>
      <c r="JI22" s="44" t="s">
        <v>561</v>
      </c>
      <c r="JJ22" s="44" t="s">
        <v>489</v>
      </c>
      <c r="JK22" s="107" t="s">
        <v>523</v>
      </c>
      <c r="JL22" s="44" t="s">
        <v>504</v>
      </c>
      <c r="JM22" s="44" t="s">
        <v>705</v>
      </c>
      <c r="JN22" s="108" t="s">
        <v>707</v>
      </c>
      <c r="JO22" s="44" t="s">
        <v>461</v>
      </c>
      <c r="JP22" s="44" t="s">
        <v>450</v>
      </c>
      <c r="JQ22" s="44" t="s">
        <v>464</v>
      </c>
      <c r="JR22" s="44" t="s">
        <v>661</v>
      </c>
      <c r="JS22" s="44" t="s">
        <v>666</v>
      </c>
      <c r="JT22" s="44" t="s">
        <v>453</v>
      </c>
      <c r="JU22" s="48"/>
      <c r="JV22" s="44" t="s">
        <v>520</v>
      </c>
      <c r="JW22" s="44" t="s">
        <v>448</v>
      </c>
      <c r="JX22" s="44" t="s">
        <v>597</v>
      </c>
      <c r="JY22" s="44" t="s">
        <v>553</v>
      </c>
      <c r="JZ22" s="44" t="s">
        <v>561</v>
      </c>
      <c r="KA22" s="44" t="s">
        <v>489</v>
      </c>
      <c r="KB22" s="107" t="s">
        <v>523</v>
      </c>
      <c r="KC22" s="44" t="s">
        <v>504</v>
      </c>
      <c r="KD22" s="44" t="s">
        <v>705</v>
      </c>
      <c r="KE22" s="108" t="s">
        <v>707</v>
      </c>
      <c r="KF22" s="44" t="s">
        <v>461</v>
      </c>
      <c r="KG22" s="44" t="s">
        <v>450</v>
      </c>
      <c r="KH22" s="44" t="s">
        <v>464</v>
      </c>
      <c r="KI22" s="44" t="s">
        <v>661</v>
      </c>
      <c r="KJ22" s="44" t="s">
        <v>666</v>
      </c>
      <c r="KK22" s="44" t="s">
        <v>453</v>
      </c>
      <c r="KL22" s="44" t="s">
        <v>520</v>
      </c>
      <c r="KM22" s="44" t="s">
        <v>448</v>
      </c>
      <c r="KN22" s="44" t="s">
        <v>597</v>
      </c>
      <c r="KO22" s="44" t="s">
        <v>553</v>
      </c>
      <c r="KP22" s="44" t="s">
        <v>561</v>
      </c>
      <c r="KQ22" s="44" t="s">
        <v>489</v>
      </c>
      <c r="KR22" s="107" t="s">
        <v>523</v>
      </c>
      <c r="KS22" s="44" t="s">
        <v>504</v>
      </c>
      <c r="KT22" s="44" t="s">
        <v>705</v>
      </c>
      <c r="KU22" s="108" t="s">
        <v>707</v>
      </c>
      <c r="KV22" s="44" t="s">
        <v>461</v>
      </c>
      <c r="KW22" s="44" t="s">
        <v>450</v>
      </c>
      <c r="KX22" s="44" t="s">
        <v>464</v>
      </c>
      <c r="KY22" s="44" t="s">
        <v>661</v>
      </c>
      <c r="KZ22" s="44" t="s">
        <v>666</v>
      </c>
      <c r="LA22" s="44" t="s">
        <v>453</v>
      </c>
      <c r="LB22" s="44" t="s">
        <v>520</v>
      </c>
      <c r="LC22" s="44" t="s">
        <v>448</v>
      </c>
      <c r="LD22" s="44" t="s">
        <v>597</v>
      </c>
      <c r="LE22" s="44" t="s">
        <v>553</v>
      </c>
      <c r="LF22" s="132"/>
      <c r="LG22" s="44" t="s">
        <v>561</v>
      </c>
      <c r="LH22" s="44" t="s">
        <v>489</v>
      </c>
      <c r="LI22" s="107" t="s">
        <v>523</v>
      </c>
      <c r="LJ22" s="44" t="s">
        <v>504</v>
      </c>
      <c r="LK22" s="44" t="s">
        <v>705</v>
      </c>
      <c r="LL22" s="108" t="s">
        <v>707</v>
      </c>
      <c r="LM22" s="44" t="s">
        <v>461</v>
      </c>
      <c r="LN22" s="103"/>
      <c r="LO22" s="44"/>
    </row>
    <row r="23" spans="1:327" x14ac:dyDescent="0.25">
      <c r="A23" s="131" t="s">
        <v>893</v>
      </c>
      <c r="B23" s="44"/>
      <c r="C23" s="44"/>
      <c r="D23" s="44" t="s">
        <v>429</v>
      </c>
      <c r="E23" s="44" t="s">
        <v>429</v>
      </c>
      <c r="F23" s="44" t="s">
        <v>54</v>
      </c>
      <c r="G23" s="44" t="s">
        <v>54</v>
      </c>
      <c r="H23" s="44" t="s">
        <v>596</v>
      </c>
      <c r="I23" s="44" t="s">
        <v>429</v>
      </c>
      <c r="J23" s="44" t="s">
        <v>429</v>
      </c>
      <c r="K23" s="44" t="s">
        <v>429</v>
      </c>
      <c r="L23" s="44" t="s">
        <v>429</v>
      </c>
      <c r="M23" s="44" t="s">
        <v>480</v>
      </c>
      <c r="N23" s="44" t="s">
        <v>587</v>
      </c>
      <c r="O23" s="44" t="s">
        <v>713</v>
      </c>
      <c r="P23" s="44" t="s">
        <v>620</v>
      </c>
      <c r="Q23" s="44" t="s">
        <v>546</v>
      </c>
      <c r="R23" s="32"/>
      <c r="S23" s="32"/>
      <c r="T23" s="101" t="s">
        <v>714</v>
      </c>
      <c r="U23" s="44" t="s">
        <v>715</v>
      </c>
      <c r="V23" s="44" t="s">
        <v>561</v>
      </c>
      <c r="W23" s="44" t="s">
        <v>694</v>
      </c>
      <c r="X23" s="44" t="s">
        <v>716</v>
      </c>
      <c r="Y23" s="44" t="s">
        <v>716</v>
      </c>
      <c r="Z23" s="44" t="s">
        <v>683</v>
      </c>
      <c r="AA23" s="44" t="s">
        <v>561</v>
      </c>
      <c r="AB23" s="44" t="s">
        <v>662</v>
      </c>
      <c r="AC23" s="44" t="s">
        <v>673</v>
      </c>
      <c r="AD23" s="44" t="s">
        <v>470</v>
      </c>
      <c r="AE23" s="44" t="s">
        <v>447</v>
      </c>
      <c r="AF23" s="44" t="s">
        <v>54</v>
      </c>
      <c r="AG23" s="44" t="s">
        <v>662</v>
      </c>
      <c r="AH23" s="44" t="s">
        <v>662</v>
      </c>
      <c r="AI23" s="44" t="s">
        <v>662</v>
      </c>
      <c r="AJ23" s="44" t="s">
        <v>475</v>
      </c>
      <c r="AK23" s="44" t="s">
        <v>475</v>
      </c>
      <c r="AL23" s="44" t="s">
        <v>475</v>
      </c>
      <c r="AM23" s="44" t="s">
        <v>596</v>
      </c>
      <c r="AN23" s="44" t="s">
        <v>713</v>
      </c>
      <c r="AO23" s="44" t="s">
        <v>587</v>
      </c>
      <c r="AP23" s="48"/>
      <c r="AQ23" s="44"/>
      <c r="AR23" s="44"/>
      <c r="AS23" s="44" t="s">
        <v>620</v>
      </c>
      <c r="AT23" s="44" t="s">
        <v>582</v>
      </c>
      <c r="AU23" s="44" t="s">
        <v>582</v>
      </c>
      <c r="AV23" s="44" t="s">
        <v>546</v>
      </c>
      <c r="AW23" s="44" t="s">
        <v>715</v>
      </c>
      <c r="AX23" s="94"/>
      <c r="AY23" s="94"/>
      <c r="AZ23" s="44" t="s">
        <v>447</v>
      </c>
      <c r="BA23" s="44" t="s">
        <v>470</v>
      </c>
      <c r="BB23" s="44" t="s">
        <v>480</v>
      </c>
      <c r="BC23" s="44" t="s">
        <v>561</v>
      </c>
      <c r="BD23" s="44" t="s">
        <v>694</v>
      </c>
      <c r="BE23" s="44" t="s">
        <v>673</v>
      </c>
      <c r="BF23" s="44" t="s">
        <v>662</v>
      </c>
      <c r="BG23" s="44"/>
      <c r="BH23" s="44"/>
      <c r="BI23" s="44" t="s">
        <v>590</v>
      </c>
      <c r="BJ23" s="44" t="s">
        <v>590</v>
      </c>
      <c r="BK23" s="101" t="s">
        <v>714</v>
      </c>
      <c r="BL23" s="44" t="s">
        <v>451</v>
      </c>
      <c r="BM23" s="44" t="s">
        <v>451</v>
      </c>
      <c r="BN23" s="44" t="s">
        <v>683</v>
      </c>
      <c r="BO23" s="44" t="s">
        <v>450</v>
      </c>
      <c r="BP23" s="48"/>
      <c r="BQ23" s="44" t="s">
        <v>589</v>
      </c>
      <c r="BR23" s="44" t="s">
        <v>589</v>
      </c>
      <c r="BS23" s="44" t="s">
        <v>596</v>
      </c>
      <c r="BT23" s="44" t="s">
        <v>596</v>
      </c>
      <c r="BU23" s="44" t="s">
        <v>713</v>
      </c>
      <c r="BV23" s="44" t="s">
        <v>587</v>
      </c>
      <c r="BW23" s="44" t="s">
        <v>620</v>
      </c>
      <c r="BX23" s="44" t="s">
        <v>589</v>
      </c>
      <c r="BY23" s="44" t="s">
        <v>546</v>
      </c>
      <c r="BZ23" s="44" t="s">
        <v>673</v>
      </c>
      <c r="CA23" s="44" t="s">
        <v>673</v>
      </c>
      <c r="CB23" s="44" t="s">
        <v>715</v>
      </c>
      <c r="CC23" s="44"/>
      <c r="CD23" s="44"/>
      <c r="CE23" s="44"/>
      <c r="CF23" s="44"/>
      <c r="CG23" s="44" t="s">
        <v>447</v>
      </c>
      <c r="CH23" s="44" t="s">
        <v>470</v>
      </c>
      <c r="CI23" s="44" t="s">
        <v>480</v>
      </c>
      <c r="CJ23" s="44" t="s">
        <v>561</v>
      </c>
      <c r="CK23" s="44" t="s">
        <v>694</v>
      </c>
      <c r="CL23" s="44" t="s">
        <v>447</v>
      </c>
      <c r="CM23" s="44" t="s">
        <v>447</v>
      </c>
      <c r="CN23" s="44"/>
      <c r="CO23" s="44" t="s">
        <v>673</v>
      </c>
      <c r="CP23" s="44" t="s">
        <v>578</v>
      </c>
      <c r="CQ23" s="44" t="s">
        <v>578</v>
      </c>
      <c r="CR23" s="44" t="s">
        <v>578</v>
      </c>
      <c r="CS23" s="44" t="s">
        <v>471</v>
      </c>
      <c r="CT23" s="101" t="s">
        <v>714</v>
      </c>
      <c r="CU23" s="44" t="s">
        <v>662</v>
      </c>
      <c r="CV23" s="99"/>
      <c r="CW23" s="44" t="s">
        <v>683</v>
      </c>
      <c r="CX23" s="44" t="s">
        <v>450</v>
      </c>
      <c r="CY23" s="48"/>
      <c r="CZ23" s="44" t="s">
        <v>546</v>
      </c>
      <c r="DA23" s="44" t="s">
        <v>546</v>
      </c>
      <c r="DB23" s="44" t="s">
        <v>546</v>
      </c>
      <c r="DC23" s="44"/>
      <c r="DD23" s="44"/>
      <c r="DE23" s="44"/>
      <c r="DF23" s="46"/>
      <c r="DG23" s="46" t="s">
        <v>587</v>
      </c>
      <c r="DH23" s="46" t="s">
        <v>587</v>
      </c>
      <c r="DI23" s="106" t="s">
        <v>463</v>
      </c>
      <c r="DJ23" s="106" t="s">
        <v>463</v>
      </c>
      <c r="DK23" s="44"/>
      <c r="DL23" s="44" t="s">
        <v>447</v>
      </c>
      <c r="DM23" s="44" t="s">
        <v>713</v>
      </c>
      <c r="DN23" s="44" t="s">
        <v>521</v>
      </c>
      <c r="DO23" s="44" t="s">
        <v>521</v>
      </c>
      <c r="DP23" s="44"/>
      <c r="DQ23" s="44"/>
      <c r="DR23" s="44"/>
      <c r="DS23" s="44"/>
      <c r="DT23" s="44" t="s">
        <v>587</v>
      </c>
      <c r="DU23" s="44" t="s">
        <v>620</v>
      </c>
      <c r="DV23" s="44" t="s">
        <v>546</v>
      </c>
      <c r="DW23" s="44" t="s">
        <v>715</v>
      </c>
      <c r="DX23" s="44" t="s">
        <v>447</v>
      </c>
      <c r="DY23" s="44" t="s">
        <v>470</v>
      </c>
      <c r="DZ23" s="44" t="s">
        <v>480</v>
      </c>
      <c r="EA23" s="48"/>
      <c r="EB23" s="44" t="s">
        <v>561</v>
      </c>
      <c r="EC23" s="44"/>
      <c r="ED23" s="44" t="s">
        <v>470</v>
      </c>
      <c r="EE23" s="44" t="s">
        <v>470</v>
      </c>
      <c r="EF23" s="44"/>
      <c r="EG23" s="44" t="s">
        <v>456</v>
      </c>
      <c r="EH23" s="44" t="s">
        <v>456</v>
      </c>
      <c r="EI23" s="44"/>
      <c r="EJ23" s="99"/>
      <c r="EK23" s="99"/>
      <c r="EL23" s="99"/>
      <c r="EM23" s="44"/>
      <c r="EN23" s="44" t="s">
        <v>694</v>
      </c>
      <c r="EO23" s="44" t="s">
        <v>447</v>
      </c>
      <c r="EP23" s="44"/>
      <c r="EQ23" s="107" t="s">
        <v>673</v>
      </c>
      <c r="ER23" s="44" t="s">
        <v>471</v>
      </c>
      <c r="ES23" s="101" t="s">
        <v>714</v>
      </c>
      <c r="ET23" s="44" t="s">
        <v>698</v>
      </c>
      <c r="EU23" s="44" t="s">
        <v>698</v>
      </c>
      <c r="EV23" s="44" t="s">
        <v>626</v>
      </c>
      <c r="EW23" s="44" t="s">
        <v>626</v>
      </c>
      <c r="EX23" s="107" t="s">
        <v>662</v>
      </c>
      <c r="EY23" s="44" t="s">
        <v>449</v>
      </c>
      <c r="EZ23" s="44" t="s">
        <v>449</v>
      </c>
      <c r="FA23" s="49" t="s">
        <v>638</v>
      </c>
      <c r="FB23" s="49" t="s">
        <v>638</v>
      </c>
      <c r="FC23" s="99"/>
      <c r="FD23" s="99"/>
      <c r="FE23" s="44" t="s">
        <v>512</v>
      </c>
      <c r="FF23" s="44" t="s">
        <v>512</v>
      </c>
      <c r="FG23" s="44" t="s">
        <v>683</v>
      </c>
      <c r="FH23" s="44" t="s">
        <v>480</v>
      </c>
      <c r="FI23" s="44" t="s">
        <v>480</v>
      </c>
      <c r="FJ23" s="44" t="s">
        <v>450</v>
      </c>
      <c r="FK23" s="44" t="s">
        <v>713</v>
      </c>
      <c r="FL23" s="48"/>
      <c r="FM23" s="44" t="s">
        <v>587</v>
      </c>
      <c r="FN23" s="44" t="s">
        <v>620</v>
      </c>
      <c r="FO23" s="44" t="s">
        <v>546</v>
      </c>
      <c r="FP23" s="44" t="s">
        <v>715</v>
      </c>
      <c r="FQ23" s="44" t="s">
        <v>447</v>
      </c>
      <c r="FR23" s="44" t="s">
        <v>470</v>
      </c>
      <c r="FS23" s="44" t="s">
        <v>480</v>
      </c>
      <c r="FT23" s="44" t="s">
        <v>665</v>
      </c>
      <c r="FU23" s="44" t="s">
        <v>596</v>
      </c>
      <c r="FV23" s="44" t="s">
        <v>552</v>
      </c>
      <c r="FW23" s="44" t="s">
        <v>552</v>
      </c>
      <c r="FX23" s="44" t="s">
        <v>561</v>
      </c>
      <c r="FY23" s="44" t="s">
        <v>694</v>
      </c>
      <c r="FZ23" s="107" t="s">
        <v>673</v>
      </c>
      <c r="GA23" s="44" t="s">
        <v>471</v>
      </c>
      <c r="GB23" s="101" t="s">
        <v>714</v>
      </c>
      <c r="GC23" s="107" t="s">
        <v>662</v>
      </c>
      <c r="GD23" s="44" t="s">
        <v>683</v>
      </c>
      <c r="GE23" s="48"/>
      <c r="GF23" s="94"/>
      <c r="GG23" s="46" t="s">
        <v>456</v>
      </c>
      <c r="GH23" s="46" t="s">
        <v>512</v>
      </c>
      <c r="GI23" s="44" t="s">
        <v>450</v>
      </c>
      <c r="GJ23" s="44" t="s">
        <v>713</v>
      </c>
      <c r="GK23" s="44" t="s">
        <v>470</v>
      </c>
      <c r="GL23" s="44" t="s">
        <v>587</v>
      </c>
      <c r="GM23" s="44" t="s">
        <v>517</v>
      </c>
      <c r="GN23" s="44" t="s">
        <v>620</v>
      </c>
      <c r="GO23" s="44" t="s">
        <v>449</v>
      </c>
      <c r="GP23" s="44" t="s">
        <v>546</v>
      </c>
      <c r="GQ23" s="44" t="s">
        <v>715</v>
      </c>
      <c r="GR23" s="44" t="s">
        <v>447</v>
      </c>
      <c r="GS23" s="44" t="s">
        <v>470</v>
      </c>
      <c r="GT23" s="44"/>
      <c r="GU23" s="45"/>
      <c r="GV23" s="44" t="s">
        <v>477</v>
      </c>
      <c r="GW23" s="44"/>
      <c r="GX23" s="44" t="s">
        <v>480</v>
      </c>
      <c r="GY23" s="44" t="s">
        <v>561</v>
      </c>
      <c r="GZ23" s="44" t="s">
        <v>694</v>
      </c>
      <c r="HA23" s="107" t="s">
        <v>673</v>
      </c>
      <c r="HB23" s="44" t="s">
        <v>739</v>
      </c>
      <c r="HC23" s="44" t="s">
        <v>471</v>
      </c>
      <c r="HD23" s="101" t="s">
        <v>714</v>
      </c>
      <c r="HE23" s="44" t="s">
        <v>717</v>
      </c>
      <c r="HF23" s="44" t="s">
        <v>717</v>
      </c>
      <c r="HG23" s="107" t="s">
        <v>662</v>
      </c>
      <c r="HH23" s="44" t="s">
        <v>683</v>
      </c>
      <c r="HI23" s="44" t="s">
        <v>450</v>
      </c>
      <c r="HJ23" s="44" t="s">
        <v>480</v>
      </c>
      <c r="HK23" s="44" t="s">
        <v>620</v>
      </c>
      <c r="HL23" s="44" t="s">
        <v>713</v>
      </c>
      <c r="HM23" s="44" t="s">
        <v>587</v>
      </c>
      <c r="HN23" s="44" t="s">
        <v>638</v>
      </c>
      <c r="HO23" s="44" t="s">
        <v>447</v>
      </c>
      <c r="HP23" s="44" t="s">
        <v>626</v>
      </c>
      <c r="HQ23" s="44" t="s">
        <v>470</v>
      </c>
      <c r="HR23" s="48"/>
      <c r="HS23" s="44" t="s">
        <v>500</v>
      </c>
      <c r="HT23" s="44" t="s">
        <v>480</v>
      </c>
      <c r="HU23" s="44" t="s">
        <v>561</v>
      </c>
      <c r="HV23" s="44" t="s">
        <v>616</v>
      </c>
      <c r="HW23" s="44" t="s">
        <v>694</v>
      </c>
      <c r="HX23" s="44" t="s">
        <v>702</v>
      </c>
      <c r="HY23" s="107" t="s">
        <v>673</v>
      </c>
      <c r="HZ23" s="44" t="s">
        <v>546</v>
      </c>
      <c r="IA23" s="44" t="s">
        <v>715</v>
      </c>
      <c r="IB23" s="44" t="s">
        <v>471</v>
      </c>
      <c r="IC23" s="101" t="s">
        <v>714</v>
      </c>
      <c r="ID23" s="107" t="s">
        <v>662</v>
      </c>
      <c r="IE23" s="44" t="s">
        <v>683</v>
      </c>
      <c r="IF23" s="44" t="s">
        <v>450</v>
      </c>
      <c r="IG23" s="44" t="s">
        <v>713</v>
      </c>
      <c r="IH23" s="44" t="s">
        <v>587</v>
      </c>
      <c r="II23" s="44" t="s">
        <v>620</v>
      </c>
      <c r="IJ23" s="44" t="s">
        <v>546</v>
      </c>
      <c r="IK23" s="44" t="s">
        <v>715</v>
      </c>
      <c r="IL23" s="44" t="s">
        <v>447</v>
      </c>
      <c r="IM23" s="44" t="s">
        <v>470</v>
      </c>
      <c r="IN23" s="48"/>
      <c r="IO23" s="99"/>
      <c r="IP23" s="99"/>
      <c r="IQ23" s="44" t="s">
        <v>480</v>
      </c>
      <c r="IR23" s="44" t="s">
        <v>561</v>
      </c>
      <c r="IS23" s="44" t="s">
        <v>698</v>
      </c>
      <c r="IT23" s="44" t="s">
        <v>694</v>
      </c>
      <c r="IU23" s="107" t="s">
        <v>673</v>
      </c>
      <c r="IV23" s="44" t="s">
        <v>471</v>
      </c>
      <c r="IW23" s="101" t="s">
        <v>714</v>
      </c>
      <c r="IX23" s="107" t="s">
        <v>662</v>
      </c>
      <c r="IY23" s="44" t="s">
        <v>683</v>
      </c>
      <c r="IZ23" s="44" t="s">
        <v>450</v>
      </c>
      <c r="JA23" s="44" t="s">
        <v>713</v>
      </c>
      <c r="JB23" s="44" t="s">
        <v>587</v>
      </c>
      <c r="JC23" s="44" t="s">
        <v>620</v>
      </c>
      <c r="JD23" s="44" t="s">
        <v>546</v>
      </c>
      <c r="JE23" s="44" t="s">
        <v>715</v>
      </c>
      <c r="JF23" s="44" t="s">
        <v>447</v>
      </c>
      <c r="JG23" s="44" t="s">
        <v>470</v>
      </c>
      <c r="JH23" s="44" t="s">
        <v>480</v>
      </c>
      <c r="JI23" s="44" t="s">
        <v>561</v>
      </c>
      <c r="JJ23" s="44" t="s">
        <v>694</v>
      </c>
      <c r="JK23" s="107" t="s">
        <v>673</v>
      </c>
      <c r="JL23" s="44" t="s">
        <v>471</v>
      </c>
      <c r="JM23" s="101" t="s">
        <v>714</v>
      </c>
      <c r="JN23" s="107" t="s">
        <v>662</v>
      </c>
      <c r="JO23" s="44" t="s">
        <v>683</v>
      </c>
      <c r="JP23" s="44" t="s">
        <v>450</v>
      </c>
      <c r="JQ23" s="44" t="s">
        <v>713</v>
      </c>
      <c r="JR23" s="44" t="s">
        <v>587</v>
      </c>
      <c r="JS23" s="44" t="s">
        <v>620</v>
      </c>
      <c r="JT23" s="44" t="s">
        <v>546</v>
      </c>
      <c r="JU23" s="48"/>
      <c r="JV23" s="44" t="s">
        <v>715</v>
      </c>
      <c r="JW23" s="44" t="s">
        <v>447</v>
      </c>
      <c r="JX23" s="44" t="s">
        <v>470</v>
      </c>
      <c r="JY23" s="44" t="s">
        <v>480</v>
      </c>
      <c r="JZ23" s="44" t="s">
        <v>561</v>
      </c>
      <c r="KA23" s="44" t="s">
        <v>694</v>
      </c>
      <c r="KB23" s="107" t="s">
        <v>673</v>
      </c>
      <c r="KC23" s="44" t="s">
        <v>471</v>
      </c>
      <c r="KD23" s="101" t="s">
        <v>714</v>
      </c>
      <c r="KE23" s="107" t="s">
        <v>662</v>
      </c>
      <c r="KF23" s="44" t="s">
        <v>683</v>
      </c>
      <c r="KG23" s="44" t="s">
        <v>450</v>
      </c>
      <c r="KH23" s="44" t="s">
        <v>713</v>
      </c>
      <c r="KI23" s="44" t="s">
        <v>587</v>
      </c>
      <c r="KJ23" s="44" t="s">
        <v>620</v>
      </c>
      <c r="KK23" s="44" t="s">
        <v>546</v>
      </c>
      <c r="KL23" s="44" t="s">
        <v>715</v>
      </c>
      <c r="KM23" s="44" t="s">
        <v>447</v>
      </c>
      <c r="KN23" s="44" t="s">
        <v>470</v>
      </c>
      <c r="KO23" s="44" t="s">
        <v>480</v>
      </c>
      <c r="KP23" s="44" t="s">
        <v>561</v>
      </c>
      <c r="KQ23" s="44" t="s">
        <v>694</v>
      </c>
      <c r="KR23" s="107" t="s">
        <v>673</v>
      </c>
      <c r="KS23" s="44" t="s">
        <v>471</v>
      </c>
      <c r="KT23" s="101" t="s">
        <v>714</v>
      </c>
      <c r="KU23" s="107" t="s">
        <v>662</v>
      </c>
      <c r="KV23" s="44" t="s">
        <v>683</v>
      </c>
      <c r="KW23" s="44" t="s">
        <v>450</v>
      </c>
      <c r="KX23" s="44" t="s">
        <v>713</v>
      </c>
      <c r="KY23" s="44" t="s">
        <v>587</v>
      </c>
      <c r="KZ23" s="44" t="s">
        <v>620</v>
      </c>
      <c r="LA23" s="44" t="s">
        <v>546</v>
      </c>
      <c r="LB23" s="44" t="s">
        <v>715</v>
      </c>
      <c r="LC23" s="44" t="s">
        <v>447</v>
      </c>
      <c r="LD23" s="44" t="s">
        <v>470</v>
      </c>
      <c r="LE23" s="44" t="s">
        <v>480</v>
      </c>
      <c r="LF23" s="132"/>
      <c r="LG23" s="44" t="s">
        <v>561</v>
      </c>
      <c r="LH23" s="44" t="s">
        <v>694</v>
      </c>
      <c r="LI23" s="107" t="s">
        <v>673</v>
      </c>
      <c r="LJ23" s="44" t="s">
        <v>471</v>
      </c>
      <c r="LK23" s="101" t="s">
        <v>714</v>
      </c>
      <c r="LL23" s="107" t="s">
        <v>662</v>
      </c>
      <c r="LM23" s="44" t="s">
        <v>683</v>
      </c>
      <c r="LN23" s="103"/>
      <c r="LO23" s="44"/>
    </row>
    <row r="24" spans="1:327" x14ac:dyDescent="0.25">
      <c r="A24" s="131" t="s">
        <v>894</v>
      </c>
      <c r="B24" s="44"/>
      <c r="C24" s="44"/>
      <c r="D24" s="44" t="s">
        <v>429</v>
      </c>
      <c r="E24" s="44" t="s">
        <v>429</v>
      </c>
      <c r="F24" s="44" t="s">
        <v>54</v>
      </c>
      <c r="G24" s="44" t="s">
        <v>54</v>
      </c>
      <c r="H24" s="44" t="s">
        <v>622</v>
      </c>
      <c r="I24" s="44" t="s">
        <v>429</v>
      </c>
      <c r="J24" s="44" t="s">
        <v>429</v>
      </c>
      <c r="K24" s="44" t="s">
        <v>429</v>
      </c>
      <c r="L24" s="44" t="s">
        <v>429</v>
      </c>
      <c r="M24" s="44" t="s">
        <v>530</v>
      </c>
      <c r="N24" s="44" t="s">
        <v>663</v>
      </c>
      <c r="O24" s="44" t="s">
        <v>654</v>
      </c>
      <c r="P24" s="44" t="s">
        <v>620</v>
      </c>
      <c r="Q24" s="44" t="s">
        <v>546</v>
      </c>
      <c r="R24" s="32"/>
      <c r="S24" s="32"/>
      <c r="T24" s="44" t="s">
        <v>459</v>
      </c>
      <c r="U24" s="44" t="s">
        <v>718</v>
      </c>
      <c r="V24" s="44" t="s">
        <v>645</v>
      </c>
      <c r="W24" s="44" t="s">
        <v>688</v>
      </c>
      <c r="X24" s="44" t="s">
        <v>719</v>
      </c>
      <c r="Y24" s="44" t="s">
        <v>719</v>
      </c>
      <c r="Z24" s="44" t="s">
        <v>691</v>
      </c>
      <c r="AA24" s="101" t="s">
        <v>21</v>
      </c>
      <c r="AB24" s="44" t="s">
        <v>652</v>
      </c>
      <c r="AC24" s="44" t="s">
        <v>720</v>
      </c>
      <c r="AD24" s="44" t="s">
        <v>702</v>
      </c>
      <c r="AE24" s="44" t="s">
        <v>566</v>
      </c>
      <c r="AF24" s="44" t="s">
        <v>54</v>
      </c>
      <c r="AG24" s="44" t="s">
        <v>652</v>
      </c>
      <c r="AH24" s="44" t="s">
        <v>652</v>
      </c>
      <c r="AI24" s="44" t="s">
        <v>652</v>
      </c>
      <c r="AJ24" s="44" t="s">
        <v>720</v>
      </c>
      <c r="AK24" s="44" t="s">
        <v>720</v>
      </c>
      <c r="AL24" s="44" t="s">
        <v>720</v>
      </c>
      <c r="AM24" s="101" t="s">
        <v>622</v>
      </c>
      <c r="AN24" s="44" t="s">
        <v>654</v>
      </c>
      <c r="AO24" s="44" t="s">
        <v>663</v>
      </c>
      <c r="AP24" s="48"/>
      <c r="AQ24" s="44" t="s">
        <v>654</v>
      </c>
      <c r="AR24" s="44" t="s">
        <v>654</v>
      </c>
      <c r="AS24" s="44" t="s">
        <v>620</v>
      </c>
      <c r="AT24" s="44" t="s">
        <v>455</v>
      </c>
      <c r="AU24" s="44" t="s">
        <v>455</v>
      </c>
      <c r="AV24" s="44" t="s">
        <v>546</v>
      </c>
      <c r="AW24" s="44" t="s">
        <v>718</v>
      </c>
      <c r="AX24" s="94" t="s">
        <v>608</v>
      </c>
      <c r="AY24" s="94" t="s">
        <v>608</v>
      </c>
      <c r="AZ24" s="44" t="s">
        <v>566</v>
      </c>
      <c r="BA24" s="44" t="s">
        <v>702</v>
      </c>
      <c r="BB24" s="44" t="s">
        <v>530</v>
      </c>
      <c r="BC24" s="44" t="s">
        <v>645</v>
      </c>
      <c r="BD24" s="44" t="s">
        <v>688</v>
      </c>
      <c r="BE24" s="44" t="s">
        <v>720</v>
      </c>
      <c r="BF24" s="44" t="s">
        <v>652</v>
      </c>
      <c r="BG24" s="44" t="s">
        <v>459</v>
      </c>
      <c r="BH24" s="44" t="s">
        <v>459</v>
      </c>
      <c r="BI24" s="44" t="s">
        <v>530</v>
      </c>
      <c r="BJ24" s="44" t="s">
        <v>530</v>
      </c>
      <c r="BK24" s="44" t="s">
        <v>459</v>
      </c>
      <c r="BL24" s="44" t="s">
        <v>718</v>
      </c>
      <c r="BM24" s="44" t="s">
        <v>718</v>
      </c>
      <c r="BN24" s="44" t="s">
        <v>691</v>
      </c>
      <c r="BO24" s="44" t="s">
        <v>450</v>
      </c>
      <c r="BP24" s="48"/>
      <c r="BQ24" s="44" t="s">
        <v>434</v>
      </c>
      <c r="BR24" s="44" t="s">
        <v>434</v>
      </c>
      <c r="BS24" s="44" t="s">
        <v>471</v>
      </c>
      <c r="BT24" s="44" t="s">
        <v>471</v>
      </c>
      <c r="BU24" s="44" t="s">
        <v>654</v>
      </c>
      <c r="BV24" s="44" t="s">
        <v>663</v>
      </c>
      <c r="BW24" s="44" t="s">
        <v>620</v>
      </c>
      <c r="BX24" s="44" t="s">
        <v>434</v>
      </c>
      <c r="BY24" s="44" t="s">
        <v>546</v>
      </c>
      <c r="BZ24" s="44" t="s">
        <v>459</v>
      </c>
      <c r="CA24" s="44" t="s">
        <v>459</v>
      </c>
      <c r="CB24" s="44" t="s">
        <v>718</v>
      </c>
      <c r="CC24" s="44" t="s">
        <v>702</v>
      </c>
      <c r="CD24" s="44" t="s">
        <v>702</v>
      </c>
      <c r="CE24" s="44" t="s">
        <v>759</v>
      </c>
      <c r="CF24" s="44" t="s">
        <v>759</v>
      </c>
      <c r="CG24" s="44" t="s">
        <v>566</v>
      </c>
      <c r="CH24" s="44" t="s">
        <v>702</v>
      </c>
      <c r="CI24" s="44" t="s">
        <v>530</v>
      </c>
      <c r="CJ24" s="44" t="s">
        <v>645</v>
      </c>
      <c r="CK24" s="44" t="s">
        <v>688</v>
      </c>
      <c r="CL24" s="44" t="s">
        <v>465</v>
      </c>
      <c r="CM24" s="44" t="s">
        <v>465</v>
      </c>
      <c r="CN24" s="44" t="s">
        <v>759</v>
      </c>
      <c r="CO24" s="44" t="s">
        <v>720</v>
      </c>
      <c r="CP24" s="44" t="s">
        <v>720</v>
      </c>
      <c r="CQ24" s="44" t="s">
        <v>720</v>
      </c>
      <c r="CR24" s="44" t="s">
        <v>720</v>
      </c>
      <c r="CS24" s="44" t="s">
        <v>665</v>
      </c>
      <c r="CT24" s="44" t="s">
        <v>459</v>
      </c>
      <c r="CU24" s="44" t="s">
        <v>652</v>
      </c>
      <c r="CV24" s="99"/>
      <c r="CW24" s="44" t="s">
        <v>691</v>
      </c>
      <c r="CX24" s="44" t="s">
        <v>450</v>
      </c>
      <c r="CY24" s="48"/>
      <c r="CZ24" s="44" t="s">
        <v>652</v>
      </c>
      <c r="DA24" s="44" t="s">
        <v>652</v>
      </c>
      <c r="DB24" s="44" t="s">
        <v>652</v>
      </c>
      <c r="DC24" s="44"/>
      <c r="DD24" s="44"/>
      <c r="DE24" s="44" t="s">
        <v>566</v>
      </c>
      <c r="DF24" s="46"/>
      <c r="DG24" s="46" t="s">
        <v>665</v>
      </c>
      <c r="DH24" s="46" t="s">
        <v>665</v>
      </c>
      <c r="DI24" s="106" t="s">
        <v>463</v>
      </c>
      <c r="DJ24" s="106" t="s">
        <v>463</v>
      </c>
      <c r="DK24" s="44"/>
      <c r="DL24" s="44" t="s">
        <v>465</v>
      </c>
      <c r="DM24" s="44" t="s">
        <v>654</v>
      </c>
      <c r="DN24" s="44" t="s">
        <v>547</v>
      </c>
      <c r="DO24" s="44" t="s">
        <v>547</v>
      </c>
      <c r="DP24" s="44" t="s">
        <v>654</v>
      </c>
      <c r="DQ24" s="44" t="s">
        <v>654</v>
      </c>
      <c r="DR24" s="44"/>
      <c r="DS24" s="44"/>
      <c r="DT24" s="44" t="s">
        <v>663</v>
      </c>
      <c r="DU24" s="44" t="s">
        <v>620</v>
      </c>
      <c r="DV24" s="44" t="s">
        <v>546</v>
      </c>
      <c r="DW24" s="44" t="s">
        <v>718</v>
      </c>
      <c r="DX24" s="44" t="s">
        <v>566</v>
      </c>
      <c r="DY24" s="44" t="s">
        <v>702</v>
      </c>
      <c r="DZ24" s="44" t="s">
        <v>530</v>
      </c>
      <c r="EA24" s="48"/>
      <c r="EB24" s="44" t="s">
        <v>645</v>
      </c>
      <c r="EC24" s="44" t="s">
        <v>459</v>
      </c>
      <c r="ED24" s="44" t="s">
        <v>527</v>
      </c>
      <c r="EE24" s="44" t="s">
        <v>527</v>
      </c>
      <c r="EF24" s="44"/>
      <c r="EG24" s="44" t="s">
        <v>487</v>
      </c>
      <c r="EH24" s="44" t="s">
        <v>487</v>
      </c>
      <c r="EI24" s="44"/>
      <c r="EJ24" s="99"/>
      <c r="EK24" s="99"/>
      <c r="EL24" s="99"/>
      <c r="EM24" s="44"/>
      <c r="EN24" s="44" t="s">
        <v>688</v>
      </c>
      <c r="EO24" s="44" t="s">
        <v>447</v>
      </c>
      <c r="EP24" s="44"/>
      <c r="EQ24" s="107" t="s">
        <v>720</v>
      </c>
      <c r="ER24" s="44" t="s">
        <v>665</v>
      </c>
      <c r="ES24" s="44" t="s">
        <v>459</v>
      </c>
      <c r="ET24" s="44" t="s">
        <v>698</v>
      </c>
      <c r="EU24" s="44" t="s">
        <v>698</v>
      </c>
      <c r="EV24" s="44" t="s">
        <v>637</v>
      </c>
      <c r="EW24" s="44" t="s">
        <v>637</v>
      </c>
      <c r="EX24" s="107" t="s">
        <v>652</v>
      </c>
      <c r="EY24" s="44" t="s">
        <v>721</v>
      </c>
      <c r="EZ24" s="44" t="s">
        <v>721</v>
      </c>
      <c r="FA24" s="49" t="s">
        <v>638</v>
      </c>
      <c r="FB24" s="49" t="s">
        <v>638</v>
      </c>
      <c r="FC24" s="99"/>
      <c r="FD24" s="99"/>
      <c r="FE24" s="44" t="s">
        <v>512</v>
      </c>
      <c r="FF24" s="44" t="s">
        <v>512</v>
      </c>
      <c r="FG24" s="44" t="s">
        <v>691</v>
      </c>
      <c r="FH24" s="44" t="s">
        <v>480</v>
      </c>
      <c r="FI24" s="44" t="s">
        <v>480</v>
      </c>
      <c r="FJ24" s="44" t="s">
        <v>450</v>
      </c>
      <c r="FK24" s="44" t="s">
        <v>654</v>
      </c>
      <c r="FL24" s="48"/>
      <c r="FM24" s="44" t="s">
        <v>663</v>
      </c>
      <c r="FN24" s="44" t="s">
        <v>620</v>
      </c>
      <c r="FO24" s="44" t="s">
        <v>546</v>
      </c>
      <c r="FP24" s="44" t="s">
        <v>718</v>
      </c>
      <c r="FQ24" s="44" t="s">
        <v>566</v>
      </c>
      <c r="FR24" s="44" t="s">
        <v>702</v>
      </c>
      <c r="FS24" s="44" t="s">
        <v>530</v>
      </c>
      <c r="FT24" s="44" t="s">
        <v>504</v>
      </c>
      <c r="FU24" s="44" t="s">
        <v>471</v>
      </c>
      <c r="FV24" s="44" t="s">
        <v>519</v>
      </c>
      <c r="FW24" s="44" t="s">
        <v>519</v>
      </c>
      <c r="FX24" s="44" t="s">
        <v>645</v>
      </c>
      <c r="FY24" s="44" t="s">
        <v>688</v>
      </c>
      <c r="FZ24" s="107" t="s">
        <v>720</v>
      </c>
      <c r="GA24" s="44" t="s">
        <v>665</v>
      </c>
      <c r="GB24" s="44" t="s">
        <v>459</v>
      </c>
      <c r="GC24" s="107" t="s">
        <v>652</v>
      </c>
      <c r="GD24" s="44" t="s">
        <v>691</v>
      </c>
      <c r="GE24" s="48"/>
      <c r="GF24" s="94"/>
      <c r="GG24" s="46" t="s">
        <v>487</v>
      </c>
      <c r="GH24" s="46" t="s">
        <v>512</v>
      </c>
      <c r="GI24" s="44" t="s">
        <v>450</v>
      </c>
      <c r="GJ24" s="44" t="s">
        <v>654</v>
      </c>
      <c r="GK24" s="44" t="s">
        <v>527</v>
      </c>
      <c r="GL24" s="44" t="s">
        <v>663</v>
      </c>
      <c r="GM24" s="44" t="s">
        <v>517</v>
      </c>
      <c r="GN24" s="44" t="s">
        <v>620</v>
      </c>
      <c r="GO24" s="44" t="s">
        <v>721</v>
      </c>
      <c r="GP24" s="44" t="s">
        <v>546</v>
      </c>
      <c r="GQ24" s="44" t="s">
        <v>718</v>
      </c>
      <c r="GR24" s="44" t="s">
        <v>566</v>
      </c>
      <c r="GS24" s="44" t="s">
        <v>702</v>
      </c>
      <c r="GT24" s="44"/>
      <c r="GU24" s="45"/>
      <c r="GV24" s="44" t="s">
        <v>477</v>
      </c>
      <c r="GW24" s="44"/>
      <c r="GX24" s="44" t="s">
        <v>530</v>
      </c>
      <c r="GY24" s="44" t="s">
        <v>645</v>
      </c>
      <c r="GZ24" s="44" t="s">
        <v>688</v>
      </c>
      <c r="HA24" s="107" t="s">
        <v>720</v>
      </c>
      <c r="HB24" s="44"/>
      <c r="HC24" s="44" t="s">
        <v>665</v>
      </c>
      <c r="HD24" s="44" t="s">
        <v>459</v>
      </c>
      <c r="HE24" s="44" t="s">
        <v>717</v>
      </c>
      <c r="HF24" s="44" t="s">
        <v>717</v>
      </c>
      <c r="HG24" s="107" t="s">
        <v>652</v>
      </c>
      <c r="HH24" s="44" t="s">
        <v>691</v>
      </c>
      <c r="HI24" s="44" t="s">
        <v>450</v>
      </c>
      <c r="HJ24" s="44" t="s">
        <v>480</v>
      </c>
      <c r="HK24" s="44" t="s">
        <v>620</v>
      </c>
      <c r="HL24" s="44" t="s">
        <v>654</v>
      </c>
      <c r="HM24" s="44" t="s">
        <v>663</v>
      </c>
      <c r="HN24" s="44" t="s">
        <v>638</v>
      </c>
      <c r="HO24" s="44" t="s">
        <v>566</v>
      </c>
      <c r="HP24" s="44" t="s">
        <v>637</v>
      </c>
      <c r="HQ24" s="44" t="s">
        <v>702</v>
      </c>
      <c r="HR24" s="48"/>
      <c r="HS24" s="44" t="s">
        <v>663</v>
      </c>
      <c r="HT24" s="44" t="s">
        <v>530</v>
      </c>
      <c r="HU24" s="44" t="s">
        <v>645</v>
      </c>
      <c r="HV24" s="44" t="s">
        <v>616</v>
      </c>
      <c r="HW24" s="44" t="s">
        <v>688</v>
      </c>
      <c r="HX24" s="44" t="s">
        <v>446</v>
      </c>
      <c r="HY24" s="107" t="s">
        <v>720</v>
      </c>
      <c r="HZ24" s="44" t="s">
        <v>546</v>
      </c>
      <c r="IA24" s="44" t="s">
        <v>718</v>
      </c>
      <c r="IB24" s="44" t="s">
        <v>665</v>
      </c>
      <c r="IC24" s="44" t="s">
        <v>459</v>
      </c>
      <c r="ID24" s="107" t="s">
        <v>652</v>
      </c>
      <c r="IE24" s="44" t="s">
        <v>691</v>
      </c>
      <c r="IF24" s="44" t="s">
        <v>450</v>
      </c>
      <c r="IG24" s="44" t="s">
        <v>654</v>
      </c>
      <c r="IH24" s="44" t="s">
        <v>663</v>
      </c>
      <c r="II24" s="44" t="s">
        <v>620</v>
      </c>
      <c r="IJ24" s="44" t="s">
        <v>546</v>
      </c>
      <c r="IK24" s="44" t="s">
        <v>718</v>
      </c>
      <c r="IL24" s="44" t="s">
        <v>566</v>
      </c>
      <c r="IM24" s="44" t="s">
        <v>702</v>
      </c>
      <c r="IN24" s="48"/>
      <c r="IO24" s="99"/>
      <c r="IP24" s="99"/>
      <c r="IQ24" s="44" t="s">
        <v>530</v>
      </c>
      <c r="IR24" s="44" t="s">
        <v>645</v>
      </c>
      <c r="IS24" s="44" t="s">
        <v>698</v>
      </c>
      <c r="IT24" s="44" t="s">
        <v>688</v>
      </c>
      <c r="IU24" s="107" t="s">
        <v>720</v>
      </c>
      <c r="IV24" s="44" t="s">
        <v>665</v>
      </c>
      <c r="IW24" s="44" t="s">
        <v>459</v>
      </c>
      <c r="IX24" s="107" t="s">
        <v>652</v>
      </c>
      <c r="IY24" s="44" t="s">
        <v>691</v>
      </c>
      <c r="IZ24" s="44" t="s">
        <v>450</v>
      </c>
      <c r="JA24" s="44" t="s">
        <v>654</v>
      </c>
      <c r="JB24" s="44" t="s">
        <v>663</v>
      </c>
      <c r="JC24" s="44" t="s">
        <v>620</v>
      </c>
      <c r="JD24" s="44" t="s">
        <v>546</v>
      </c>
      <c r="JE24" s="44" t="s">
        <v>718</v>
      </c>
      <c r="JF24" s="44" t="s">
        <v>566</v>
      </c>
      <c r="JG24" s="44" t="s">
        <v>702</v>
      </c>
      <c r="JH24" s="44" t="s">
        <v>530</v>
      </c>
      <c r="JI24" s="44" t="s">
        <v>645</v>
      </c>
      <c r="JJ24" s="44" t="s">
        <v>688</v>
      </c>
      <c r="JK24" s="107" t="s">
        <v>720</v>
      </c>
      <c r="JL24" s="44" t="s">
        <v>665</v>
      </c>
      <c r="JM24" s="44" t="s">
        <v>459</v>
      </c>
      <c r="JN24" s="107" t="s">
        <v>652</v>
      </c>
      <c r="JO24" s="44" t="s">
        <v>691</v>
      </c>
      <c r="JP24" s="44" t="s">
        <v>450</v>
      </c>
      <c r="JQ24" s="44" t="s">
        <v>654</v>
      </c>
      <c r="JR24" s="44" t="s">
        <v>663</v>
      </c>
      <c r="JS24" s="44" t="s">
        <v>620</v>
      </c>
      <c r="JT24" s="44" t="s">
        <v>546</v>
      </c>
      <c r="JU24" s="48"/>
      <c r="JV24" s="44" t="s">
        <v>718</v>
      </c>
      <c r="JW24" s="44" t="s">
        <v>566</v>
      </c>
      <c r="JX24" s="44" t="s">
        <v>702</v>
      </c>
      <c r="JY24" s="44" t="s">
        <v>530</v>
      </c>
      <c r="JZ24" s="44" t="s">
        <v>645</v>
      </c>
      <c r="KA24" s="44" t="s">
        <v>688</v>
      </c>
      <c r="KB24" s="107" t="s">
        <v>720</v>
      </c>
      <c r="KC24" s="44" t="s">
        <v>665</v>
      </c>
      <c r="KD24" s="44" t="s">
        <v>459</v>
      </c>
      <c r="KE24" s="107" t="s">
        <v>652</v>
      </c>
      <c r="KF24" s="44" t="s">
        <v>691</v>
      </c>
      <c r="KG24" s="44" t="s">
        <v>450</v>
      </c>
      <c r="KH24" s="44" t="s">
        <v>654</v>
      </c>
      <c r="KI24" s="44" t="s">
        <v>663</v>
      </c>
      <c r="KJ24" s="44" t="s">
        <v>620</v>
      </c>
      <c r="KK24" s="44" t="s">
        <v>546</v>
      </c>
      <c r="KL24" s="44" t="s">
        <v>718</v>
      </c>
      <c r="KM24" s="44" t="s">
        <v>566</v>
      </c>
      <c r="KN24" s="44" t="s">
        <v>702</v>
      </c>
      <c r="KO24" s="44" t="s">
        <v>530</v>
      </c>
      <c r="KP24" s="44" t="s">
        <v>645</v>
      </c>
      <c r="KQ24" s="44" t="s">
        <v>688</v>
      </c>
      <c r="KR24" s="107" t="s">
        <v>720</v>
      </c>
      <c r="KS24" s="44" t="s">
        <v>665</v>
      </c>
      <c r="KT24" s="44" t="s">
        <v>459</v>
      </c>
      <c r="KU24" s="107" t="s">
        <v>652</v>
      </c>
      <c r="KV24" s="44" t="s">
        <v>691</v>
      </c>
      <c r="KW24" s="44" t="s">
        <v>450</v>
      </c>
      <c r="KX24" s="44" t="s">
        <v>654</v>
      </c>
      <c r="KY24" s="44" t="s">
        <v>663</v>
      </c>
      <c r="KZ24" s="44" t="s">
        <v>620</v>
      </c>
      <c r="LA24" s="44" t="s">
        <v>546</v>
      </c>
      <c r="LB24" s="44" t="s">
        <v>718</v>
      </c>
      <c r="LC24" s="44" t="s">
        <v>566</v>
      </c>
      <c r="LD24" s="44" t="s">
        <v>702</v>
      </c>
      <c r="LE24" s="44" t="s">
        <v>530</v>
      </c>
      <c r="LF24" s="132"/>
      <c r="LG24" s="44" t="s">
        <v>645</v>
      </c>
      <c r="LH24" s="44" t="s">
        <v>688</v>
      </c>
      <c r="LI24" s="107" t="s">
        <v>720</v>
      </c>
      <c r="LJ24" s="44" t="s">
        <v>665</v>
      </c>
      <c r="LK24" s="44" t="s">
        <v>459</v>
      </c>
      <c r="LL24" s="107" t="s">
        <v>652</v>
      </c>
      <c r="LM24" s="44" t="s">
        <v>691</v>
      </c>
      <c r="LN24" s="103"/>
      <c r="LO24" s="44"/>
    </row>
    <row r="25" spans="1:327" x14ac:dyDescent="0.25">
      <c r="A25" s="131" t="s">
        <v>895</v>
      </c>
      <c r="B25" s="44"/>
      <c r="C25" s="44"/>
      <c r="D25" s="44" t="s">
        <v>429</v>
      </c>
      <c r="E25" s="44" t="s">
        <v>429</v>
      </c>
      <c r="F25" s="44" t="s">
        <v>54</v>
      </c>
      <c r="G25" s="44" t="s">
        <v>54</v>
      </c>
      <c r="H25" s="44" t="s">
        <v>504</v>
      </c>
      <c r="I25" s="44" t="s">
        <v>429</v>
      </c>
      <c r="J25" s="44" t="s">
        <v>429</v>
      </c>
      <c r="K25" s="44" t="s">
        <v>429</v>
      </c>
      <c r="L25" s="44" t="s">
        <v>429</v>
      </c>
      <c r="M25" s="44" t="s">
        <v>475</v>
      </c>
      <c r="N25" s="44" t="s">
        <v>564</v>
      </c>
      <c r="O25" s="44" t="s">
        <v>713</v>
      </c>
      <c r="P25" s="44" t="s">
        <v>620</v>
      </c>
      <c r="Q25" s="44" t="s">
        <v>643</v>
      </c>
      <c r="R25" s="51"/>
      <c r="S25" s="51"/>
      <c r="T25" s="44" t="s">
        <v>451</v>
      </c>
      <c r="U25" s="44" t="s">
        <v>591</v>
      </c>
      <c r="V25" s="44" t="s">
        <v>561</v>
      </c>
      <c r="W25" s="44" t="s">
        <v>694</v>
      </c>
      <c r="X25" s="32" t="s">
        <v>722</v>
      </c>
      <c r="Y25" s="32" t="s">
        <v>722</v>
      </c>
      <c r="Z25" s="44" t="s">
        <v>524</v>
      </c>
      <c r="AA25" s="44" t="s">
        <v>561</v>
      </c>
      <c r="AB25" s="44" t="s">
        <v>640</v>
      </c>
      <c r="AC25" s="44" t="s">
        <v>513</v>
      </c>
      <c r="AD25" s="44" t="s">
        <v>527</v>
      </c>
      <c r="AE25" s="44" t="s">
        <v>447</v>
      </c>
      <c r="AF25" s="44" t="s">
        <v>54</v>
      </c>
      <c r="AG25" s="44" t="s">
        <v>640</v>
      </c>
      <c r="AH25" s="44" t="s">
        <v>640</v>
      </c>
      <c r="AI25" s="44" t="s">
        <v>640</v>
      </c>
      <c r="AJ25" s="44" t="s">
        <v>513</v>
      </c>
      <c r="AK25" s="44" t="s">
        <v>513</v>
      </c>
      <c r="AL25" s="44" t="s">
        <v>513</v>
      </c>
      <c r="AM25" s="44" t="s">
        <v>504</v>
      </c>
      <c r="AN25" s="44" t="s">
        <v>713</v>
      </c>
      <c r="AO25" s="44" t="s">
        <v>564</v>
      </c>
      <c r="AP25" s="48"/>
      <c r="AQ25" s="44"/>
      <c r="AR25" s="44"/>
      <c r="AS25" s="44" t="s">
        <v>620</v>
      </c>
      <c r="AT25" s="44" t="s">
        <v>564</v>
      </c>
      <c r="AU25" s="44" t="s">
        <v>564</v>
      </c>
      <c r="AV25" s="44" t="s">
        <v>643</v>
      </c>
      <c r="AW25" s="44" t="s">
        <v>591</v>
      </c>
      <c r="AX25" s="94" t="s">
        <v>703</v>
      </c>
      <c r="AY25" s="94" t="s">
        <v>703</v>
      </c>
      <c r="AZ25" s="44" t="s">
        <v>447</v>
      </c>
      <c r="BA25" s="44" t="s">
        <v>527</v>
      </c>
      <c r="BB25" s="44" t="s">
        <v>475</v>
      </c>
      <c r="BC25" s="44" t="s">
        <v>561</v>
      </c>
      <c r="BD25" s="44" t="s">
        <v>694</v>
      </c>
      <c r="BE25" s="44" t="s">
        <v>513</v>
      </c>
      <c r="BF25" s="44" t="s">
        <v>640</v>
      </c>
      <c r="BG25" s="44" t="s">
        <v>522</v>
      </c>
      <c r="BH25" s="44" t="s">
        <v>522</v>
      </c>
      <c r="BI25" s="44"/>
      <c r="BJ25" s="44"/>
      <c r="BK25" s="44" t="s">
        <v>451</v>
      </c>
      <c r="BL25" s="44" t="s">
        <v>475</v>
      </c>
      <c r="BM25" s="44" t="s">
        <v>475</v>
      </c>
      <c r="BN25" s="44" t="s">
        <v>524</v>
      </c>
      <c r="BO25" s="44" t="s">
        <v>450</v>
      </c>
      <c r="BP25" s="48"/>
      <c r="BQ25" s="44" t="s">
        <v>666</v>
      </c>
      <c r="BR25" s="44" t="s">
        <v>666</v>
      </c>
      <c r="BS25" s="44" t="s">
        <v>504</v>
      </c>
      <c r="BT25" s="44" t="s">
        <v>504</v>
      </c>
      <c r="BU25" s="44" t="s">
        <v>713</v>
      </c>
      <c r="BV25" s="44" t="s">
        <v>564</v>
      </c>
      <c r="BW25" s="44" t="s">
        <v>620</v>
      </c>
      <c r="BX25" s="44" t="s">
        <v>666</v>
      </c>
      <c r="BY25" s="44" t="s">
        <v>643</v>
      </c>
      <c r="BZ25" s="44"/>
      <c r="CA25" s="44"/>
      <c r="CB25" s="44" t="s">
        <v>591</v>
      </c>
      <c r="CC25" s="44" t="s">
        <v>483</v>
      </c>
      <c r="CD25" s="44" t="s">
        <v>483</v>
      </c>
      <c r="CE25" s="44" t="s">
        <v>759</v>
      </c>
      <c r="CF25" s="44" t="s">
        <v>759</v>
      </c>
      <c r="CG25" s="44" t="s">
        <v>447</v>
      </c>
      <c r="CH25" s="44" t="s">
        <v>527</v>
      </c>
      <c r="CI25" s="44" t="s">
        <v>475</v>
      </c>
      <c r="CJ25" s="44" t="s">
        <v>561</v>
      </c>
      <c r="CK25" s="44" t="s">
        <v>694</v>
      </c>
      <c r="CL25" s="44" t="s">
        <v>447</v>
      </c>
      <c r="CM25" s="44" t="s">
        <v>447</v>
      </c>
      <c r="CN25" s="44" t="s">
        <v>759</v>
      </c>
      <c r="CO25" s="44" t="s">
        <v>513</v>
      </c>
      <c r="CP25" s="44" t="s">
        <v>591</v>
      </c>
      <c r="CQ25" s="44" t="s">
        <v>591</v>
      </c>
      <c r="CR25" s="44" t="s">
        <v>591</v>
      </c>
      <c r="CS25" s="44" t="s">
        <v>665</v>
      </c>
      <c r="CT25" s="44" t="s">
        <v>451</v>
      </c>
      <c r="CU25" s="44" t="s">
        <v>640</v>
      </c>
      <c r="CV25" s="99"/>
      <c r="CW25" s="44" t="s">
        <v>524</v>
      </c>
      <c r="CX25" s="44" t="s">
        <v>450</v>
      </c>
      <c r="CY25" s="48"/>
      <c r="CZ25" s="44" t="s">
        <v>643</v>
      </c>
      <c r="DA25" s="44" t="s">
        <v>643</v>
      </c>
      <c r="DB25" s="44" t="s">
        <v>643</v>
      </c>
      <c r="DC25" s="44"/>
      <c r="DD25" s="44"/>
      <c r="DE25" s="44"/>
      <c r="DF25" s="46"/>
      <c r="DG25" s="46" t="s">
        <v>504</v>
      </c>
      <c r="DH25" s="46" t="s">
        <v>504</v>
      </c>
      <c r="DI25" s="44"/>
      <c r="DJ25" s="44"/>
      <c r="DK25" s="44"/>
      <c r="DL25" s="44" t="s">
        <v>447</v>
      </c>
      <c r="DM25" s="44" t="s">
        <v>713</v>
      </c>
      <c r="DN25" s="44" t="s">
        <v>591</v>
      </c>
      <c r="DO25" s="44" t="s">
        <v>591</v>
      </c>
      <c r="DP25" s="44"/>
      <c r="DQ25" s="44"/>
      <c r="DR25" s="44"/>
      <c r="DS25" s="44"/>
      <c r="DT25" s="44" t="s">
        <v>564</v>
      </c>
      <c r="DU25" s="44" t="s">
        <v>620</v>
      </c>
      <c r="DV25" s="44" t="s">
        <v>643</v>
      </c>
      <c r="DW25" s="44" t="s">
        <v>591</v>
      </c>
      <c r="DX25" s="44" t="s">
        <v>447</v>
      </c>
      <c r="DY25" s="44" t="s">
        <v>527</v>
      </c>
      <c r="DZ25" s="44" t="s">
        <v>475</v>
      </c>
      <c r="EA25" s="48"/>
      <c r="EB25" s="44" t="s">
        <v>561</v>
      </c>
      <c r="EC25" s="44" t="s">
        <v>522</v>
      </c>
      <c r="ED25" s="44" t="s">
        <v>430</v>
      </c>
      <c r="EE25" s="44" t="s">
        <v>430</v>
      </c>
      <c r="EF25" s="44"/>
      <c r="EG25" s="44" t="s">
        <v>520</v>
      </c>
      <c r="EH25" s="44" t="s">
        <v>520</v>
      </c>
      <c r="EI25" s="44"/>
      <c r="EJ25" s="44"/>
      <c r="EK25" s="44"/>
      <c r="EL25" s="44"/>
      <c r="EM25" s="44"/>
      <c r="EN25" s="44" t="s">
        <v>694</v>
      </c>
      <c r="EO25" s="44" t="s">
        <v>447</v>
      </c>
      <c r="EP25" s="44" t="s">
        <v>624</v>
      </c>
      <c r="EQ25" s="107" t="s">
        <v>513</v>
      </c>
      <c r="ER25" s="44" t="s">
        <v>665</v>
      </c>
      <c r="ES25" s="44" t="s">
        <v>451</v>
      </c>
      <c r="ET25" s="44" t="s">
        <v>698</v>
      </c>
      <c r="EU25" s="44" t="s">
        <v>698</v>
      </c>
      <c r="EV25" s="44" t="s">
        <v>645</v>
      </c>
      <c r="EW25" s="44" t="s">
        <v>645</v>
      </c>
      <c r="EX25" s="107" t="s">
        <v>640</v>
      </c>
      <c r="EY25" s="44"/>
      <c r="EZ25" s="44"/>
      <c r="FA25" s="49" t="s">
        <v>723</v>
      </c>
      <c r="FB25" s="49" t="s">
        <v>723</v>
      </c>
      <c r="FC25" s="99"/>
      <c r="FD25" s="99"/>
      <c r="FE25" s="44" t="s">
        <v>612</v>
      </c>
      <c r="FF25" s="44" t="s">
        <v>612</v>
      </c>
      <c r="FG25" s="44" t="s">
        <v>524</v>
      </c>
      <c r="FH25" s="44" t="s">
        <v>480</v>
      </c>
      <c r="FI25" s="44" t="s">
        <v>480</v>
      </c>
      <c r="FJ25" s="44" t="s">
        <v>450</v>
      </c>
      <c r="FK25" s="44" t="s">
        <v>713</v>
      </c>
      <c r="FL25" s="48"/>
      <c r="FM25" s="44" t="s">
        <v>564</v>
      </c>
      <c r="FN25" s="44" t="s">
        <v>620</v>
      </c>
      <c r="FO25" s="44" t="s">
        <v>643</v>
      </c>
      <c r="FP25" s="44" t="s">
        <v>591</v>
      </c>
      <c r="FQ25" s="44" t="s">
        <v>447</v>
      </c>
      <c r="FR25" s="44" t="s">
        <v>527</v>
      </c>
      <c r="FS25" s="44" t="s">
        <v>475</v>
      </c>
      <c r="FT25" s="44" t="s">
        <v>504</v>
      </c>
      <c r="FU25" s="44" t="s">
        <v>504</v>
      </c>
      <c r="FV25" s="44" t="s">
        <v>519</v>
      </c>
      <c r="FW25" s="44" t="s">
        <v>519</v>
      </c>
      <c r="FX25" s="44" t="s">
        <v>561</v>
      </c>
      <c r="FY25" s="44" t="s">
        <v>694</v>
      </c>
      <c r="FZ25" s="107" t="s">
        <v>513</v>
      </c>
      <c r="GA25" s="44" t="s">
        <v>665</v>
      </c>
      <c r="GB25" s="44" t="s">
        <v>451</v>
      </c>
      <c r="GC25" s="107" t="s">
        <v>640</v>
      </c>
      <c r="GD25" s="44" t="s">
        <v>524</v>
      </c>
      <c r="GE25" s="48"/>
      <c r="GF25" s="94"/>
      <c r="GG25" s="44"/>
      <c r="GH25" s="46" t="s">
        <v>612</v>
      </c>
      <c r="GI25" s="44" t="s">
        <v>450</v>
      </c>
      <c r="GJ25" s="44" t="s">
        <v>713</v>
      </c>
      <c r="GK25" s="44" t="s">
        <v>430</v>
      </c>
      <c r="GL25" s="44" t="s">
        <v>564</v>
      </c>
      <c r="GM25" s="44" t="s">
        <v>569</v>
      </c>
      <c r="GN25" s="44" t="s">
        <v>620</v>
      </c>
      <c r="GO25" s="44" t="s">
        <v>541</v>
      </c>
      <c r="GP25" s="44" t="s">
        <v>643</v>
      </c>
      <c r="GQ25" s="44" t="s">
        <v>591</v>
      </c>
      <c r="GR25" s="44" t="s">
        <v>447</v>
      </c>
      <c r="GS25" s="44" t="s">
        <v>527</v>
      </c>
      <c r="GT25" s="44"/>
      <c r="GU25" s="61"/>
      <c r="GV25" s="44" t="s">
        <v>477</v>
      </c>
      <c r="GW25" s="44"/>
      <c r="GX25" s="44" t="s">
        <v>475</v>
      </c>
      <c r="GY25" s="44" t="s">
        <v>561</v>
      </c>
      <c r="GZ25" s="44" t="s">
        <v>694</v>
      </c>
      <c r="HA25" s="107" t="s">
        <v>513</v>
      </c>
      <c r="HB25" s="44" t="s">
        <v>624</v>
      </c>
      <c r="HC25" s="44" t="s">
        <v>665</v>
      </c>
      <c r="HD25" s="44" t="s">
        <v>451</v>
      </c>
      <c r="HE25" s="44"/>
      <c r="HF25" s="44"/>
      <c r="HG25" s="107" t="s">
        <v>640</v>
      </c>
      <c r="HH25" s="44" t="s">
        <v>524</v>
      </c>
      <c r="HI25" s="44" t="s">
        <v>450</v>
      </c>
      <c r="HJ25" s="44" t="s">
        <v>480</v>
      </c>
      <c r="HK25" s="44" t="s">
        <v>620</v>
      </c>
      <c r="HL25" s="44" t="s">
        <v>713</v>
      </c>
      <c r="HM25" s="44" t="s">
        <v>564</v>
      </c>
      <c r="HN25" s="44" t="s">
        <v>723</v>
      </c>
      <c r="HO25" s="44" t="s">
        <v>447</v>
      </c>
      <c r="HP25" s="44" t="s">
        <v>645</v>
      </c>
      <c r="HQ25" s="44" t="s">
        <v>527</v>
      </c>
      <c r="HR25" s="48"/>
      <c r="HS25" s="44" t="s">
        <v>663</v>
      </c>
      <c r="HT25" s="44" t="s">
        <v>475</v>
      </c>
      <c r="HU25" s="44" t="s">
        <v>561</v>
      </c>
      <c r="HV25" s="44" t="s">
        <v>616</v>
      </c>
      <c r="HW25" s="44" t="s">
        <v>694</v>
      </c>
      <c r="HX25" s="44" t="s">
        <v>446</v>
      </c>
      <c r="HY25" s="107" t="s">
        <v>513</v>
      </c>
      <c r="HZ25" s="44" t="s">
        <v>643</v>
      </c>
      <c r="IA25" s="44" t="s">
        <v>591</v>
      </c>
      <c r="IB25" s="44" t="s">
        <v>665</v>
      </c>
      <c r="IC25" s="44" t="s">
        <v>451</v>
      </c>
      <c r="ID25" s="107" t="s">
        <v>640</v>
      </c>
      <c r="IE25" s="44" t="s">
        <v>524</v>
      </c>
      <c r="IF25" s="44" t="s">
        <v>450</v>
      </c>
      <c r="IG25" s="44" t="s">
        <v>713</v>
      </c>
      <c r="IH25" s="44" t="s">
        <v>564</v>
      </c>
      <c r="II25" s="44" t="s">
        <v>620</v>
      </c>
      <c r="IJ25" s="44" t="s">
        <v>643</v>
      </c>
      <c r="IK25" s="44" t="s">
        <v>591</v>
      </c>
      <c r="IL25" s="44" t="s">
        <v>447</v>
      </c>
      <c r="IM25" s="44" t="s">
        <v>527</v>
      </c>
      <c r="IN25" s="48"/>
      <c r="IO25" s="99"/>
      <c r="IP25" s="99"/>
      <c r="IQ25" s="44" t="s">
        <v>475</v>
      </c>
      <c r="IR25" s="44" t="s">
        <v>561</v>
      </c>
      <c r="IS25" s="44" t="s">
        <v>698</v>
      </c>
      <c r="IT25" s="44" t="s">
        <v>694</v>
      </c>
      <c r="IU25" s="107" t="s">
        <v>513</v>
      </c>
      <c r="IV25" s="44" t="s">
        <v>665</v>
      </c>
      <c r="IW25" s="44" t="s">
        <v>451</v>
      </c>
      <c r="IX25" s="107" t="s">
        <v>640</v>
      </c>
      <c r="IY25" s="44" t="s">
        <v>524</v>
      </c>
      <c r="IZ25" s="44" t="s">
        <v>450</v>
      </c>
      <c r="JA25" s="44" t="s">
        <v>713</v>
      </c>
      <c r="JB25" s="44" t="s">
        <v>564</v>
      </c>
      <c r="JC25" s="44" t="s">
        <v>620</v>
      </c>
      <c r="JD25" s="44" t="s">
        <v>643</v>
      </c>
      <c r="JE25" s="44" t="s">
        <v>591</v>
      </c>
      <c r="JF25" s="44" t="s">
        <v>447</v>
      </c>
      <c r="JG25" s="44" t="s">
        <v>527</v>
      </c>
      <c r="JH25" s="44" t="s">
        <v>475</v>
      </c>
      <c r="JI25" s="44" t="s">
        <v>561</v>
      </c>
      <c r="JJ25" s="44" t="s">
        <v>694</v>
      </c>
      <c r="JK25" s="107" t="s">
        <v>513</v>
      </c>
      <c r="JL25" s="44" t="s">
        <v>665</v>
      </c>
      <c r="JM25" s="44" t="s">
        <v>451</v>
      </c>
      <c r="JN25" s="107" t="s">
        <v>640</v>
      </c>
      <c r="JO25" s="44" t="s">
        <v>524</v>
      </c>
      <c r="JP25" s="44" t="s">
        <v>450</v>
      </c>
      <c r="JQ25" s="44" t="s">
        <v>713</v>
      </c>
      <c r="JR25" s="44" t="s">
        <v>564</v>
      </c>
      <c r="JS25" s="44" t="s">
        <v>620</v>
      </c>
      <c r="JT25" s="44" t="s">
        <v>643</v>
      </c>
      <c r="JU25" s="48"/>
      <c r="JV25" s="44" t="s">
        <v>591</v>
      </c>
      <c r="JW25" s="44" t="s">
        <v>447</v>
      </c>
      <c r="JX25" s="44" t="s">
        <v>527</v>
      </c>
      <c r="JY25" s="44" t="s">
        <v>475</v>
      </c>
      <c r="JZ25" s="44" t="s">
        <v>561</v>
      </c>
      <c r="KA25" s="44" t="s">
        <v>694</v>
      </c>
      <c r="KB25" s="107" t="s">
        <v>513</v>
      </c>
      <c r="KC25" s="44" t="s">
        <v>665</v>
      </c>
      <c r="KD25" s="44" t="s">
        <v>451</v>
      </c>
      <c r="KE25" s="107" t="s">
        <v>640</v>
      </c>
      <c r="KF25" s="44" t="s">
        <v>524</v>
      </c>
      <c r="KG25" s="44" t="s">
        <v>450</v>
      </c>
      <c r="KH25" s="44" t="s">
        <v>713</v>
      </c>
      <c r="KI25" s="44" t="s">
        <v>564</v>
      </c>
      <c r="KJ25" s="44" t="s">
        <v>620</v>
      </c>
      <c r="KK25" s="44" t="s">
        <v>643</v>
      </c>
      <c r="KL25" s="44" t="s">
        <v>591</v>
      </c>
      <c r="KM25" s="44" t="s">
        <v>447</v>
      </c>
      <c r="KN25" s="44" t="s">
        <v>527</v>
      </c>
      <c r="KO25" s="44" t="s">
        <v>475</v>
      </c>
      <c r="KP25" s="44" t="s">
        <v>561</v>
      </c>
      <c r="KQ25" s="44" t="s">
        <v>694</v>
      </c>
      <c r="KR25" s="107" t="s">
        <v>513</v>
      </c>
      <c r="KS25" s="44" t="s">
        <v>665</v>
      </c>
      <c r="KT25" s="44" t="s">
        <v>451</v>
      </c>
      <c r="KU25" s="107" t="s">
        <v>640</v>
      </c>
      <c r="KV25" s="44" t="s">
        <v>524</v>
      </c>
      <c r="KW25" s="44" t="s">
        <v>450</v>
      </c>
      <c r="KX25" s="44" t="s">
        <v>713</v>
      </c>
      <c r="KY25" s="44" t="s">
        <v>564</v>
      </c>
      <c r="KZ25" s="44" t="s">
        <v>620</v>
      </c>
      <c r="LA25" s="44" t="s">
        <v>643</v>
      </c>
      <c r="LB25" s="44" t="s">
        <v>591</v>
      </c>
      <c r="LC25" s="44" t="s">
        <v>447</v>
      </c>
      <c r="LD25" s="44" t="s">
        <v>527</v>
      </c>
      <c r="LE25" s="44" t="s">
        <v>475</v>
      </c>
      <c r="LF25" s="132"/>
      <c r="LG25" s="44" t="s">
        <v>561</v>
      </c>
      <c r="LH25" s="44" t="s">
        <v>694</v>
      </c>
      <c r="LI25" s="107" t="s">
        <v>513</v>
      </c>
      <c r="LJ25" s="44" t="s">
        <v>665</v>
      </c>
      <c r="LK25" s="44" t="s">
        <v>451</v>
      </c>
      <c r="LL25" s="107" t="s">
        <v>640</v>
      </c>
      <c r="LM25" s="44" t="s">
        <v>524</v>
      </c>
      <c r="LN25" s="103"/>
      <c r="LO25" s="44"/>
    </row>
    <row r="26" spans="1:327" x14ac:dyDescent="0.25">
      <c r="A26" s="131" t="s">
        <v>896</v>
      </c>
      <c r="B26" s="44"/>
      <c r="C26" s="44"/>
      <c r="D26" s="44" t="s">
        <v>429</v>
      </c>
      <c r="E26" s="44" t="s">
        <v>429</v>
      </c>
      <c r="F26" s="44" t="s">
        <v>54</v>
      </c>
      <c r="G26" s="44" t="s">
        <v>54</v>
      </c>
      <c r="H26" s="44" t="s">
        <v>504</v>
      </c>
      <c r="I26" s="44" t="s">
        <v>429</v>
      </c>
      <c r="J26" s="44" t="s">
        <v>429</v>
      </c>
      <c r="K26" s="44" t="s">
        <v>429</v>
      </c>
      <c r="L26" s="44" t="s">
        <v>429</v>
      </c>
      <c r="M26" s="44" t="s">
        <v>623</v>
      </c>
      <c r="N26" s="44" t="s">
        <v>577</v>
      </c>
      <c r="O26" s="44" t="s">
        <v>724</v>
      </c>
      <c r="P26" s="44" t="s">
        <v>620</v>
      </c>
      <c r="Q26" s="44" t="s">
        <v>717</v>
      </c>
      <c r="R26" s="32"/>
      <c r="S26" s="32"/>
      <c r="T26" s="44" t="s">
        <v>486</v>
      </c>
      <c r="U26" s="44" t="s">
        <v>588</v>
      </c>
      <c r="V26" s="44" t="s">
        <v>582</v>
      </c>
      <c r="W26" s="44" t="s">
        <v>688</v>
      </c>
      <c r="X26" s="32" t="s">
        <v>725</v>
      </c>
      <c r="Y26" s="32" t="s">
        <v>725</v>
      </c>
      <c r="Z26" s="44" t="s">
        <v>461</v>
      </c>
      <c r="AA26" s="44" t="s">
        <v>577</v>
      </c>
      <c r="AB26" s="44" t="s">
        <v>492</v>
      </c>
      <c r="AC26" s="44" t="s">
        <v>499</v>
      </c>
      <c r="AD26" s="44" t="s">
        <v>726</v>
      </c>
      <c r="AE26" s="44" t="s">
        <v>615</v>
      </c>
      <c r="AF26" s="44" t="s">
        <v>54</v>
      </c>
      <c r="AG26" s="44" t="s">
        <v>492</v>
      </c>
      <c r="AH26" s="44" t="s">
        <v>492</v>
      </c>
      <c r="AI26" s="44" t="s">
        <v>492</v>
      </c>
      <c r="AJ26" s="44" t="s">
        <v>532</v>
      </c>
      <c r="AK26" s="44" t="s">
        <v>532</v>
      </c>
      <c r="AL26" s="44" t="s">
        <v>532</v>
      </c>
      <c r="AM26" s="44" t="s">
        <v>504</v>
      </c>
      <c r="AN26" s="44" t="s">
        <v>724</v>
      </c>
      <c r="AO26" s="44" t="s">
        <v>577</v>
      </c>
      <c r="AP26" s="48"/>
      <c r="AQ26" s="44" t="s">
        <v>717</v>
      </c>
      <c r="AR26" s="44" t="s">
        <v>717</v>
      </c>
      <c r="AS26" s="44" t="s">
        <v>620</v>
      </c>
      <c r="AT26" s="44" t="s">
        <v>582</v>
      </c>
      <c r="AU26" s="44" t="s">
        <v>582</v>
      </c>
      <c r="AV26" s="44" t="s">
        <v>717</v>
      </c>
      <c r="AW26" s="44" t="s">
        <v>588</v>
      </c>
      <c r="AX26" s="94"/>
      <c r="AY26" s="94"/>
      <c r="AZ26" s="44" t="s">
        <v>615</v>
      </c>
      <c r="BA26" s="44" t="s">
        <v>726</v>
      </c>
      <c r="BB26" s="44" t="s">
        <v>623</v>
      </c>
      <c r="BC26" s="44" t="s">
        <v>582</v>
      </c>
      <c r="BD26" s="44" t="s">
        <v>688</v>
      </c>
      <c r="BE26" s="44" t="s">
        <v>499</v>
      </c>
      <c r="BF26" s="44" t="s">
        <v>492</v>
      </c>
      <c r="BG26" s="44"/>
      <c r="BH26" s="44"/>
      <c r="BI26" s="44" t="s">
        <v>623</v>
      </c>
      <c r="BJ26" s="44" t="s">
        <v>623</v>
      </c>
      <c r="BK26" s="44" t="s">
        <v>486</v>
      </c>
      <c r="BL26" s="44" t="s">
        <v>532</v>
      </c>
      <c r="BM26" s="44" t="s">
        <v>532</v>
      </c>
      <c r="BN26" s="44" t="s">
        <v>461</v>
      </c>
      <c r="BO26" s="44" t="s">
        <v>450</v>
      </c>
      <c r="BP26" s="48"/>
      <c r="BQ26" s="44" t="s">
        <v>675</v>
      </c>
      <c r="BR26" s="44" t="s">
        <v>675</v>
      </c>
      <c r="BS26" s="44" t="s">
        <v>504</v>
      </c>
      <c r="BT26" s="44" t="s">
        <v>504</v>
      </c>
      <c r="BU26" s="44" t="s">
        <v>724</v>
      </c>
      <c r="BV26" s="44" t="s">
        <v>577</v>
      </c>
      <c r="BW26" s="44" t="s">
        <v>620</v>
      </c>
      <c r="BX26" s="44" t="s">
        <v>675</v>
      </c>
      <c r="BY26" s="44" t="s">
        <v>717</v>
      </c>
      <c r="BZ26" s="44" t="s">
        <v>543</v>
      </c>
      <c r="CA26" s="44" t="s">
        <v>543</v>
      </c>
      <c r="CB26" s="44" t="s">
        <v>588</v>
      </c>
      <c r="CC26" s="44" t="s">
        <v>726</v>
      </c>
      <c r="CD26" s="44" t="s">
        <v>726</v>
      </c>
      <c r="CE26" s="44"/>
      <c r="CF26" s="44"/>
      <c r="CG26" s="44" t="s">
        <v>615</v>
      </c>
      <c r="CH26" s="44" t="s">
        <v>726</v>
      </c>
      <c r="CI26" s="44" t="s">
        <v>623</v>
      </c>
      <c r="CJ26" s="44" t="s">
        <v>582</v>
      </c>
      <c r="CK26" s="44" t="s">
        <v>688</v>
      </c>
      <c r="CL26" s="44" t="s">
        <v>465</v>
      </c>
      <c r="CM26" s="44" t="s">
        <v>465</v>
      </c>
      <c r="CN26" s="44"/>
      <c r="CO26" s="44" t="s">
        <v>499</v>
      </c>
      <c r="CP26" s="44" t="s">
        <v>724</v>
      </c>
      <c r="CQ26" s="44" t="s">
        <v>724</v>
      </c>
      <c r="CR26" s="44" t="s">
        <v>724</v>
      </c>
      <c r="CS26" s="99"/>
      <c r="CT26" s="44" t="s">
        <v>486</v>
      </c>
      <c r="CU26" s="44" t="s">
        <v>492</v>
      </c>
      <c r="CV26" s="99"/>
      <c r="CW26" s="44" t="s">
        <v>461</v>
      </c>
      <c r="CX26" s="44" t="s">
        <v>450</v>
      </c>
      <c r="CY26" s="48"/>
      <c r="CZ26" s="44" t="s">
        <v>662</v>
      </c>
      <c r="DA26" s="44" t="s">
        <v>662</v>
      </c>
      <c r="DB26" s="44" t="s">
        <v>662</v>
      </c>
      <c r="DC26" s="44"/>
      <c r="DD26" s="44"/>
      <c r="DE26" s="44" t="s">
        <v>588</v>
      </c>
      <c r="DF26" s="46"/>
      <c r="DG26" s="46" t="s">
        <v>582</v>
      </c>
      <c r="DH26" s="46" t="s">
        <v>582</v>
      </c>
      <c r="DI26" s="44"/>
      <c r="DJ26" s="44"/>
      <c r="DK26" s="44"/>
      <c r="DL26" s="44" t="s">
        <v>465</v>
      </c>
      <c r="DM26" s="44" t="s">
        <v>724</v>
      </c>
      <c r="DN26" s="44" t="s">
        <v>486</v>
      </c>
      <c r="DO26" s="44" t="s">
        <v>486</v>
      </c>
      <c r="DP26" s="44" t="s">
        <v>717</v>
      </c>
      <c r="DQ26" s="44" t="s">
        <v>717</v>
      </c>
      <c r="DR26" s="44"/>
      <c r="DS26" s="44"/>
      <c r="DT26" s="44" t="s">
        <v>577</v>
      </c>
      <c r="DU26" s="44" t="s">
        <v>620</v>
      </c>
      <c r="DV26" s="44" t="s">
        <v>717</v>
      </c>
      <c r="DW26" s="44" t="s">
        <v>588</v>
      </c>
      <c r="DX26" s="44" t="s">
        <v>615</v>
      </c>
      <c r="DY26" s="44" t="s">
        <v>726</v>
      </c>
      <c r="DZ26" s="44" t="s">
        <v>623</v>
      </c>
      <c r="EA26" s="48"/>
      <c r="EB26" s="44" t="s">
        <v>582</v>
      </c>
      <c r="EC26" s="44"/>
      <c r="ED26" s="44" t="s">
        <v>430</v>
      </c>
      <c r="EE26" s="44" t="s">
        <v>430</v>
      </c>
      <c r="EF26" s="44"/>
      <c r="EG26" s="99"/>
      <c r="EH26" s="99"/>
      <c r="EI26" s="99"/>
      <c r="EJ26" s="44"/>
      <c r="EK26" s="44"/>
      <c r="EL26" s="44"/>
      <c r="EM26" s="44"/>
      <c r="EN26" s="44" t="s">
        <v>688</v>
      </c>
      <c r="EO26" s="44" t="s">
        <v>515</v>
      </c>
      <c r="EP26" s="44" t="s">
        <v>727</v>
      </c>
      <c r="EQ26" s="107" t="s">
        <v>499</v>
      </c>
      <c r="ER26" s="44"/>
      <c r="ES26" s="44" t="s">
        <v>486</v>
      </c>
      <c r="ET26" s="44"/>
      <c r="EU26" s="44"/>
      <c r="EV26" s="44" t="s">
        <v>645</v>
      </c>
      <c r="EW26" s="44" t="s">
        <v>645</v>
      </c>
      <c r="EX26" s="107" t="s">
        <v>492</v>
      </c>
      <c r="EY26" s="44" t="s">
        <v>728</v>
      </c>
      <c r="EZ26" s="44" t="s">
        <v>728</v>
      </c>
      <c r="FA26" s="49" t="s">
        <v>499</v>
      </c>
      <c r="FB26" s="49" t="s">
        <v>499</v>
      </c>
      <c r="FC26" s="99"/>
      <c r="FD26" s="99"/>
      <c r="FE26" s="44" t="s">
        <v>612</v>
      </c>
      <c r="FF26" s="44" t="s">
        <v>612</v>
      </c>
      <c r="FG26" s="44" t="s">
        <v>461</v>
      </c>
      <c r="FH26" s="44"/>
      <c r="FI26" s="44"/>
      <c r="FJ26" s="44" t="s">
        <v>450</v>
      </c>
      <c r="FK26" s="44" t="s">
        <v>724</v>
      </c>
      <c r="FL26" s="48"/>
      <c r="FM26" s="44" t="s">
        <v>577</v>
      </c>
      <c r="FN26" s="44" t="s">
        <v>620</v>
      </c>
      <c r="FO26" s="44" t="s">
        <v>717</v>
      </c>
      <c r="FP26" s="44" t="s">
        <v>588</v>
      </c>
      <c r="FQ26" s="44" t="s">
        <v>615</v>
      </c>
      <c r="FR26" s="44" t="s">
        <v>726</v>
      </c>
      <c r="FS26" s="44" t="s">
        <v>623</v>
      </c>
      <c r="FT26" s="44" t="s">
        <v>504</v>
      </c>
      <c r="FU26" s="44" t="s">
        <v>504</v>
      </c>
      <c r="FV26" s="44"/>
      <c r="FW26" s="44"/>
      <c r="FX26" s="44" t="s">
        <v>582</v>
      </c>
      <c r="FY26" s="44" t="s">
        <v>688</v>
      </c>
      <c r="FZ26" s="107" t="s">
        <v>499</v>
      </c>
      <c r="GA26" s="44"/>
      <c r="GB26" s="44" t="s">
        <v>486</v>
      </c>
      <c r="GC26" s="107" t="s">
        <v>492</v>
      </c>
      <c r="GD26" s="44" t="s">
        <v>461</v>
      </c>
      <c r="GE26" s="48"/>
      <c r="GF26" s="94"/>
      <c r="GG26" s="46" t="s">
        <v>520</v>
      </c>
      <c r="GH26" s="46" t="s">
        <v>612</v>
      </c>
      <c r="GI26" s="44" t="s">
        <v>450</v>
      </c>
      <c r="GJ26" s="44" t="s">
        <v>724</v>
      </c>
      <c r="GK26" s="44" t="s">
        <v>430</v>
      </c>
      <c r="GL26" s="44" t="s">
        <v>577</v>
      </c>
      <c r="GM26" s="44" t="s">
        <v>581</v>
      </c>
      <c r="GN26" s="44" t="s">
        <v>620</v>
      </c>
      <c r="GO26" s="44" t="s">
        <v>728</v>
      </c>
      <c r="GP26" s="44" t="s">
        <v>717</v>
      </c>
      <c r="GQ26" s="44" t="s">
        <v>588</v>
      </c>
      <c r="GR26" s="44" t="s">
        <v>615</v>
      </c>
      <c r="GS26" s="44" t="s">
        <v>726</v>
      </c>
      <c r="GT26" s="44"/>
      <c r="GU26" s="61"/>
      <c r="GV26" s="44" t="s">
        <v>477</v>
      </c>
      <c r="GW26" s="44"/>
      <c r="GX26" s="44" t="s">
        <v>623</v>
      </c>
      <c r="GY26" s="44" t="s">
        <v>582</v>
      </c>
      <c r="GZ26" s="44" t="s">
        <v>688</v>
      </c>
      <c r="HA26" s="107" t="s">
        <v>499</v>
      </c>
      <c r="HB26" s="44" t="s">
        <v>727</v>
      </c>
      <c r="HC26" s="44"/>
      <c r="HD26" s="44" t="s">
        <v>486</v>
      </c>
      <c r="HE26" s="44"/>
      <c r="HF26" s="44"/>
      <c r="HG26" s="107" t="s">
        <v>492</v>
      </c>
      <c r="HH26" s="44" t="s">
        <v>461</v>
      </c>
      <c r="HI26" s="44" t="s">
        <v>450</v>
      </c>
      <c r="HJ26" s="44" t="s">
        <v>597</v>
      </c>
      <c r="HK26" s="44" t="s">
        <v>620</v>
      </c>
      <c r="HL26" s="44" t="s">
        <v>724</v>
      </c>
      <c r="HM26" s="44" t="s">
        <v>577</v>
      </c>
      <c r="HN26" s="44" t="s">
        <v>499</v>
      </c>
      <c r="HO26" s="44" t="s">
        <v>615</v>
      </c>
      <c r="HP26" s="44" t="s">
        <v>645</v>
      </c>
      <c r="HQ26" s="44" t="s">
        <v>726</v>
      </c>
      <c r="HR26" s="48"/>
      <c r="HS26" s="44" t="s">
        <v>432</v>
      </c>
      <c r="HT26" s="44" t="s">
        <v>623</v>
      </c>
      <c r="HU26" s="44" t="s">
        <v>582</v>
      </c>
      <c r="HV26" s="44"/>
      <c r="HW26" s="44" t="s">
        <v>688</v>
      </c>
      <c r="HX26" s="44" t="s">
        <v>726</v>
      </c>
      <c r="HY26" s="107" t="s">
        <v>499</v>
      </c>
      <c r="HZ26" s="44" t="s">
        <v>717</v>
      </c>
      <c r="IA26" s="44" t="s">
        <v>588</v>
      </c>
      <c r="IB26" s="44"/>
      <c r="IC26" s="44" t="s">
        <v>486</v>
      </c>
      <c r="ID26" s="107" t="s">
        <v>492</v>
      </c>
      <c r="IE26" s="44" t="s">
        <v>461</v>
      </c>
      <c r="IF26" s="44" t="s">
        <v>450</v>
      </c>
      <c r="IG26" s="44" t="s">
        <v>724</v>
      </c>
      <c r="IH26" s="44" t="s">
        <v>577</v>
      </c>
      <c r="II26" s="44" t="s">
        <v>620</v>
      </c>
      <c r="IJ26" s="44" t="s">
        <v>717</v>
      </c>
      <c r="IK26" s="44" t="s">
        <v>588</v>
      </c>
      <c r="IL26" s="44" t="s">
        <v>615</v>
      </c>
      <c r="IM26" s="44" t="s">
        <v>726</v>
      </c>
      <c r="IN26" s="48"/>
      <c r="IO26" s="99"/>
      <c r="IP26" s="99"/>
      <c r="IQ26" s="44" t="s">
        <v>623</v>
      </c>
      <c r="IR26" s="44" t="s">
        <v>582</v>
      </c>
      <c r="IS26" s="62" t="s">
        <v>603</v>
      </c>
      <c r="IT26" s="44" t="s">
        <v>688</v>
      </c>
      <c r="IU26" s="107" t="s">
        <v>499</v>
      </c>
      <c r="IV26" s="44"/>
      <c r="IW26" s="44" t="s">
        <v>486</v>
      </c>
      <c r="IX26" s="107" t="s">
        <v>492</v>
      </c>
      <c r="IY26" s="44" t="s">
        <v>461</v>
      </c>
      <c r="IZ26" s="44" t="s">
        <v>450</v>
      </c>
      <c r="JA26" s="44" t="s">
        <v>724</v>
      </c>
      <c r="JB26" s="44" t="s">
        <v>577</v>
      </c>
      <c r="JC26" s="44" t="s">
        <v>620</v>
      </c>
      <c r="JD26" s="44" t="s">
        <v>717</v>
      </c>
      <c r="JE26" s="44" t="s">
        <v>588</v>
      </c>
      <c r="JF26" s="44" t="s">
        <v>615</v>
      </c>
      <c r="JG26" s="44" t="s">
        <v>726</v>
      </c>
      <c r="JH26" s="44" t="s">
        <v>623</v>
      </c>
      <c r="JI26" s="44" t="s">
        <v>582</v>
      </c>
      <c r="JJ26" s="44" t="s">
        <v>688</v>
      </c>
      <c r="JK26" s="107" t="s">
        <v>499</v>
      </c>
      <c r="JL26" s="44"/>
      <c r="JM26" s="44" t="s">
        <v>486</v>
      </c>
      <c r="JN26" s="107" t="s">
        <v>492</v>
      </c>
      <c r="JO26" s="44" t="s">
        <v>461</v>
      </c>
      <c r="JP26" s="44" t="s">
        <v>450</v>
      </c>
      <c r="JQ26" s="44" t="s">
        <v>724</v>
      </c>
      <c r="JR26" s="44" t="s">
        <v>577</v>
      </c>
      <c r="JS26" s="44" t="s">
        <v>620</v>
      </c>
      <c r="JT26" s="44" t="s">
        <v>717</v>
      </c>
      <c r="JU26" s="48"/>
      <c r="JV26" s="44" t="s">
        <v>588</v>
      </c>
      <c r="JW26" s="44" t="s">
        <v>615</v>
      </c>
      <c r="JX26" s="44" t="s">
        <v>726</v>
      </c>
      <c r="JY26" s="44" t="s">
        <v>623</v>
      </c>
      <c r="JZ26" s="44" t="s">
        <v>582</v>
      </c>
      <c r="KA26" s="44" t="s">
        <v>688</v>
      </c>
      <c r="KB26" s="107" t="s">
        <v>499</v>
      </c>
      <c r="KC26" s="44"/>
      <c r="KD26" s="44" t="s">
        <v>486</v>
      </c>
      <c r="KE26" s="107" t="s">
        <v>492</v>
      </c>
      <c r="KF26" s="44" t="s">
        <v>461</v>
      </c>
      <c r="KG26" s="44" t="s">
        <v>450</v>
      </c>
      <c r="KH26" s="44" t="s">
        <v>724</v>
      </c>
      <c r="KI26" s="44" t="s">
        <v>577</v>
      </c>
      <c r="KJ26" s="44" t="s">
        <v>620</v>
      </c>
      <c r="KK26" s="44" t="s">
        <v>717</v>
      </c>
      <c r="KL26" s="44" t="s">
        <v>588</v>
      </c>
      <c r="KM26" s="44" t="s">
        <v>615</v>
      </c>
      <c r="KN26" s="44" t="s">
        <v>726</v>
      </c>
      <c r="KO26" s="44" t="s">
        <v>623</v>
      </c>
      <c r="KP26" s="44" t="s">
        <v>582</v>
      </c>
      <c r="KQ26" s="44" t="s">
        <v>688</v>
      </c>
      <c r="KR26" s="107" t="s">
        <v>499</v>
      </c>
      <c r="KS26" s="44"/>
      <c r="KT26" s="44" t="s">
        <v>486</v>
      </c>
      <c r="KU26" s="107" t="s">
        <v>492</v>
      </c>
      <c r="KV26" s="44" t="s">
        <v>461</v>
      </c>
      <c r="KW26" s="44" t="s">
        <v>450</v>
      </c>
      <c r="KX26" s="44" t="s">
        <v>724</v>
      </c>
      <c r="KY26" s="44" t="s">
        <v>577</v>
      </c>
      <c r="KZ26" s="44" t="s">
        <v>620</v>
      </c>
      <c r="LA26" s="44" t="s">
        <v>717</v>
      </c>
      <c r="LB26" s="44" t="s">
        <v>588</v>
      </c>
      <c r="LC26" s="44" t="s">
        <v>615</v>
      </c>
      <c r="LD26" s="44" t="s">
        <v>726</v>
      </c>
      <c r="LE26" s="44" t="s">
        <v>623</v>
      </c>
      <c r="LF26" s="132"/>
      <c r="LG26" s="44" t="s">
        <v>582</v>
      </c>
      <c r="LH26" s="44" t="s">
        <v>688</v>
      </c>
      <c r="LI26" s="107" t="s">
        <v>499</v>
      </c>
      <c r="LJ26" s="44"/>
      <c r="LK26" s="44" t="s">
        <v>486</v>
      </c>
      <c r="LL26" s="107" t="s">
        <v>492</v>
      </c>
      <c r="LM26" s="44" t="s">
        <v>461</v>
      </c>
      <c r="LN26" s="103"/>
      <c r="LO26" s="44"/>
    </row>
    <row r="27" spans="1:327" x14ac:dyDescent="0.25">
      <c r="A27" s="131" t="s">
        <v>897</v>
      </c>
      <c r="B27" s="44"/>
      <c r="C27" s="44"/>
      <c r="D27" s="44" t="s">
        <v>429</v>
      </c>
      <c r="E27" s="44" t="s">
        <v>429</v>
      </c>
      <c r="F27" s="44" t="s">
        <v>54</v>
      </c>
      <c r="G27" s="44" t="s">
        <v>54</v>
      </c>
      <c r="H27" s="44" t="s">
        <v>471</v>
      </c>
      <c r="I27" s="44" t="s">
        <v>429</v>
      </c>
      <c r="J27" s="44" t="s">
        <v>429</v>
      </c>
      <c r="K27" s="44" t="s">
        <v>429</v>
      </c>
      <c r="L27" s="44" t="s">
        <v>429</v>
      </c>
      <c r="M27" s="44" t="s">
        <v>518</v>
      </c>
      <c r="N27" s="44" t="s">
        <v>557</v>
      </c>
      <c r="O27" s="44" t="s">
        <v>571</v>
      </c>
      <c r="P27" s="44" t="s">
        <v>729</v>
      </c>
      <c r="Q27" s="44" t="s">
        <v>717</v>
      </c>
      <c r="R27" s="44"/>
      <c r="S27" s="44"/>
      <c r="T27" s="44" t="s">
        <v>522</v>
      </c>
      <c r="U27" s="101" t="s">
        <v>730</v>
      </c>
      <c r="V27" s="44" t="s">
        <v>509</v>
      </c>
      <c r="W27" s="44" t="s">
        <v>638</v>
      </c>
      <c r="X27" s="32" t="s">
        <v>731</v>
      </c>
      <c r="Y27" s="32" t="s">
        <v>731</v>
      </c>
      <c r="Z27" s="44" t="s">
        <v>653</v>
      </c>
      <c r="AA27" s="44" t="s">
        <v>486</v>
      </c>
      <c r="AB27" s="44" t="s">
        <v>607</v>
      </c>
      <c r="AC27" s="44" t="s">
        <v>445</v>
      </c>
      <c r="AD27" s="44" t="s">
        <v>514</v>
      </c>
      <c r="AE27" s="44" t="s">
        <v>457</v>
      </c>
      <c r="AF27" s="44" t="s">
        <v>54</v>
      </c>
      <c r="AG27" s="44" t="s">
        <v>461</v>
      </c>
      <c r="AH27" s="44" t="s">
        <v>461</v>
      </c>
      <c r="AI27" s="44" t="s">
        <v>461</v>
      </c>
      <c r="AJ27" s="44" t="s">
        <v>445</v>
      </c>
      <c r="AK27" s="44" t="s">
        <v>445</v>
      </c>
      <c r="AL27" s="44" t="s">
        <v>445</v>
      </c>
      <c r="AM27" s="44" t="s">
        <v>471</v>
      </c>
      <c r="AN27" s="44" t="s">
        <v>571</v>
      </c>
      <c r="AO27" s="44" t="s">
        <v>557</v>
      </c>
      <c r="AP27" s="48"/>
      <c r="AQ27" s="44" t="s">
        <v>607</v>
      </c>
      <c r="AR27" s="44" t="s">
        <v>607</v>
      </c>
      <c r="AS27" s="44" t="s">
        <v>729</v>
      </c>
      <c r="AT27" s="44" t="s">
        <v>509</v>
      </c>
      <c r="AU27" s="44" t="s">
        <v>509</v>
      </c>
      <c r="AV27" s="44" t="s">
        <v>759</v>
      </c>
      <c r="AW27" s="101" t="s">
        <v>730</v>
      </c>
      <c r="AX27" s="44" t="s">
        <v>551</v>
      </c>
      <c r="AY27" s="44" t="s">
        <v>551</v>
      </c>
      <c r="AZ27" s="44" t="s">
        <v>457</v>
      </c>
      <c r="BA27" s="44" t="s">
        <v>514</v>
      </c>
      <c r="BB27" s="44" t="s">
        <v>518</v>
      </c>
      <c r="BC27" s="44" t="s">
        <v>509</v>
      </c>
      <c r="BD27" s="44" t="s">
        <v>638</v>
      </c>
      <c r="BE27" s="44" t="s">
        <v>445</v>
      </c>
      <c r="BF27" s="44" t="s">
        <v>607</v>
      </c>
      <c r="BG27" s="44" t="s">
        <v>638</v>
      </c>
      <c r="BH27" s="44" t="s">
        <v>638</v>
      </c>
      <c r="BI27" s="44" t="s">
        <v>615</v>
      </c>
      <c r="BJ27" s="44" t="s">
        <v>615</v>
      </c>
      <c r="BK27" s="44" t="s">
        <v>522</v>
      </c>
      <c r="BL27" s="44"/>
      <c r="BM27" s="44"/>
      <c r="BN27" s="44" t="s">
        <v>653</v>
      </c>
      <c r="BO27" s="44" t="s">
        <v>450</v>
      </c>
      <c r="BP27" s="48"/>
      <c r="BQ27" s="99"/>
      <c r="BR27" s="99"/>
      <c r="BS27" s="44" t="s">
        <v>471</v>
      </c>
      <c r="BT27" s="44" t="s">
        <v>471</v>
      </c>
      <c r="BU27" s="44" t="s">
        <v>571</v>
      </c>
      <c r="BV27" s="44" t="s">
        <v>557</v>
      </c>
      <c r="BW27" s="44" t="s">
        <v>729</v>
      </c>
      <c r="BX27" s="44"/>
      <c r="BY27" s="44" t="s">
        <v>759</v>
      </c>
      <c r="BZ27" s="44" t="s">
        <v>522</v>
      </c>
      <c r="CA27" s="44" t="s">
        <v>522</v>
      </c>
      <c r="CB27" s="101" t="s">
        <v>730</v>
      </c>
      <c r="CC27" s="44" t="s">
        <v>446</v>
      </c>
      <c r="CD27" s="44" t="s">
        <v>446</v>
      </c>
      <c r="CE27" s="44"/>
      <c r="CF27" s="44"/>
      <c r="CG27" s="44" t="s">
        <v>457</v>
      </c>
      <c r="CH27" s="44" t="s">
        <v>514</v>
      </c>
      <c r="CI27" s="44" t="s">
        <v>518</v>
      </c>
      <c r="CJ27" s="44" t="s">
        <v>509</v>
      </c>
      <c r="CK27" s="44" t="s">
        <v>638</v>
      </c>
      <c r="CL27" s="44" t="s">
        <v>495</v>
      </c>
      <c r="CM27" s="44" t="s">
        <v>495</v>
      </c>
      <c r="CN27" s="44"/>
      <c r="CO27" s="44" t="s">
        <v>445</v>
      </c>
      <c r="CP27" s="44" t="s">
        <v>729</v>
      </c>
      <c r="CQ27" s="44" t="s">
        <v>729</v>
      </c>
      <c r="CR27" s="44" t="s">
        <v>729</v>
      </c>
      <c r="CS27" s="99"/>
      <c r="CT27" s="44" t="s">
        <v>522</v>
      </c>
      <c r="CU27" s="44" t="s">
        <v>607</v>
      </c>
      <c r="CV27" s="99"/>
      <c r="CW27" s="44" t="s">
        <v>653</v>
      </c>
      <c r="CX27" s="44" t="s">
        <v>450</v>
      </c>
      <c r="CY27" s="48"/>
      <c r="CZ27" s="44" t="s">
        <v>653</v>
      </c>
      <c r="DA27" s="44" t="s">
        <v>653</v>
      </c>
      <c r="DB27" s="44" t="s">
        <v>653</v>
      </c>
      <c r="DC27" s="44"/>
      <c r="DD27" s="44"/>
      <c r="DE27" s="44" t="s">
        <v>590</v>
      </c>
      <c r="DF27" s="46"/>
      <c r="DG27" s="46" t="s">
        <v>509</v>
      </c>
      <c r="DH27" s="46" t="s">
        <v>509</v>
      </c>
      <c r="DI27" s="44"/>
      <c r="DJ27" s="44"/>
      <c r="DK27" s="44"/>
      <c r="DL27" s="44" t="s">
        <v>495</v>
      </c>
      <c r="DM27" s="44" t="s">
        <v>571</v>
      </c>
      <c r="DN27" s="44" t="s">
        <v>570</v>
      </c>
      <c r="DO27" s="44" t="s">
        <v>570</v>
      </c>
      <c r="DP27" s="44" t="s">
        <v>607</v>
      </c>
      <c r="DQ27" s="44" t="s">
        <v>607</v>
      </c>
      <c r="DR27" s="44" t="s">
        <v>514</v>
      </c>
      <c r="DS27" s="44" t="s">
        <v>514</v>
      </c>
      <c r="DT27" s="44" t="s">
        <v>557</v>
      </c>
      <c r="DU27" s="44" t="s">
        <v>729</v>
      </c>
      <c r="DV27" s="44" t="s">
        <v>759</v>
      </c>
      <c r="DW27" s="101" t="s">
        <v>730</v>
      </c>
      <c r="DX27" s="44" t="s">
        <v>457</v>
      </c>
      <c r="DY27" s="44" t="s">
        <v>514</v>
      </c>
      <c r="DZ27" s="44" t="s">
        <v>518</v>
      </c>
      <c r="EA27" s="48"/>
      <c r="EB27" s="44" t="s">
        <v>509</v>
      </c>
      <c r="EC27" s="44" t="s">
        <v>638</v>
      </c>
      <c r="ED27" s="44" t="s">
        <v>526</v>
      </c>
      <c r="EE27" s="44" t="s">
        <v>526</v>
      </c>
      <c r="EF27" s="44"/>
      <c r="EG27" s="99"/>
      <c r="EH27" s="99"/>
      <c r="EI27" s="99"/>
      <c r="EJ27" s="44"/>
      <c r="EK27" s="44"/>
      <c r="EL27" s="44"/>
      <c r="EM27" s="44"/>
      <c r="EN27" s="44" t="s">
        <v>638</v>
      </c>
      <c r="EO27" s="44" t="s">
        <v>515</v>
      </c>
      <c r="EP27" s="44"/>
      <c r="EQ27" s="107" t="s">
        <v>445</v>
      </c>
      <c r="ER27" s="44"/>
      <c r="ES27" s="44" t="s">
        <v>522</v>
      </c>
      <c r="ET27" s="44"/>
      <c r="EU27" s="44"/>
      <c r="EV27" s="44" t="s">
        <v>603</v>
      </c>
      <c r="EW27" s="44" t="s">
        <v>603</v>
      </c>
      <c r="EX27" s="107" t="s">
        <v>607</v>
      </c>
      <c r="EY27" s="44" t="s">
        <v>469</v>
      </c>
      <c r="EZ27" s="44" t="s">
        <v>469</v>
      </c>
      <c r="FA27" s="44"/>
      <c r="FB27" s="44"/>
      <c r="FC27" s="99"/>
      <c r="FD27" s="99"/>
      <c r="FE27" s="44" t="s">
        <v>715</v>
      </c>
      <c r="FF27" s="44" t="s">
        <v>715</v>
      </c>
      <c r="FG27" s="44" t="s">
        <v>653</v>
      </c>
      <c r="FH27" s="44"/>
      <c r="FI27" s="44"/>
      <c r="FJ27" s="44" t="s">
        <v>450</v>
      </c>
      <c r="FK27" s="44" t="s">
        <v>571</v>
      </c>
      <c r="FL27" s="48"/>
      <c r="FM27" s="44" t="s">
        <v>557</v>
      </c>
      <c r="FN27" s="44" t="s">
        <v>729</v>
      </c>
      <c r="FO27" s="44" t="s">
        <v>759</v>
      </c>
      <c r="FP27" s="101" t="s">
        <v>730</v>
      </c>
      <c r="FQ27" s="44" t="s">
        <v>457</v>
      </c>
      <c r="FR27" s="44" t="s">
        <v>514</v>
      </c>
      <c r="FS27" s="44" t="s">
        <v>518</v>
      </c>
      <c r="FT27" s="44" t="s">
        <v>504</v>
      </c>
      <c r="FU27" s="44" t="s">
        <v>471</v>
      </c>
      <c r="FV27" s="44" t="s">
        <v>567</v>
      </c>
      <c r="FW27" s="44" t="s">
        <v>567</v>
      </c>
      <c r="FX27" s="44" t="s">
        <v>509</v>
      </c>
      <c r="FY27" s="44" t="s">
        <v>638</v>
      </c>
      <c r="FZ27" s="107" t="s">
        <v>445</v>
      </c>
      <c r="GA27" s="44"/>
      <c r="GB27" s="44" t="s">
        <v>522</v>
      </c>
      <c r="GC27" s="107" t="s">
        <v>607</v>
      </c>
      <c r="GD27" s="44" t="s">
        <v>653</v>
      </c>
      <c r="GE27" s="48"/>
      <c r="GF27" s="94"/>
      <c r="GG27" s="44"/>
      <c r="GH27" s="46" t="s">
        <v>715</v>
      </c>
      <c r="GI27" s="44" t="s">
        <v>450</v>
      </c>
      <c r="GJ27" s="44" t="s">
        <v>571</v>
      </c>
      <c r="GK27" s="44" t="s">
        <v>526</v>
      </c>
      <c r="GL27" s="44" t="s">
        <v>557</v>
      </c>
      <c r="GM27" s="44" t="s">
        <v>608</v>
      </c>
      <c r="GN27" s="44" t="s">
        <v>729</v>
      </c>
      <c r="GO27" s="44" t="s">
        <v>732</v>
      </c>
      <c r="GP27" s="44" t="s">
        <v>759</v>
      </c>
      <c r="GQ27" s="101" t="s">
        <v>730</v>
      </c>
      <c r="GR27" s="44" t="s">
        <v>457</v>
      </c>
      <c r="GS27" s="44" t="s">
        <v>514</v>
      </c>
      <c r="GT27" s="44"/>
      <c r="GU27" s="61"/>
      <c r="GV27" s="44" t="s">
        <v>477</v>
      </c>
      <c r="GW27" s="44"/>
      <c r="GX27" s="44" t="s">
        <v>518</v>
      </c>
      <c r="GY27" s="44" t="s">
        <v>509</v>
      </c>
      <c r="GZ27" s="44" t="s">
        <v>638</v>
      </c>
      <c r="HA27" s="107" t="s">
        <v>445</v>
      </c>
      <c r="HB27" s="44"/>
      <c r="HC27" s="44"/>
      <c r="HD27" s="44" t="s">
        <v>522</v>
      </c>
      <c r="HE27" s="44"/>
      <c r="HF27" s="44"/>
      <c r="HG27" s="107" t="s">
        <v>607</v>
      </c>
      <c r="HH27" s="44" t="s">
        <v>653</v>
      </c>
      <c r="HI27" s="44" t="s">
        <v>450</v>
      </c>
      <c r="HJ27" s="44"/>
      <c r="HK27" s="44" t="s">
        <v>729</v>
      </c>
      <c r="HL27" s="44" t="s">
        <v>571</v>
      </c>
      <c r="HM27" s="44" t="s">
        <v>557</v>
      </c>
      <c r="HN27" s="44"/>
      <c r="HO27" s="44" t="s">
        <v>457</v>
      </c>
      <c r="HP27" s="44" t="s">
        <v>603</v>
      </c>
      <c r="HQ27" s="44" t="s">
        <v>514</v>
      </c>
      <c r="HR27" s="48"/>
      <c r="HS27" s="44" t="s">
        <v>432</v>
      </c>
      <c r="HT27" s="44" t="s">
        <v>518</v>
      </c>
      <c r="HU27" s="44" t="s">
        <v>509</v>
      </c>
      <c r="HV27" s="44"/>
      <c r="HW27" s="44" t="s">
        <v>638</v>
      </c>
      <c r="HX27" s="44" t="s">
        <v>566</v>
      </c>
      <c r="HY27" s="107" t="s">
        <v>445</v>
      </c>
      <c r="HZ27" s="44" t="s">
        <v>759</v>
      </c>
      <c r="IA27" s="101" t="s">
        <v>730</v>
      </c>
      <c r="IB27" s="44"/>
      <c r="IC27" s="44" t="s">
        <v>522</v>
      </c>
      <c r="ID27" s="107" t="s">
        <v>607</v>
      </c>
      <c r="IE27" s="44" t="s">
        <v>653</v>
      </c>
      <c r="IF27" s="44" t="s">
        <v>450</v>
      </c>
      <c r="IG27" s="44" t="s">
        <v>571</v>
      </c>
      <c r="IH27" s="44" t="s">
        <v>557</v>
      </c>
      <c r="II27" s="44" t="s">
        <v>729</v>
      </c>
      <c r="IJ27" s="44" t="s">
        <v>759</v>
      </c>
      <c r="IK27" s="101" t="s">
        <v>730</v>
      </c>
      <c r="IL27" s="44" t="s">
        <v>457</v>
      </c>
      <c r="IM27" s="44" t="s">
        <v>514</v>
      </c>
      <c r="IN27" s="48"/>
      <c r="IO27" s="99"/>
      <c r="IP27" s="99"/>
      <c r="IQ27" s="44" t="s">
        <v>518</v>
      </c>
      <c r="IR27" s="44" t="s">
        <v>509</v>
      </c>
      <c r="IS27" s="44"/>
      <c r="IT27" s="44" t="s">
        <v>638</v>
      </c>
      <c r="IU27" s="107" t="s">
        <v>445</v>
      </c>
      <c r="IV27" s="44"/>
      <c r="IW27" s="44" t="s">
        <v>522</v>
      </c>
      <c r="IX27" s="107" t="s">
        <v>607</v>
      </c>
      <c r="IY27" s="44" t="s">
        <v>653</v>
      </c>
      <c r="IZ27" s="44" t="s">
        <v>450</v>
      </c>
      <c r="JA27" s="44" t="s">
        <v>571</v>
      </c>
      <c r="JB27" s="44" t="s">
        <v>557</v>
      </c>
      <c r="JC27" s="44" t="s">
        <v>729</v>
      </c>
      <c r="JD27" s="44" t="s">
        <v>759</v>
      </c>
      <c r="JE27" s="101" t="s">
        <v>730</v>
      </c>
      <c r="JF27" s="44" t="s">
        <v>457</v>
      </c>
      <c r="JG27" s="44" t="s">
        <v>514</v>
      </c>
      <c r="JH27" s="44" t="s">
        <v>518</v>
      </c>
      <c r="JI27" s="44" t="s">
        <v>509</v>
      </c>
      <c r="JJ27" s="44" t="s">
        <v>638</v>
      </c>
      <c r="JK27" s="107" t="s">
        <v>445</v>
      </c>
      <c r="JL27" s="44"/>
      <c r="JM27" s="44" t="s">
        <v>522</v>
      </c>
      <c r="JN27" s="107" t="s">
        <v>607</v>
      </c>
      <c r="JO27" s="44" t="s">
        <v>653</v>
      </c>
      <c r="JP27" s="44" t="s">
        <v>450</v>
      </c>
      <c r="JQ27" s="44" t="s">
        <v>571</v>
      </c>
      <c r="JR27" s="44" t="s">
        <v>557</v>
      </c>
      <c r="JS27" s="44" t="s">
        <v>729</v>
      </c>
      <c r="JT27" s="44" t="s">
        <v>759</v>
      </c>
      <c r="JU27" s="48"/>
      <c r="JV27" s="101" t="s">
        <v>730</v>
      </c>
      <c r="JW27" s="44" t="s">
        <v>457</v>
      </c>
      <c r="JX27" s="44" t="s">
        <v>514</v>
      </c>
      <c r="JY27" s="44" t="s">
        <v>518</v>
      </c>
      <c r="JZ27" s="44" t="s">
        <v>509</v>
      </c>
      <c r="KA27" s="44" t="s">
        <v>638</v>
      </c>
      <c r="KB27" s="107" t="s">
        <v>445</v>
      </c>
      <c r="KC27" s="44"/>
      <c r="KD27" s="44" t="s">
        <v>522</v>
      </c>
      <c r="KE27" s="107" t="s">
        <v>607</v>
      </c>
      <c r="KF27" s="44" t="s">
        <v>653</v>
      </c>
      <c r="KG27" s="44" t="s">
        <v>450</v>
      </c>
      <c r="KH27" s="44" t="s">
        <v>571</v>
      </c>
      <c r="KI27" s="44" t="s">
        <v>557</v>
      </c>
      <c r="KJ27" s="44" t="s">
        <v>729</v>
      </c>
      <c r="KK27" s="44" t="s">
        <v>759</v>
      </c>
      <c r="KL27" s="101" t="s">
        <v>730</v>
      </c>
      <c r="KM27" s="44" t="s">
        <v>457</v>
      </c>
      <c r="KN27" s="44" t="s">
        <v>514</v>
      </c>
      <c r="KO27" s="44" t="s">
        <v>518</v>
      </c>
      <c r="KP27" s="44" t="s">
        <v>509</v>
      </c>
      <c r="KQ27" s="44" t="s">
        <v>638</v>
      </c>
      <c r="KR27" s="107" t="s">
        <v>445</v>
      </c>
      <c r="KS27" s="44"/>
      <c r="KT27" s="44" t="s">
        <v>522</v>
      </c>
      <c r="KU27" s="107" t="s">
        <v>607</v>
      </c>
      <c r="KV27" s="44" t="s">
        <v>653</v>
      </c>
      <c r="KW27" s="44" t="s">
        <v>450</v>
      </c>
      <c r="KX27" s="44" t="s">
        <v>571</v>
      </c>
      <c r="KY27" s="44" t="s">
        <v>557</v>
      </c>
      <c r="KZ27" s="44" t="s">
        <v>729</v>
      </c>
      <c r="LA27" s="44" t="s">
        <v>759</v>
      </c>
      <c r="LB27" s="101" t="s">
        <v>730</v>
      </c>
      <c r="LC27" s="44" t="s">
        <v>457</v>
      </c>
      <c r="LD27" s="44" t="s">
        <v>514</v>
      </c>
      <c r="LE27" s="44" t="s">
        <v>518</v>
      </c>
      <c r="LF27" s="132"/>
      <c r="LG27" s="44" t="s">
        <v>509</v>
      </c>
      <c r="LH27" s="44" t="s">
        <v>638</v>
      </c>
      <c r="LI27" s="107" t="s">
        <v>445</v>
      </c>
      <c r="LJ27" s="44"/>
      <c r="LK27" s="44" t="s">
        <v>522</v>
      </c>
      <c r="LL27" s="107" t="s">
        <v>607</v>
      </c>
      <c r="LM27" s="44" t="s">
        <v>653</v>
      </c>
      <c r="LN27" s="103"/>
      <c r="LO27" s="44"/>
    </row>
    <row r="28" spans="1:327" x14ac:dyDescent="0.25">
      <c r="A28" s="131" t="s">
        <v>898</v>
      </c>
      <c r="B28" s="44"/>
      <c r="C28" s="44"/>
      <c r="D28" s="44" t="s">
        <v>429</v>
      </c>
      <c r="E28" s="44" t="s">
        <v>429</v>
      </c>
      <c r="F28" s="44" t="s">
        <v>54</v>
      </c>
      <c r="G28" s="44" t="s">
        <v>54</v>
      </c>
      <c r="H28" s="44" t="s">
        <v>665</v>
      </c>
      <c r="I28" s="44" t="s">
        <v>429</v>
      </c>
      <c r="J28" s="44" t="s">
        <v>429</v>
      </c>
      <c r="K28" s="44" t="s">
        <v>429</v>
      </c>
      <c r="L28" s="44" t="s">
        <v>429</v>
      </c>
      <c r="M28" s="44" t="s">
        <v>576</v>
      </c>
      <c r="N28" s="44" t="s">
        <v>564</v>
      </c>
      <c r="O28" s="44" t="s">
        <v>558</v>
      </c>
      <c r="P28" s="44" t="s">
        <v>709</v>
      </c>
      <c r="Q28" s="44" t="s">
        <v>546</v>
      </c>
      <c r="R28" s="44"/>
      <c r="S28" s="44"/>
      <c r="T28" s="101" t="s">
        <v>616</v>
      </c>
      <c r="U28" s="44" t="s">
        <v>612</v>
      </c>
      <c r="V28" s="44" t="s">
        <v>537</v>
      </c>
      <c r="W28" s="44" t="s">
        <v>638</v>
      </c>
      <c r="X28" s="101"/>
      <c r="Y28" s="101"/>
      <c r="Z28" s="44" t="s">
        <v>517</v>
      </c>
      <c r="AA28" s="44" t="s">
        <v>537</v>
      </c>
      <c r="AB28" s="44" t="s">
        <v>592</v>
      </c>
      <c r="AC28" s="44" t="s">
        <v>595</v>
      </c>
      <c r="AD28" s="44" t="s">
        <v>704</v>
      </c>
      <c r="AE28" s="44" t="s">
        <v>672</v>
      </c>
      <c r="AF28" s="44" t="s">
        <v>54</v>
      </c>
      <c r="AG28" s="44" t="s">
        <v>653</v>
      </c>
      <c r="AH28" s="44" t="s">
        <v>653</v>
      </c>
      <c r="AI28" s="44" t="s">
        <v>653</v>
      </c>
      <c r="AJ28" s="44" t="s">
        <v>576</v>
      </c>
      <c r="AK28" s="44" t="s">
        <v>576</v>
      </c>
      <c r="AL28" s="44" t="s">
        <v>576</v>
      </c>
      <c r="AM28" s="44" t="s">
        <v>665</v>
      </c>
      <c r="AN28" s="44" t="s">
        <v>558</v>
      </c>
      <c r="AO28" s="44" t="s">
        <v>564</v>
      </c>
      <c r="AP28" s="48"/>
      <c r="AQ28" s="44" t="s">
        <v>444</v>
      </c>
      <c r="AR28" s="44" t="s">
        <v>444</v>
      </c>
      <c r="AS28" s="44" t="s">
        <v>709</v>
      </c>
      <c r="AT28" s="44" t="s">
        <v>517</v>
      </c>
      <c r="AU28" s="44" t="s">
        <v>517</v>
      </c>
      <c r="AV28" s="44" t="s">
        <v>759</v>
      </c>
      <c r="AW28" s="44" t="s">
        <v>612</v>
      </c>
      <c r="AX28" s="44"/>
      <c r="AY28" s="44"/>
      <c r="AZ28" s="44" t="s">
        <v>672</v>
      </c>
      <c r="BA28" s="44" t="s">
        <v>704</v>
      </c>
      <c r="BB28" s="44" t="s">
        <v>576</v>
      </c>
      <c r="BC28" s="44" t="s">
        <v>537</v>
      </c>
      <c r="BD28" s="44" t="s">
        <v>638</v>
      </c>
      <c r="BE28" s="44" t="s">
        <v>595</v>
      </c>
      <c r="BF28" s="44" t="s">
        <v>592</v>
      </c>
      <c r="BG28" s="44" t="s">
        <v>638</v>
      </c>
      <c r="BH28" s="44" t="s">
        <v>638</v>
      </c>
      <c r="BI28" s="44"/>
      <c r="BJ28" s="44"/>
      <c r="BK28" s="101" t="s">
        <v>616</v>
      </c>
      <c r="BL28" s="44" t="s">
        <v>517</v>
      </c>
      <c r="BM28" s="44" t="s">
        <v>517</v>
      </c>
      <c r="BN28" s="44" t="s">
        <v>517</v>
      </c>
      <c r="BO28" s="44" t="s">
        <v>450</v>
      </c>
      <c r="BP28" s="48"/>
      <c r="BQ28" s="99"/>
      <c r="BR28" s="99"/>
      <c r="BS28" s="44" t="s">
        <v>665</v>
      </c>
      <c r="BT28" s="44" t="s">
        <v>665</v>
      </c>
      <c r="BU28" s="44" t="s">
        <v>558</v>
      </c>
      <c r="BV28" s="44" t="s">
        <v>564</v>
      </c>
      <c r="BW28" s="44" t="s">
        <v>709</v>
      </c>
      <c r="BX28" s="44"/>
      <c r="BY28" s="44" t="s">
        <v>759</v>
      </c>
      <c r="BZ28" s="44" t="s">
        <v>704</v>
      </c>
      <c r="CA28" s="44" t="s">
        <v>704</v>
      </c>
      <c r="CB28" s="44" t="s">
        <v>612</v>
      </c>
      <c r="CC28" s="44" t="s">
        <v>438</v>
      </c>
      <c r="CD28" s="44" t="s">
        <v>438</v>
      </c>
      <c r="CE28" s="44"/>
      <c r="CF28" s="44"/>
      <c r="CG28" s="44" t="s">
        <v>672</v>
      </c>
      <c r="CH28" s="44" t="s">
        <v>704</v>
      </c>
      <c r="CI28" s="44" t="s">
        <v>576</v>
      </c>
      <c r="CJ28" s="44" t="s">
        <v>537</v>
      </c>
      <c r="CK28" s="44" t="s">
        <v>638</v>
      </c>
      <c r="CL28" s="44" t="s">
        <v>515</v>
      </c>
      <c r="CM28" s="44" t="s">
        <v>515</v>
      </c>
      <c r="CN28" s="44"/>
      <c r="CO28" s="44" t="s">
        <v>595</v>
      </c>
      <c r="CP28" s="44"/>
      <c r="CQ28" s="44"/>
      <c r="CR28" s="44"/>
      <c r="CS28" s="99"/>
      <c r="CT28" s="101" t="s">
        <v>616</v>
      </c>
      <c r="CU28" s="44" t="s">
        <v>592</v>
      </c>
      <c r="CV28" s="99"/>
      <c r="CW28" s="44" t="s">
        <v>517</v>
      </c>
      <c r="CX28" s="44" t="s">
        <v>450</v>
      </c>
      <c r="CY28" s="48"/>
      <c r="CZ28" s="44" t="s">
        <v>546</v>
      </c>
      <c r="DA28" s="44" t="s">
        <v>546</v>
      </c>
      <c r="DB28" s="44" t="s">
        <v>546</v>
      </c>
      <c r="DC28" s="44"/>
      <c r="DD28" s="44"/>
      <c r="DE28" s="44"/>
      <c r="DF28" s="46"/>
      <c r="DG28" s="46" t="s">
        <v>564</v>
      </c>
      <c r="DH28" s="46" t="s">
        <v>564</v>
      </c>
      <c r="DI28" s="44"/>
      <c r="DJ28" s="44"/>
      <c r="DK28" s="44"/>
      <c r="DL28" s="44" t="s">
        <v>552</v>
      </c>
      <c r="DM28" s="44" t="s">
        <v>558</v>
      </c>
      <c r="DN28" s="44" t="s">
        <v>458</v>
      </c>
      <c r="DO28" s="44" t="s">
        <v>458</v>
      </c>
      <c r="DP28" s="44" t="s">
        <v>444</v>
      </c>
      <c r="DQ28" s="44" t="s">
        <v>444</v>
      </c>
      <c r="DR28" s="44"/>
      <c r="DS28" s="44"/>
      <c r="DT28" s="44" t="s">
        <v>564</v>
      </c>
      <c r="DU28" s="44" t="s">
        <v>709</v>
      </c>
      <c r="DV28" s="44" t="s">
        <v>759</v>
      </c>
      <c r="DW28" s="44" t="s">
        <v>612</v>
      </c>
      <c r="DX28" s="44" t="s">
        <v>672</v>
      </c>
      <c r="DY28" s="44" t="s">
        <v>704</v>
      </c>
      <c r="DZ28" s="44" t="s">
        <v>576</v>
      </c>
      <c r="EA28" s="48"/>
      <c r="EB28" s="44" t="s">
        <v>537</v>
      </c>
      <c r="EC28" s="44" t="s">
        <v>638</v>
      </c>
      <c r="ED28" s="44" t="s">
        <v>526</v>
      </c>
      <c r="EE28" s="44" t="s">
        <v>526</v>
      </c>
      <c r="EF28" s="44"/>
      <c r="EG28" s="44"/>
      <c r="EH28" s="44"/>
      <c r="EI28" s="44"/>
      <c r="EJ28" s="44"/>
      <c r="EK28" s="44"/>
      <c r="EL28" s="44"/>
      <c r="EM28" s="44"/>
      <c r="EN28" s="44" t="s">
        <v>638</v>
      </c>
      <c r="EO28" s="44" t="s">
        <v>515</v>
      </c>
      <c r="EP28" s="44"/>
      <c r="EQ28" s="107" t="s">
        <v>595</v>
      </c>
      <c r="ER28" s="44"/>
      <c r="ES28" s="101" t="s">
        <v>616</v>
      </c>
      <c r="ET28" s="44"/>
      <c r="EU28" s="44"/>
      <c r="EV28" s="44" t="s">
        <v>541</v>
      </c>
      <c r="EW28" s="44" t="s">
        <v>541</v>
      </c>
      <c r="EX28" s="107" t="s">
        <v>592</v>
      </c>
      <c r="EY28" s="44" t="s">
        <v>557</v>
      </c>
      <c r="EZ28" s="44" t="s">
        <v>732</v>
      </c>
      <c r="FA28" s="44"/>
      <c r="FB28" s="44"/>
      <c r="FC28" s="44"/>
      <c r="FD28" s="44"/>
      <c r="FE28" s="44" t="s">
        <v>678</v>
      </c>
      <c r="FF28" s="44" t="s">
        <v>678</v>
      </c>
      <c r="FG28" s="44" t="s">
        <v>517</v>
      </c>
      <c r="FH28" s="44"/>
      <c r="FI28" s="44"/>
      <c r="FJ28" s="44" t="s">
        <v>450</v>
      </c>
      <c r="FK28" s="44" t="s">
        <v>558</v>
      </c>
      <c r="FL28" s="48"/>
      <c r="FM28" s="44" t="s">
        <v>564</v>
      </c>
      <c r="FN28" s="44" t="s">
        <v>709</v>
      </c>
      <c r="FO28" s="44" t="s">
        <v>759</v>
      </c>
      <c r="FP28" s="44" t="s">
        <v>612</v>
      </c>
      <c r="FQ28" s="44" t="s">
        <v>672</v>
      </c>
      <c r="FR28" s="44" t="s">
        <v>704</v>
      </c>
      <c r="FS28" s="44" t="s">
        <v>576</v>
      </c>
      <c r="FT28" s="44" t="s">
        <v>504</v>
      </c>
      <c r="FU28" s="44" t="s">
        <v>665</v>
      </c>
      <c r="FV28" s="44" t="s">
        <v>567</v>
      </c>
      <c r="FW28" s="44" t="s">
        <v>567</v>
      </c>
      <c r="FX28" s="44" t="s">
        <v>537</v>
      </c>
      <c r="FY28" s="44" t="s">
        <v>638</v>
      </c>
      <c r="FZ28" s="107" t="s">
        <v>595</v>
      </c>
      <c r="GA28" s="44"/>
      <c r="GB28" s="101" t="s">
        <v>616</v>
      </c>
      <c r="GC28" s="107" t="s">
        <v>592</v>
      </c>
      <c r="GD28" s="44" t="s">
        <v>517</v>
      </c>
      <c r="GE28" s="48"/>
      <c r="GF28" s="94"/>
      <c r="GG28" s="44"/>
      <c r="GH28" s="46" t="s">
        <v>678</v>
      </c>
      <c r="GI28" s="44" t="s">
        <v>450</v>
      </c>
      <c r="GJ28" s="44" t="s">
        <v>558</v>
      </c>
      <c r="GK28" s="44" t="s">
        <v>526</v>
      </c>
      <c r="GL28" s="44" t="s">
        <v>564</v>
      </c>
      <c r="GM28" s="44" t="s">
        <v>618</v>
      </c>
      <c r="GN28" s="44" t="s">
        <v>709</v>
      </c>
      <c r="GO28" s="44" t="s">
        <v>476</v>
      </c>
      <c r="GP28" s="44" t="s">
        <v>759</v>
      </c>
      <c r="GQ28" s="44" t="s">
        <v>612</v>
      </c>
      <c r="GR28" s="44" t="s">
        <v>672</v>
      </c>
      <c r="GS28" s="44" t="s">
        <v>704</v>
      </c>
      <c r="GT28" s="44"/>
      <c r="GU28" s="61"/>
      <c r="GV28" s="44" t="s">
        <v>477</v>
      </c>
      <c r="GW28" s="44"/>
      <c r="GX28" s="44" t="s">
        <v>576</v>
      </c>
      <c r="GY28" s="44" t="s">
        <v>537</v>
      </c>
      <c r="GZ28" s="44" t="s">
        <v>638</v>
      </c>
      <c r="HA28" s="107" t="s">
        <v>595</v>
      </c>
      <c r="HB28" s="44"/>
      <c r="HC28" s="44"/>
      <c r="HD28" s="101" t="s">
        <v>616</v>
      </c>
      <c r="HE28" s="44"/>
      <c r="HF28" s="44"/>
      <c r="HG28" s="107" t="s">
        <v>592</v>
      </c>
      <c r="HH28" s="44" t="s">
        <v>517</v>
      </c>
      <c r="HI28" s="44" t="s">
        <v>450</v>
      </c>
      <c r="HJ28" s="44"/>
      <c r="HK28" s="44" t="s">
        <v>709</v>
      </c>
      <c r="HL28" s="44" t="s">
        <v>558</v>
      </c>
      <c r="HM28" s="44" t="s">
        <v>564</v>
      </c>
      <c r="HN28" s="44"/>
      <c r="HO28" s="44" t="s">
        <v>672</v>
      </c>
      <c r="HP28" s="44" t="s">
        <v>541</v>
      </c>
      <c r="HQ28" s="44" t="s">
        <v>704</v>
      </c>
      <c r="HR28" s="48"/>
      <c r="HS28" s="44" t="s">
        <v>432</v>
      </c>
      <c r="HT28" s="44" t="s">
        <v>576</v>
      </c>
      <c r="HU28" s="44" t="s">
        <v>537</v>
      </c>
      <c r="HV28" s="44"/>
      <c r="HW28" s="44" t="s">
        <v>638</v>
      </c>
      <c r="HX28" s="44" t="s">
        <v>733</v>
      </c>
      <c r="HY28" s="107" t="s">
        <v>595</v>
      </c>
      <c r="HZ28" s="44" t="s">
        <v>759</v>
      </c>
      <c r="IA28" s="44" t="s">
        <v>612</v>
      </c>
      <c r="IB28" s="44"/>
      <c r="IC28" s="101" t="s">
        <v>616</v>
      </c>
      <c r="ID28" s="107" t="s">
        <v>592</v>
      </c>
      <c r="IE28" s="44" t="s">
        <v>517</v>
      </c>
      <c r="IF28" s="44" t="s">
        <v>450</v>
      </c>
      <c r="IG28" s="44" t="s">
        <v>558</v>
      </c>
      <c r="IH28" s="44" t="s">
        <v>564</v>
      </c>
      <c r="II28" s="44" t="s">
        <v>709</v>
      </c>
      <c r="IJ28" s="44" t="s">
        <v>759</v>
      </c>
      <c r="IK28" s="44" t="s">
        <v>612</v>
      </c>
      <c r="IL28" s="44" t="s">
        <v>672</v>
      </c>
      <c r="IM28" s="44" t="s">
        <v>704</v>
      </c>
      <c r="IN28" s="48"/>
      <c r="IO28" s="99"/>
      <c r="IP28" s="99"/>
      <c r="IQ28" s="44" t="s">
        <v>576</v>
      </c>
      <c r="IR28" s="44" t="s">
        <v>537</v>
      </c>
      <c r="IS28" s="62" t="s">
        <v>541</v>
      </c>
      <c r="IT28" s="44" t="s">
        <v>638</v>
      </c>
      <c r="IU28" s="107" t="s">
        <v>595</v>
      </c>
      <c r="IV28" s="44"/>
      <c r="IW28" s="101" t="s">
        <v>616</v>
      </c>
      <c r="IX28" s="107" t="s">
        <v>592</v>
      </c>
      <c r="IY28" s="44" t="s">
        <v>517</v>
      </c>
      <c r="IZ28" s="44" t="s">
        <v>450</v>
      </c>
      <c r="JA28" s="44" t="s">
        <v>558</v>
      </c>
      <c r="JB28" s="44" t="s">
        <v>564</v>
      </c>
      <c r="JC28" s="44" t="s">
        <v>709</v>
      </c>
      <c r="JD28" s="44" t="s">
        <v>759</v>
      </c>
      <c r="JE28" s="44" t="s">
        <v>612</v>
      </c>
      <c r="JF28" s="44" t="s">
        <v>672</v>
      </c>
      <c r="JG28" s="44" t="s">
        <v>704</v>
      </c>
      <c r="JH28" s="44" t="s">
        <v>576</v>
      </c>
      <c r="JI28" s="44" t="s">
        <v>537</v>
      </c>
      <c r="JJ28" s="44" t="s">
        <v>638</v>
      </c>
      <c r="JK28" s="107" t="s">
        <v>595</v>
      </c>
      <c r="JL28" s="44"/>
      <c r="JM28" s="101" t="s">
        <v>616</v>
      </c>
      <c r="JN28" s="107" t="s">
        <v>592</v>
      </c>
      <c r="JO28" s="44" t="s">
        <v>517</v>
      </c>
      <c r="JP28" s="44" t="s">
        <v>450</v>
      </c>
      <c r="JQ28" s="44" t="s">
        <v>558</v>
      </c>
      <c r="JR28" s="44" t="s">
        <v>564</v>
      </c>
      <c r="JS28" s="44" t="s">
        <v>709</v>
      </c>
      <c r="JT28" s="44" t="s">
        <v>759</v>
      </c>
      <c r="JU28" s="48"/>
      <c r="JV28" s="44" t="s">
        <v>612</v>
      </c>
      <c r="JW28" s="44" t="s">
        <v>672</v>
      </c>
      <c r="JX28" s="44" t="s">
        <v>704</v>
      </c>
      <c r="JY28" s="44" t="s">
        <v>576</v>
      </c>
      <c r="JZ28" s="44" t="s">
        <v>537</v>
      </c>
      <c r="KA28" s="44" t="s">
        <v>638</v>
      </c>
      <c r="KB28" s="107" t="s">
        <v>595</v>
      </c>
      <c r="KC28" s="44"/>
      <c r="KD28" s="101" t="s">
        <v>616</v>
      </c>
      <c r="KE28" s="107" t="s">
        <v>592</v>
      </c>
      <c r="KF28" s="44" t="s">
        <v>517</v>
      </c>
      <c r="KG28" s="44" t="s">
        <v>450</v>
      </c>
      <c r="KH28" s="44" t="s">
        <v>558</v>
      </c>
      <c r="KI28" s="44" t="s">
        <v>564</v>
      </c>
      <c r="KJ28" s="44" t="s">
        <v>709</v>
      </c>
      <c r="KK28" s="44" t="s">
        <v>759</v>
      </c>
      <c r="KL28" s="44" t="s">
        <v>612</v>
      </c>
      <c r="KM28" s="44" t="s">
        <v>672</v>
      </c>
      <c r="KN28" s="44" t="s">
        <v>704</v>
      </c>
      <c r="KO28" s="44" t="s">
        <v>576</v>
      </c>
      <c r="KP28" s="44" t="s">
        <v>537</v>
      </c>
      <c r="KQ28" s="44" t="s">
        <v>638</v>
      </c>
      <c r="KR28" s="107" t="s">
        <v>595</v>
      </c>
      <c r="KS28" s="44"/>
      <c r="KT28" s="101" t="s">
        <v>616</v>
      </c>
      <c r="KU28" s="107" t="s">
        <v>592</v>
      </c>
      <c r="KV28" s="44" t="s">
        <v>517</v>
      </c>
      <c r="KW28" s="44" t="s">
        <v>450</v>
      </c>
      <c r="KX28" s="44" t="s">
        <v>558</v>
      </c>
      <c r="KY28" s="44" t="s">
        <v>564</v>
      </c>
      <c r="KZ28" s="44" t="s">
        <v>709</v>
      </c>
      <c r="LA28" s="44" t="s">
        <v>759</v>
      </c>
      <c r="LB28" s="44" t="s">
        <v>612</v>
      </c>
      <c r="LC28" s="44" t="s">
        <v>672</v>
      </c>
      <c r="LD28" s="44" t="s">
        <v>704</v>
      </c>
      <c r="LE28" s="44" t="s">
        <v>576</v>
      </c>
      <c r="LF28" s="132"/>
      <c r="LG28" s="44" t="s">
        <v>537</v>
      </c>
      <c r="LH28" s="44" t="s">
        <v>638</v>
      </c>
      <c r="LI28" s="107" t="s">
        <v>595</v>
      </c>
      <c r="LJ28" s="44"/>
      <c r="LK28" s="101" t="s">
        <v>616</v>
      </c>
      <c r="LL28" s="107" t="s">
        <v>592</v>
      </c>
      <c r="LM28" s="44" t="s">
        <v>517</v>
      </c>
      <c r="LN28" s="103"/>
      <c r="LO28" s="44"/>
    </row>
    <row r="29" spans="1:327" x14ac:dyDescent="0.25">
      <c r="A29" s="131" t="s">
        <v>899</v>
      </c>
      <c r="B29" s="44"/>
      <c r="C29" s="44"/>
      <c r="D29" s="44" t="s">
        <v>429</v>
      </c>
      <c r="E29" s="44" t="s">
        <v>429</v>
      </c>
      <c r="F29" s="44" t="s">
        <v>54</v>
      </c>
      <c r="G29" s="44" t="s">
        <v>54</v>
      </c>
      <c r="H29" s="44" t="s">
        <v>665</v>
      </c>
      <c r="I29" s="44" t="s">
        <v>429</v>
      </c>
      <c r="J29" s="44" t="s">
        <v>429</v>
      </c>
      <c r="K29" s="44" t="s">
        <v>429</v>
      </c>
      <c r="L29" s="44" t="s">
        <v>429</v>
      </c>
      <c r="M29" s="44" t="s">
        <v>553</v>
      </c>
      <c r="N29" s="44" t="s">
        <v>467</v>
      </c>
      <c r="O29" s="101" t="s">
        <v>734</v>
      </c>
      <c r="P29" s="44" t="s">
        <v>506</v>
      </c>
      <c r="Q29" s="44" t="s">
        <v>453</v>
      </c>
      <c r="R29" s="44"/>
      <c r="S29" s="44"/>
      <c r="T29" s="44" t="s">
        <v>486</v>
      </c>
      <c r="U29" s="44" t="s">
        <v>456</v>
      </c>
      <c r="V29" s="44" t="s">
        <v>645</v>
      </c>
      <c r="W29" s="44" t="s">
        <v>567</v>
      </c>
      <c r="X29" s="101"/>
      <c r="Y29" s="101"/>
      <c r="Z29" s="44" t="s">
        <v>563</v>
      </c>
      <c r="AA29" s="101" t="s">
        <v>690</v>
      </c>
      <c r="AB29" s="44" t="s">
        <v>662</v>
      </c>
      <c r="AC29" s="44" t="s">
        <v>735</v>
      </c>
      <c r="AD29" s="44" t="s">
        <v>604</v>
      </c>
      <c r="AE29" s="44" t="s">
        <v>606</v>
      </c>
      <c r="AF29" s="44" t="s">
        <v>54</v>
      </c>
      <c r="AG29" s="44" t="s">
        <v>563</v>
      </c>
      <c r="AH29" s="44" t="s">
        <v>563</v>
      </c>
      <c r="AI29" s="44" t="s">
        <v>563</v>
      </c>
      <c r="AJ29" s="44" t="s">
        <v>553</v>
      </c>
      <c r="AK29" s="44" t="s">
        <v>553</v>
      </c>
      <c r="AL29" s="44" t="s">
        <v>553</v>
      </c>
      <c r="AM29" s="44" t="s">
        <v>665</v>
      </c>
      <c r="AN29" s="101" t="s">
        <v>734</v>
      </c>
      <c r="AO29" s="44" t="s">
        <v>467</v>
      </c>
      <c r="AP29" s="48"/>
      <c r="AQ29" s="44" t="s">
        <v>484</v>
      </c>
      <c r="AR29" s="44" t="s">
        <v>484</v>
      </c>
      <c r="AS29" s="44" t="s">
        <v>506</v>
      </c>
      <c r="AT29" s="44"/>
      <c r="AU29" s="44"/>
      <c r="AV29" s="44" t="s">
        <v>826</v>
      </c>
      <c r="AW29" s="44" t="s">
        <v>456</v>
      </c>
      <c r="AX29" s="44"/>
      <c r="AY29" s="44"/>
      <c r="AZ29" s="44" t="s">
        <v>606</v>
      </c>
      <c r="BA29" s="44" t="s">
        <v>604</v>
      </c>
      <c r="BB29" s="44" t="s">
        <v>553</v>
      </c>
      <c r="BC29" s="44" t="s">
        <v>645</v>
      </c>
      <c r="BD29" s="44" t="s">
        <v>567</v>
      </c>
      <c r="BE29" s="44" t="s">
        <v>735</v>
      </c>
      <c r="BF29" s="44" t="s">
        <v>662</v>
      </c>
      <c r="BG29" s="44" t="s">
        <v>638</v>
      </c>
      <c r="BH29" s="44" t="s">
        <v>638</v>
      </c>
      <c r="BI29" s="44" t="s">
        <v>606</v>
      </c>
      <c r="BJ29" s="44" t="s">
        <v>606</v>
      </c>
      <c r="BK29" s="44" t="s">
        <v>486</v>
      </c>
      <c r="BL29" s="44"/>
      <c r="BM29" s="44"/>
      <c r="BN29" s="44" t="s">
        <v>563</v>
      </c>
      <c r="BO29" s="44" t="s">
        <v>450</v>
      </c>
      <c r="BP29" s="48"/>
      <c r="BQ29" s="44"/>
      <c r="BR29" s="44"/>
      <c r="BS29" s="44" t="s">
        <v>665</v>
      </c>
      <c r="BT29" s="44" t="s">
        <v>665</v>
      </c>
      <c r="BU29" s="101" t="s">
        <v>734</v>
      </c>
      <c r="BV29" s="44" t="s">
        <v>467</v>
      </c>
      <c r="BW29" s="44" t="s">
        <v>506</v>
      </c>
      <c r="BX29" s="44"/>
      <c r="BY29" s="44" t="s">
        <v>826</v>
      </c>
      <c r="BZ29" s="44" t="s">
        <v>432</v>
      </c>
      <c r="CA29" s="44" t="s">
        <v>432</v>
      </c>
      <c r="CB29" s="44" t="s">
        <v>456</v>
      </c>
      <c r="CC29" s="44" t="s">
        <v>598</v>
      </c>
      <c r="CD29" s="44" t="s">
        <v>598</v>
      </c>
      <c r="CE29" s="44"/>
      <c r="CF29" s="44"/>
      <c r="CG29" s="44" t="s">
        <v>606</v>
      </c>
      <c r="CH29" s="44" t="s">
        <v>604</v>
      </c>
      <c r="CI29" s="44" t="s">
        <v>553</v>
      </c>
      <c r="CJ29" s="44" t="s">
        <v>645</v>
      </c>
      <c r="CK29" s="44" t="s">
        <v>567</v>
      </c>
      <c r="CL29" s="44" t="s">
        <v>567</v>
      </c>
      <c r="CM29" s="44" t="s">
        <v>567</v>
      </c>
      <c r="CN29" s="44"/>
      <c r="CO29" s="44" t="s">
        <v>735</v>
      </c>
      <c r="CP29" s="44" t="s">
        <v>736</v>
      </c>
      <c r="CQ29" s="44" t="s">
        <v>736</v>
      </c>
      <c r="CR29" s="44" t="s">
        <v>736</v>
      </c>
      <c r="CS29" s="99"/>
      <c r="CT29" s="44" t="s">
        <v>486</v>
      </c>
      <c r="CU29" s="44" t="s">
        <v>662</v>
      </c>
      <c r="CV29" s="99"/>
      <c r="CW29" s="44" t="s">
        <v>563</v>
      </c>
      <c r="CX29" s="44" t="s">
        <v>450</v>
      </c>
      <c r="CY29" s="48"/>
      <c r="CZ29" s="44" t="s">
        <v>453</v>
      </c>
      <c r="DA29" s="44" t="s">
        <v>453</v>
      </c>
      <c r="DB29" s="44" t="s">
        <v>453</v>
      </c>
      <c r="DC29" s="44"/>
      <c r="DD29" s="44"/>
      <c r="DE29" s="44" t="s">
        <v>606</v>
      </c>
      <c r="DF29" s="44"/>
      <c r="DG29" s="46" t="s">
        <v>665</v>
      </c>
      <c r="DH29" s="46" t="s">
        <v>665</v>
      </c>
      <c r="DI29" s="44"/>
      <c r="DJ29" s="44"/>
      <c r="DK29" s="44"/>
      <c r="DL29" s="44" t="s">
        <v>567</v>
      </c>
      <c r="DM29" s="101" t="s">
        <v>734</v>
      </c>
      <c r="DN29" s="44"/>
      <c r="DO29" s="44"/>
      <c r="DP29" s="44" t="s">
        <v>484</v>
      </c>
      <c r="DQ29" s="44" t="s">
        <v>484</v>
      </c>
      <c r="DR29" s="44" t="s">
        <v>604</v>
      </c>
      <c r="DS29" s="44" t="s">
        <v>604</v>
      </c>
      <c r="DT29" s="44" t="s">
        <v>467</v>
      </c>
      <c r="DU29" s="44" t="s">
        <v>506</v>
      </c>
      <c r="DV29" s="44" t="s">
        <v>826</v>
      </c>
      <c r="DW29" s="44" t="s">
        <v>456</v>
      </c>
      <c r="DX29" s="44" t="s">
        <v>606</v>
      </c>
      <c r="DY29" s="44" t="s">
        <v>604</v>
      </c>
      <c r="DZ29" s="44" t="s">
        <v>553</v>
      </c>
      <c r="EA29" s="48"/>
      <c r="EB29" s="44" t="s">
        <v>645</v>
      </c>
      <c r="EC29" s="44" t="s">
        <v>638</v>
      </c>
      <c r="ED29" s="44"/>
      <c r="EE29" s="44"/>
      <c r="EF29" s="44"/>
      <c r="EG29" s="44"/>
      <c r="EH29" s="44"/>
      <c r="EI29" s="44"/>
      <c r="EJ29" s="44"/>
      <c r="EK29" s="44"/>
      <c r="EL29" s="44"/>
      <c r="EM29" s="44"/>
      <c r="EN29" s="44" t="s">
        <v>567</v>
      </c>
      <c r="EO29" s="44" t="s">
        <v>515</v>
      </c>
      <c r="EP29" s="44" t="s">
        <v>739</v>
      </c>
      <c r="EQ29" s="107" t="s">
        <v>735</v>
      </c>
      <c r="ER29" s="44"/>
      <c r="ES29" s="44" t="s">
        <v>486</v>
      </c>
      <c r="ET29" s="44"/>
      <c r="EU29" s="44"/>
      <c r="EV29" s="44" t="s">
        <v>541</v>
      </c>
      <c r="EW29" s="44" t="s">
        <v>541</v>
      </c>
      <c r="EX29" s="107" t="s">
        <v>662</v>
      </c>
      <c r="EY29" s="44"/>
      <c r="EZ29" s="44"/>
      <c r="FA29" s="44"/>
      <c r="FB29" s="44"/>
      <c r="FC29" s="44"/>
      <c r="FD29" s="44"/>
      <c r="FE29" s="44"/>
      <c r="FF29" s="44"/>
      <c r="FG29" s="44" t="s">
        <v>563</v>
      </c>
      <c r="FH29" s="44"/>
      <c r="FI29" s="44"/>
      <c r="FJ29" s="44" t="s">
        <v>450</v>
      </c>
      <c r="FK29" s="101" t="s">
        <v>734</v>
      </c>
      <c r="FL29" s="48"/>
      <c r="FM29" s="44" t="s">
        <v>467</v>
      </c>
      <c r="FN29" s="44" t="s">
        <v>506</v>
      </c>
      <c r="FO29" s="44" t="s">
        <v>826</v>
      </c>
      <c r="FP29" s="44" t="s">
        <v>456</v>
      </c>
      <c r="FQ29" s="44" t="s">
        <v>606</v>
      </c>
      <c r="FR29" s="44" t="s">
        <v>604</v>
      </c>
      <c r="FS29" s="44" t="s">
        <v>553</v>
      </c>
      <c r="FT29" s="44"/>
      <c r="FU29" s="44" t="s">
        <v>665</v>
      </c>
      <c r="FV29" s="44" t="s">
        <v>567</v>
      </c>
      <c r="FW29" s="44" t="s">
        <v>567</v>
      </c>
      <c r="FX29" s="44" t="s">
        <v>645</v>
      </c>
      <c r="FY29" s="44" t="s">
        <v>567</v>
      </c>
      <c r="FZ29" s="107" t="s">
        <v>735</v>
      </c>
      <c r="GA29" s="44"/>
      <c r="GB29" s="44" t="s">
        <v>486</v>
      </c>
      <c r="GC29" s="107" t="s">
        <v>662</v>
      </c>
      <c r="GD29" s="44" t="s">
        <v>563</v>
      </c>
      <c r="GE29" s="48"/>
      <c r="GF29" s="94"/>
      <c r="GG29" s="44"/>
      <c r="GH29" s="44"/>
      <c r="GI29" s="44" t="s">
        <v>450</v>
      </c>
      <c r="GJ29" s="101" t="s">
        <v>734</v>
      </c>
      <c r="GK29" s="44"/>
      <c r="GL29" s="44" t="s">
        <v>467</v>
      </c>
      <c r="GM29" s="44"/>
      <c r="GN29" s="44" t="s">
        <v>506</v>
      </c>
      <c r="GO29" s="44" t="s">
        <v>637</v>
      </c>
      <c r="GP29" s="44" t="s">
        <v>826</v>
      </c>
      <c r="GQ29" s="44" t="s">
        <v>456</v>
      </c>
      <c r="GR29" s="44" t="s">
        <v>606</v>
      </c>
      <c r="GS29" s="44" t="s">
        <v>604</v>
      </c>
      <c r="GT29" s="44"/>
      <c r="GU29" s="61"/>
      <c r="GV29" s="44" t="s">
        <v>477</v>
      </c>
      <c r="GW29" s="44"/>
      <c r="GX29" s="44" t="s">
        <v>553</v>
      </c>
      <c r="GY29" s="44" t="s">
        <v>645</v>
      </c>
      <c r="GZ29" s="44" t="s">
        <v>567</v>
      </c>
      <c r="HA29" s="107" t="s">
        <v>735</v>
      </c>
      <c r="HB29" s="44"/>
      <c r="HC29" s="44"/>
      <c r="HD29" s="44" t="s">
        <v>486</v>
      </c>
      <c r="HE29" s="44"/>
      <c r="HF29" s="44"/>
      <c r="HG29" s="107" t="s">
        <v>662</v>
      </c>
      <c r="HH29" s="44" t="s">
        <v>563</v>
      </c>
      <c r="HI29" s="44" t="s">
        <v>450</v>
      </c>
      <c r="HJ29" s="99"/>
      <c r="HK29" s="44" t="s">
        <v>506</v>
      </c>
      <c r="HL29" s="101" t="s">
        <v>734</v>
      </c>
      <c r="HM29" s="44" t="s">
        <v>467</v>
      </c>
      <c r="HN29" s="44"/>
      <c r="HO29" s="44" t="s">
        <v>606</v>
      </c>
      <c r="HP29" s="44" t="s">
        <v>541</v>
      </c>
      <c r="HQ29" s="44" t="s">
        <v>604</v>
      </c>
      <c r="HR29" s="48"/>
      <c r="HS29" s="44"/>
      <c r="HT29" s="44" t="s">
        <v>553</v>
      </c>
      <c r="HU29" s="44" t="s">
        <v>645</v>
      </c>
      <c r="HV29" s="44"/>
      <c r="HW29" s="44" t="s">
        <v>567</v>
      </c>
      <c r="HX29" s="44"/>
      <c r="HY29" s="107" t="s">
        <v>735</v>
      </c>
      <c r="HZ29" s="44" t="s">
        <v>826</v>
      </c>
      <c r="IA29" s="44" t="s">
        <v>456</v>
      </c>
      <c r="IB29" s="44"/>
      <c r="IC29" s="44" t="s">
        <v>486</v>
      </c>
      <c r="ID29" s="107" t="s">
        <v>662</v>
      </c>
      <c r="IE29" s="44" t="s">
        <v>563</v>
      </c>
      <c r="IF29" s="44" t="s">
        <v>450</v>
      </c>
      <c r="IG29" s="101" t="s">
        <v>734</v>
      </c>
      <c r="IH29" s="44" t="s">
        <v>467</v>
      </c>
      <c r="II29" s="44" t="s">
        <v>506</v>
      </c>
      <c r="IJ29" s="44" t="s">
        <v>826</v>
      </c>
      <c r="IK29" s="44" t="s">
        <v>456</v>
      </c>
      <c r="IL29" s="44" t="s">
        <v>606</v>
      </c>
      <c r="IM29" s="44" t="s">
        <v>604</v>
      </c>
      <c r="IN29" s="48"/>
      <c r="IO29" s="99"/>
      <c r="IP29" s="99"/>
      <c r="IQ29" s="44" t="s">
        <v>553</v>
      </c>
      <c r="IR29" s="44" t="s">
        <v>645</v>
      </c>
      <c r="IS29" s="62" t="s">
        <v>586</v>
      </c>
      <c r="IT29" s="44" t="s">
        <v>567</v>
      </c>
      <c r="IU29" s="107" t="s">
        <v>735</v>
      </c>
      <c r="IV29" s="44"/>
      <c r="IW29" s="44" t="s">
        <v>486</v>
      </c>
      <c r="IX29" s="107" t="s">
        <v>662</v>
      </c>
      <c r="IY29" s="44" t="s">
        <v>563</v>
      </c>
      <c r="IZ29" s="44" t="s">
        <v>450</v>
      </c>
      <c r="JA29" s="101" t="s">
        <v>734</v>
      </c>
      <c r="JB29" s="44" t="s">
        <v>467</v>
      </c>
      <c r="JC29" s="44" t="s">
        <v>506</v>
      </c>
      <c r="JD29" s="44" t="s">
        <v>826</v>
      </c>
      <c r="JE29" s="44" t="s">
        <v>456</v>
      </c>
      <c r="JF29" s="44" t="s">
        <v>606</v>
      </c>
      <c r="JG29" s="44" t="s">
        <v>604</v>
      </c>
      <c r="JH29" s="44" t="s">
        <v>553</v>
      </c>
      <c r="JI29" s="44" t="s">
        <v>645</v>
      </c>
      <c r="JJ29" s="44" t="s">
        <v>567</v>
      </c>
      <c r="JK29" s="107" t="s">
        <v>735</v>
      </c>
      <c r="JL29" s="44"/>
      <c r="JM29" s="44" t="s">
        <v>486</v>
      </c>
      <c r="JN29" s="107" t="s">
        <v>662</v>
      </c>
      <c r="JO29" s="44" t="s">
        <v>563</v>
      </c>
      <c r="JP29" s="44" t="s">
        <v>450</v>
      </c>
      <c r="JQ29" s="101" t="s">
        <v>734</v>
      </c>
      <c r="JR29" s="44" t="s">
        <v>467</v>
      </c>
      <c r="JS29" s="44" t="s">
        <v>506</v>
      </c>
      <c r="JT29" s="44" t="s">
        <v>826</v>
      </c>
      <c r="JU29" s="48"/>
      <c r="JV29" s="44" t="s">
        <v>456</v>
      </c>
      <c r="JW29" s="44" t="s">
        <v>606</v>
      </c>
      <c r="JX29" s="44" t="s">
        <v>604</v>
      </c>
      <c r="JY29" s="44" t="s">
        <v>553</v>
      </c>
      <c r="JZ29" s="44" t="s">
        <v>645</v>
      </c>
      <c r="KA29" s="44" t="s">
        <v>567</v>
      </c>
      <c r="KB29" s="107" t="s">
        <v>735</v>
      </c>
      <c r="KC29" s="44"/>
      <c r="KD29" s="44" t="s">
        <v>486</v>
      </c>
      <c r="KE29" s="107" t="s">
        <v>662</v>
      </c>
      <c r="KF29" s="44" t="s">
        <v>563</v>
      </c>
      <c r="KG29" s="44" t="s">
        <v>450</v>
      </c>
      <c r="KH29" s="101" t="s">
        <v>734</v>
      </c>
      <c r="KI29" s="44" t="s">
        <v>467</v>
      </c>
      <c r="KJ29" s="44" t="s">
        <v>506</v>
      </c>
      <c r="KK29" s="44" t="s">
        <v>826</v>
      </c>
      <c r="KL29" s="44" t="s">
        <v>456</v>
      </c>
      <c r="KM29" s="44" t="s">
        <v>606</v>
      </c>
      <c r="KN29" s="44" t="s">
        <v>604</v>
      </c>
      <c r="KO29" s="44" t="s">
        <v>553</v>
      </c>
      <c r="KP29" s="44" t="s">
        <v>645</v>
      </c>
      <c r="KQ29" s="44" t="s">
        <v>567</v>
      </c>
      <c r="KR29" s="107" t="s">
        <v>735</v>
      </c>
      <c r="KS29" s="44"/>
      <c r="KT29" s="44" t="s">
        <v>486</v>
      </c>
      <c r="KU29" s="107" t="s">
        <v>662</v>
      </c>
      <c r="KV29" s="44" t="s">
        <v>563</v>
      </c>
      <c r="KW29" s="44" t="s">
        <v>450</v>
      </c>
      <c r="KX29" s="101" t="s">
        <v>734</v>
      </c>
      <c r="KY29" s="44" t="s">
        <v>467</v>
      </c>
      <c r="KZ29" s="44" t="s">
        <v>506</v>
      </c>
      <c r="LA29" s="44" t="s">
        <v>826</v>
      </c>
      <c r="LB29" s="44" t="s">
        <v>456</v>
      </c>
      <c r="LC29" s="44" t="s">
        <v>606</v>
      </c>
      <c r="LD29" s="44" t="s">
        <v>604</v>
      </c>
      <c r="LE29" s="44" t="s">
        <v>553</v>
      </c>
      <c r="LF29" s="132"/>
      <c r="LG29" s="44" t="s">
        <v>645</v>
      </c>
      <c r="LH29" s="44" t="s">
        <v>567</v>
      </c>
      <c r="LI29" s="107" t="s">
        <v>735</v>
      </c>
      <c r="LJ29" s="44"/>
      <c r="LK29" s="44" t="s">
        <v>486</v>
      </c>
      <c r="LL29" s="107" t="s">
        <v>662</v>
      </c>
      <c r="LM29" s="44" t="s">
        <v>563</v>
      </c>
      <c r="LN29" s="103"/>
      <c r="LO29" s="44"/>
    </row>
    <row r="30" spans="1:327" x14ac:dyDescent="0.25">
      <c r="A30" s="131" t="s">
        <v>900</v>
      </c>
      <c r="B30" s="64"/>
      <c r="C30" s="64"/>
      <c r="D30" s="44"/>
      <c r="E30" s="44"/>
      <c r="F30" s="44"/>
      <c r="G30" s="44"/>
      <c r="H30" s="44"/>
      <c r="I30" s="44"/>
      <c r="J30" s="44"/>
      <c r="K30" s="44"/>
      <c r="L30" s="44"/>
      <c r="M30" s="60"/>
      <c r="N30" s="44"/>
      <c r="O30" s="44"/>
      <c r="P30" s="44"/>
      <c r="Q30" s="44"/>
      <c r="R30" s="44"/>
      <c r="S30" s="44"/>
      <c r="T30" s="32"/>
      <c r="U30" s="44"/>
      <c r="V30" s="44"/>
      <c r="W30" s="44"/>
      <c r="X30" s="65"/>
      <c r="Y30" s="44"/>
      <c r="Z30" s="44"/>
      <c r="AA30" s="44"/>
      <c r="AB30" s="44"/>
      <c r="AC30" s="44"/>
      <c r="AD30" s="44"/>
      <c r="AE30" s="44"/>
      <c r="AF30" s="44"/>
      <c r="AG30" s="49"/>
      <c r="AH30" s="49" t="s">
        <v>737</v>
      </c>
      <c r="AI30" s="49" t="s">
        <v>737</v>
      </c>
      <c r="AJ30" s="44"/>
      <c r="AK30" s="44"/>
      <c r="AL30" s="44"/>
      <c r="AM30" s="44"/>
      <c r="AN30" s="44"/>
      <c r="AO30" s="44"/>
      <c r="AP30" s="48"/>
      <c r="AQ30" s="44"/>
      <c r="AR30" s="44"/>
      <c r="AS30" s="44"/>
      <c r="AT30" s="44"/>
      <c r="AU30" s="44"/>
      <c r="AV30" s="44"/>
      <c r="AW30" s="44"/>
      <c r="AX30" s="44"/>
      <c r="AY30" s="44"/>
      <c r="AZ30" s="44"/>
      <c r="BA30" s="44"/>
      <c r="BB30" s="44"/>
      <c r="BC30" s="44"/>
      <c r="BD30" s="44"/>
      <c r="BE30" s="44"/>
      <c r="BF30" s="44"/>
      <c r="BG30" s="44"/>
      <c r="BH30" s="44"/>
      <c r="BI30" s="44"/>
      <c r="BJ30" s="44"/>
      <c r="BK30" s="44"/>
      <c r="BL30" s="44"/>
      <c r="BM30" s="44"/>
      <c r="BN30" s="44"/>
      <c r="BO30" s="99"/>
      <c r="BP30" s="104"/>
      <c r="BQ30" s="99"/>
      <c r="BR30" s="44"/>
      <c r="BS30" s="44"/>
      <c r="BT30" s="44"/>
      <c r="BU30" s="44"/>
      <c r="BV30" s="44"/>
      <c r="BW30" s="44"/>
      <c r="BX30" s="44"/>
      <c r="BY30" s="44"/>
      <c r="BZ30" s="44"/>
      <c r="CA30" s="44"/>
      <c r="CB30" s="44"/>
      <c r="CC30" s="44"/>
      <c r="CD30" s="44"/>
      <c r="CE30" s="44"/>
      <c r="CF30" s="44"/>
      <c r="CG30" s="44"/>
      <c r="CH30" s="44"/>
      <c r="CI30" s="44"/>
      <c r="CJ30" s="44"/>
      <c r="CK30" s="99"/>
      <c r="CL30" s="44" t="s">
        <v>738</v>
      </c>
      <c r="CM30" s="44" t="s">
        <v>738</v>
      </c>
      <c r="CN30" s="44"/>
      <c r="CO30" s="44"/>
      <c r="CP30" s="44"/>
      <c r="CQ30" s="44"/>
      <c r="CR30" s="44"/>
      <c r="CS30" s="134"/>
      <c r="CT30" s="44"/>
      <c r="CU30" s="44"/>
      <c r="CV30" s="98" t="s">
        <v>829</v>
      </c>
      <c r="CW30" s="44"/>
      <c r="CX30" s="44"/>
      <c r="CY30" s="48"/>
      <c r="CZ30" s="44"/>
      <c r="DA30" s="44"/>
      <c r="DB30" s="44"/>
      <c r="DC30" s="44"/>
      <c r="DD30" s="44"/>
      <c r="DE30" s="44"/>
      <c r="DF30" s="44"/>
      <c r="DG30" s="66"/>
      <c r="DH30" s="66"/>
      <c r="DI30" s="44"/>
      <c r="DJ30" s="44"/>
      <c r="DK30" s="44"/>
      <c r="DL30" s="99"/>
      <c r="DM30" s="99"/>
      <c r="DN30" s="44"/>
      <c r="DO30" s="44"/>
      <c r="DP30" s="44"/>
      <c r="DQ30" s="44"/>
      <c r="DR30" s="44"/>
      <c r="DS30" s="44"/>
      <c r="DT30" s="44"/>
      <c r="DU30" s="44"/>
      <c r="DV30" s="99"/>
      <c r="DW30" s="44"/>
      <c r="DX30" s="44"/>
      <c r="DY30" s="44"/>
      <c r="DZ30" s="44"/>
      <c r="EA30" s="48"/>
      <c r="EB30" s="44"/>
      <c r="EC30" s="44"/>
      <c r="ED30" s="44"/>
      <c r="EE30" s="44"/>
      <c r="EF30" s="44"/>
      <c r="EG30" s="44"/>
      <c r="EH30" s="44"/>
      <c r="EI30" s="44"/>
      <c r="EJ30" s="44"/>
      <c r="EK30" s="44"/>
      <c r="EL30" s="44"/>
      <c r="EM30" s="44"/>
      <c r="EN30" s="44"/>
      <c r="EO30" s="44" t="s">
        <v>672</v>
      </c>
      <c r="EP30" s="99"/>
      <c r="EQ30" s="99"/>
      <c r="ER30" s="99"/>
      <c r="ES30" s="44"/>
      <c r="ET30" s="44"/>
      <c r="EU30" s="44"/>
      <c r="EV30" s="44" t="s">
        <v>586</v>
      </c>
      <c r="EW30" s="44" t="s">
        <v>586</v>
      </c>
      <c r="EX30" s="44"/>
      <c r="EY30" s="44"/>
      <c r="EZ30" s="44"/>
      <c r="FA30" s="44"/>
      <c r="FB30" s="44"/>
      <c r="FC30" s="44"/>
      <c r="FD30" s="44"/>
      <c r="FE30" s="44"/>
      <c r="FF30" s="44"/>
      <c r="FG30" s="44"/>
      <c r="FH30" s="44"/>
      <c r="FI30" s="44"/>
      <c r="FJ30" s="44"/>
      <c r="FK30" s="44"/>
      <c r="FL30" s="48"/>
      <c r="FM30" s="44"/>
      <c r="FN30" s="44"/>
      <c r="FO30" s="99"/>
      <c r="FP30" s="44"/>
      <c r="FQ30" s="44"/>
      <c r="FR30" s="44"/>
      <c r="FS30" s="44"/>
      <c r="FT30" s="44"/>
      <c r="FU30" s="44"/>
      <c r="FV30" s="44" t="s">
        <v>545</v>
      </c>
      <c r="FW30" s="44" t="s">
        <v>545</v>
      </c>
      <c r="FX30" s="44"/>
      <c r="FY30" s="44"/>
      <c r="FZ30" s="44"/>
      <c r="GA30" s="44"/>
      <c r="GB30" s="44"/>
      <c r="GC30" s="44"/>
      <c r="GD30" s="44"/>
      <c r="GE30" s="48"/>
      <c r="GF30" s="94"/>
      <c r="GG30" s="44"/>
      <c r="GH30" s="66"/>
      <c r="GI30" s="44"/>
      <c r="GJ30" s="44"/>
      <c r="GK30" s="45"/>
      <c r="GL30" s="44"/>
      <c r="GM30" s="44"/>
      <c r="GN30" s="44"/>
      <c r="GO30" s="44"/>
      <c r="GP30" s="44"/>
      <c r="GQ30" s="44"/>
      <c r="GR30" s="44"/>
      <c r="GS30" s="44"/>
      <c r="GT30" s="44"/>
      <c r="GU30" s="61"/>
      <c r="GV30" s="49" t="s">
        <v>463</v>
      </c>
      <c r="GW30" s="44"/>
      <c r="GX30" s="44"/>
      <c r="GY30" s="44"/>
      <c r="GZ30" s="44"/>
      <c r="HA30" s="44"/>
      <c r="HB30" s="44"/>
      <c r="HC30" s="44"/>
      <c r="HD30" s="44"/>
      <c r="HE30" s="44"/>
      <c r="HF30" s="44"/>
      <c r="HG30" s="44"/>
      <c r="HH30" s="44"/>
      <c r="HI30" s="44"/>
      <c r="HJ30" s="99"/>
      <c r="HK30" s="44"/>
      <c r="HL30" s="44"/>
      <c r="HM30" s="44"/>
      <c r="HN30" s="44"/>
      <c r="HO30" s="44"/>
      <c r="HP30" s="44" t="s">
        <v>586</v>
      </c>
      <c r="HQ30" s="44"/>
      <c r="HR30" s="48"/>
      <c r="HS30" s="44"/>
      <c r="HT30" s="99"/>
      <c r="HU30" s="99"/>
      <c r="HV30" s="44"/>
      <c r="HW30" s="44"/>
      <c r="HX30" s="44"/>
      <c r="HY30" s="44"/>
      <c r="HZ30" s="44"/>
      <c r="IA30" s="44"/>
      <c r="IB30" s="44"/>
      <c r="IC30" s="44"/>
      <c r="ID30" s="44"/>
      <c r="IE30" s="44"/>
      <c r="IF30" s="44"/>
      <c r="IG30" s="44"/>
      <c r="IH30" s="44"/>
      <c r="II30" s="44"/>
      <c r="IJ30" s="44"/>
      <c r="IK30" s="44"/>
      <c r="IL30" s="44"/>
      <c r="IM30" s="44"/>
      <c r="IN30" s="48"/>
      <c r="IO30" s="99"/>
      <c r="IP30" s="99"/>
      <c r="IQ30" s="44"/>
      <c r="IR30" s="44"/>
      <c r="IS30" s="44"/>
      <c r="IT30" s="44"/>
      <c r="IU30" s="44"/>
      <c r="IV30" s="44"/>
      <c r="IW30" s="44"/>
      <c r="IX30" s="44"/>
      <c r="IY30" s="44"/>
      <c r="IZ30" s="44"/>
      <c r="JA30" s="44"/>
      <c r="JB30" s="44"/>
      <c r="JC30" s="44"/>
      <c r="JD30" s="44"/>
      <c r="JE30" s="44"/>
      <c r="JF30" s="44"/>
      <c r="JG30" s="44"/>
      <c r="JH30" s="44"/>
      <c r="JI30" s="44"/>
      <c r="JJ30" s="44"/>
      <c r="JK30" s="44"/>
      <c r="JL30" s="44"/>
      <c r="JM30" s="44"/>
      <c r="JN30" s="44"/>
      <c r="JO30" s="44"/>
      <c r="JP30" s="44"/>
      <c r="JQ30" s="44"/>
      <c r="JR30" s="44"/>
      <c r="JS30" s="44"/>
      <c r="JT30" s="44"/>
      <c r="JU30" s="48"/>
      <c r="JV30" s="44"/>
      <c r="JW30" s="44"/>
      <c r="JX30" s="44"/>
      <c r="JY30" s="44"/>
      <c r="JZ30" s="44"/>
      <c r="KA30" s="44"/>
      <c r="KB30" s="44"/>
      <c r="KC30" s="44"/>
      <c r="KD30" s="44"/>
      <c r="KE30" s="44"/>
      <c r="KF30" s="44"/>
      <c r="KG30" s="44"/>
      <c r="KH30" s="44"/>
      <c r="KI30" s="44"/>
      <c r="KJ30" s="44"/>
      <c r="KK30" s="44"/>
      <c r="KL30" s="44"/>
      <c r="KM30" s="44"/>
      <c r="KN30" s="44"/>
      <c r="KO30" s="44"/>
      <c r="KP30" s="44"/>
      <c r="KQ30" s="44"/>
      <c r="KR30" s="44"/>
      <c r="KS30" s="44"/>
      <c r="KT30" s="44"/>
      <c r="KU30" s="44"/>
      <c r="KV30" s="44"/>
      <c r="KW30" s="44"/>
      <c r="KX30" s="44"/>
      <c r="KY30" s="44"/>
      <c r="KZ30" s="44"/>
      <c r="LA30" s="44"/>
      <c r="LB30" s="44"/>
      <c r="LC30" s="44"/>
      <c r="LD30" s="44"/>
      <c r="LE30" s="44"/>
      <c r="LF30" s="48"/>
      <c r="LG30" s="44"/>
      <c r="LH30" s="44"/>
      <c r="LI30" s="44"/>
      <c r="LJ30" s="44"/>
      <c r="LK30" s="44"/>
      <c r="LL30" s="44"/>
      <c r="LM30" s="44"/>
      <c r="LN30" s="103"/>
      <c r="LO30" s="44"/>
    </row>
    <row r="31" spans="1:327" x14ac:dyDescent="0.25">
      <c r="A31" s="131" t="s">
        <v>901</v>
      </c>
      <c r="B31" s="64"/>
      <c r="C31" s="64"/>
      <c r="D31" s="44"/>
      <c r="E31" s="44"/>
      <c r="F31" s="44"/>
      <c r="G31" s="44"/>
      <c r="H31" s="47"/>
      <c r="I31" s="44"/>
      <c r="J31" s="44"/>
      <c r="K31" s="44"/>
      <c r="L31" s="44"/>
      <c r="M31" s="60"/>
      <c r="N31" s="44"/>
      <c r="O31" s="44"/>
      <c r="P31" s="44"/>
      <c r="Q31" s="44"/>
      <c r="R31" s="44"/>
      <c r="S31" s="44"/>
      <c r="T31" s="32"/>
      <c r="U31" s="44"/>
      <c r="V31" s="44"/>
      <c r="W31" s="44"/>
      <c r="X31" s="67"/>
      <c r="Y31" s="44"/>
      <c r="Z31" s="44"/>
      <c r="AA31" s="44"/>
      <c r="AB31" s="44"/>
      <c r="AC31" s="44"/>
      <c r="AD31" s="44"/>
      <c r="AE31" s="44"/>
      <c r="AF31" s="44"/>
      <c r="AG31" s="44"/>
      <c r="AH31" s="44"/>
      <c r="AI31" s="44"/>
      <c r="AJ31" s="44"/>
      <c r="AK31" s="44"/>
      <c r="AL31" s="44"/>
      <c r="AM31" s="44"/>
      <c r="AN31" s="44"/>
      <c r="AO31" s="44"/>
      <c r="AP31" s="48"/>
      <c r="AQ31" s="44"/>
      <c r="AR31" s="44"/>
      <c r="AS31" s="44"/>
      <c r="AT31" s="44"/>
      <c r="AU31" s="44"/>
      <c r="AV31" s="44"/>
      <c r="AW31" s="44"/>
      <c r="AX31" s="44"/>
      <c r="AY31" s="44"/>
      <c r="AZ31" s="44"/>
      <c r="BA31" s="44"/>
      <c r="BB31" s="44"/>
      <c r="BC31" s="44"/>
      <c r="BD31" s="44"/>
      <c r="BE31" s="44"/>
      <c r="BF31" s="44"/>
      <c r="BG31" s="44"/>
      <c r="BH31" s="44"/>
      <c r="BI31" s="44"/>
      <c r="BJ31" s="44"/>
      <c r="BK31" s="44"/>
      <c r="BL31" s="44"/>
      <c r="BM31" s="44"/>
      <c r="BN31" s="44"/>
      <c r="BO31" s="99"/>
      <c r="BP31" s="104"/>
      <c r="BQ31" s="99"/>
      <c r="BR31" s="44"/>
      <c r="BS31" s="44"/>
      <c r="BT31" s="44"/>
      <c r="BU31" s="44"/>
      <c r="BV31" s="44"/>
      <c r="BW31" s="44"/>
      <c r="BX31" s="44"/>
      <c r="BY31" s="44"/>
      <c r="BZ31" s="44"/>
      <c r="CA31" s="44"/>
      <c r="CB31" s="44"/>
      <c r="CC31" s="44"/>
      <c r="CD31" s="44"/>
      <c r="CE31" s="44"/>
      <c r="CF31" s="44"/>
      <c r="CG31" s="44"/>
      <c r="CH31" s="44"/>
      <c r="CI31" s="44"/>
      <c r="CJ31" s="44"/>
      <c r="CK31" s="44"/>
      <c r="CL31" s="44"/>
      <c r="CM31" s="60"/>
      <c r="CN31" s="44"/>
      <c r="CO31" s="44"/>
      <c r="CP31" s="44"/>
      <c r="CQ31" s="44"/>
      <c r="CR31" s="44"/>
      <c r="CS31" s="99"/>
      <c r="CT31" s="99"/>
      <c r="CU31" s="99"/>
      <c r="CV31" s="99"/>
      <c r="CW31" s="44"/>
      <c r="CX31" s="44"/>
      <c r="CY31" s="48"/>
      <c r="CZ31" s="44"/>
      <c r="DA31" s="44"/>
      <c r="DB31" s="44"/>
      <c r="DC31" s="44"/>
      <c r="DD31" s="44"/>
      <c r="DE31" s="99"/>
      <c r="DF31" s="44"/>
      <c r="DG31" s="66"/>
      <c r="DH31" s="66"/>
      <c r="DI31" s="44"/>
      <c r="DJ31" s="44"/>
      <c r="DK31" s="44"/>
      <c r="DL31" s="44" t="s">
        <v>824</v>
      </c>
      <c r="DM31" s="44"/>
      <c r="DN31" s="44"/>
      <c r="DO31" s="44"/>
      <c r="DP31" s="44"/>
      <c r="DQ31" s="44"/>
      <c r="DR31" s="44"/>
      <c r="DS31" s="44"/>
      <c r="DT31" s="44"/>
      <c r="DU31" s="44"/>
      <c r="DV31" s="44"/>
      <c r="DW31" s="44"/>
      <c r="DX31" s="44"/>
      <c r="DY31" s="44"/>
      <c r="DZ31" s="44"/>
      <c r="EA31" s="48"/>
      <c r="EB31" s="44"/>
      <c r="EC31" s="44"/>
      <c r="ED31" s="44"/>
      <c r="EE31" s="44"/>
      <c r="EF31" s="44"/>
      <c r="EG31" s="44"/>
      <c r="EH31" s="44"/>
      <c r="EI31" s="44"/>
      <c r="EJ31" s="44"/>
      <c r="EK31" s="44"/>
      <c r="EL31" s="44"/>
      <c r="EM31" s="44"/>
      <c r="EN31" s="44"/>
      <c r="EO31" s="60"/>
      <c r="EP31" s="99"/>
      <c r="EQ31" s="99"/>
      <c r="ER31" s="99"/>
      <c r="ES31" s="44"/>
      <c r="ET31" s="44"/>
      <c r="EU31" s="44"/>
      <c r="EV31" s="44"/>
      <c r="EW31" s="44"/>
      <c r="EX31" s="44"/>
      <c r="EY31" s="44"/>
      <c r="EZ31" s="44"/>
      <c r="FA31" s="44"/>
      <c r="FB31" s="44"/>
      <c r="FC31" s="44"/>
      <c r="FD31" s="44"/>
      <c r="FE31" s="44"/>
      <c r="FF31" s="44"/>
      <c r="FG31" s="44"/>
      <c r="FH31" s="44"/>
      <c r="FI31" s="44"/>
      <c r="FJ31" s="44"/>
      <c r="FK31" s="44"/>
      <c r="FL31" s="48"/>
      <c r="FM31" s="44"/>
      <c r="FN31" s="44"/>
      <c r="FO31" s="44"/>
      <c r="FP31" s="44"/>
      <c r="FQ31" s="44"/>
      <c r="FR31" s="44"/>
      <c r="FS31" s="44"/>
      <c r="FT31" s="44"/>
      <c r="FU31" s="44"/>
      <c r="FV31" s="44"/>
      <c r="FW31" s="44"/>
      <c r="FX31" s="44"/>
      <c r="FY31" s="44"/>
      <c r="FZ31" s="44"/>
      <c r="GA31" s="44"/>
      <c r="GB31" s="44"/>
      <c r="GC31" s="44"/>
      <c r="GD31" s="44"/>
      <c r="GE31" s="48"/>
      <c r="GF31" s="106"/>
      <c r="GG31" s="46"/>
      <c r="GH31" s="66"/>
      <c r="GI31" s="44"/>
      <c r="GJ31" s="44"/>
      <c r="GK31" s="45"/>
      <c r="GL31" s="44"/>
      <c r="GM31" s="44"/>
      <c r="GN31" s="44"/>
      <c r="GO31" s="99"/>
      <c r="GP31" s="44"/>
      <c r="GQ31" s="44"/>
      <c r="GR31" s="44"/>
      <c r="GS31" s="44"/>
      <c r="GT31" s="99"/>
      <c r="GU31" s="110"/>
      <c r="GV31" s="99"/>
      <c r="GW31" s="44"/>
      <c r="GX31" s="44"/>
      <c r="GY31" s="44"/>
      <c r="GZ31" s="44"/>
      <c r="HA31" s="44"/>
      <c r="HB31" s="44"/>
      <c r="HC31" s="44"/>
      <c r="HD31" s="44"/>
      <c r="HE31" s="44" t="s">
        <v>607</v>
      </c>
      <c r="HF31" s="44" t="s">
        <v>607</v>
      </c>
      <c r="HG31" s="44"/>
      <c r="HH31" s="44"/>
      <c r="HI31" s="44"/>
      <c r="HJ31" s="99"/>
      <c r="HK31" s="44"/>
      <c r="HL31" s="44"/>
      <c r="HM31" s="44"/>
      <c r="HN31" s="44"/>
      <c r="HO31" s="44"/>
      <c r="HP31" s="44"/>
      <c r="HQ31" s="44"/>
      <c r="HR31" s="48"/>
      <c r="HS31" s="44"/>
      <c r="HT31" s="99"/>
      <c r="HU31" s="99"/>
      <c r="HV31" s="44"/>
      <c r="HW31" s="107" t="s">
        <v>445</v>
      </c>
      <c r="HX31" s="44" t="s">
        <v>598</v>
      </c>
      <c r="HY31" s="44"/>
      <c r="HZ31" s="44"/>
      <c r="IA31" s="44"/>
      <c r="IB31" s="44"/>
      <c r="IC31" s="44"/>
      <c r="ID31" s="44"/>
      <c r="IE31" s="44"/>
      <c r="IF31" s="44"/>
      <c r="IG31" s="44"/>
      <c r="IH31" s="44"/>
      <c r="II31" s="44"/>
      <c r="IJ31" s="44"/>
      <c r="IK31" s="44"/>
      <c r="IL31" s="44"/>
      <c r="IM31" s="44"/>
      <c r="IN31" s="48"/>
      <c r="IO31" s="99"/>
      <c r="IP31" s="99"/>
      <c r="IQ31" s="44"/>
      <c r="IR31" s="44"/>
      <c r="IS31" s="44"/>
      <c r="IT31" s="44"/>
      <c r="IU31" s="44"/>
      <c r="IV31" s="44"/>
      <c r="IW31" s="44"/>
      <c r="IX31" s="44"/>
      <c r="IY31" s="44"/>
      <c r="IZ31" s="44"/>
      <c r="JA31" s="44"/>
      <c r="JB31" s="44"/>
      <c r="JC31" s="44"/>
      <c r="JD31" s="44"/>
      <c r="JE31" s="44"/>
      <c r="JF31" s="44"/>
      <c r="JG31" s="44"/>
      <c r="JH31" s="44"/>
      <c r="JI31" s="44"/>
      <c r="JJ31" s="44"/>
      <c r="JK31" s="44"/>
      <c r="JL31" s="44"/>
      <c r="JM31" s="44"/>
      <c r="JN31" s="44"/>
      <c r="JO31" s="44"/>
      <c r="JP31" s="44"/>
      <c r="JQ31" s="44"/>
      <c r="JR31" s="44"/>
      <c r="JS31" s="44"/>
      <c r="JT31" s="44"/>
      <c r="JU31" s="48"/>
      <c r="JV31" s="44"/>
      <c r="JW31" s="44"/>
      <c r="JX31" s="44"/>
      <c r="JY31" s="44"/>
      <c r="JZ31" s="44"/>
      <c r="KA31" s="44"/>
      <c r="KB31" s="44"/>
      <c r="KC31" s="44"/>
      <c r="KD31" s="44"/>
      <c r="KE31" s="44"/>
      <c r="KF31" s="44"/>
      <c r="KG31" s="44"/>
      <c r="KH31" s="44"/>
      <c r="KI31" s="44"/>
      <c r="KJ31" s="44"/>
      <c r="KK31" s="44"/>
      <c r="KL31" s="44"/>
      <c r="KM31" s="44"/>
      <c r="KN31" s="44"/>
      <c r="KO31" s="44"/>
      <c r="KP31" s="44"/>
      <c r="KQ31" s="44"/>
      <c r="KR31" s="44"/>
      <c r="KS31" s="44"/>
      <c r="KT31" s="44"/>
      <c r="KU31" s="44"/>
      <c r="KV31" s="44"/>
      <c r="KW31" s="44"/>
      <c r="KX31" s="44"/>
      <c r="KY31" s="44"/>
      <c r="KZ31" s="44"/>
      <c r="LA31" s="44"/>
      <c r="LB31" s="44"/>
      <c r="LC31" s="44"/>
      <c r="LD31" s="44"/>
      <c r="LE31" s="44"/>
      <c r="LF31" s="48"/>
      <c r="LG31" s="44"/>
      <c r="LH31" s="44"/>
      <c r="LI31" s="44"/>
      <c r="LJ31" s="44"/>
      <c r="LK31" s="44"/>
      <c r="LL31" s="44"/>
      <c r="LM31" s="44"/>
      <c r="LN31" s="103"/>
      <c r="LO31" s="44"/>
    </row>
    <row r="32" spans="1:327" x14ac:dyDescent="0.25">
      <c r="A32" s="131" t="s">
        <v>902</v>
      </c>
      <c r="B32" s="64"/>
      <c r="C32" s="64"/>
      <c r="D32" s="44"/>
      <c r="E32" s="44"/>
      <c r="F32" s="44"/>
      <c r="G32" s="44"/>
      <c r="H32" s="47"/>
      <c r="I32" s="44" t="s">
        <v>437</v>
      </c>
      <c r="J32" s="44"/>
      <c r="K32" s="44"/>
      <c r="L32" s="44"/>
      <c r="M32" s="60"/>
      <c r="N32" s="44"/>
      <c r="O32" s="44"/>
      <c r="P32" s="44"/>
      <c r="Q32" s="44"/>
      <c r="R32" s="44"/>
      <c r="S32" s="44"/>
      <c r="T32" s="32"/>
      <c r="U32" s="44"/>
      <c r="V32" s="44"/>
      <c r="W32" s="44"/>
      <c r="X32" s="65"/>
      <c r="Y32" s="44"/>
      <c r="Z32" s="44"/>
      <c r="AA32" s="44"/>
      <c r="AB32" s="44"/>
      <c r="AC32" s="44"/>
      <c r="AD32" s="44"/>
      <c r="AE32" s="44"/>
      <c r="AF32" s="44"/>
      <c r="AG32" s="44"/>
      <c r="AH32" s="44"/>
      <c r="AI32" s="44"/>
      <c r="AJ32" s="44"/>
      <c r="AK32" s="44"/>
      <c r="AL32" s="44"/>
      <c r="AM32" s="44"/>
      <c r="AN32" s="44"/>
      <c r="AO32" s="44"/>
      <c r="AP32" s="48"/>
      <c r="AQ32" s="44"/>
      <c r="AR32" s="44"/>
      <c r="AS32" s="44"/>
      <c r="AT32" s="44"/>
      <c r="AU32" s="44"/>
      <c r="AV32" s="44"/>
      <c r="AW32" s="44"/>
      <c r="AX32" s="44"/>
      <c r="AY32" s="44"/>
      <c r="AZ32" s="44"/>
      <c r="BA32" s="44"/>
      <c r="BB32" s="47"/>
      <c r="BC32" s="44"/>
      <c r="BD32" s="44"/>
      <c r="BE32" s="44"/>
      <c r="BF32" s="44"/>
      <c r="BG32" s="44"/>
      <c r="BH32" s="44"/>
      <c r="BI32" s="44"/>
      <c r="BJ32" s="44"/>
      <c r="BK32" s="44"/>
      <c r="BL32" s="44"/>
      <c r="BM32" s="44"/>
      <c r="BN32" s="44"/>
      <c r="BO32" s="99"/>
      <c r="BP32" s="104"/>
      <c r="BQ32" s="99"/>
      <c r="BR32" s="44"/>
      <c r="BS32" s="44"/>
      <c r="BT32" s="44"/>
      <c r="BU32" s="44"/>
      <c r="BV32" s="44"/>
      <c r="BW32" s="44"/>
      <c r="BX32" s="44"/>
      <c r="BY32" s="44"/>
      <c r="BZ32" s="44"/>
      <c r="CA32" s="44"/>
      <c r="CB32" s="44"/>
      <c r="CC32" s="44"/>
      <c r="CD32" s="44"/>
      <c r="CE32" s="44"/>
      <c r="CF32" s="44"/>
      <c r="CG32" s="44"/>
      <c r="CH32" s="44"/>
      <c r="CI32" s="44"/>
      <c r="CJ32" s="44"/>
      <c r="CK32" s="44"/>
      <c r="CL32" s="44"/>
      <c r="CM32" s="60"/>
      <c r="CN32" s="44"/>
      <c r="CO32" s="44"/>
      <c r="CP32" s="44"/>
      <c r="CQ32" s="44"/>
      <c r="CR32" s="44"/>
      <c r="CS32" s="99"/>
      <c r="CT32" s="99"/>
      <c r="CU32" s="99"/>
      <c r="CV32" s="99"/>
      <c r="CW32" s="44"/>
      <c r="CX32" s="44"/>
      <c r="CY32" s="48"/>
      <c r="CZ32" s="44"/>
      <c r="DA32" s="44"/>
      <c r="DB32" s="44"/>
      <c r="DC32" s="44"/>
      <c r="DD32" s="44"/>
      <c r="DE32" s="44"/>
      <c r="DF32" s="44"/>
      <c r="DG32" s="66"/>
      <c r="DH32" s="66"/>
      <c r="DI32" s="44"/>
      <c r="DJ32" s="44"/>
      <c r="DK32" s="44"/>
      <c r="DL32" s="44"/>
      <c r="DM32" s="44"/>
      <c r="DN32" s="44"/>
      <c r="DO32" s="44"/>
      <c r="DP32" s="44"/>
      <c r="DQ32" s="44"/>
      <c r="DR32" s="44"/>
      <c r="DS32" s="44"/>
      <c r="DT32" s="44"/>
      <c r="DU32" s="44"/>
      <c r="DV32" s="44"/>
      <c r="DW32" s="44"/>
      <c r="DX32" s="102"/>
      <c r="DY32" s="44"/>
      <c r="DZ32" s="44"/>
      <c r="EA32" s="48"/>
      <c r="EB32" s="44"/>
      <c r="EC32" s="44"/>
      <c r="ED32" s="44"/>
      <c r="EE32" s="44"/>
      <c r="EF32" s="44"/>
      <c r="EG32" s="44"/>
      <c r="EH32" s="99"/>
      <c r="EI32" s="99"/>
      <c r="EJ32" s="44"/>
      <c r="EK32" s="44"/>
      <c r="EL32" s="44"/>
      <c r="EM32" s="44"/>
      <c r="EN32" s="44"/>
      <c r="EO32" s="60"/>
      <c r="EP32" s="99"/>
      <c r="EQ32" s="99"/>
      <c r="ER32" s="99"/>
      <c r="ES32" s="99"/>
      <c r="ET32" s="44"/>
      <c r="EU32" s="44"/>
      <c r="EV32" s="44"/>
      <c r="EW32" s="44"/>
      <c r="EX32" s="44"/>
      <c r="EY32" s="44"/>
      <c r="EZ32" s="44"/>
      <c r="FA32" s="44"/>
      <c r="FB32" s="44"/>
      <c r="FC32" s="44"/>
      <c r="FD32" s="44"/>
      <c r="FE32" s="44"/>
      <c r="FF32" s="44"/>
      <c r="FG32" s="44"/>
      <c r="FH32" s="44"/>
      <c r="FI32" s="44"/>
      <c r="FJ32" s="44"/>
      <c r="FK32" s="44"/>
      <c r="FL32" s="48"/>
      <c r="FM32" s="44"/>
      <c r="FN32" s="44"/>
      <c r="FO32" s="44"/>
      <c r="FP32" s="44"/>
      <c r="FQ32" s="44"/>
      <c r="FR32" s="44"/>
      <c r="FS32" s="44"/>
      <c r="FT32" s="44"/>
      <c r="FU32" s="44"/>
      <c r="FV32" s="44"/>
      <c r="FW32" s="44"/>
      <c r="FX32" s="44"/>
      <c r="FY32" s="44"/>
      <c r="FZ32" s="44"/>
      <c r="GA32" s="44"/>
      <c r="GB32" s="44"/>
      <c r="GC32" s="44"/>
      <c r="GD32" s="44"/>
      <c r="GE32" s="48"/>
      <c r="GF32" s="44"/>
      <c r="GG32" s="44"/>
      <c r="GH32" s="66"/>
      <c r="GI32" s="44"/>
      <c r="GJ32" s="44"/>
      <c r="GK32" s="45"/>
      <c r="GL32" s="44"/>
      <c r="GM32" s="44"/>
      <c r="GN32" s="44"/>
      <c r="GO32" s="44"/>
      <c r="GP32" s="44"/>
      <c r="GQ32" s="44"/>
      <c r="GR32" s="44"/>
      <c r="GS32" s="44"/>
      <c r="GT32" s="44"/>
      <c r="GU32" s="61"/>
      <c r="GV32" s="44"/>
      <c r="GW32" s="44"/>
      <c r="GX32" s="44"/>
      <c r="GY32" s="44"/>
      <c r="GZ32" s="44"/>
      <c r="HA32" s="44"/>
      <c r="HB32" s="44"/>
      <c r="HC32" s="44"/>
      <c r="HD32" s="44"/>
      <c r="HE32" s="44"/>
      <c r="HF32" s="44"/>
      <c r="HG32" s="107"/>
      <c r="HH32" s="44"/>
      <c r="HI32" s="44"/>
      <c r="HJ32" s="44"/>
      <c r="HK32" s="44"/>
      <c r="HL32" s="44"/>
      <c r="HM32" s="44"/>
      <c r="HN32" s="44"/>
      <c r="HO32" s="44"/>
      <c r="HP32" s="44"/>
      <c r="HQ32" s="44"/>
      <c r="HR32" s="48"/>
      <c r="HS32" s="44"/>
      <c r="HT32" s="99"/>
      <c r="HU32" s="99"/>
      <c r="HV32" s="44"/>
      <c r="HW32" s="107"/>
      <c r="HX32" s="44"/>
      <c r="HY32" s="44"/>
      <c r="HZ32" s="44"/>
      <c r="IA32" s="44"/>
      <c r="IB32" s="44"/>
      <c r="IC32" s="44"/>
      <c r="ID32" s="44"/>
      <c r="IE32" s="44"/>
      <c r="IF32" s="44"/>
      <c r="IG32" s="44"/>
      <c r="IH32" s="44"/>
      <c r="II32" s="44"/>
      <c r="IJ32" s="44"/>
      <c r="IK32" s="44"/>
      <c r="IL32" s="44"/>
      <c r="IM32" s="44"/>
      <c r="IN32" s="48"/>
      <c r="IO32" s="99"/>
      <c r="IP32" s="99"/>
      <c r="IQ32" s="44"/>
      <c r="IR32" s="44"/>
      <c r="IS32" s="44" t="s">
        <v>557</v>
      </c>
      <c r="IT32" s="44"/>
      <c r="IU32" s="44"/>
      <c r="IV32" s="44"/>
      <c r="IW32" s="44"/>
      <c r="IX32" s="44"/>
      <c r="IY32" s="44"/>
      <c r="IZ32" s="44"/>
      <c r="JA32" s="44"/>
      <c r="JB32" s="44"/>
      <c r="JC32" s="44"/>
      <c r="JD32" s="44"/>
      <c r="JE32" s="44"/>
      <c r="JF32" s="44"/>
      <c r="JG32" s="44"/>
      <c r="JH32" s="44"/>
      <c r="JI32" s="44"/>
      <c r="JJ32" s="44"/>
      <c r="JK32" s="44"/>
      <c r="JL32" s="44"/>
      <c r="JM32" s="44"/>
      <c r="JN32" s="44"/>
      <c r="JO32" s="44"/>
      <c r="JP32" s="44"/>
      <c r="JQ32" s="44"/>
      <c r="JR32" s="44"/>
      <c r="JS32" s="44"/>
      <c r="JT32" s="44"/>
      <c r="JU32" s="48"/>
      <c r="JV32" s="44"/>
      <c r="JW32" s="44"/>
      <c r="JX32" s="44"/>
      <c r="JY32" s="44"/>
      <c r="JZ32" s="44"/>
      <c r="KA32" s="44"/>
      <c r="KB32" s="44"/>
      <c r="KC32" s="44"/>
      <c r="KD32" s="44"/>
      <c r="KE32" s="44"/>
      <c r="KF32" s="44"/>
      <c r="KG32" s="44"/>
      <c r="KH32" s="44"/>
      <c r="KI32" s="44"/>
      <c r="KJ32" s="44"/>
      <c r="KK32" s="44"/>
      <c r="KL32" s="44"/>
      <c r="KM32" s="44"/>
      <c r="KN32" s="44"/>
      <c r="KO32" s="44"/>
      <c r="KP32" s="44"/>
      <c r="KQ32" s="44"/>
      <c r="KR32" s="44"/>
      <c r="KS32" s="44"/>
      <c r="KT32" s="44"/>
      <c r="KU32" s="44"/>
      <c r="KV32" s="44"/>
      <c r="KW32" s="44"/>
      <c r="KX32" s="44"/>
      <c r="KY32" s="44"/>
      <c r="KZ32" s="44"/>
      <c r="LA32" s="44"/>
      <c r="LB32" s="44"/>
      <c r="LC32" s="44"/>
      <c r="LD32" s="44"/>
      <c r="LE32" s="44"/>
      <c r="LF32" s="48"/>
      <c r="LG32" s="44"/>
      <c r="LH32" s="44"/>
      <c r="LI32" s="44"/>
      <c r="LJ32" s="44"/>
      <c r="LK32" s="44"/>
      <c r="LL32" s="44"/>
      <c r="LM32" s="44"/>
      <c r="LN32" s="103"/>
      <c r="LO32" s="44"/>
    </row>
    <row r="33" spans="1:327" x14ac:dyDescent="0.25">
      <c r="A33" s="131" t="s">
        <v>903</v>
      </c>
      <c r="B33" s="64"/>
      <c r="C33" s="64"/>
      <c r="D33" s="44"/>
      <c r="E33" s="44"/>
      <c r="F33" s="44"/>
      <c r="G33" s="44"/>
      <c r="H33" s="47"/>
      <c r="I33" s="44"/>
      <c r="J33" s="44"/>
      <c r="K33" s="44"/>
      <c r="L33" s="44"/>
      <c r="M33" s="60"/>
      <c r="N33" s="44"/>
      <c r="O33" s="44"/>
      <c r="P33" s="44"/>
      <c r="Q33" s="44"/>
      <c r="R33" s="44"/>
      <c r="S33" s="44"/>
      <c r="T33" s="32"/>
      <c r="U33" s="44"/>
      <c r="V33" s="44"/>
      <c r="W33" s="44"/>
      <c r="X33" s="135"/>
      <c r="Y33" s="44"/>
      <c r="Z33" s="44"/>
      <c r="AA33" s="44"/>
      <c r="AB33" s="44"/>
      <c r="AC33" s="44"/>
      <c r="AD33" s="44"/>
      <c r="AE33" s="44"/>
      <c r="AF33" s="44"/>
      <c r="AG33" s="44"/>
      <c r="AH33" s="44"/>
      <c r="AI33" s="44"/>
      <c r="AJ33" s="44"/>
      <c r="AK33" s="44"/>
      <c r="AL33" s="44"/>
      <c r="AM33" s="44"/>
      <c r="AN33" s="44"/>
      <c r="AO33" s="44"/>
      <c r="AP33" s="48"/>
      <c r="AQ33" s="44"/>
      <c r="AR33" s="44"/>
      <c r="AS33" s="44"/>
      <c r="AT33" s="44"/>
      <c r="AU33" s="44"/>
      <c r="AV33" s="44"/>
      <c r="AW33" s="44"/>
      <c r="AX33" s="44"/>
      <c r="AY33" s="44"/>
      <c r="AZ33" s="44"/>
      <c r="BA33" s="44"/>
      <c r="BB33" s="44"/>
      <c r="BC33" s="44"/>
      <c r="BD33" s="44"/>
      <c r="BE33" s="44"/>
      <c r="BF33" s="44"/>
      <c r="BG33" s="44"/>
      <c r="BH33" s="44"/>
      <c r="BI33" s="44"/>
      <c r="BJ33" s="44"/>
      <c r="BK33" s="44"/>
      <c r="BL33" s="44"/>
      <c r="BM33" s="44"/>
      <c r="BN33" s="44"/>
      <c r="BO33" s="99"/>
      <c r="BP33" s="104"/>
      <c r="BQ33" s="99"/>
      <c r="BR33" s="44"/>
      <c r="BS33" s="44"/>
      <c r="BT33" s="44"/>
      <c r="BU33" s="44"/>
      <c r="BV33" s="44"/>
      <c r="BW33" s="44"/>
      <c r="BX33" s="44"/>
      <c r="BY33" s="44"/>
      <c r="BZ33" s="44"/>
      <c r="CA33" s="44"/>
      <c r="CB33" s="44"/>
      <c r="CC33" s="44"/>
      <c r="CD33" s="44"/>
      <c r="CE33" s="44"/>
      <c r="CF33" s="44"/>
      <c r="CG33" s="44"/>
      <c r="CH33" s="44"/>
      <c r="CI33" s="44"/>
      <c r="CJ33" s="44"/>
      <c r="CK33" s="44"/>
      <c r="CL33" s="44"/>
      <c r="CM33" s="60"/>
      <c r="CN33" s="44"/>
      <c r="CO33" s="44"/>
      <c r="CP33" s="44"/>
      <c r="CQ33" s="44"/>
      <c r="CR33" s="44"/>
      <c r="CS33" s="99"/>
      <c r="CT33" s="99"/>
      <c r="CU33" s="99"/>
      <c r="CV33" s="99"/>
      <c r="CW33" s="44"/>
      <c r="CX33" s="44"/>
      <c r="CY33" s="48"/>
      <c r="CZ33" s="44"/>
      <c r="DA33" s="44"/>
      <c r="DB33" s="44"/>
      <c r="DC33" s="44"/>
      <c r="DD33" s="44"/>
      <c r="DE33" s="44"/>
      <c r="DF33" s="44"/>
      <c r="DG33" s="66"/>
      <c r="DH33" s="66"/>
      <c r="DI33" s="44"/>
      <c r="DJ33" s="44"/>
      <c r="DK33" s="44"/>
      <c r="DL33" s="44"/>
      <c r="DM33" s="44"/>
      <c r="DN33" s="44"/>
      <c r="DO33" s="44"/>
      <c r="DP33" s="44"/>
      <c r="DQ33" s="44"/>
      <c r="DR33" s="44"/>
      <c r="DS33" s="44"/>
      <c r="DT33" s="44"/>
      <c r="DU33" s="44"/>
      <c r="DV33" s="44"/>
      <c r="DW33" s="44"/>
      <c r="DX33" s="44"/>
      <c r="DY33" s="44"/>
      <c r="DZ33" s="44"/>
      <c r="EA33" s="48"/>
      <c r="EB33" s="44"/>
      <c r="EC33" s="44"/>
      <c r="ED33" s="44"/>
      <c r="EE33" s="44"/>
      <c r="EF33" s="44"/>
      <c r="EG33" s="44"/>
      <c r="EH33" s="99"/>
      <c r="EI33" s="99"/>
      <c r="EJ33" s="44"/>
      <c r="EK33" s="44"/>
      <c r="EL33" s="44"/>
      <c r="EM33" s="44"/>
      <c r="EN33" s="44"/>
      <c r="EO33" s="60"/>
      <c r="EP33" s="99"/>
      <c r="EQ33" s="99"/>
      <c r="ER33" s="99"/>
      <c r="ES33" s="99"/>
      <c r="ET33" s="44"/>
      <c r="EU33" s="44"/>
      <c r="EV33" s="44"/>
      <c r="EW33" s="44"/>
      <c r="EX33" s="44"/>
      <c r="EY33" s="44"/>
      <c r="EZ33" s="44"/>
      <c r="FA33" s="44"/>
      <c r="FB33" s="44"/>
      <c r="FC33" s="44"/>
      <c r="FD33" s="44"/>
      <c r="FE33" s="44"/>
      <c r="FF33" s="44"/>
      <c r="FG33" s="44"/>
      <c r="FH33" s="44"/>
      <c r="FI33" s="44"/>
      <c r="FJ33" s="44"/>
      <c r="FK33" s="44"/>
      <c r="FL33" s="48"/>
      <c r="FM33" s="44"/>
      <c r="FN33" s="44"/>
      <c r="FO33" s="44"/>
      <c r="FP33" s="44"/>
      <c r="FQ33" s="44"/>
      <c r="FR33" s="44"/>
      <c r="FS33" s="44"/>
      <c r="FT33" s="44"/>
      <c r="FU33" s="44"/>
      <c r="FV33" s="44"/>
      <c r="FW33" s="44"/>
      <c r="FX33" s="44"/>
      <c r="FY33" s="44"/>
      <c r="FZ33" s="44"/>
      <c r="GA33" s="44"/>
      <c r="GB33" s="44"/>
      <c r="GC33" s="44"/>
      <c r="GD33" s="44"/>
      <c r="GE33" s="48"/>
      <c r="GF33" s="44"/>
      <c r="GG33" s="44"/>
      <c r="GH33" s="66"/>
      <c r="GI33" s="44"/>
      <c r="GJ33" s="44"/>
      <c r="GK33" s="45"/>
      <c r="GL33" s="44"/>
      <c r="GM33" s="44"/>
      <c r="GN33" s="44"/>
      <c r="GO33" s="44"/>
      <c r="GP33" s="44"/>
      <c r="GQ33" s="44"/>
      <c r="GR33" s="44"/>
      <c r="GS33" s="44"/>
      <c r="GT33" s="44"/>
      <c r="GU33" s="61"/>
      <c r="GV33" s="44"/>
      <c r="GW33" s="44"/>
      <c r="GX33" s="44"/>
      <c r="GY33" s="44"/>
      <c r="GZ33" s="44"/>
      <c r="HA33" s="44"/>
      <c r="HB33" s="44"/>
      <c r="HC33" s="44"/>
      <c r="HD33" s="44"/>
      <c r="HE33" s="44"/>
      <c r="HF33" s="44"/>
      <c r="HG33" s="107"/>
      <c r="HH33" s="44"/>
      <c r="HI33" s="44"/>
      <c r="HJ33" s="44"/>
      <c r="HK33" s="44"/>
      <c r="HL33" s="44"/>
      <c r="HM33" s="44"/>
      <c r="HN33" s="44"/>
      <c r="HO33" s="44"/>
      <c r="HP33" s="44" t="s">
        <v>483</v>
      </c>
      <c r="HQ33" s="44"/>
      <c r="HR33" s="48"/>
      <c r="HS33" s="44"/>
      <c r="HT33" s="99"/>
      <c r="HU33" s="99"/>
      <c r="HV33" s="44"/>
      <c r="HW33" s="107"/>
      <c r="HX33" s="44"/>
      <c r="HY33" s="44"/>
      <c r="HZ33" s="44"/>
      <c r="IA33" s="44"/>
      <c r="IB33" s="44"/>
      <c r="IC33" s="44"/>
      <c r="ID33" s="44"/>
      <c r="IE33" s="44"/>
      <c r="IF33" s="44"/>
      <c r="IG33" s="44"/>
      <c r="IH33" s="44"/>
      <c r="II33" s="44"/>
      <c r="IJ33" s="44"/>
      <c r="IK33" s="44"/>
      <c r="IL33" s="44"/>
      <c r="IM33" s="44"/>
      <c r="IN33" s="48"/>
      <c r="IO33" s="99"/>
      <c r="IP33" s="99"/>
      <c r="IQ33" s="44"/>
      <c r="IR33" s="44"/>
      <c r="IS33" s="44"/>
      <c r="IT33" s="44"/>
      <c r="IU33" s="44"/>
      <c r="IV33" s="44"/>
      <c r="IW33" s="44"/>
      <c r="IX33" s="44"/>
      <c r="IY33" s="44"/>
      <c r="IZ33" s="44"/>
      <c r="JA33" s="44"/>
      <c r="JB33" s="44"/>
      <c r="JC33" s="44"/>
      <c r="JD33" s="44"/>
      <c r="JE33" s="44"/>
      <c r="JF33" s="44"/>
      <c r="JG33" s="44"/>
      <c r="JH33" s="44"/>
      <c r="JI33" s="44"/>
      <c r="JJ33" s="44"/>
      <c r="JK33" s="44"/>
      <c r="JL33" s="44"/>
      <c r="JM33" s="44"/>
      <c r="JN33" s="44"/>
      <c r="JO33" s="44"/>
      <c r="JP33" s="44"/>
      <c r="JQ33" s="44"/>
      <c r="JR33" s="44"/>
      <c r="JS33" s="44"/>
      <c r="JT33" s="44"/>
      <c r="JU33" s="48"/>
      <c r="JV33" s="44"/>
      <c r="JW33" s="44"/>
      <c r="JX33" s="44"/>
      <c r="JY33" s="44"/>
      <c r="JZ33" s="44"/>
      <c r="KA33" s="44"/>
      <c r="KB33" s="44"/>
      <c r="KC33" s="44"/>
      <c r="KD33" s="44"/>
      <c r="KE33" s="44"/>
      <c r="KF33" s="44"/>
      <c r="KG33" s="44"/>
      <c r="KH33" s="44"/>
      <c r="KI33" s="44"/>
      <c r="KJ33" s="44"/>
      <c r="KK33" s="44"/>
      <c r="KL33" s="44"/>
      <c r="KM33" s="44"/>
      <c r="KN33" s="44"/>
      <c r="KO33" s="44"/>
      <c r="KP33" s="44"/>
      <c r="KQ33" s="44"/>
      <c r="KR33" s="44"/>
      <c r="KS33" s="44"/>
      <c r="KT33" s="44"/>
      <c r="KU33" s="44"/>
      <c r="KV33" s="44"/>
      <c r="KW33" s="44"/>
      <c r="KX33" s="44"/>
      <c r="KY33" s="44"/>
      <c r="KZ33" s="44"/>
      <c r="LA33" s="44"/>
      <c r="LB33" s="44"/>
      <c r="LC33" s="44"/>
      <c r="LD33" s="44"/>
      <c r="LE33" s="44"/>
      <c r="LF33" s="48"/>
      <c r="LG33" s="44"/>
      <c r="LH33" s="44"/>
      <c r="LI33" s="44"/>
      <c r="LJ33" s="44"/>
      <c r="LK33" s="44"/>
      <c r="LL33" s="44"/>
      <c r="LM33" s="44"/>
      <c r="LN33" s="103"/>
      <c r="LO33" s="44"/>
    </row>
    <row r="36" spans="1:327" x14ac:dyDescent="0.25">
      <c r="A36" s="69" t="s">
        <v>740</v>
      </c>
      <c r="D36" s="70"/>
      <c r="CL36" s="71" t="s">
        <v>741</v>
      </c>
      <c r="CM36" s="71" t="s">
        <v>741</v>
      </c>
      <c r="DI36" s="71"/>
      <c r="DL36" s="71" t="s">
        <v>742</v>
      </c>
      <c r="EO36" t="s">
        <v>743</v>
      </c>
      <c r="EV36" t="s">
        <v>744</v>
      </c>
      <c r="EW36" t="s">
        <v>744</v>
      </c>
      <c r="FT36" s="63"/>
      <c r="FU36" s="63"/>
      <c r="FV36" s="63" t="s">
        <v>742</v>
      </c>
      <c r="FW36" s="63" t="s">
        <v>742</v>
      </c>
      <c r="GV36" s="63" t="s">
        <v>745</v>
      </c>
      <c r="HP36" t="s">
        <v>744</v>
      </c>
    </row>
    <row r="37" spans="1:327" ht="30" x14ac:dyDescent="0.25">
      <c r="A37" s="72" t="s">
        <v>746</v>
      </c>
    </row>
    <row r="38" spans="1:327" x14ac:dyDescent="0.25">
      <c r="A38" s="29"/>
      <c r="E38" s="73"/>
    </row>
    <row r="39" spans="1:327" x14ac:dyDescent="0.25">
      <c r="D39" s="74"/>
      <c r="I39" s="74"/>
      <c r="J39" s="74"/>
      <c r="K39" s="75"/>
      <c r="L39" s="75"/>
      <c r="M39" s="73"/>
      <c r="N39" s="73"/>
      <c r="O39" s="74"/>
      <c r="P39" s="74"/>
      <c r="Q39" s="73"/>
      <c r="R39" s="74"/>
      <c r="S39" s="74"/>
      <c r="T39" s="73"/>
      <c r="U39" s="73"/>
      <c r="V39" s="73"/>
      <c r="W39" s="74"/>
      <c r="X39" s="75"/>
      <c r="Y39" s="75"/>
    </row>
    <row r="40" spans="1:327" x14ac:dyDescent="0.25">
      <c r="A40" s="76"/>
      <c r="D40" s="73"/>
      <c r="E40" s="73"/>
      <c r="I40" s="74"/>
      <c r="J40" s="74"/>
      <c r="K40" s="77"/>
      <c r="L40" s="77"/>
      <c r="M40" s="74"/>
      <c r="N40" s="74"/>
      <c r="O40" s="73"/>
      <c r="P40" s="73"/>
      <c r="Q40" s="74"/>
      <c r="R40" s="74"/>
      <c r="S40" s="74"/>
      <c r="T40" s="74"/>
      <c r="U40" s="74"/>
      <c r="V40" s="73"/>
      <c r="W40" s="73"/>
      <c r="X40" s="75"/>
      <c r="Y40" s="75"/>
    </row>
    <row r="41" spans="1:327" x14ac:dyDescent="0.25">
      <c r="A41" s="78"/>
      <c r="D41" s="74"/>
      <c r="E41" s="73"/>
      <c r="I41" s="73"/>
      <c r="J41" s="73"/>
      <c r="K41" s="75"/>
      <c r="L41" s="75"/>
      <c r="M41" s="73"/>
      <c r="N41" s="73"/>
      <c r="O41" s="73"/>
      <c r="P41" s="73"/>
      <c r="Q41" s="74"/>
      <c r="R41" s="73"/>
      <c r="S41" s="73"/>
      <c r="T41" s="74"/>
      <c r="U41" s="74"/>
      <c r="V41" s="73"/>
      <c r="W41" s="73"/>
      <c r="X41" s="75"/>
      <c r="Y41" s="75"/>
    </row>
    <row r="42" spans="1:327" x14ac:dyDescent="0.25">
      <c r="A42" s="79"/>
      <c r="D42" s="74"/>
      <c r="E42" s="73"/>
      <c r="I42" s="74"/>
      <c r="J42" s="74"/>
      <c r="K42" s="75"/>
      <c r="L42" s="75"/>
      <c r="M42" s="73"/>
      <c r="N42" s="73"/>
      <c r="O42" s="74"/>
      <c r="P42" s="74"/>
      <c r="Q42" s="74"/>
      <c r="R42" s="73"/>
      <c r="S42" s="73"/>
      <c r="T42" s="73"/>
      <c r="U42" s="73"/>
      <c r="V42" s="73"/>
      <c r="W42" s="73"/>
      <c r="X42" s="77"/>
      <c r="Y42" s="77"/>
    </row>
    <row r="43" spans="1:327" x14ac:dyDescent="0.25">
      <c r="A43" s="78"/>
      <c r="D43" s="74"/>
      <c r="E43" s="74"/>
      <c r="I43" s="74"/>
      <c r="J43" s="74"/>
      <c r="K43" s="75"/>
      <c r="L43" s="75"/>
      <c r="M43" s="73"/>
      <c r="N43" s="73"/>
      <c r="O43" s="74"/>
      <c r="P43" s="74"/>
      <c r="Q43" s="74"/>
      <c r="R43" s="73"/>
      <c r="S43" s="73"/>
      <c r="T43" s="74"/>
      <c r="U43" s="74"/>
      <c r="V43" s="73"/>
      <c r="W43" s="73"/>
      <c r="X43" s="77"/>
      <c r="Y43" s="77"/>
    </row>
    <row r="44" spans="1:327" x14ac:dyDescent="0.25">
      <c r="A44" s="79"/>
      <c r="D44" s="74"/>
      <c r="E44" s="73"/>
      <c r="I44" s="73"/>
      <c r="J44" s="73"/>
      <c r="K44" s="75"/>
      <c r="L44" s="75"/>
      <c r="M44" s="74"/>
      <c r="N44" s="74"/>
      <c r="O44" s="73"/>
      <c r="P44" s="73"/>
      <c r="Q44" s="74"/>
      <c r="R44" s="74"/>
      <c r="S44" s="74"/>
      <c r="T44" s="74"/>
      <c r="U44" s="74"/>
      <c r="V44" s="73"/>
      <c r="W44" s="73"/>
      <c r="X44" s="77"/>
      <c r="Y44" s="77"/>
    </row>
    <row r="45" spans="1:327" x14ac:dyDescent="0.25">
      <c r="A45" s="78"/>
      <c r="D45" s="74"/>
      <c r="E45" s="73"/>
      <c r="I45" s="73"/>
      <c r="J45" s="73"/>
      <c r="K45" s="75"/>
      <c r="L45" s="75"/>
      <c r="M45" s="73"/>
      <c r="N45" s="73"/>
      <c r="O45" s="74"/>
      <c r="P45" s="74"/>
      <c r="Q45" s="74"/>
      <c r="R45" s="74"/>
      <c r="S45" s="74"/>
      <c r="T45" s="73"/>
      <c r="U45" s="73"/>
      <c r="V45" s="73"/>
      <c r="W45" s="74"/>
      <c r="X45" s="75"/>
      <c r="Y45" s="75"/>
    </row>
    <row r="46" spans="1:327" x14ac:dyDescent="0.25">
      <c r="A46" s="79"/>
      <c r="D46" s="74"/>
      <c r="E46" s="74"/>
      <c r="I46" s="74"/>
      <c r="J46" s="74"/>
      <c r="K46" s="75"/>
      <c r="L46" s="75"/>
      <c r="M46" s="73"/>
      <c r="N46" s="73"/>
      <c r="O46" s="74"/>
      <c r="P46" s="75"/>
      <c r="Q46" s="74"/>
      <c r="R46" s="73"/>
      <c r="S46" s="73"/>
      <c r="T46" s="74"/>
      <c r="U46" s="74"/>
      <c r="V46" s="73"/>
      <c r="W46" s="73"/>
      <c r="X46" s="75"/>
      <c r="Y46" s="75"/>
    </row>
    <row r="47" spans="1:327" x14ac:dyDescent="0.25">
      <c r="A47" s="78"/>
      <c r="D47" s="73"/>
      <c r="E47" s="74"/>
      <c r="I47" s="74"/>
      <c r="J47" s="74"/>
      <c r="K47" s="75"/>
      <c r="L47" s="75"/>
      <c r="M47" s="74"/>
      <c r="N47" s="74"/>
      <c r="O47" s="74"/>
      <c r="P47" s="74"/>
      <c r="Q47" s="74"/>
      <c r="R47" s="73"/>
      <c r="S47" s="73"/>
      <c r="T47" s="74"/>
      <c r="U47" s="73"/>
      <c r="V47" s="73"/>
      <c r="W47" s="73"/>
      <c r="X47" s="75"/>
      <c r="Y47" s="75"/>
    </row>
    <row r="48" spans="1:327" x14ac:dyDescent="0.25">
      <c r="D48" s="74"/>
      <c r="E48" s="74"/>
      <c r="I48" s="73"/>
      <c r="J48" s="73"/>
      <c r="K48" s="77"/>
      <c r="L48" s="77"/>
      <c r="M48" s="74"/>
      <c r="N48" s="74"/>
      <c r="O48" s="74"/>
      <c r="P48" s="74"/>
      <c r="Q48" s="73"/>
      <c r="R48" s="73"/>
      <c r="S48" s="73"/>
      <c r="T48" s="73"/>
      <c r="U48" s="73"/>
      <c r="V48" s="73"/>
      <c r="W48" s="73"/>
      <c r="X48" s="75"/>
      <c r="Y48" s="75"/>
    </row>
    <row r="49" spans="4:25" x14ac:dyDescent="0.25">
      <c r="D49" s="74"/>
      <c r="E49" s="74"/>
      <c r="I49" s="74"/>
      <c r="J49" s="74"/>
      <c r="K49" s="75"/>
      <c r="L49" s="75"/>
      <c r="M49" s="74"/>
      <c r="N49" s="74"/>
      <c r="O49" s="73"/>
      <c r="P49" s="73"/>
      <c r="Q49" s="73"/>
      <c r="R49" s="73"/>
      <c r="S49" s="73"/>
      <c r="T49" s="74"/>
      <c r="U49" s="74"/>
      <c r="V49" s="73"/>
      <c r="W49" s="73"/>
      <c r="X49" s="77"/>
      <c r="Y49" s="77"/>
    </row>
    <row r="50" spans="4:25" x14ac:dyDescent="0.25">
      <c r="D50" s="74"/>
      <c r="E50" s="74"/>
      <c r="I50" s="74"/>
      <c r="J50" s="74"/>
      <c r="K50" s="77"/>
      <c r="L50" s="77"/>
      <c r="M50" s="74"/>
      <c r="N50" s="74"/>
      <c r="O50" s="74"/>
      <c r="P50" s="73"/>
      <c r="Q50" s="74"/>
      <c r="R50" s="74"/>
      <c r="S50" s="75"/>
      <c r="T50" s="73"/>
      <c r="U50" s="73"/>
      <c r="V50" s="73"/>
      <c r="W50" s="73"/>
      <c r="X50" s="75"/>
      <c r="Y50" s="75"/>
    </row>
    <row r="51" spans="4:25" x14ac:dyDescent="0.25">
      <c r="D51" s="74"/>
      <c r="E51" s="74"/>
      <c r="I51" s="73"/>
      <c r="J51" s="73"/>
      <c r="K51" s="75"/>
      <c r="L51" s="75"/>
      <c r="M51" s="74"/>
      <c r="N51" s="74"/>
      <c r="O51" s="74"/>
      <c r="P51" s="74"/>
      <c r="Q51" s="73"/>
      <c r="R51" s="74"/>
      <c r="S51" s="73"/>
      <c r="T51" s="73"/>
      <c r="U51" s="73"/>
      <c r="V51" s="73"/>
      <c r="W51" s="73"/>
      <c r="X51" s="77"/>
      <c r="Y51" s="77"/>
    </row>
    <row r="52" spans="4:25" x14ac:dyDescent="0.25">
      <c r="D52" s="74"/>
      <c r="E52" s="74"/>
      <c r="I52" s="74"/>
      <c r="J52" s="74"/>
      <c r="K52" s="75"/>
      <c r="L52" s="75"/>
      <c r="M52" s="74"/>
      <c r="N52" s="74"/>
      <c r="O52" s="73"/>
      <c r="P52" s="73"/>
      <c r="Q52" s="74"/>
      <c r="R52" s="73"/>
      <c r="S52" s="73"/>
      <c r="T52" s="74"/>
      <c r="U52" s="74"/>
      <c r="V52" s="73"/>
      <c r="W52" s="73"/>
      <c r="X52" s="75"/>
      <c r="Y52" s="75"/>
    </row>
    <row r="53" spans="4:25" x14ac:dyDescent="0.25">
      <c r="D53" s="73"/>
      <c r="E53" s="73"/>
      <c r="I53" s="74"/>
      <c r="J53" s="74"/>
      <c r="K53" s="77"/>
      <c r="L53" s="77"/>
      <c r="M53" s="74"/>
      <c r="N53" s="74"/>
      <c r="O53" s="73"/>
      <c r="P53" s="73"/>
      <c r="Q53" s="74"/>
      <c r="R53" s="73"/>
      <c r="S53" s="73"/>
      <c r="T53" s="73"/>
      <c r="U53" s="73"/>
      <c r="V53" s="73"/>
      <c r="W53" s="73"/>
      <c r="X53" s="75"/>
      <c r="Y53" s="75"/>
    </row>
    <row r="54" spans="4:25" x14ac:dyDescent="0.25">
      <c r="D54" s="74"/>
      <c r="E54" s="74"/>
      <c r="I54" s="74"/>
      <c r="J54" s="74"/>
      <c r="K54" s="77"/>
      <c r="L54" s="77"/>
      <c r="M54" s="73"/>
      <c r="N54" s="73"/>
      <c r="O54" s="73"/>
      <c r="P54" s="73"/>
      <c r="Q54" s="74"/>
      <c r="R54" s="74"/>
      <c r="S54" s="74"/>
      <c r="T54" s="74"/>
      <c r="U54" s="74"/>
      <c r="V54" s="73"/>
      <c r="W54" s="73"/>
      <c r="X54" s="75"/>
      <c r="Y54" s="75"/>
    </row>
    <row r="55" spans="4:25" x14ac:dyDescent="0.25">
      <c r="D55" s="73"/>
      <c r="E55" s="74"/>
      <c r="I55" s="74"/>
      <c r="J55" s="74"/>
      <c r="K55" s="75"/>
      <c r="L55" s="75"/>
      <c r="M55" s="74"/>
      <c r="N55" s="74"/>
      <c r="O55" s="74"/>
      <c r="P55" s="74"/>
      <c r="Q55" s="74"/>
      <c r="R55" s="74"/>
      <c r="S55" s="74"/>
      <c r="T55" s="73"/>
      <c r="U55" s="73"/>
      <c r="V55" s="73"/>
      <c r="W55" s="73"/>
      <c r="X55" s="75"/>
      <c r="Y55" s="75"/>
    </row>
    <row r="56" spans="4:25" x14ac:dyDescent="0.25">
      <c r="D56" s="74"/>
      <c r="E56" s="74"/>
      <c r="I56" s="74"/>
      <c r="J56" s="74"/>
      <c r="K56" s="75"/>
      <c r="L56" s="75"/>
      <c r="M56" s="74"/>
      <c r="N56" s="74"/>
      <c r="O56" s="74"/>
      <c r="P56" s="74"/>
      <c r="Q56" s="74"/>
      <c r="R56" s="73"/>
      <c r="S56" s="73"/>
      <c r="T56" s="73"/>
      <c r="U56" s="73"/>
      <c r="V56" s="73"/>
      <c r="W56" s="73"/>
      <c r="X56" s="77"/>
      <c r="Y56" s="77"/>
    </row>
    <row r="57" spans="4:25" x14ac:dyDescent="0.25">
      <c r="D57" s="74"/>
      <c r="E57" s="74"/>
      <c r="I57" s="73"/>
      <c r="J57" s="73"/>
      <c r="K57" s="75"/>
      <c r="L57" s="75"/>
      <c r="M57" s="74"/>
      <c r="N57" s="74"/>
      <c r="O57" s="74"/>
      <c r="P57" s="74"/>
      <c r="Q57" s="73"/>
      <c r="R57" s="74"/>
      <c r="S57" s="74"/>
      <c r="T57" s="74"/>
      <c r="U57" s="74"/>
      <c r="V57" s="73"/>
      <c r="W57" s="73"/>
      <c r="X57" s="75"/>
      <c r="Y57" s="75"/>
    </row>
    <row r="58" spans="4:25" x14ac:dyDescent="0.25">
      <c r="D58" s="73"/>
      <c r="E58" s="74"/>
      <c r="I58" s="74"/>
      <c r="J58" s="74"/>
      <c r="K58" s="75"/>
      <c r="L58" s="75"/>
      <c r="M58" s="74"/>
      <c r="N58" s="74"/>
      <c r="O58" s="74"/>
      <c r="P58" s="74"/>
      <c r="Q58" s="74"/>
      <c r="R58" s="74"/>
      <c r="S58" s="74"/>
      <c r="T58" s="73"/>
      <c r="U58" s="73"/>
      <c r="V58" s="73"/>
      <c r="W58" s="73"/>
      <c r="X58" s="75"/>
      <c r="Y58" s="75"/>
    </row>
    <row r="59" spans="4:25" x14ac:dyDescent="0.25">
      <c r="D59" s="74"/>
      <c r="E59" s="73"/>
      <c r="I59" s="74"/>
      <c r="J59" s="74"/>
      <c r="K59" s="77"/>
      <c r="L59" s="77"/>
      <c r="M59" s="74"/>
      <c r="N59" s="77"/>
      <c r="O59" s="73"/>
      <c r="P59" s="73"/>
      <c r="Q59" s="74"/>
      <c r="R59" s="74"/>
      <c r="S59" s="74"/>
      <c r="T59" s="74"/>
      <c r="U59" s="74"/>
      <c r="V59" s="73"/>
      <c r="W59" s="73"/>
      <c r="X59" s="75"/>
      <c r="Y59" s="75"/>
    </row>
    <row r="60" spans="4:25" x14ac:dyDescent="0.25">
      <c r="D60" s="74"/>
      <c r="E60" s="74"/>
      <c r="I60" s="74"/>
      <c r="J60" s="74"/>
      <c r="K60" s="75"/>
      <c r="L60" s="75"/>
      <c r="M60" s="73"/>
      <c r="N60" s="77"/>
      <c r="O60" s="74"/>
      <c r="P60" s="74"/>
      <c r="Q60" s="74"/>
      <c r="R60" s="74"/>
      <c r="S60" s="74"/>
      <c r="T60" s="73"/>
      <c r="U60" s="73"/>
      <c r="V60" s="73"/>
      <c r="W60" s="73"/>
      <c r="X60" s="77"/>
      <c r="Y60" s="77"/>
    </row>
    <row r="61" spans="4:25" x14ac:dyDescent="0.25">
      <c r="D61" s="74"/>
      <c r="E61" s="74"/>
      <c r="I61" s="73"/>
      <c r="J61" s="73"/>
      <c r="K61" s="75"/>
      <c r="L61" s="75"/>
      <c r="M61" s="74"/>
      <c r="N61" s="74"/>
      <c r="O61" s="74"/>
      <c r="P61" s="74"/>
      <c r="Q61" s="74"/>
      <c r="R61" s="74"/>
      <c r="S61" s="74"/>
      <c r="T61" s="73"/>
      <c r="U61" s="73"/>
      <c r="V61" s="73"/>
      <c r="W61" s="73"/>
      <c r="X61" s="77"/>
      <c r="Y61" s="77"/>
    </row>
    <row r="62" spans="4:25" x14ac:dyDescent="0.25">
      <c r="D62" s="74"/>
      <c r="E62" s="73"/>
      <c r="I62" s="73"/>
      <c r="J62" s="73"/>
      <c r="K62" s="77"/>
      <c r="L62" s="77"/>
      <c r="M62" s="74"/>
      <c r="N62" s="74"/>
      <c r="O62" s="73"/>
      <c r="P62" s="73"/>
      <c r="Q62" s="73"/>
      <c r="R62" s="74"/>
      <c r="S62" s="74"/>
      <c r="T62" s="73"/>
      <c r="U62" s="73"/>
      <c r="V62" s="73"/>
      <c r="W62" s="73"/>
      <c r="X62" s="77"/>
      <c r="Y62" s="77"/>
    </row>
    <row r="63" spans="4:25" x14ac:dyDescent="0.25">
      <c r="D63" s="73"/>
      <c r="E63" s="73"/>
      <c r="F63" s="74"/>
      <c r="G63" s="74"/>
      <c r="H63" s="74"/>
      <c r="I63" s="73"/>
      <c r="J63" s="73"/>
      <c r="K63" s="75"/>
      <c r="L63" s="75"/>
      <c r="M63" s="73"/>
      <c r="N63" s="73"/>
      <c r="O63" s="74"/>
      <c r="P63" s="74"/>
      <c r="Q63" s="74"/>
      <c r="R63" s="73"/>
      <c r="S63" s="73"/>
      <c r="T63" s="73"/>
      <c r="U63" s="73"/>
      <c r="V63" s="73"/>
      <c r="W63" s="73"/>
      <c r="X63" s="75"/>
      <c r="Y63" s="75"/>
    </row>
    <row r="93" spans="1:327" x14ac:dyDescent="0.25">
      <c r="A93" s="44" t="str">
        <f>"Contient "&amp;Recherche!F8</f>
        <v>Contient Tabar</v>
      </c>
      <c r="B93" s="80">
        <f>COUNTIF(B$5:B$33,Recherche!$F$8&amp;"*")</f>
        <v>0</v>
      </c>
      <c r="C93" s="80">
        <f>COUNTIF(C$5:C$33,Recherche!$F$8&amp;"*")</f>
        <v>0</v>
      </c>
      <c r="D93" s="80">
        <f>COUNTIF(D$5:D$33,Recherche!$F$8&amp;"*")</f>
        <v>0</v>
      </c>
      <c r="E93" s="80">
        <f>COUNTIF(E$5:E$33,Recherche!$F$8&amp;"*")</f>
        <v>0</v>
      </c>
      <c r="F93" s="80">
        <f>COUNTIF(F$5:F$33,Recherche!$F$8&amp;"*")</f>
        <v>0</v>
      </c>
      <c r="G93" s="80">
        <f>COUNTIF(G$5:G$33,Recherche!$F$8&amp;"*")</f>
        <v>0</v>
      </c>
      <c r="H93" s="80">
        <f>COUNTIF(H$5:H$33,Recherche!$F$8&amp;"*")</f>
        <v>5</v>
      </c>
      <c r="I93" s="80">
        <f>COUNTIF(I$5:I$33,Recherche!$F$8&amp;"*")</f>
        <v>0</v>
      </c>
      <c r="J93" s="80">
        <f>COUNTIF(J$5:J$33,Recherche!$F$8&amp;"*")</f>
        <v>0</v>
      </c>
      <c r="K93" s="80">
        <f>COUNTIF(K$5:K$33,Recherche!$F$8&amp;"*")</f>
        <v>0</v>
      </c>
      <c r="L93" s="80">
        <f>COUNTIF(L$5:L$33,Recherche!$F$8&amp;"*")</f>
        <v>0</v>
      </c>
      <c r="M93" s="80">
        <f>COUNTIF(M$5:M$33,Recherche!$F$8&amp;"*")</f>
        <v>0</v>
      </c>
      <c r="N93" s="80">
        <f>COUNTIF(N$5:N$33,Recherche!$F$8&amp;"*")</f>
        <v>0</v>
      </c>
      <c r="O93" s="80">
        <f>COUNTIF(O$5:O$33,Recherche!$F$8&amp;"*")</f>
        <v>0</v>
      </c>
      <c r="P93" s="80">
        <f>COUNTIF(P$5:P$33,Recherche!$F$8&amp;"*")</f>
        <v>0</v>
      </c>
      <c r="Q93" s="80">
        <f>COUNTIF(Q$5:Q$33,Recherche!$F$8&amp;"*")</f>
        <v>0</v>
      </c>
      <c r="R93" s="80">
        <f>COUNTIF(R$5:R$33,Recherche!$F$8&amp;"*")</f>
        <v>0</v>
      </c>
      <c r="S93" s="80">
        <f>COUNTIF(S$5:S$33,Recherche!$F$8&amp;"*")</f>
        <v>0</v>
      </c>
      <c r="T93" s="80">
        <f>COUNTIF(T$5:T$33,Recherche!$F$8&amp;"*")</f>
        <v>0</v>
      </c>
      <c r="U93" s="80">
        <f>COUNTIF(U$5:U$33,Recherche!$F$8&amp;"*")</f>
        <v>0</v>
      </c>
      <c r="V93" s="80">
        <f>COUNTIF(V$5:V$33,Recherche!$F$8&amp;"*")</f>
        <v>0</v>
      </c>
      <c r="W93" s="80">
        <f>COUNTIF(W$5:W$33,Recherche!$F$8&amp;"*")</f>
        <v>0</v>
      </c>
      <c r="X93" s="80">
        <f>COUNTIF(X$5:X$33,Recherche!$F$8&amp;"*")</f>
        <v>0</v>
      </c>
      <c r="Y93" s="80">
        <f>COUNTIF(Y$5:Y$33,Recherche!$F$8&amp;"*")</f>
        <v>0</v>
      </c>
      <c r="Z93" s="80">
        <f>COUNTIF(Z$5:Z$33,Recherche!$F$8&amp;"*")</f>
        <v>0</v>
      </c>
      <c r="AA93" s="80">
        <f>COUNTIF(AA$5:AA$33,Recherche!$F$8&amp;"*")</f>
        <v>0</v>
      </c>
      <c r="AB93" s="80">
        <f>COUNTIF(AB$5:AB$33,Recherche!$F$8&amp;"*")</f>
        <v>0</v>
      </c>
      <c r="AC93" s="80">
        <f>COUNTIF(AC$5:AC$33,Recherche!$F$8&amp;"*")</f>
        <v>0</v>
      </c>
      <c r="AD93" s="80">
        <f>COUNTIF(AD$5:AD$33,Recherche!$F$8&amp;"*")</f>
        <v>0</v>
      </c>
      <c r="AE93" s="80">
        <f>COUNTIF(AE$5:AE$33,Recherche!$F$8&amp;"*")</f>
        <v>0</v>
      </c>
      <c r="AF93" s="80">
        <f>COUNTIF(AF$5:AF$33,Recherche!$F$8&amp;"*")</f>
        <v>0</v>
      </c>
      <c r="AG93" s="80">
        <f>COUNTIF(AG$5:AG$33,Recherche!$F$8&amp;"*")</f>
        <v>0</v>
      </c>
      <c r="AH93" s="80">
        <f>COUNTIF(AH$5:AH$33,Recherche!$F$8&amp;"*")</f>
        <v>0</v>
      </c>
      <c r="AI93" s="80">
        <f>COUNTIF(AI$5:AI$33,Recherche!$F$8&amp;"*")</f>
        <v>0</v>
      </c>
      <c r="AJ93" s="80">
        <f>COUNTIF(AJ$5:AJ$33,Recherche!$F$8&amp;"*")</f>
        <v>0</v>
      </c>
      <c r="AK93" s="80">
        <f>COUNTIF(AK$5:AK$33,Recherche!$F$8&amp;"*")</f>
        <v>0</v>
      </c>
      <c r="AL93" s="80">
        <f>COUNTIF(AL$5:AL$33,Recherche!$F$8&amp;"*")</f>
        <v>0</v>
      </c>
      <c r="AM93" s="80">
        <f>COUNTIF(AM$5:AM$33,Recherche!$F$8&amp;"*")</f>
        <v>5</v>
      </c>
      <c r="AN93" s="80">
        <f>COUNTIF(AN$5:AN$33,Recherche!$F$8&amp;"*")</f>
        <v>0</v>
      </c>
      <c r="AO93" s="80">
        <f>COUNTIF(AO$5:AO$33,Recherche!$F$8&amp;"*")</f>
        <v>0</v>
      </c>
      <c r="AP93" s="80">
        <f>COUNTIF(AP$5:AP$33,Recherche!$F$8&amp;"*")</f>
        <v>0</v>
      </c>
      <c r="AQ93" s="80">
        <f>COUNTIF(AQ$5:AQ$33,Recherche!$F$8&amp;"*")</f>
        <v>0</v>
      </c>
      <c r="AR93" s="80">
        <f>COUNTIF(AR$5:AR$33,Recherche!$F$8&amp;"*")</f>
        <v>0</v>
      </c>
      <c r="AS93" s="80">
        <f>COUNTIF(AS$5:AS$33,Recherche!$F$8&amp;"*")</f>
        <v>0</v>
      </c>
      <c r="AT93" s="80">
        <f>COUNTIF(AT$5:AT$33,Recherche!$F$8&amp;"*")</f>
        <v>0</v>
      </c>
      <c r="AU93" s="80">
        <f>COUNTIF(AU$5:AU$33,Recherche!$F$8&amp;"*")</f>
        <v>0</v>
      </c>
      <c r="AV93" s="80">
        <f>COUNTIF(AV$5:AV$33,Recherche!$F$8&amp;"*")</f>
        <v>0</v>
      </c>
      <c r="AW93" s="80">
        <f>COUNTIF(AW$5:AW$33,Recherche!$F$8&amp;"*")</f>
        <v>0</v>
      </c>
      <c r="AX93" s="80">
        <f>COUNTIF(AX$5:AX$33,Recherche!$F$8&amp;"*")</f>
        <v>0</v>
      </c>
      <c r="AY93" s="80">
        <f>COUNTIF(AY$5:AY$33,Recherche!$F$8&amp;"*")</f>
        <v>0</v>
      </c>
      <c r="AZ93" s="80">
        <f>COUNTIF(AZ$5:AZ$33,Recherche!$F$8&amp;"*")</f>
        <v>0</v>
      </c>
      <c r="BA93" s="80">
        <f>COUNTIF(BA$5:BA$33,Recherche!$F$8&amp;"*")</f>
        <v>0</v>
      </c>
      <c r="BB93" s="80">
        <f>COUNTIF(BB$5:BB$33,Recherche!$F$8&amp;"*")</f>
        <v>0</v>
      </c>
      <c r="BC93" s="80">
        <f>COUNTIF(BC$5:BC$33,Recherche!$F$8&amp;"*")</f>
        <v>0</v>
      </c>
      <c r="BD93" s="80">
        <f>COUNTIF(BD$5:BD$33,Recherche!$F$8&amp;"*")</f>
        <v>0</v>
      </c>
      <c r="BE93" s="80">
        <f>COUNTIF(BE$5:BE$33,Recherche!$F$8&amp;"*")</f>
        <v>0</v>
      </c>
      <c r="BF93" s="80">
        <f>COUNTIF(BF$5:BF$33,Recherche!$F$8&amp;"*")</f>
        <v>0</v>
      </c>
      <c r="BG93" s="80">
        <f>COUNTIF(BG$5:BG$33,Recherche!$F$8&amp;"*")</f>
        <v>0</v>
      </c>
      <c r="BH93" s="80">
        <f>COUNTIF(BH$5:BH$33,Recherche!$F$8&amp;"*")</f>
        <v>0</v>
      </c>
      <c r="BI93" s="80">
        <f>COUNTIF(BI$5:BI$33,Recherche!$F$8&amp;"*")</f>
        <v>0</v>
      </c>
      <c r="BJ93" s="80">
        <f>COUNTIF(BJ$5:BJ$33,Recherche!$F$8&amp;"*")</f>
        <v>0</v>
      </c>
      <c r="BK93" s="80">
        <f>COUNTIF(BK$5:BK$33,Recherche!$F$8&amp;"*")</f>
        <v>0</v>
      </c>
      <c r="BL93" s="80">
        <f>COUNTIF(BL$5:BL$33,Recherche!$F$8&amp;"*")</f>
        <v>0</v>
      </c>
      <c r="BM93" s="80">
        <f>COUNTIF(BM$5:BM$33,Recherche!$F$8&amp;"*")</f>
        <v>0</v>
      </c>
      <c r="BN93" s="80">
        <f>COUNTIF(BN$5:BN$33,Recherche!$F$8&amp;"*")</f>
        <v>0</v>
      </c>
      <c r="BO93" s="80">
        <f>COUNTIF(BO$5:BO$33,Recherche!$F$8&amp;"*")</f>
        <v>0</v>
      </c>
      <c r="BP93" s="80">
        <f>COUNTIF(BP$5:BP$33,Recherche!$F$8&amp;"*")</f>
        <v>0</v>
      </c>
      <c r="BQ93" s="80">
        <f>COUNTIF(BQ$5:BQ$33,Recherche!$F$8&amp;"*")</f>
        <v>0</v>
      </c>
      <c r="BR93" s="80">
        <f>COUNTIF(BR$5:BR$33,Recherche!$F$8&amp;"*")</f>
        <v>0</v>
      </c>
      <c r="BS93" s="80">
        <f>COUNTIF(BS$5:BS$33,Recherche!$F$8&amp;"*")</f>
        <v>0</v>
      </c>
      <c r="BT93" s="80">
        <f>COUNTIF(BT$5:BT$33,Recherche!$F$8&amp;"*")</f>
        <v>0</v>
      </c>
      <c r="BU93" s="80">
        <f>COUNTIF(BU$5:BU$33,Recherche!$F$8&amp;"*")</f>
        <v>0</v>
      </c>
      <c r="BV93" s="80">
        <f>COUNTIF(BV$5:BV$33,Recherche!$F$8&amp;"*")</f>
        <v>0</v>
      </c>
      <c r="BW93" s="80">
        <f>COUNTIF(BW$5:BW$33,Recherche!$F$8&amp;"*")</f>
        <v>0</v>
      </c>
      <c r="BX93" s="80">
        <f>COUNTIF(BX$5:BX$33,Recherche!$F$8&amp;"*")</f>
        <v>0</v>
      </c>
      <c r="BY93" s="80">
        <f>COUNTIF(BY$5:BY$33,Recherche!$F$8&amp;"*")</f>
        <v>0</v>
      </c>
      <c r="BZ93" s="80">
        <f>COUNTIF(BZ$5:BZ$33,Recherche!$F$8&amp;"*")</f>
        <v>2</v>
      </c>
      <c r="CA93" s="80">
        <f>COUNTIF(CA$5:CA$33,Recherche!$F$8&amp;"*")</f>
        <v>2</v>
      </c>
      <c r="CB93" s="80">
        <f>COUNTIF(CB$5:CB$33,Recherche!$F$8&amp;"*")</f>
        <v>0</v>
      </c>
      <c r="CC93" s="80">
        <f>COUNTIF(CC$5:CC$33,Recherche!$F$8&amp;"*")</f>
        <v>0</v>
      </c>
      <c r="CD93" s="80">
        <f>COUNTIF(CD$5:CD$33,Recherche!$F$8&amp;"*")</f>
        <v>0</v>
      </c>
      <c r="CE93" s="80">
        <f>COUNTIF(CE$5:CE$33,Recherche!$F$8&amp;"*")</f>
        <v>0</v>
      </c>
      <c r="CF93" s="80">
        <f>COUNTIF(CF$5:CF$33,Recherche!$F$8&amp;"*")</f>
        <v>0</v>
      </c>
      <c r="CG93" s="80">
        <f>COUNTIF(CG$5:CG$33,Recherche!$F$8&amp;"*")</f>
        <v>0</v>
      </c>
      <c r="CH93" s="80">
        <f>COUNTIF(CH$5:CH$33,Recherche!$F$8&amp;"*")</f>
        <v>0</v>
      </c>
      <c r="CI93" s="80">
        <f>COUNTIF(CI$5:CI$33,Recherche!$F$8&amp;"*")</f>
        <v>0</v>
      </c>
      <c r="CJ93" s="80">
        <f>COUNTIF(CJ$5:CJ$33,Recherche!$F$8&amp;"*")</f>
        <v>0</v>
      </c>
      <c r="CK93" s="80">
        <f>COUNTIF(CK$5:CK$33,Recherche!$F$8&amp;"*")</f>
        <v>0</v>
      </c>
      <c r="CL93" s="80">
        <f>COUNTIF(CL$5:CL$33,Recherche!$F$8&amp;"*")</f>
        <v>0</v>
      </c>
      <c r="CM93" s="80">
        <f>COUNTIF(CM$5:CM$33,Recherche!$F$8&amp;"*")</f>
        <v>0</v>
      </c>
      <c r="CN93" s="80">
        <f>COUNTIF(CN$5:CN$33,Recherche!$F$8&amp;"*")</f>
        <v>0</v>
      </c>
      <c r="CO93" s="80">
        <f>COUNTIF(CO$5:CO$33,Recherche!$F$8&amp;"*")</f>
        <v>0</v>
      </c>
      <c r="CP93" s="80">
        <f>COUNTIF(CP$5:CP$33,Recherche!$F$8&amp;"*")</f>
        <v>0</v>
      </c>
      <c r="CQ93" s="80">
        <f>COUNTIF(CQ$5:CQ$33,Recherche!$F$8&amp;"*")</f>
        <v>0</v>
      </c>
      <c r="CR93" s="80">
        <f>COUNTIF(CR$5:CR$33,Recherche!$F$8&amp;"*")</f>
        <v>0</v>
      </c>
      <c r="CS93" s="80">
        <f>COUNTIF(CS$5:CS$33,Recherche!$F$8&amp;"*")</f>
        <v>4</v>
      </c>
      <c r="CT93" s="80">
        <f>COUNTIF(CT$5:CT$33,Recherche!$F$8&amp;"*")</f>
        <v>0</v>
      </c>
      <c r="CU93" s="80">
        <f>COUNTIF(CU$5:CU$33,Recherche!$F$8&amp;"*")</f>
        <v>0</v>
      </c>
      <c r="CV93" s="80">
        <f>COUNTIF(CV$5:CV$33,Recherche!$F$8&amp;"*")</f>
        <v>0</v>
      </c>
      <c r="CW93" s="80">
        <f>COUNTIF(CW$5:CW$33,Recherche!$F$8&amp;"*")</f>
        <v>0</v>
      </c>
      <c r="CX93" s="80">
        <f>COUNTIF(CX$5:CX$33,Recherche!$F$8&amp;"*")</f>
        <v>0</v>
      </c>
      <c r="CY93" s="80">
        <f>COUNTIF(CY$5:CY$33,Recherche!$F$8&amp;"*")</f>
        <v>0</v>
      </c>
      <c r="CZ93" s="80">
        <f>COUNTIF(CZ$5:CZ$33,Recherche!$F$8&amp;"*")</f>
        <v>0</v>
      </c>
      <c r="DA93" s="80">
        <f>COUNTIF(DA$5:DA$33,Recherche!$F$8&amp;"*")</f>
        <v>0</v>
      </c>
      <c r="DB93" s="80">
        <f>COUNTIF(DB$5:DB$33,Recherche!$F$8&amp;"*")</f>
        <v>0</v>
      </c>
      <c r="DC93" s="80">
        <f>COUNTIF(DC$5:DC$33,Recherche!$F$8&amp;"*")</f>
        <v>0</v>
      </c>
      <c r="DD93" s="80">
        <f>COUNTIF(DD$5:DD$33,Recherche!$F$8&amp;"*")</f>
        <v>0</v>
      </c>
      <c r="DE93" s="80">
        <f>COUNTIF(DE$5:DE$33,Recherche!$F$8&amp;"*")</f>
        <v>0</v>
      </c>
      <c r="DF93" s="80">
        <f>COUNTIF(DF$5:DF$33,Recherche!$F$8&amp;"*")</f>
        <v>0</v>
      </c>
      <c r="DG93" s="80">
        <f>COUNTIF(DG$5:DG$33,Recherche!$F$8&amp;"*")</f>
        <v>0</v>
      </c>
      <c r="DH93" s="80">
        <f>COUNTIF(DH$5:DH$33,Recherche!$F$8&amp;"*")</f>
        <v>0</v>
      </c>
      <c r="DI93" s="80">
        <f>COUNTIF(DI$5:DI$33,Recherche!$F$8&amp;"*")</f>
        <v>0</v>
      </c>
      <c r="DJ93" s="80">
        <f>COUNTIF(DJ$5:DJ$33,Recherche!$F$8&amp;"*")</f>
        <v>0</v>
      </c>
      <c r="DK93" s="80">
        <f>COUNTIF(DK$5:DK$33,Recherche!$F$8&amp;"*")</f>
        <v>0</v>
      </c>
      <c r="DL93" s="80">
        <f>COUNTIF(DL$5:DL$33,Recherche!$F$8&amp;"*")</f>
        <v>0</v>
      </c>
      <c r="DM93" s="80">
        <f>COUNTIF(DM$5:DM$33,Recherche!$F$8&amp;"*")</f>
        <v>0</v>
      </c>
      <c r="DN93" s="80">
        <f>COUNTIF(DN$5:DN$33,Recherche!$F$8&amp;"*")</f>
        <v>0</v>
      </c>
      <c r="DO93" s="80">
        <f>COUNTIF(DO$5:DO$33,Recherche!$F$8&amp;"*")</f>
        <v>0</v>
      </c>
      <c r="DP93" s="80">
        <f>COUNTIF(DP$5:DP$33,Recherche!$F$8&amp;"*")</f>
        <v>0</v>
      </c>
      <c r="DQ93" s="80">
        <f>COUNTIF(DQ$5:DQ$33,Recherche!$F$8&amp;"*")</f>
        <v>0</v>
      </c>
      <c r="DR93" s="80">
        <f>COUNTIF(DR$5:DR$33,Recherche!$F$8&amp;"*")</f>
        <v>0</v>
      </c>
      <c r="DS93" s="80">
        <f>COUNTIF(DS$5:DS$33,Recherche!$F$8&amp;"*")</f>
        <v>0</v>
      </c>
      <c r="DT93" s="80">
        <f>COUNTIF(DT$5:DT$33,Recherche!$F$8&amp;"*")</f>
        <v>0</v>
      </c>
      <c r="DU93" s="80">
        <f>COUNTIF(DU$5:DU$33,Recherche!$F$8&amp;"*")</f>
        <v>0</v>
      </c>
      <c r="DV93" s="80">
        <f>COUNTIF(DV$5:DV$33,Recherche!$F$8&amp;"*")</f>
        <v>0</v>
      </c>
      <c r="DW93" s="80">
        <f>COUNTIF(DW$5:DW$33,Recherche!$F$8&amp;"*")</f>
        <v>0</v>
      </c>
      <c r="DX93" s="80">
        <f>COUNTIF(DX$5:DX$33,Recherche!$F$8&amp;"*")</f>
        <v>0</v>
      </c>
      <c r="DY93" s="80">
        <f>COUNTIF(DY$5:DY$33,Recherche!$F$8&amp;"*")</f>
        <v>0</v>
      </c>
      <c r="DZ93" s="80">
        <f>COUNTIF(DZ$5:DZ$33,Recherche!$F$8&amp;"*")</f>
        <v>0</v>
      </c>
      <c r="EA93" s="80">
        <f>COUNTIF(EA$5:EA$33,Recherche!$F$8&amp;"*")</f>
        <v>0</v>
      </c>
      <c r="EB93" s="80">
        <f>COUNTIF(EB$5:EB$33,Recherche!$F$8&amp;"*")</f>
        <v>0</v>
      </c>
      <c r="EC93" s="80">
        <f>COUNTIF(EC$5:EC$33,Recherche!$F$8&amp;"*")</f>
        <v>0</v>
      </c>
      <c r="ED93" s="80">
        <f>COUNTIF(ED$5:ED$33,Recherche!$F$8&amp;"*")</f>
        <v>4</v>
      </c>
      <c r="EE93" s="80">
        <f>COUNTIF(EE$5:EE$33,Recherche!$F$8&amp;"*")</f>
        <v>4</v>
      </c>
      <c r="EF93" s="80">
        <f>COUNTIF(EF$5:EF$33,Recherche!$F$8&amp;"*")</f>
        <v>0</v>
      </c>
      <c r="EG93" s="80">
        <f>COUNTIF(EG$5:EG$33,Recherche!$F$8&amp;"*")</f>
        <v>0</v>
      </c>
      <c r="EH93" s="80">
        <f>COUNTIF(EH$5:EH$33,Recherche!$F$8&amp;"*")</f>
        <v>0</v>
      </c>
      <c r="EI93" s="80">
        <f>COUNTIF(EI$5:EI$33,Recherche!$F$8&amp;"*")</f>
        <v>0</v>
      </c>
      <c r="EJ93" s="80">
        <f>COUNTIF(EJ$5:EJ$33,Recherche!$F$8&amp;"*")</f>
        <v>0</v>
      </c>
      <c r="EK93" s="80">
        <f>COUNTIF(EK$5:EK$33,Recherche!$F$8&amp;"*")</f>
        <v>0</v>
      </c>
      <c r="EL93" s="80">
        <f>COUNTIF(EL$5:EL$33,Recherche!$F$8&amp;"*")</f>
        <v>0</v>
      </c>
      <c r="EM93" s="80">
        <f>COUNTIF(EM$5:EM$33,Recherche!$F$8&amp;"*")</f>
        <v>0</v>
      </c>
      <c r="EN93" s="80">
        <f>COUNTIF(EN$5:EN$33,Recherche!$F$8&amp;"*")</f>
        <v>0</v>
      </c>
      <c r="EO93" s="80">
        <f>COUNTIF(EO$5:EO$33,Recherche!$F$8&amp;"*")</f>
        <v>0</v>
      </c>
      <c r="EP93" s="80">
        <f>COUNTIF(EP$5:EP$33,Recherche!$F$8&amp;"*")</f>
        <v>0</v>
      </c>
      <c r="EQ93" s="80">
        <f>COUNTIF(EQ$5:EQ$33,Recherche!$F$8&amp;"*")</f>
        <v>0</v>
      </c>
      <c r="ER93" s="80">
        <f>COUNTIF(ER$5:ER$33,Recherche!$F$8&amp;"*")</f>
        <v>4</v>
      </c>
      <c r="ES93" s="80">
        <f>COUNTIF(ES$5:ES$33,Recherche!$F$8&amp;"*")</f>
        <v>0</v>
      </c>
      <c r="ET93" s="80">
        <f>COUNTIF(ET$5:ET$33,Recherche!$F$8&amp;"*")</f>
        <v>0</v>
      </c>
      <c r="EU93" s="80">
        <f>COUNTIF(EU$5:EU$33,Recherche!$F$8&amp;"*")</f>
        <v>0</v>
      </c>
      <c r="EV93" s="80">
        <f>COUNTIF(EV$5:EV$33,Recherche!$F$8&amp;"*")</f>
        <v>0</v>
      </c>
      <c r="EW93" s="80">
        <f>COUNTIF(EW$5:EW$33,Recherche!$F$8&amp;"*")</f>
        <v>0</v>
      </c>
      <c r="EX93" s="80">
        <f>COUNTIF(EX$5:EX$33,Recherche!$F$8&amp;"*")</f>
        <v>0</v>
      </c>
      <c r="EY93" s="80">
        <f>COUNTIF(EY$5:EY$33,Recherche!$F$8&amp;"*")</f>
        <v>2</v>
      </c>
      <c r="EZ93" s="80">
        <f>COUNTIF(EZ$5:EZ$33,Recherche!$F$8&amp;"*")</f>
        <v>2</v>
      </c>
      <c r="FA93" s="80">
        <f>COUNTIF(FA$5:FA$33,Recherche!$F$8&amp;"*")</f>
        <v>0</v>
      </c>
      <c r="FB93" s="80">
        <f>COUNTIF(FB$5:FB$33,Recherche!$F$8&amp;"*")</f>
        <v>0</v>
      </c>
      <c r="FC93" s="80">
        <f>COUNTIF(FC$5:FC$33,Recherche!$F$8&amp;"*")</f>
        <v>0</v>
      </c>
      <c r="FD93" s="80">
        <f>COUNTIF(FD$5:FD$33,Recherche!$F$8&amp;"*")</f>
        <v>0</v>
      </c>
      <c r="FE93" s="80">
        <f>COUNTIF(FE$5:FE$33,Recherche!$F$8&amp;"*")</f>
        <v>0</v>
      </c>
      <c r="FF93" s="80">
        <f>COUNTIF(FF$5:FF$33,Recherche!$F$8&amp;"*")</f>
        <v>0</v>
      </c>
      <c r="FG93" s="80">
        <f>COUNTIF(FG$5:FG$33,Recherche!$F$8&amp;"*")</f>
        <v>0</v>
      </c>
      <c r="FH93" s="80">
        <f>COUNTIF(FH$5:FH$33,Recherche!$F$8&amp;"*")</f>
        <v>0</v>
      </c>
      <c r="FI93" s="80">
        <f>COUNTIF(FI$5:FI$33,Recherche!$F$8&amp;"*")</f>
        <v>0</v>
      </c>
      <c r="FJ93" s="80">
        <f>COUNTIF(FJ$5:FJ$33,Recherche!$F$8&amp;"*")</f>
        <v>0</v>
      </c>
      <c r="FK93" s="80">
        <f>COUNTIF(FK$5:FK$33,Recherche!$F$8&amp;"*")</f>
        <v>0</v>
      </c>
      <c r="FL93" s="80">
        <f>COUNTIF(FL$5:FL$33,Recherche!$F$8&amp;"*")</f>
        <v>0</v>
      </c>
      <c r="FM93" s="80">
        <f>COUNTIF(FM$5:FM$33,Recherche!$F$8&amp;"*")</f>
        <v>0</v>
      </c>
      <c r="FN93" s="80">
        <f>COUNTIF(FN$5:FN$33,Recherche!$F$8&amp;"*")</f>
        <v>0</v>
      </c>
      <c r="FO93" s="80">
        <f>COUNTIF(FO$5:FO$33,Recherche!$F$8&amp;"*")</f>
        <v>0</v>
      </c>
      <c r="FP93" s="80">
        <f>COUNTIF(FP$5:FP$33,Recherche!$F$8&amp;"*")</f>
        <v>0</v>
      </c>
      <c r="FQ93" s="80">
        <f>COUNTIF(FQ$5:FQ$33,Recherche!$F$8&amp;"*")</f>
        <v>0</v>
      </c>
      <c r="FR93" s="80">
        <f>COUNTIF(FR$5:FR$33,Recherche!$F$8&amp;"*")</f>
        <v>0</v>
      </c>
      <c r="FS93" s="80">
        <f>COUNTIF(FS$5:FS$33,Recherche!$F$8&amp;"*")</f>
        <v>0</v>
      </c>
      <c r="FT93" s="80">
        <f>COUNTIF(FT$5:FT$33,Recherche!$F$8&amp;"*")</f>
        <v>0</v>
      </c>
      <c r="FU93" s="80">
        <f>COUNTIF(FU$5:FU$33,Recherche!$F$8&amp;"*")</f>
        <v>0</v>
      </c>
      <c r="FV93" s="80">
        <f>COUNTIF(FV$5:FV$33,Recherche!$F$8&amp;"*")</f>
        <v>0</v>
      </c>
      <c r="FW93" s="80">
        <f>COUNTIF(FW$5:FW$33,Recherche!$F$8&amp;"*")</f>
        <v>0</v>
      </c>
      <c r="FX93" s="80">
        <f>COUNTIF(FX$5:FX$33,Recherche!$F$8&amp;"*")</f>
        <v>0</v>
      </c>
      <c r="FY93" s="80">
        <f>COUNTIF(FY$5:FY$33,Recherche!$F$8&amp;"*")</f>
        <v>0</v>
      </c>
      <c r="FZ93" s="80">
        <f>COUNTIF(FZ$5:FZ$33,Recherche!$F$8&amp;"*")</f>
        <v>0</v>
      </c>
      <c r="GA93" s="80">
        <f>COUNTIF(GA$5:GA$33,Recherche!$F$8&amp;"*")</f>
        <v>4</v>
      </c>
      <c r="GB93" s="80">
        <f>COUNTIF(GB$5:GB$33,Recherche!$F$8&amp;"*")</f>
        <v>0</v>
      </c>
      <c r="GC93" s="80">
        <f>COUNTIF(GC$5:GC$33,Recherche!$F$8&amp;"*")</f>
        <v>0</v>
      </c>
      <c r="GD93" s="80">
        <f>COUNTIF(GD$5:GD$33,Recherche!$F$8&amp;"*")</f>
        <v>0</v>
      </c>
      <c r="GE93" s="80">
        <f>COUNTIF(GE$5:GE$33,Recherche!$F$8&amp;"*")</f>
        <v>0</v>
      </c>
      <c r="GF93" s="80">
        <f>COUNTIF(GF$5:GF$33,Recherche!$F$8&amp;"*")</f>
        <v>0</v>
      </c>
      <c r="GG93" s="80">
        <f>COUNTIF(GG$5:GG$33,Recherche!$F$8&amp;"*")</f>
        <v>0</v>
      </c>
      <c r="GH93" s="80">
        <f>COUNTIF(GH$5:GH$33,Recherche!$F$8&amp;"*")</f>
        <v>0</v>
      </c>
      <c r="GI93" s="80">
        <f>COUNTIF(GI$5:GI$33,Recherche!$F$8&amp;"*")</f>
        <v>0</v>
      </c>
      <c r="GJ93" s="80">
        <f>COUNTIF(GJ$5:GJ$33,Recherche!$F$8&amp;"*")</f>
        <v>0</v>
      </c>
      <c r="GK93" s="80">
        <f>COUNTIF(GK$5:GK$33,Recherche!$F$8&amp;"*")</f>
        <v>4</v>
      </c>
      <c r="GL93" s="80">
        <f>COUNTIF(GL$5:GL$33,Recherche!$F$8&amp;"*")</f>
        <v>0</v>
      </c>
      <c r="GM93" s="80">
        <f>COUNTIF(GM$5:GM$33,Recherche!$F$8&amp;"*")</f>
        <v>0</v>
      </c>
      <c r="GN93" s="80">
        <f>COUNTIF(GN$5:GN$33,Recherche!$F$8&amp;"*")</f>
        <v>0</v>
      </c>
      <c r="GO93" s="80">
        <f>COUNTIF(GO$5:GO$33,Recherche!$F$8&amp;"*")</f>
        <v>2</v>
      </c>
      <c r="GP93" s="80">
        <f>COUNTIF(GP$5:GP$33,Recherche!$F$8&amp;"*")</f>
        <v>0</v>
      </c>
      <c r="GQ93" s="80">
        <f>COUNTIF(GQ$5:GQ$33,Recherche!$F$8&amp;"*")</f>
        <v>0</v>
      </c>
      <c r="GR93" s="80">
        <f>COUNTIF(GR$5:GR$33,Recherche!$F$8&amp;"*")</f>
        <v>0</v>
      </c>
      <c r="GS93" s="80">
        <f>COUNTIF(GS$5:GS$33,Recherche!$F$8&amp;"*")</f>
        <v>0</v>
      </c>
      <c r="GT93" s="80">
        <f>COUNTIF(GT$5:GT$33,Recherche!$F$8&amp;"*")</f>
        <v>0</v>
      </c>
      <c r="GU93" s="80">
        <f>COUNTIF(GU$5:GU$33,Recherche!$F$8&amp;"*")</f>
        <v>0</v>
      </c>
      <c r="GV93" s="80">
        <f>COUNTIF(GV$5:GV$33,Recherche!$F$8&amp;"*")</f>
        <v>0</v>
      </c>
      <c r="GW93" s="80">
        <f>COUNTIF(GW$5:GW$33,Recherche!$F$8&amp;"*")</f>
        <v>0</v>
      </c>
      <c r="GX93" s="80">
        <f>COUNTIF(GX$5:GX$33,Recherche!$F$8&amp;"*")</f>
        <v>0</v>
      </c>
      <c r="GY93" s="80">
        <f>COUNTIF(GY$5:GY$33,Recherche!$F$8&amp;"*")</f>
        <v>0</v>
      </c>
      <c r="GZ93" s="80">
        <f>COUNTIF(GZ$5:GZ$33,Recherche!$F$8&amp;"*")</f>
        <v>0</v>
      </c>
      <c r="HA93" s="80">
        <f>COUNTIF(HA$5:HA$33,Recherche!$F$8&amp;"*")</f>
        <v>0</v>
      </c>
      <c r="HB93" s="80">
        <f>COUNTIF(HB$5:HB$33,Recherche!$F$8&amp;"*")</f>
        <v>0</v>
      </c>
      <c r="HC93" s="80">
        <f>COUNTIF(HC$5:HC$33,Recherche!$F$8&amp;"*")</f>
        <v>4</v>
      </c>
      <c r="HD93" s="80">
        <f>COUNTIF(HD$5:HD$33,Recherche!$F$8&amp;"*")</f>
        <v>0</v>
      </c>
      <c r="HE93" s="80">
        <f>COUNTIF(HE$5:HE$33,Recherche!$F$8&amp;"*")</f>
        <v>0</v>
      </c>
      <c r="HF93" s="80">
        <f>COUNTIF(HF$5:HF$33,Recherche!$F$8&amp;"*")</f>
        <v>0</v>
      </c>
      <c r="HG93" s="80">
        <f>COUNTIF(HG$5:HG$33,Recherche!$F$8&amp;"*")</f>
        <v>0</v>
      </c>
      <c r="HH93" s="80">
        <f>COUNTIF(HH$5:HH$33,Recherche!$F$8&amp;"*")</f>
        <v>0</v>
      </c>
      <c r="HI93" s="80">
        <f>COUNTIF(HI$5:HI$33,Recherche!$F$8&amp;"*")</f>
        <v>0</v>
      </c>
      <c r="HJ93" s="80">
        <f>COUNTIF(HJ$5:HJ$33,Recherche!$F$8&amp;"*")</f>
        <v>0</v>
      </c>
      <c r="HK93" s="80">
        <f>COUNTIF(HK$5:HK$33,Recherche!$F$8&amp;"*")</f>
        <v>0</v>
      </c>
      <c r="HL93" s="80">
        <f>COUNTIF(HL$5:HL$33,Recherche!$F$8&amp;"*")</f>
        <v>0</v>
      </c>
      <c r="HM93" s="80">
        <f>COUNTIF(HM$5:HM$33,Recherche!$F$8&amp;"*")</f>
        <v>0</v>
      </c>
      <c r="HN93" s="80">
        <f>COUNTIF(HN$5:HN$33,Recherche!$F$8&amp;"*")</f>
        <v>0</v>
      </c>
      <c r="HO93" s="80">
        <f>COUNTIF(HO$5:HO$33,Recherche!$F$8&amp;"*")</f>
        <v>0</v>
      </c>
      <c r="HP93" s="80">
        <f>COUNTIF(HP$5:HP$33,Recherche!$F$8&amp;"*")</f>
        <v>0</v>
      </c>
      <c r="HQ93" s="80">
        <f>COUNTIF(HQ$5:HQ$33,Recherche!$F$8&amp;"*")</f>
        <v>0</v>
      </c>
      <c r="HR93" s="80">
        <f>COUNTIF(HR$5:HR$33,Recherche!$F$8&amp;"*")</f>
        <v>0</v>
      </c>
      <c r="HS93" s="80">
        <f>COUNTIF(HS$5:HS$33,Recherche!$F$8&amp;"*")</f>
        <v>2</v>
      </c>
      <c r="HT93" s="80">
        <f>COUNTIF(HT$5:HT$33,Recherche!$F$8&amp;"*")</f>
        <v>0</v>
      </c>
      <c r="HU93" s="80">
        <f>COUNTIF(HU$5:HU$33,Recherche!$F$8&amp;"*")</f>
        <v>0</v>
      </c>
      <c r="HV93" s="80">
        <f>COUNTIF(HV$5:HV$33,Recherche!$F$8&amp;"*")</f>
        <v>0</v>
      </c>
      <c r="HW93" s="80">
        <f>COUNTIF(HW$5:HW$33,Recherche!$F$8&amp;"*")</f>
        <v>0</v>
      </c>
      <c r="HX93" s="80">
        <f>COUNTIF(HX$5:HX$33,Recherche!$F$8&amp;"*")</f>
        <v>0</v>
      </c>
      <c r="HY93" s="80">
        <f>COUNTIF(HY$5:HY$33,Recherche!$F$8&amp;"*")</f>
        <v>0</v>
      </c>
      <c r="HZ93" s="80">
        <f>COUNTIF(HZ$5:HZ$33,Recherche!$F$8&amp;"*")</f>
        <v>0</v>
      </c>
      <c r="IA93" s="80">
        <f>COUNTIF(IA$5:IA$33,Recherche!$F$8&amp;"*")</f>
        <v>0</v>
      </c>
      <c r="IB93" s="80">
        <f>COUNTIF(IB$5:IB$33,Recherche!$F$8&amp;"*")</f>
        <v>4</v>
      </c>
      <c r="IC93" s="80">
        <f>COUNTIF(IC$5:IC$33,Recherche!$F$8&amp;"*")</f>
        <v>0</v>
      </c>
      <c r="ID93" s="80">
        <f>COUNTIF(ID$5:ID$33,Recherche!$F$8&amp;"*")</f>
        <v>0</v>
      </c>
      <c r="IE93" s="80">
        <f>COUNTIF(IE$5:IE$33,Recherche!$F$8&amp;"*")</f>
        <v>0</v>
      </c>
      <c r="IF93" s="80">
        <f>COUNTIF(IF$5:IF$33,Recherche!$F$8&amp;"*")</f>
        <v>0</v>
      </c>
      <c r="IG93" s="80">
        <f>COUNTIF(IG$5:IG$33,Recherche!$F$8&amp;"*")</f>
        <v>0</v>
      </c>
      <c r="IH93" s="80">
        <f>COUNTIF(IH$5:IH$33,Recherche!$F$8&amp;"*")</f>
        <v>0</v>
      </c>
      <c r="II93" s="80">
        <f>COUNTIF(II$5:II$33,Recherche!$F$8&amp;"*")</f>
        <v>0</v>
      </c>
      <c r="IJ93" s="80">
        <f>COUNTIF(IJ$5:IJ$33,Recherche!$F$8&amp;"*")</f>
        <v>0</v>
      </c>
      <c r="IK93" s="80">
        <f>COUNTIF(IK$5:IK$33,Recherche!$F$8&amp;"*")</f>
        <v>0</v>
      </c>
      <c r="IL93" s="80">
        <f>COUNTIF(IL$5:IL$33,Recherche!$F$8&amp;"*")</f>
        <v>0</v>
      </c>
      <c r="IM93" s="80">
        <f>COUNTIF(IM$5:IM$33,Recherche!$F$8&amp;"*")</f>
        <v>0</v>
      </c>
      <c r="IN93" s="80">
        <f>COUNTIF(IN$5:IN$33,Recherche!$F$8&amp;"*")</f>
        <v>0</v>
      </c>
      <c r="IO93" s="80">
        <f>COUNTIF(IO$5:IO$33,Recherche!$F$8&amp;"*")</f>
        <v>0</v>
      </c>
      <c r="IP93" s="80">
        <f>COUNTIF(IP$5:IP$33,Recherche!$F$8&amp;"*")</f>
        <v>0</v>
      </c>
      <c r="IQ93" s="80">
        <f>COUNTIF(IQ$5:IQ$33,Recherche!$F$8&amp;"*")</f>
        <v>0</v>
      </c>
      <c r="IR93" s="80">
        <f>COUNTIF(IR$5:IR$33,Recherche!$F$8&amp;"*")</f>
        <v>0</v>
      </c>
      <c r="IS93" s="80">
        <f>COUNTIF(IS$5:IS$33,Recherche!$F$8&amp;"*")</f>
        <v>0</v>
      </c>
      <c r="IT93" s="80">
        <f>COUNTIF(IT$5:IT$33,Recherche!$F$8&amp;"*")</f>
        <v>0</v>
      </c>
      <c r="IU93" s="80">
        <f>COUNTIF(IU$5:IU$33,Recherche!$F$8&amp;"*")</f>
        <v>0</v>
      </c>
      <c r="IV93" s="80">
        <f>COUNTIF(IV$5:IV$33,Recherche!$F$8&amp;"*")</f>
        <v>4</v>
      </c>
      <c r="IW93" s="80">
        <f>COUNTIF(IW$5:IW$33,Recherche!$F$8&amp;"*")</f>
        <v>0</v>
      </c>
      <c r="IX93" s="80">
        <f>COUNTIF(IX$5:IX$33,Recherche!$F$8&amp;"*")</f>
        <v>0</v>
      </c>
      <c r="IY93" s="80">
        <f>COUNTIF(IY$5:IY$33,Recherche!$F$8&amp;"*")</f>
        <v>0</v>
      </c>
      <c r="IZ93" s="80">
        <f>COUNTIF(IZ$5:IZ$33,Recherche!$F$8&amp;"*")</f>
        <v>0</v>
      </c>
      <c r="JA93" s="80">
        <f>COUNTIF(JA$5:JA$33,Recherche!$F$8&amp;"*")</f>
        <v>0</v>
      </c>
      <c r="JB93" s="80">
        <f>COUNTIF(JB$5:JB$33,Recherche!$F$8&amp;"*")</f>
        <v>0</v>
      </c>
      <c r="JC93" s="80">
        <f>COUNTIF(JC$5:JC$33,Recherche!$F$8&amp;"*")</f>
        <v>0</v>
      </c>
      <c r="JD93" s="80">
        <f>COUNTIF(JD$5:JD$33,Recherche!$F$8&amp;"*")</f>
        <v>0</v>
      </c>
      <c r="JE93" s="80">
        <f>COUNTIF(JE$5:JE$33,Recherche!$F$8&amp;"*")</f>
        <v>0</v>
      </c>
      <c r="JF93" s="80">
        <f>COUNTIF(JF$5:JF$33,Recherche!$F$8&amp;"*")</f>
        <v>0</v>
      </c>
      <c r="JG93" s="80">
        <f>COUNTIF(JG$5:JG$33,Recherche!$F$8&amp;"*")</f>
        <v>0</v>
      </c>
      <c r="JH93" s="80">
        <f>COUNTIF(JH$5:JH$33,Recherche!$F$8&amp;"*")</f>
        <v>0</v>
      </c>
      <c r="JI93" s="80">
        <f>COUNTIF(JI$5:JI$33,Recherche!$F$8&amp;"*")</f>
        <v>0</v>
      </c>
      <c r="JJ93" s="80">
        <f>COUNTIF(JJ$5:JJ$33,Recherche!$F$8&amp;"*")</f>
        <v>0</v>
      </c>
      <c r="JK93" s="80">
        <f>COUNTIF(JK$5:JK$33,Recherche!$F$8&amp;"*")</f>
        <v>0</v>
      </c>
      <c r="JL93" s="80">
        <f>COUNTIF(JL$5:JL$33,Recherche!$F$8&amp;"*")</f>
        <v>4</v>
      </c>
      <c r="JM93" s="80">
        <f>COUNTIF(JM$5:JM$33,Recherche!$F$8&amp;"*")</f>
        <v>0</v>
      </c>
      <c r="JN93" s="80">
        <f>COUNTIF(JN$5:JN$33,Recherche!$F$8&amp;"*")</f>
        <v>0</v>
      </c>
      <c r="JO93" s="80">
        <f>COUNTIF(JO$5:JO$33,Recherche!$F$8&amp;"*")</f>
        <v>0</v>
      </c>
      <c r="JP93" s="80">
        <f>COUNTIF(JP$5:JP$33,Recherche!$F$8&amp;"*")</f>
        <v>0</v>
      </c>
      <c r="JQ93" s="80">
        <f>COUNTIF(JQ$5:JQ$33,Recherche!$F$8&amp;"*")</f>
        <v>0</v>
      </c>
      <c r="JR93" s="80">
        <f>COUNTIF(JR$5:JR$33,Recherche!$F$8&amp;"*")</f>
        <v>0</v>
      </c>
      <c r="JS93" s="80">
        <f>COUNTIF(JS$5:JS$33,Recherche!$F$8&amp;"*")</f>
        <v>0</v>
      </c>
      <c r="JT93" s="80">
        <f>COUNTIF(JT$5:JT$33,Recherche!$F$8&amp;"*")</f>
        <v>0</v>
      </c>
      <c r="JU93" s="80">
        <f>COUNTIF(JU$5:JU$33,Recherche!$F$8&amp;"*")</f>
        <v>0</v>
      </c>
      <c r="JV93" s="80">
        <f>COUNTIF(JV$5:JV$33,Recherche!$F$8&amp;"*")</f>
        <v>0</v>
      </c>
      <c r="JW93" s="80">
        <f>COUNTIF(JW$5:JW$33,Recherche!$F$8&amp;"*")</f>
        <v>0</v>
      </c>
      <c r="JX93" s="80">
        <f>COUNTIF(JX$5:JX$33,Recherche!$F$8&amp;"*")</f>
        <v>0</v>
      </c>
      <c r="JY93" s="80">
        <f>COUNTIF(JY$5:JY$33,Recherche!$F$8&amp;"*")</f>
        <v>0</v>
      </c>
      <c r="JZ93" s="80">
        <f>COUNTIF(JZ$5:JZ$33,Recherche!$F$8&amp;"*")</f>
        <v>0</v>
      </c>
      <c r="KA93" s="80">
        <f>COUNTIF(KA$5:KA$33,Recherche!$F$8&amp;"*")</f>
        <v>0</v>
      </c>
      <c r="KB93" s="80">
        <f>COUNTIF(KB$5:KB$33,Recherche!$F$8&amp;"*")</f>
        <v>0</v>
      </c>
      <c r="KC93" s="80">
        <f>COUNTIF(KC$5:KC$33,Recherche!$F$8&amp;"*")</f>
        <v>4</v>
      </c>
      <c r="KD93" s="80">
        <f>COUNTIF(KD$5:KD$33,Recherche!$F$8&amp;"*")</f>
        <v>0</v>
      </c>
      <c r="KE93" s="80">
        <f>COUNTIF(KE$5:KE$33,Recherche!$F$8&amp;"*")</f>
        <v>0</v>
      </c>
      <c r="KF93" s="80">
        <f>COUNTIF(KF$5:KF$33,Recherche!$F$8&amp;"*")</f>
        <v>0</v>
      </c>
      <c r="KG93" s="80">
        <f>COUNTIF(KG$5:KG$33,Recherche!$F$8&amp;"*")</f>
        <v>0</v>
      </c>
      <c r="KH93" s="80">
        <f>COUNTIF(KH$5:KH$33,Recherche!$F$8&amp;"*")</f>
        <v>0</v>
      </c>
      <c r="KI93" s="80">
        <f>COUNTIF(KI$5:KI$33,Recherche!$F$8&amp;"*")</f>
        <v>0</v>
      </c>
      <c r="KJ93" s="80">
        <f>COUNTIF(KJ$5:KJ$33,Recherche!$F$8&amp;"*")</f>
        <v>0</v>
      </c>
      <c r="KK93" s="80">
        <f>COUNTIF(KK$5:KK$33,Recherche!$F$8&amp;"*")</f>
        <v>0</v>
      </c>
      <c r="KL93" s="80">
        <f>COUNTIF(KL$5:KL$33,Recherche!$F$8&amp;"*")</f>
        <v>0</v>
      </c>
      <c r="KM93" s="80">
        <f>COUNTIF(KM$5:KM$33,Recherche!$F$8&amp;"*")</f>
        <v>0</v>
      </c>
      <c r="KN93" s="80">
        <f>COUNTIF(KN$5:KN$33,Recherche!$F$8&amp;"*")</f>
        <v>0</v>
      </c>
      <c r="KO93" s="80">
        <f>COUNTIF(KO$5:KO$33,Recherche!$F$8&amp;"*")</f>
        <v>0</v>
      </c>
      <c r="KP93" s="80">
        <f>COUNTIF(KP$5:KP$33,Recherche!$F$8&amp;"*")</f>
        <v>0</v>
      </c>
      <c r="KQ93" s="80">
        <f>COUNTIF(KQ$5:KQ$33,Recherche!$F$8&amp;"*")</f>
        <v>0</v>
      </c>
      <c r="KR93" s="80">
        <f>COUNTIF(KR$5:KR$33,Recherche!$F$8&amp;"*")</f>
        <v>0</v>
      </c>
      <c r="KS93" s="80">
        <f>COUNTIF(KS$5:KS$33,Recherche!$F$8&amp;"*")</f>
        <v>4</v>
      </c>
      <c r="KT93" s="80">
        <f>COUNTIF(KT$5:KT$33,Recherche!$F$8&amp;"*")</f>
        <v>0</v>
      </c>
      <c r="KU93" s="80">
        <f>COUNTIF(KU$5:KU$33,Recherche!$F$8&amp;"*")</f>
        <v>0</v>
      </c>
      <c r="KV93" s="80">
        <f>COUNTIF(KV$5:KV$33,Recherche!$F$8&amp;"*")</f>
        <v>0</v>
      </c>
      <c r="KW93" s="80">
        <f>COUNTIF(KW$5:KW$33,Recherche!$F$8&amp;"*")</f>
        <v>0</v>
      </c>
      <c r="KX93" s="80">
        <f>COUNTIF(KX$5:KX$33,Recherche!$F$8&amp;"*")</f>
        <v>0</v>
      </c>
      <c r="KY93" s="80">
        <f>COUNTIF(KY$5:KY$33,Recherche!$F$8&amp;"*")</f>
        <v>0</v>
      </c>
      <c r="KZ93" s="80">
        <f>COUNTIF(KZ$5:KZ$33,Recherche!$F$8&amp;"*")</f>
        <v>0</v>
      </c>
      <c r="LA93" s="80">
        <f>COUNTIF(LA$5:LA$33,Recherche!$F$8&amp;"*")</f>
        <v>0</v>
      </c>
      <c r="LB93" s="80">
        <f>COUNTIF(LB$5:LB$33,Recherche!$F$8&amp;"*")</f>
        <v>0</v>
      </c>
      <c r="LC93" s="80">
        <f>COUNTIF(LC$5:LC$33,Recherche!$F$8&amp;"*")</f>
        <v>0</v>
      </c>
      <c r="LD93" s="80">
        <f>COUNTIF(LD$5:LD$33,Recherche!$F$8&amp;"*")</f>
        <v>0</v>
      </c>
      <c r="LE93" s="80">
        <f>COUNTIF(LE$5:LE$33,Recherche!$F$8&amp;"*")</f>
        <v>0</v>
      </c>
      <c r="LF93" s="80">
        <f>COUNTIF(LF$5:LF$33,Recherche!$F$8&amp;"*")</f>
        <v>0</v>
      </c>
      <c r="LG93" s="80">
        <f>COUNTIF(LG$5:LG$33,Recherche!$F$8&amp;"*")</f>
        <v>0</v>
      </c>
      <c r="LH93" s="80">
        <f>COUNTIF(LH$5:LH$33,Recherche!$F$8&amp;"*")</f>
        <v>0</v>
      </c>
      <c r="LI93" s="80">
        <f>COUNTIF(LI$5:LI$33,Recherche!$F$8&amp;"*")</f>
        <v>0</v>
      </c>
      <c r="LJ93" s="80">
        <f>COUNTIF(LJ$5:LJ$33,Recherche!$F$8&amp;"*")</f>
        <v>4</v>
      </c>
      <c r="LK93" s="80">
        <f>COUNTIF(LK$5:LK$33,Recherche!$F$8&amp;"*")</f>
        <v>0</v>
      </c>
      <c r="LL93" s="80">
        <f>COUNTIF(LL$5:LL$33,Recherche!$F$8&amp;"*")</f>
        <v>0</v>
      </c>
      <c r="LM93" s="80">
        <f>COUNTIF(LM$5:LM$33,Recherche!$F$8&amp;"*")</f>
        <v>0</v>
      </c>
      <c r="LN93" s="80">
        <f>COUNTIF(LN$5:LN$33,Recherche!$F$8&amp;"*")</f>
        <v>0</v>
      </c>
      <c r="LO93" s="80">
        <f>COUNTIF(LO$5:LO$33,Recherche!$F$8&amp;"*")</f>
        <v>0</v>
      </c>
    </row>
  </sheetData>
  <conditionalFormatting sqref="EP18:EP23 AW5:AW8 AW10:AW29 AP31:BJ31 GT5:GW6 T5:W8 L5:Q9 Z5:AA12 AC5:AC16 CL5:CM17 FC5:FF20 I5:J27 HR5:HR28 AE5:AE29 AG5:AL29 AN5:AP29 AT5:AU29 BL5:BM29 BP5:BP29 CC5:CD29 EF5:EF29 FL5:FL29 GM5:GM29 FY30:GE30 GT7:GU7 GW7 GT8:GW11 T9 V9:W9 J10:Q15 T10:W29 R11:S14 GT12:GU12 GW12 DK13 AA13:AA16 GU13:GU24 J16:O16 Q16 Z17:AC18 J17:Q22 CE26:CF29 EM5:EM29 Z19:AB19 AA20:AC20 Z21:AC21 FE21:FF28 Z22:AA22 AC22 J23:S23 Z23:AC23 GT23:GT29 J24:Q24 Z24 AB24:AC24 J25:S25 Z25:AC28 J26:Q27 FC27:FD28 I28:Q28 N29:Q29 AB29:AC29 BI29:BJ29 FC29:FF29 HR29:HS29 DR30:DU30 EX30:FF30 GL30:GT30 HK30:HO30 HQ30:HY30 N31:AN31 DF31 ED31:EF31 EM31:EN31 FK31:GE31 GT13:GT21 IB31:LO31 GL31:GN32 GP31:GS32 AO31:AO33 BL31:BP31 N32:AE32 FA32:GE32 GP32:GT32 AG32:AN33 AP32:AR33 BC32:BJ33 N33:W33 Y33:AE33 FX33:GE33 HQ33:HS33 CL20:CM20 DC5:DD21 AX5:AY29 DC22:DE29 DE10 DL20:DL21 DL23 DL25 DL18 DK5:DL12 DK14:DL16 DL27:DL28 DN29:DO30 DR9 BS5:BT29 BX27:BX29 BR31:CL33 CP5:CR29 N30:BX30 CL30:CR30 BZ30:CJ30 CY5:DA29 BN32:BP33 CN26:CN29 DN5:DN28 CW31:DD31 CW32:DF33 CN31:CR33 CT30:CU33 CV30:DF30 DK17:DK31 DL31:EB31 EA5:EA29 DW30:EN30 GI30:GJ33 DK32:EN32 AT32:BA33 GL33:GT33 DK33:EG33 EJ33:EN33 EO5:EP17 ES32:EU32 ES31:FG31 ES30:EU30 DS5 DR12 DR14:DR17 DR19:DR26 DR28 ES33:EW33 EY33:FU33 FH30:FL30 EP32:EP33 EP25:EP29 FT5:FU30 GE5:GE29 GV13:GW29 HB25:HB29 GW31:HD31 GV30:GX30 HC30:HD30 HB5:HB23 GV32:HF33 HV5:HV29 HX31:HY31 HX32:LO33 HX21:HX26 HX5:HX19 IN5:IN29 II30:IU30 IS14:IS25 IZ30:LO30 JU5:JU29 IS5:IS12 IO5:IP13 LN5:LO29 HI32:HK33 HG30:HI30 HG31:HS31 HN32:HS32 HN33:HO33 IB30:IF30 I29:L29 H30:L33 B5:F33">
    <cfRule type="containsText" dxfId="3181" priority="3357" operator="containsText" text="TPS">
      <formula>NOT(ISERROR(SEARCH("TPS",B5)))</formula>
    </cfRule>
    <cfRule type="containsText" dxfId="3180" priority="3358" operator="containsText" text="MS">
      <formula>NOT(ISERROR(SEARCH("MS",B5)))</formula>
    </cfRule>
    <cfRule type="containsText" dxfId="3179" priority="3359" operator="containsText" text="GS">
      <formula>NOT(ISERROR(SEARCH("GS",B5)))</formula>
    </cfRule>
    <cfRule type="containsText" dxfId="3178" priority="3360" operator="containsText" text="PS">
      <formula>NOT(ISERROR(SEARCH("PS",B5)))</formula>
    </cfRule>
  </conditionalFormatting>
  <conditionalFormatting sqref="EP18:EP23 Z16 CL5:CM17 CL23:CM23 CL27:CM28 BI29:BJ29 HQ30:HY30 AP31:BJ31 DF31 FK31:GE31 IB31:LO31 GL31:GN32 GP31:GS32 BL31:BP31 FA32:GE32 GP32:GT32 AP32:AR33 BC32:BJ33 FX33:GE33 HQ33:HS33 AW5:AW8 AW10:AW29 GT5:GW6 T5:W8 Z5:AA12 I5:Q15 AC5:AC16 FC5:FF20 HR5:HR28 AE5:AE29 AG5:AL29 AN5:AP29 AT5:AU29 BL5:BM29 BP5:BP29 CC5:CD29 EF5:EF29 FL5:FL29 GM5:GM29 FY30:GE30 GT7:GU7 GW7 GT8:GW11 T9 V9:W9 T10:W29 R11:S14 GT12:GU12 GW12 DK13 AA13:AA16 GU13:GU24 I16:O16 Q16 Z17:AC18 I17:Q22 CE26:CF29 EM5:EM29 Z19:AB19 AA20:AC20 Z21:AC21 FE21:FF28 Z22:AA22 AC22 I23:S23 Z23:AC23 GT23:GT29 I24:Q24 Z24 AB24:AC24 I25:S25 Z25:AC28 I26:Q28 FC27:FD28 N29:Q29 AB29:AC29 FC29:FF29 HR29:HS29 DR30:DU30 EX30:FF30 GL30:GT30 HK30:HO30 N31:AN31 ED31:EF31 EM31:EN31 GT13:GT21 AO31:AO33 N32:AE32 AG32:AN33 N33:W33 Y33:AE33 CL20:CM20 DC5:DD21 AX6:AY29 DC22:DE29 DE10 DL20:DL21 DL23 DL25 DL18 DK5:DL12 DK14:DL16 DL27:DL28 DN29:DO30 DR9 BS5:BT29 GL33:GT33 BX27:BX29 BR31:CL33 CP5:CR29 N30:BX30 CL30:CR30 BZ30:CJ30 CY5:DA29 BN32:BP33 CL25:CM25 CN26:CN29 DN5:DN28 CW31:DD31 CW32:DF33 CN31:CR33 CT30:CU33 CV30:DF30 DK17:DK31 DL31:EB31 EA5:EA29 DW30:EN30 GH30:GK33 GF32:GG33 DK32:EN32 AT32:BA33 DK33:EG33 EJ33:EN33 EO5:EP17 ES31:FG31 ES30:EU30 ES32:EU32 DS5 DR12 DR14:DR17 DR19:DR26 DR28 ES33:EW33 EY33:FU33 FH30:FL30 EP32:EP33 EP25:EP29 FT5:FU30 GE5:GE29 GV13:GW29 HB25:HB29 GW31:HD31 GV30:GX30 HC30:HD30 HB5:HB23 GV32:HF33 HV5:HV29 HX31:HY31 HX32:LO33 HX21:HX26 HX5:HX19 IN5:IN29 II30:IU30 IS14:IS25 IZ30:LO30 JU5:JU29 IS5:IS12 IO5:IP13 LN5:LO29 HI32:HK33 HG30:HI30 HG31:HS31 HN32:HS32 HN33:HO33 IB30:IF30 I29:L29 H30:L33 D5:F33">
    <cfRule type="containsText" dxfId="3177" priority="3349" operator="containsText" text="Brigade">
      <formula>NOT(ISERROR(SEARCH("Brigade",D5)))</formula>
    </cfRule>
  </conditionalFormatting>
  <conditionalFormatting sqref="DF31:DI31 EP18:EP23 AW5:AW8 AW10:AW29 AP31:BJ31 GT5:GW6 T5:W8 Z5:AA12 I5:Q15 AC5:AC16 CL5:CM17 FC5:FF20 HR5:HR28 AE5:AE29 AG5:AL29 AN5:AP29 AT5:AU29 BL5:BM29 BP5:BP29 CC5:CD29 EF5:EF29 FL5:FL29 GM5:GM29 FY30:GE30 GT7:GU7 GW7 GT8:GW11 T9 V9:W9 T10:W29 R11:S14 GT12:GU12 GW12 DK13 AA13:AA16 GU13:GU24 I16:O16 Q16 Z17:AC18 I17:Q22 CE26:CF29 EM5:EM29 Z19:AB19 AA20:AC20 Z21:AC21 FE21:FF28 Z22:AA22 AC22 I23:S23 Z23:AC23 GT23:GT29 I24:Q24 Z24 AB24:AC24 I25:S25 Z25:AC28 I26:Q28 FC27:FD28 N29:Q29 AB29:AC29 BI29:BJ29 FC29:FF29 HR29:HS29 DR30:DU30 EX30:FF30 GL30:GT30 HK30:HO30 HQ30:HY30 N31:AN31 ED31:EF31 EM31:EN31 FK31:GE31 GT13:GT21 IB31:LO31 GL31:GN32 GP31:GS32 AO31:AO33 BL31:BP31 N32:AE32 FA32:GE32 GP32:GT32 AG32:AN33 AP32:AR33 BC32:BJ33 N33:W33 Y33:AE33 FX33:GE33 HQ33:HS33 CL20:CM20 DC5:DD21 AX5:AY29 DC22:DE29 DE10 DL20:DL21 DL23 DL25 DL18 DK5:DL12 DK14:DL16 DL27:DL28 DN29:DO30 DR9 BS5:BT29 BX27:BX29 BR31:CL33 CP5:CR29 N30:BX30 CL30:CR30 BZ30:CJ30 CY5:DA29 BN32:BP33 CN26:CN29 DN5:DN28 CW31:DD31 CW32:DI33 CN31:CR33 CT30:CU33 CV30:DI30 DK17:DK31 DL31:EB31 EA5:EA29 DW30:EN30 GI30:GJ33 DK32:EN32 AT32:BA33 GL33:GT33 DK33:EG33 EJ33:EN33 EO5:EP17 ES32:EU32 ES31:FG31 ES30:EU30 DS5 DR12 DR14:DR17 DR19:DR26 DR28 ES33:EW33 EY33:FU33 FH30:FL30 EP32:EP33 EP25:EP29 FT5:FU30 GE5:GE29 GV13:GW29 HB25:HB29 GW31:HD31 GV30:GX30 HC30:HD30 HB5:HB23 GV32:HF33 HV5:HV29 HX31:HY31 HX32:LO33 HX21:HX26 HX5:HX19 IN5:IN29 II30:IU30 IS14:IS25 IZ30:LO30 JU5:JU29 IS5:IS12 IO5:IP13 LN5:LO29 HI32:HK33 HG30:HI30 HG31:HS31 HN32:HS32 HN33:HO33 IB30:IF30 I29:L29 H30:L33 D5:F33">
    <cfRule type="containsText" dxfId="3176" priority="3350" operator="containsText" text="EMPu">
      <formula>NOT(ISERROR(SEARCH("EMPu",D5)))</formula>
    </cfRule>
  </conditionalFormatting>
  <conditionalFormatting sqref="D2:BO2 D3:BK3 BN3:BO3 HI2 GE2:HF2">
    <cfRule type="containsText" dxfId="3175" priority="2670" operator="containsText" text="Brigade">
      <formula>NOT(ISERROR(SEARCH("Brigade",D2)))</formula>
    </cfRule>
    <cfRule type="containsText" dxfId="3174" priority="2671" operator="containsText" text="Séminaire">
      <formula>NOT(ISERROR(SEARCH("Séminaire",D2)))</formula>
    </cfRule>
    <cfRule type="containsText" dxfId="3173" priority="2672" operator="containsText" text="Formation">
      <formula>NOT(ISERROR(SEARCH("Formation",D2)))</formula>
    </cfRule>
  </conditionalFormatting>
  <conditionalFormatting sqref="F5:F9">
    <cfRule type="containsText" dxfId="3172" priority="3344" operator="containsText" text="TPS">
      <formula>NOT(ISERROR(SEARCH("TPS",F5)))</formula>
    </cfRule>
    <cfRule type="containsText" dxfId="3171" priority="3345" operator="containsText" text="MS">
      <formula>NOT(ISERROR(SEARCH("MS",F5)))</formula>
    </cfRule>
    <cfRule type="containsText" dxfId="3170" priority="3346" operator="containsText" text="GS">
      <formula>NOT(ISERROR(SEARCH("GS",F5)))</formula>
    </cfRule>
    <cfRule type="containsText" dxfId="3169" priority="3347" operator="containsText" text="PS">
      <formula>NOT(ISERROR(SEARCH("PS",F5)))</formula>
    </cfRule>
    <cfRule type="expression" dxfId="3168" priority="3348">
      <formula>LEN(TRIM(F5))=0</formula>
    </cfRule>
  </conditionalFormatting>
  <conditionalFormatting sqref="CS8:CS25 G5:G33 HO5:HO29">
    <cfRule type="containsText" dxfId="3167" priority="3297" operator="containsText" text="Brigade">
      <formula>NOT(ISERROR(SEARCH("Brigade",G5)))</formula>
    </cfRule>
    <cfRule type="containsText" dxfId="3166" priority="3298" operator="containsText" text="EMPu">
      <formula>NOT(ISERROR(SEARCH("EMPu",G5)))</formula>
    </cfRule>
    <cfRule type="containsText" dxfId="3165" priority="3299" operator="containsText" text="TPS">
      <formula>NOT(ISERROR(SEARCH("TPS",G5)))</formula>
    </cfRule>
    <cfRule type="containsText" dxfId="3164" priority="3300" operator="containsText" text="MS">
      <formula>NOT(ISERROR(SEARCH("MS",G5)))</formula>
    </cfRule>
    <cfRule type="containsText" dxfId="3163" priority="3301" operator="containsText" text="GS">
      <formula>NOT(ISERROR(SEARCH("GS",G5)))</formula>
    </cfRule>
    <cfRule type="containsText" dxfId="3162" priority="3302" operator="containsText" text="PS">
      <formula>NOT(ISERROR(SEARCH("PS",G5)))</formula>
    </cfRule>
    <cfRule type="expression" dxfId="3161" priority="3303">
      <formula>LEN(TRIM(G5))=0</formula>
    </cfRule>
  </conditionalFormatting>
  <conditionalFormatting sqref="K5:K9">
    <cfRule type="containsText" dxfId="3160" priority="3351" operator="containsText" text="TPS">
      <formula>NOT(ISERROR(SEARCH("TPS",K5)))</formula>
    </cfRule>
    <cfRule type="containsText" dxfId="3159" priority="3352" operator="containsText" text="MS">
      <formula>NOT(ISERROR(SEARCH("MS",K5)))</formula>
    </cfRule>
    <cfRule type="containsText" dxfId="3158" priority="3353" operator="containsText" text="GS">
      <formula>NOT(ISERROR(SEARCH("GS",K5)))</formula>
    </cfRule>
    <cfRule type="containsText" dxfId="3157" priority="3354" operator="containsText" text="PS">
      <formula>NOT(ISERROR(SEARCH("PS",K5)))</formula>
    </cfRule>
    <cfRule type="expression" dxfId="3156" priority="3355">
      <formula>LEN(TRIM(K5))=0</formula>
    </cfRule>
  </conditionalFormatting>
  <conditionalFormatting sqref="R15">
    <cfRule type="containsText" dxfId="3155" priority="2933" operator="containsText" text="Brigade">
      <formula>NOT(ISERROR(SEARCH("Brigade",R15)))</formula>
    </cfRule>
    <cfRule type="containsText" dxfId="3154" priority="2934" operator="containsText" text="EMPu">
      <formula>NOT(ISERROR(SEARCH("EMPu",R15)))</formula>
    </cfRule>
    <cfRule type="containsText" dxfId="3153" priority="2935" operator="containsText" text="TPS">
      <formula>NOT(ISERROR(SEARCH("TPS",R15)))</formula>
    </cfRule>
    <cfRule type="containsText" dxfId="3152" priority="2936" operator="containsText" text="MS">
      <formula>NOT(ISERROR(SEARCH("MS",R15)))</formula>
    </cfRule>
    <cfRule type="containsText" dxfId="3151" priority="2937" operator="containsText" text="GS">
      <formula>NOT(ISERROR(SEARCH("GS",R15)))</formula>
    </cfRule>
    <cfRule type="containsText" dxfId="3150" priority="2938" operator="containsText" text="PS">
      <formula>NOT(ISERROR(SEARCH("PS",R15)))</formula>
    </cfRule>
    <cfRule type="expression" dxfId="3149" priority="2939">
      <formula>LEN(TRIM(R15))=0</formula>
    </cfRule>
  </conditionalFormatting>
  <conditionalFormatting sqref="S15">
    <cfRule type="containsText" dxfId="3148" priority="2926" operator="containsText" text="Brigade">
      <formula>NOT(ISERROR(SEARCH("Brigade",S15)))</formula>
    </cfRule>
    <cfRule type="containsText" dxfId="3147" priority="2927" operator="containsText" text="EMPu">
      <formula>NOT(ISERROR(SEARCH("EMPu",S15)))</formula>
    </cfRule>
    <cfRule type="containsText" dxfId="3146" priority="2928" operator="containsText" text="TPS">
      <formula>NOT(ISERROR(SEARCH("TPS",S15)))</formula>
    </cfRule>
    <cfRule type="containsText" dxfId="3145" priority="2929" operator="containsText" text="MS">
      <formula>NOT(ISERROR(SEARCH("MS",S15)))</formula>
    </cfRule>
    <cfRule type="containsText" dxfId="3144" priority="2930" operator="containsText" text="GS">
      <formula>NOT(ISERROR(SEARCH("GS",S15)))</formula>
    </cfRule>
    <cfRule type="containsText" dxfId="3143" priority="2931" operator="containsText" text="PS">
      <formula>NOT(ISERROR(SEARCH("PS",S15)))</formula>
    </cfRule>
    <cfRule type="expression" dxfId="3142" priority="2932">
      <formula>LEN(TRIM(S15))=0</formula>
    </cfRule>
  </conditionalFormatting>
  <conditionalFormatting sqref="T5:W8 L5:Q9 Z5:AA12 AC5:AC16 I5:J27 AE5:AE29 AG5:AL29 AN5:AO29 T9 V9:W9 J10:Q15 T10:W29 R11:S14 AA13:AA16 J16:O16 Q16 Z17:AC18 J17:Q22 Z19:AB19 AA20:AC20 Z21:AC21 Z22:AA22 AC22 J23:S23 Z23:AC23 J24:Q24 Z24 AB24:AC24 J25:S25 Z25:AC28 J26:Q27 I28:Q28 N29:Q29 AB29:AC29 N30:AO30 BA30:BB31 N31:AN31 AO31:AO33 N32:AE32 AG32:AN33 N33:W33 Y33:AE33 Z16 BE30:BF33 H30:L33 BA32:BA33 EX5:EX29 EQ5:EQ29 I29:L29 B5:F33">
    <cfRule type="expression" dxfId="3141" priority="3361">
      <formula>LEN(TRIM(B5))=0</formula>
    </cfRule>
  </conditionalFormatting>
  <conditionalFormatting sqref="X17:X18">
    <cfRule type="containsText" dxfId="3140" priority="2919" operator="containsText" text="Brigade">
      <formula>NOT(ISERROR(SEARCH("Brigade",X17)))</formula>
    </cfRule>
    <cfRule type="containsText" dxfId="3139" priority="2920" operator="containsText" text="EMPu">
      <formula>NOT(ISERROR(SEARCH("EMPu",X17)))</formula>
    </cfRule>
    <cfRule type="containsText" dxfId="3138" priority="2921" operator="containsText" text="TPS">
      <formula>NOT(ISERROR(SEARCH("TPS",X17)))</formula>
    </cfRule>
    <cfRule type="containsText" dxfId="3137" priority="2922" operator="containsText" text="MS">
      <formula>NOT(ISERROR(SEARCH("MS",X17)))</formula>
    </cfRule>
    <cfRule type="containsText" dxfId="3136" priority="2923" operator="containsText" text="GS">
      <formula>NOT(ISERROR(SEARCH("GS",X17)))</formula>
    </cfRule>
    <cfRule type="containsText" dxfId="3135" priority="2924" operator="containsText" text="PS">
      <formula>NOT(ISERROR(SEARCH("PS",X17)))</formula>
    </cfRule>
    <cfRule type="expression" dxfId="3134" priority="2925">
      <formula>LEN(TRIM(X17))=0</formula>
    </cfRule>
  </conditionalFormatting>
  <conditionalFormatting sqref="X23:X24">
    <cfRule type="containsText" dxfId="3133" priority="2891" operator="containsText" text="Brigade">
      <formula>NOT(ISERROR(SEARCH("Brigade",X23)))</formula>
    </cfRule>
    <cfRule type="containsText" dxfId="3132" priority="2892" operator="containsText" text="EMPu">
      <formula>NOT(ISERROR(SEARCH("EMPu",X23)))</formula>
    </cfRule>
    <cfRule type="containsText" dxfId="3131" priority="2893" operator="containsText" text="TPS">
      <formula>NOT(ISERROR(SEARCH("TPS",X23)))</formula>
    </cfRule>
    <cfRule type="containsText" dxfId="3130" priority="2894" operator="containsText" text="MS">
      <formula>NOT(ISERROR(SEARCH("MS",X23)))</formula>
    </cfRule>
    <cfRule type="containsText" dxfId="3129" priority="2895" operator="containsText" text="GS">
      <formula>NOT(ISERROR(SEARCH("GS",X23)))</formula>
    </cfRule>
    <cfRule type="containsText" dxfId="3128" priority="2896" operator="containsText" text="PS">
      <formula>NOT(ISERROR(SEARCH("PS",X23)))</formula>
    </cfRule>
    <cfRule type="expression" dxfId="3127" priority="2897">
      <formula>LEN(TRIM(X23))=0</formula>
    </cfRule>
  </conditionalFormatting>
  <conditionalFormatting sqref="X33">
    <cfRule type="containsText" dxfId="3126" priority="2898" operator="containsText" text="Brigade">
      <formula>NOT(ISERROR(SEARCH("Brigade",X33)))</formula>
    </cfRule>
    <cfRule type="containsText" dxfId="3125" priority="2899" operator="containsText" text="EMPu">
      <formula>NOT(ISERROR(SEARCH("EMPu",X33)))</formula>
    </cfRule>
    <cfRule type="containsText" dxfId="3124" priority="2900" operator="containsText" text="TPS">
      <formula>NOT(ISERROR(SEARCH("TPS",X33)))</formula>
    </cfRule>
    <cfRule type="containsText" dxfId="3123" priority="2901" operator="containsText" text="MS">
      <formula>NOT(ISERROR(SEARCH("MS",X33)))</formula>
    </cfRule>
    <cfRule type="containsText" dxfId="3122" priority="2902" operator="containsText" text="GS">
      <formula>NOT(ISERROR(SEARCH("GS",X33)))</formula>
    </cfRule>
    <cfRule type="containsText" dxfId="3121" priority="2903" operator="containsText" text="PS">
      <formula>NOT(ISERROR(SEARCH("PS",X33)))</formula>
    </cfRule>
    <cfRule type="expression" dxfId="3120" priority="2904">
      <formula>LEN(TRIM(X33))=0</formula>
    </cfRule>
  </conditionalFormatting>
  <conditionalFormatting sqref="Y17:Y18">
    <cfRule type="containsText" dxfId="3119" priority="2905" operator="containsText" text="Brigade">
      <formula>NOT(ISERROR(SEARCH("Brigade",Y17)))</formula>
    </cfRule>
    <cfRule type="containsText" dxfId="3118" priority="2906" operator="containsText" text="EMPu">
      <formula>NOT(ISERROR(SEARCH("EMPu",Y17)))</formula>
    </cfRule>
    <cfRule type="containsText" dxfId="3117" priority="2907" operator="containsText" text="TPS">
      <formula>NOT(ISERROR(SEARCH("TPS",Y17)))</formula>
    </cfRule>
    <cfRule type="containsText" dxfId="3116" priority="2908" operator="containsText" text="MS">
      <formula>NOT(ISERROR(SEARCH("MS",Y17)))</formula>
    </cfRule>
    <cfRule type="containsText" dxfId="3115" priority="2909" operator="containsText" text="GS">
      <formula>NOT(ISERROR(SEARCH("GS",Y17)))</formula>
    </cfRule>
    <cfRule type="containsText" dxfId="3114" priority="2910" operator="containsText" text="PS">
      <formula>NOT(ISERROR(SEARCH("PS",Y17)))</formula>
    </cfRule>
    <cfRule type="expression" dxfId="3113" priority="2911">
      <formula>LEN(TRIM(Y17))=0</formula>
    </cfRule>
  </conditionalFormatting>
  <conditionalFormatting sqref="Y23:Y24">
    <cfRule type="containsText" dxfId="3112" priority="2884" operator="containsText" text="Brigade">
      <formula>NOT(ISERROR(SEARCH("Brigade",Y23)))</formula>
    </cfRule>
    <cfRule type="containsText" dxfId="3111" priority="2885" operator="containsText" text="EMPu">
      <formula>NOT(ISERROR(SEARCH("EMPu",Y23)))</formula>
    </cfRule>
    <cfRule type="containsText" dxfId="3110" priority="2886" operator="containsText" text="TPS">
      <formula>NOT(ISERROR(SEARCH("TPS",Y23)))</formula>
    </cfRule>
    <cfRule type="containsText" dxfId="3109" priority="2887" operator="containsText" text="MS">
      <formula>NOT(ISERROR(SEARCH("MS",Y23)))</formula>
    </cfRule>
    <cfRule type="containsText" dxfId="3108" priority="2888" operator="containsText" text="GS">
      <formula>NOT(ISERROR(SEARCH("GS",Y23)))</formula>
    </cfRule>
    <cfRule type="containsText" dxfId="3107" priority="2889" operator="containsText" text="PS">
      <formula>NOT(ISERROR(SEARCH("PS",Y23)))</formula>
    </cfRule>
    <cfRule type="expression" dxfId="3106" priority="2890">
      <formula>LEN(TRIM(Y23))=0</formula>
    </cfRule>
  </conditionalFormatting>
  <conditionalFormatting sqref="Z5:Z16">
    <cfRule type="containsText" dxfId="3105" priority="3259" operator="containsText" text="TPS">
      <formula>NOT(ISERROR(SEARCH("TPS",Z5)))</formula>
    </cfRule>
    <cfRule type="containsText" dxfId="3104" priority="3260" operator="containsText" text="MS">
      <formula>NOT(ISERROR(SEARCH("MS",Z5)))</formula>
    </cfRule>
    <cfRule type="containsText" dxfId="3103" priority="3261" operator="containsText" text="GS">
      <formula>NOT(ISERROR(SEARCH("GS",Z5)))</formula>
    </cfRule>
    <cfRule type="containsText" dxfId="3102" priority="3262" operator="containsText" text="PS">
      <formula>NOT(ISERROR(SEARCH("PS",Z5)))</formula>
    </cfRule>
  </conditionalFormatting>
  <conditionalFormatting sqref="Z13:Z16 GF27:GG30 GH30:GH33 GK30:GK33 GF32:GG33">
    <cfRule type="containsText" dxfId="3101" priority="3257" operator="containsText" text="EMPu">
      <formula>NOT(ISERROR(SEARCH("EMPu",Z13)))</formula>
    </cfRule>
    <cfRule type="expression" dxfId="3100" priority="3258">
      <formula>LEN(TRIM(Z13))=0</formula>
    </cfRule>
  </conditionalFormatting>
  <conditionalFormatting sqref="Z29 DE24 DE29 DE5 DE7:DE8 DE26:DE27 DE10:DE11 DE19:DE20 DE13:DE17 DL15 DL12:DL13 DL8:DL10 DL17:DL29 DL31 HJ26:HJ29">
    <cfRule type="containsText" dxfId="3099" priority="3053" operator="containsText" text="Brigade">
      <formula>NOT(ISERROR(SEARCH("Brigade",Z5)))</formula>
    </cfRule>
    <cfRule type="containsText" dxfId="3098" priority="3054" operator="containsText" text="EMPu">
      <formula>NOT(ISERROR(SEARCH("EMPu",Z5)))</formula>
    </cfRule>
    <cfRule type="expression" dxfId="3097" priority="3055">
      <formula>LEN(TRIM(Z5))=0</formula>
    </cfRule>
    <cfRule type="containsText" dxfId="3096" priority="3056" operator="containsText" text="TPS">
      <formula>NOT(ISERROR(SEARCH("TPS",Z5)))</formula>
    </cfRule>
    <cfRule type="containsText" dxfId="3095" priority="3057" operator="containsText" text="MS">
      <formula>NOT(ISERROR(SEARCH("MS",Z5)))</formula>
    </cfRule>
    <cfRule type="containsText" dxfId="3094" priority="3058" operator="containsText" text="GS">
      <formula>NOT(ISERROR(SEARCH("GS",Z5)))</formula>
    </cfRule>
    <cfRule type="containsText" dxfId="3093" priority="3059" operator="containsText" text="PS">
      <formula>NOT(ISERROR(SEARCH("PS",Z5)))</formula>
    </cfRule>
  </conditionalFormatting>
  <conditionalFormatting sqref="AA24">
    <cfRule type="containsText" dxfId="3092" priority="2989" operator="containsText" text="Brigade">
      <formula>NOT(ISERROR(SEARCH("Brigade",AA24)))</formula>
    </cfRule>
    <cfRule type="containsText" dxfId="3091" priority="2990" operator="containsText" text="EMPu">
      <formula>NOT(ISERROR(SEARCH("EMPu",AA24)))</formula>
    </cfRule>
    <cfRule type="containsText" dxfId="3090" priority="2991" operator="containsText" text="TPS">
      <formula>NOT(ISERROR(SEARCH("TPS",AA24)))</formula>
    </cfRule>
    <cfRule type="containsText" dxfId="3089" priority="2992" operator="containsText" text="MS">
      <formula>NOT(ISERROR(SEARCH("MS",AA24)))</formula>
    </cfRule>
    <cfRule type="containsText" dxfId="3088" priority="2993" operator="containsText" text="GS">
      <formula>NOT(ISERROR(SEARCH("GS",AA24)))</formula>
    </cfRule>
    <cfRule type="containsText" dxfId="3087" priority="2994" operator="containsText" text="PS">
      <formula>NOT(ISERROR(SEARCH("PS",AA24)))</formula>
    </cfRule>
    <cfRule type="expression" dxfId="3086" priority="2995">
      <formula>LEN(TRIM(AA24))=0</formula>
    </cfRule>
  </conditionalFormatting>
  <conditionalFormatting sqref="AA29">
    <cfRule type="containsText" dxfId="3085" priority="2975" operator="containsText" text="Brigade">
      <formula>NOT(ISERROR(SEARCH("Brigade",AA29)))</formula>
    </cfRule>
    <cfRule type="containsText" dxfId="3084" priority="2976" operator="containsText" text="EMPu">
      <formula>NOT(ISERROR(SEARCH("EMPu",AA29)))</formula>
    </cfRule>
    <cfRule type="containsText" dxfId="3083" priority="2977" operator="containsText" text="TPS">
      <formula>NOT(ISERROR(SEARCH("TPS",AA29)))</formula>
    </cfRule>
    <cfRule type="containsText" dxfId="3082" priority="2978" operator="containsText" text="MS">
      <formula>NOT(ISERROR(SEARCH("MS",AA29)))</formula>
    </cfRule>
    <cfRule type="containsText" dxfId="3081" priority="2979" operator="containsText" text="GS">
      <formula>NOT(ISERROR(SEARCH("GS",AA29)))</formula>
    </cfRule>
    <cfRule type="containsText" dxfId="3080" priority="2980" operator="containsText" text="PS">
      <formula>NOT(ISERROR(SEARCH("PS",AA29)))</formula>
    </cfRule>
    <cfRule type="expression" dxfId="3079" priority="2981">
      <formula>LEN(TRIM(AA29))=0</formula>
    </cfRule>
  </conditionalFormatting>
  <conditionalFormatting sqref="AB5:AB16">
    <cfRule type="containsText" dxfId="3078" priority="3270" operator="containsText" text="Brigade">
      <formula>NOT(ISERROR(SEARCH("Brigade",AB5)))</formula>
    </cfRule>
    <cfRule type="containsText" dxfId="3077" priority="3271" operator="containsText" text="EMPu">
      <formula>NOT(ISERROR(SEARCH("EMPu",AB5)))</formula>
    </cfRule>
    <cfRule type="containsText" dxfId="3076" priority="3272" operator="containsText" text="TPS">
      <formula>NOT(ISERROR(SEARCH("TPS",AB5)))</formula>
    </cfRule>
    <cfRule type="containsText" dxfId="3075" priority="3273" operator="containsText" text="MS">
      <formula>NOT(ISERROR(SEARCH("MS",AB5)))</formula>
    </cfRule>
    <cfRule type="containsText" dxfId="3074" priority="3274" operator="containsText" text="GS">
      <formula>NOT(ISERROR(SEARCH("GS",AB5)))</formula>
    </cfRule>
    <cfRule type="containsText" dxfId="3073" priority="3275" operator="containsText" text="PS">
      <formula>NOT(ISERROR(SEARCH("PS",AB5)))</formula>
    </cfRule>
    <cfRule type="expression" dxfId="3072" priority="3276">
      <formula>LEN(TRIM(AB5))=0</formula>
    </cfRule>
  </conditionalFormatting>
  <conditionalFormatting sqref="AB22">
    <cfRule type="containsText" dxfId="3071" priority="2996" operator="containsText" text="Brigade">
      <formula>NOT(ISERROR(SEARCH("Brigade",AB22)))</formula>
    </cfRule>
    <cfRule type="containsText" dxfId="3070" priority="2997" operator="containsText" text="EMPu">
      <formula>NOT(ISERROR(SEARCH("EMPu",AB22)))</formula>
    </cfRule>
    <cfRule type="containsText" dxfId="3069" priority="2998" operator="containsText" text="TPS">
      <formula>NOT(ISERROR(SEARCH("TPS",AB22)))</formula>
    </cfRule>
    <cfRule type="containsText" dxfId="3068" priority="2999" operator="containsText" text="MS">
      <formula>NOT(ISERROR(SEARCH("MS",AB22)))</formula>
    </cfRule>
    <cfRule type="containsText" dxfId="3067" priority="3000" operator="containsText" text="GS">
      <formula>NOT(ISERROR(SEARCH("GS",AB22)))</formula>
    </cfRule>
    <cfRule type="containsText" dxfId="3066" priority="3001" operator="containsText" text="PS">
      <formula>NOT(ISERROR(SEARCH("PS",AB22)))</formula>
    </cfRule>
    <cfRule type="expression" dxfId="3065" priority="3002">
      <formula>LEN(TRIM(AB22))=0</formula>
    </cfRule>
  </conditionalFormatting>
  <conditionalFormatting sqref="AC19">
    <cfRule type="containsText" dxfId="3064" priority="2982" operator="containsText" text="Brigade">
      <formula>NOT(ISERROR(SEARCH("Brigade",AC19)))</formula>
    </cfRule>
    <cfRule type="containsText" dxfId="3063" priority="2983" operator="containsText" text="EMPu">
      <formula>NOT(ISERROR(SEARCH("EMPu",AC19)))</formula>
    </cfRule>
    <cfRule type="containsText" dxfId="3062" priority="2984" operator="containsText" text="TPS">
      <formula>NOT(ISERROR(SEARCH("TPS",AC19)))</formula>
    </cfRule>
    <cfRule type="containsText" dxfId="3061" priority="2985" operator="containsText" text="MS">
      <formula>NOT(ISERROR(SEARCH("MS",AC19)))</formula>
    </cfRule>
    <cfRule type="containsText" dxfId="3060" priority="2986" operator="containsText" text="GS">
      <formula>NOT(ISERROR(SEARCH("GS",AC19)))</formula>
    </cfRule>
    <cfRule type="containsText" dxfId="3059" priority="2987" operator="containsText" text="PS">
      <formula>NOT(ISERROR(SEARCH("PS",AC19)))</formula>
    </cfRule>
    <cfRule type="expression" dxfId="3058" priority="2988">
      <formula>LEN(TRIM(AC19))=0</formula>
    </cfRule>
  </conditionalFormatting>
  <conditionalFormatting sqref="AD5:AD29">
    <cfRule type="containsText" dxfId="3057" priority="2842" operator="containsText" text="Brigade">
      <formula>NOT(ISERROR(SEARCH("Brigade",AD5)))</formula>
    </cfRule>
    <cfRule type="containsText" dxfId="3056" priority="2843" operator="containsText" text="EMPu">
      <formula>NOT(ISERROR(SEARCH("EMPu",AD5)))</formula>
    </cfRule>
    <cfRule type="containsText" dxfId="3055" priority="2844" operator="containsText" text="TPS">
      <formula>NOT(ISERROR(SEARCH("TPS",AD5)))</formula>
    </cfRule>
    <cfRule type="containsText" dxfId="3054" priority="2845" operator="containsText" text="MS">
      <formula>NOT(ISERROR(SEARCH("MS",AD5)))</formula>
    </cfRule>
    <cfRule type="containsText" dxfId="3053" priority="2846" operator="containsText" text="GS">
      <formula>NOT(ISERROR(SEARCH("GS",AD5)))</formula>
    </cfRule>
    <cfRule type="containsText" dxfId="3052" priority="2847" operator="containsText" text="PS">
      <formula>NOT(ISERROR(SEARCH("PS",AD5)))</formula>
    </cfRule>
    <cfRule type="expression" dxfId="3051" priority="2848">
      <formula>LEN(TRIM(AD5))=0</formula>
    </cfRule>
  </conditionalFormatting>
  <conditionalFormatting sqref="AF5:AF29">
    <cfRule type="containsText" dxfId="3050" priority="2835" operator="containsText" text="Brigade">
      <formula>NOT(ISERROR(SEARCH("Brigade",AF5)))</formula>
    </cfRule>
    <cfRule type="containsText" dxfId="3049" priority="2836" operator="containsText" text="EMPu">
      <formula>NOT(ISERROR(SEARCH("EMPu",AF5)))</formula>
    </cfRule>
    <cfRule type="containsText" dxfId="3048" priority="2837" operator="containsText" text="TPS">
      <formula>NOT(ISERROR(SEARCH("TPS",AF5)))</formula>
    </cfRule>
    <cfRule type="containsText" dxfId="3047" priority="2838" operator="containsText" text="MS">
      <formula>NOT(ISERROR(SEARCH("MS",AF5)))</formula>
    </cfRule>
    <cfRule type="containsText" dxfId="3046" priority="2839" operator="containsText" text="GS">
      <formula>NOT(ISERROR(SEARCH("GS",AF5)))</formula>
    </cfRule>
    <cfRule type="containsText" dxfId="3045" priority="2840" operator="containsText" text="PS">
      <formula>NOT(ISERROR(SEARCH("PS",AF5)))</formula>
    </cfRule>
    <cfRule type="expression" dxfId="3044" priority="2841">
      <formula>LEN(TRIM(AF5))=0</formula>
    </cfRule>
  </conditionalFormatting>
  <conditionalFormatting sqref="AF32:AF33">
    <cfRule type="containsText" dxfId="3043" priority="2849" operator="containsText" text="Brigade">
      <formula>NOT(ISERROR(SEARCH("Brigade",AF32)))</formula>
    </cfRule>
    <cfRule type="containsText" dxfId="3042" priority="2850" operator="containsText" text="EMPu">
      <formula>NOT(ISERROR(SEARCH("EMPu",AF32)))</formula>
    </cfRule>
    <cfRule type="containsText" dxfId="3041" priority="2851" operator="containsText" text="TPS">
      <formula>NOT(ISERROR(SEARCH("TPS",AF32)))</formula>
    </cfRule>
    <cfRule type="containsText" dxfId="3040" priority="2852" operator="containsText" text="MS">
      <formula>NOT(ISERROR(SEARCH("MS",AF32)))</formula>
    </cfRule>
    <cfRule type="containsText" dxfId="3039" priority="2853" operator="containsText" text="GS">
      <formula>NOT(ISERROR(SEARCH("GS",AF32)))</formula>
    </cfRule>
    <cfRule type="containsText" dxfId="3038" priority="2854" operator="containsText" text="PS">
      <formula>NOT(ISERROR(SEARCH("PS",AF32)))</formula>
    </cfRule>
    <cfRule type="expression" dxfId="3037" priority="2855">
      <formula>LEN(TRIM(AF32))=0</formula>
    </cfRule>
  </conditionalFormatting>
  <conditionalFormatting sqref="AM5:AM29">
    <cfRule type="containsText" dxfId="3036" priority="2947" operator="containsText" text="Brigade">
      <formula>NOT(ISERROR(SEARCH("Brigade",AM5)))</formula>
    </cfRule>
    <cfRule type="containsText" dxfId="3035" priority="2948" operator="containsText" text="EMPu">
      <formula>NOT(ISERROR(SEARCH("EMPu",AM5)))</formula>
    </cfRule>
    <cfRule type="containsText" dxfId="3034" priority="2949" operator="containsText" text="TPS">
      <formula>NOT(ISERROR(SEARCH("TPS",AM5)))</formula>
    </cfRule>
    <cfRule type="containsText" dxfId="3033" priority="2950" operator="containsText" text="MS">
      <formula>NOT(ISERROR(SEARCH("MS",AM5)))</formula>
    </cfRule>
    <cfRule type="containsText" dxfId="3032" priority="2951" operator="containsText" text="GS">
      <formula>NOT(ISERROR(SEARCH("GS",AM5)))</formula>
    </cfRule>
    <cfRule type="containsText" dxfId="3031" priority="2952" operator="containsText" text="PS">
      <formula>NOT(ISERROR(SEARCH("PS",AM5)))</formula>
    </cfRule>
    <cfRule type="expression" dxfId="3030" priority="2953">
      <formula>LEN(TRIM(AM5))=0</formula>
    </cfRule>
  </conditionalFormatting>
  <conditionalFormatting sqref="AS5:AS15 AS17:AS29">
    <cfRule type="containsText" dxfId="3029" priority="2737" operator="containsText" text="Brigade">
      <formula>NOT(ISERROR(SEARCH("Brigade",AS5)))</formula>
    </cfRule>
    <cfRule type="containsText" dxfId="3028" priority="2738" operator="containsText" text="EMPu">
      <formula>NOT(ISERROR(SEARCH("EMPu",AS5)))</formula>
    </cfRule>
    <cfRule type="containsText" dxfId="3027" priority="2739" operator="containsText" text="TPS">
      <formula>NOT(ISERROR(SEARCH("TPS",AS5)))</formula>
    </cfRule>
    <cfRule type="containsText" dxfId="3026" priority="2740" operator="containsText" text="MS">
      <formula>NOT(ISERROR(SEARCH("MS",AS5)))</formula>
    </cfRule>
    <cfRule type="containsText" dxfId="3025" priority="2741" operator="containsText" text="GS">
      <formula>NOT(ISERROR(SEARCH("GS",AS5)))</formula>
    </cfRule>
    <cfRule type="containsText" dxfId="3024" priority="2742" operator="containsText" text="PS">
      <formula>NOT(ISERROR(SEARCH("PS",AS5)))</formula>
    </cfRule>
    <cfRule type="expression" dxfId="3023" priority="2743">
      <formula>LEN(TRIM(AS5))=0</formula>
    </cfRule>
  </conditionalFormatting>
  <conditionalFormatting sqref="AS32:AS33">
    <cfRule type="containsText" dxfId="3022" priority="2751" operator="containsText" text="Brigade">
      <formula>NOT(ISERROR(SEARCH("Brigade",AS32)))</formula>
    </cfRule>
    <cfRule type="containsText" dxfId="3021" priority="2752" operator="containsText" text="EMPu">
      <formula>NOT(ISERROR(SEARCH("EMPu",AS32)))</formula>
    </cfRule>
    <cfRule type="containsText" dxfId="3020" priority="2753" operator="containsText" text="TPS">
      <formula>NOT(ISERROR(SEARCH("TPS",AS32)))</formula>
    </cfRule>
    <cfRule type="containsText" dxfId="3019" priority="2754" operator="containsText" text="MS">
      <formula>NOT(ISERROR(SEARCH("MS",AS32)))</formula>
    </cfRule>
    <cfRule type="containsText" dxfId="3018" priority="2755" operator="containsText" text="GS">
      <formula>NOT(ISERROR(SEARCH("GS",AS32)))</formula>
    </cfRule>
    <cfRule type="containsText" dxfId="3017" priority="2756" operator="containsText" text="PS">
      <formula>NOT(ISERROR(SEARCH("PS",AS32)))</formula>
    </cfRule>
    <cfRule type="expression" dxfId="3016" priority="2757">
      <formula>LEN(TRIM(AS32))=0</formula>
    </cfRule>
  </conditionalFormatting>
  <conditionalFormatting sqref="AV5:AV25">
    <cfRule type="expression" dxfId="3015" priority="2744">
      <formula>LEN(TRIM(AV5))=0</formula>
    </cfRule>
  </conditionalFormatting>
  <conditionalFormatting sqref="AV5:AV29">
    <cfRule type="containsText" dxfId="3014" priority="2745" operator="containsText" text="Brigade">
      <formula>NOT(ISERROR(SEARCH("Brigade",AV5)))</formula>
    </cfRule>
    <cfRule type="containsText" dxfId="3013" priority="2746" operator="containsText" text="EMPu">
      <formula>NOT(ISERROR(SEARCH("EMPu",AV5)))</formula>
    </cfRule>
    <cfRule type="containsText" dxfId="3012" priority="2747" operator="containsText" text="TPS">
      <formula>NOT(ISERROR(SEARCH("TPS",AV5)))</formula>
    </cfRule>
    <cfRule type="containsText" dxfId="3011" priority="2748" operator="containsText" text="MS">
      <formula>NOT(ISERROR(SEARCH("MS",AV5)))</formula>
    </cfRule>
    <cfRule type="containsText" dxfId="3010" priority="2749" operator="containsText" text="GS">
      <formula>NOT(ISERROR(SEARCH("GS",AV5)))</formula>
    </cfRule>
    <cfRule type="containsText" dxfId="3009" priority="2750" operator="containsText" text="PS">
      <formula>NOT(ISERROR(SEARCH("PS",AV5)))</formula>
    </cfRule>
  </conditionalFormatting>
  <conditionalFormatting sqref="AV26:AV29">
    <cfRule type="expression" dxfId="3008" priority="2946">
      <formula>LEN(TRIM(AV26))=0</formula>
    </cfRule>
  </conditionalFormatting>
  <conditionalFormatting sqref="AW5:AW8 AW10:AW29">
    <cfRule type="expression" dxfId="3007" priority="3038">
      <formula>LEN(TRIM(AW5))=0</formula>
    </cfRule>
  </conditionalFormatting>
  <conditionalFormatting sqref="AX5:AY21">
    <cfRule type="containsText" dxfId="3006" priority="3418" operator="containsText" text="Brigade">
      <formula>NOT(ISERROR(SEARCH("Brigade",AX5)))</formula>
    </cfRule>
    <cfRule type="expression" dxfId="3005" priority="3420">
      <formula>LEN(TRIM(AX5))=0</formula>
    </cfRule>
  </conditionalFormatting>
  <conditionalFormatting sqref="AZ5:BA29">
    <cfRule type="containsText" dxfId="3004" priority="3031" operator="containsText" text="Brigade">
      <formula>NOT(ISERROR(SEARCH("Brigade",AZ5)))</formula>
    </cfRule>
    <cfRule type="containsText" dxfId="3003" priority="3032" operator="containsText" text="EMPu">
      <formula>NOT(ISERROR(SEARCH("EMPu",AZ5)))</formula>
    </cfRule>
    <cfRule type="containsText" dxfId="3002" priority="3033" operator="containsText" text="TPS">
      <formula>NOT(ISERROR(SEARCH("TPS",AZ5)))</formula>
    </cfRule>
    <cfRule type="containsText" dxfId="3001" priority="3034" operator="containsText" text="MS">
      <formula>NOT(ISERROR(SEARCH("MS",AZ5)))</formula>
    </cfRule>
    <cfRule type="containsText" dxfId="3000" priority="3035" operator="containsText" text="GS">
      <formula>NOT(ISERROR(SEARCH("GS",AZ5)))</formula>
    </cfRule>
    <cfRule type="containsText" dxfId="2999" priority="3036" operator="containsText" text="PS">
      <formula>NOT(ISERROR(SEARCH("PS",AZ5)))</formula>
    </cfRule>
    <cfRule type="expression" dxfId="2998" priority="3037">
      <formula>LEN(TRIM(AZ5))=0</formula>
    </cfRule>
  </conditionalFormatting>
  <conditionalFormatting sqref="BA30:BB30">
    <cfRule type="expression" dxfId="2997" priority="3293">
      <formula>LEN(TRIM(BA30))=0</formula>
    </cfRule>
  </conditionalFormatting>
  <conditionalFormatting sqref="BB5:BB28">
    <cfRule type="containsText" dxfId="2996" priority="2856" operator="containsText" text="Brigade">
      <formula>NOT(ISERROR(SEARCH("Brigade",BB5)))</formula>
    </cfRule>
    <cfRule type="containsText" dxfId="2995" priority="2857" operator="containsText" text="EMPu">
      <formula>NOT(ISERROR(SEARCH("EMPu",BB5)))</formula>
    </cfRule>
    <cfRule type="containsText" dxfId="2994" priority="2858" operator="containsText" text="TPS">
      <formula>NOT(ISERROR(SEARCH("TPS",BB5)))</formula>
    </cfRule>
    <cfRule type="containsText" dxfId="2993" priority="2859" operator="containsText" text="MS">
      <formula>NOT(ISERROR(SEARCH("MS",BB5)))</formula>
    </cfRule>
    <cfRule type="containsText" dxfId="2992" priority="2860" operator="containsText" text="GS">
      <formula>NOT(ISERROR(SEARCH("GS",BB5)))</formula>
    </cfRule>
    <cfRule type="containsText" dxfId="2991" priority="2861" operator="containsText" text="PS">
      <formula>NOT(ISERROR(SEARCH("PS",BB5)))</formula>
    </cfRule>
    <cfRule type="expression" dxfId="2990" priority="2862">
      <formula>LEN(TRIM(BB5))=0</formula>
    </cfRule>
  </conditionalFormatting>
  <conditionalFormatting sqref="BB32:BB33">
    <cfRule type="containsText" dxfId="2989" priority="2877" operator="containsText" text="Brigade">
      <formula>NOT(ISERROR(SEARCH("Brigade",BB32)))</formula>
    </cfRule>
    <cfRule type="containsText" dxfId="2988" priority="2878" operator="containsText" text="EMPu">
      <formula>NOT(ISERROR(SEARCH("EMPu",BB32)))</formula>
    </cfRule>
    <cfRule type="containsText" dxfId="2987" priority="2879" operator="containsText" text="TPS">
      <formula>NOT(ISERROR(SEARCH("TPS",BB32)))</formula>
    </cfRule>
    <cfRule type="containsText" dxfId="2986" priority="2880" operator="containsText" text="MS">
      <formula>NOT(ISERROR(SEARCH("MS",BB32)))</formula>
    </cfRule>
    <cfRule type="containsText" dxfId="2985" priority="2881" operator="containsText" text="GS">
      <formula>NOT(ISERROR(SEARCH("GS",BB32)))</formula>
    </cfRule>
    <cfRule type="containsText" dxfId="2984" priority="2882" operator="containsText" text="PS">
      <formula>NOT(ISERROR(SEARCH("PS",BB32)))</formula>
    </cfRule>
    <cfRule type="expression" dxfId="2983" priority="2883">
      <formula>LEN(TRIM(BB32))=0</formula>
    </cfRule>
  </conditionalFormatting>
  <conditionalFormatting sqref="BC5:BC29">
    <cfRule type="containsText" dxfId="2982" priority="3024" operator="containsText" text="Brigade">
      <formula>NOT(ISERROR(SEARCH("Brigade",BC5)))</formula>
    </cfRule>
    <cfRule type="containsText" dxfId="2981" priority="3025" operator="containsText" text="EMPu">
      <formula>NOT(ISERROR(SEARCH("EMPu",BC5)))</formula>
    </cfRule>
    <cfRule type="containsText" dxfId="2980" priority="3026" operator="containsText" text="TPS">
      <formula>NOT(ISERROR(SEARCH("TPS",BC5)))</formula>
    </cfRule>
    <cfRule type="containsText" dxfId="2979" priority="3027" operator="containsText" text="MS">
      <formula>NOT(ISERROR(SEARCH("MS",BC5)))</formula>
    </cfRule>
    <cfRule type="containsText" dxfId="2978" priority="3028" operator="containsText" text="GS">
      <formula>NOT(ISERROR(SEARCH("GS",BC5)))</formula>
    </cfRule>
    <cfRule type="containsText" dxfId="2977" priority="3029" operator="containsText" text="PS">
      <formula>NOT(ISERROR(SEARCH("PS",BC5)))</formula>
    </cfRule>
    <cfRule type="expression" dxfId="2976" priority="3030">
      <formula>LEN(TRIM(BC5))=0</formula>
    </cfRule>
  </conditionalFormatting>
  <conditionalFormatting sqref="BD5:BD29">
    <cfRule type="containsText" dxfId="2975" priority="3017" operator="containsText" text="Brigade">
      <formula>NOT(ISERROR(SEARCH("Brigade",BD5)))</formula>
    </cfRule>
    <cfRule type="containsText" dxfId="2974" priority="3018" operator="containsText" text="EMPu">
      <formula>NOT(ISERROR(SEARCH("EMPu",BD5)))</formula>
    </cfRule>
    <cfRule type="containsText" dxfId="2973" priority="3019" operator="containsText" text="TPS">
      <formula>NOT(ISERROR(SEARCH("TPS",BD5)))</formula>
    </cfRule>
    <cfRule type="containsText" dxfId="2972" priority="3020" operator="containsText" text="MS">
      <formula>NOT(ISERROR(SEARCH("MS",BD5)))</formula>
    </cfRule>
    <cfRule type="containsText" dxfId="2971" priority="3021" operator="containsText" text="GS">
      <formula>NOT(ISERROR(SEARCH("GS",BD5)))</formula>
    </cfRule>
    <cfRule type="containsText" dxfId="2970" priority="3022" operator="containsText" text="PS">
      <formula>NOT(ISERROR(SEARCH("PS",BD5)))</formula>
    </cfRule>
    <cfRule type="expression" dxfId="2969" priority="3023">
      <formula>LEN(TRIM(BD5))=0</formula>
    </cfRule>
  </conditionalFormatting>
  <conditionalFormatting sqref="BE5:BE29">
    <cfRule type="containsText" dxfId="2968" priority="2968" operator="containsText" text="Brigade">
      <formula>NOT(ISERROR(SEARCH("Brigade",BE5)))</formula>
    </cfRule>
    <cfRule type="containsText" dxfId="2967" priority="2969" operator="containsText" text="EMPu">
      <formula>NOT(ISERROR(SEARCH("EMPu",BE5)))</formula>
    </cfRule>
    <cfRule type="containsText" dxfId="2966" priority="2970" operator="containsText" text="TPS">
      <formula>NOT(ISERROR(SEARCH("TPS",BE5)))</formula>
    </cfRule>
    <cfRule type="containsText" dxfId="2965" priority="2971" operator="containsText" text="MS">
      <formula>NOT(ISERROR(SEARCH("MS",BE5)))</formula>
    </cfRule>
    <cfRule type="containsText" dxfId="2964" priority="2972" operator="containsText" text="GS">
      <formula>NOT(ISERROR(SEARCH("GS",BE5)))</formula>
    </cfRule>
    <cfRule type="containsText" dxfId="2963" priority="2973" operator="containsText" text="PS">
      <formula>NOT(ISERROR(SEARCH("PS",BE5)))</formula>
    </cfRule>
  </conditionalFormatting>
  <conditionalFormatting sqref="BE5:BE31">
    <cfRule type="expression" dxfId="2962" priority="2974">
      <formula>LEN(TRIM(BE5))=0</formula>
    </cfRule>
  </conditionalFormatting>
  <conditionalFormatting sqref="BF5:BF29">
    <cfRule type="containsText" dxfId="2961" priority="2954" operator="containsText" text="Brigade">
      <formula>NOT(ISERROR(SEARCH("Brigade",BF5)))</formula>
    </cfRule>
    <cfRule type="containsText" dxfId="2960" priority="2955" operator="containsText" text="EMPu">
      <formula>NOT(ISERROR(SEARCH("EMPu",BF5)))</formula>
    </cfRule>
    <cfRule type="containsText" dxfId="2959" priority="2956" operator="containsText" text="TPS">
      <formula>NOT(ISERROR(SEARCH("TPS",BF5)))</formula>
    </cfRule>
    <cfRule type="containsText" dxfId="2958" priority="2957" operator="containsText" text="MS">
      <formula>NOT(ISERROR(SEARCH("MS",BF5)))</formula>
    </cfRule>
    <cfRule type="containsText" dxfId="2957" priority="2958" operator="containsText" text="GS">
      <formula>NOT(ISERROR(SEARCH("GS",BF5)))</formula>
    </cfRule>
    <cfRule type="containsText" dxfId="2956" priority="2959" operator="containsText" text="PS">
      <formula>NOT(ISERROR(SEARCH("PS",BF5)))</formula>
    </cfRule>
  </conditionalFormatting>
  <conditionalFormatting sqref="BF5:BF30">
    <cfRule type="expression" dxfId="2955" priority="2960">
      <formula>LEN(TRIM(BF5))=0</formula>
    </cfRule>
  </conditionalFormatting>
  <conditionalFormatting sqref="BG28:BH29">
    <cfRule type="containsText" dxfId="2954" priority="3046" operator="containsText" text="Brigade">
      <formula>NOT(ISERROR(SEARCH("Brigade",BG28)))</formula>
    </cfRule>
    <cfRule type="containsText" dxfId="2953" priority="3047" operator="containsText" text="EMPu">
      <formula>NOT(ISERROR(SEARCH("EMPu",BG28)))</formula>
    </cfRule>
    <cfRule type="expression" dxfId="2952" priority="3048">
      <formula>LEN(TRIM(BG28))=0</formula>
    </cfRule>
    <cfRule type="containsText" dxfId="2951" priority="3049" operator="containsText" text="TPS">
      <formula>NOT(ISERROR(SEARCH("TPS",BG28)))</formula>
    </cfRule>
    <cfRule type="containsText" dxfId="2950" priority="3050" operator="containsText" text="MS">
      <formula>NOT(ISERROR(SEARCH("MS",BG28)))</formula>
    </cfRule>
    <cfRule type="containsText" dxfId="2949" priority="3051" operator="containsText" text="GS">
      <formula>NOT(ISERROR(SEARCH("GS",BG28)))</formula>
    </cfRule>
    <cfRule type="containsText" dxfId="2948" priority="3052" operator="containsText" text="PS">
      <formula>NOT(ISERROR(SEARCH("PS",BG28)))</formula>
    </cfRule>
  </conditionalFormatting>
  <conditionalFormatting sqref="BG5:BI27 AQ5:AR29 BJ5:BJ29 BZ5:CA29 CL7:CM9 CL12:CM13 CL15:CM15 BI28:BI29">
    <cfRule type="containsText" dxfId="2947" priority="3229" operator="containsText" text="EMPu">
      <formula>NOT(ISERROR(SEARCH("EMPu",AQ5)))</formula>
    </cfRule>
    <cfRule type="containsText" dxfId="2946" priority="3230" operator="containsText" text="TPS">
      <formula>NOT(ISERROR(SEARCH("TPS",AQ5)))</formula>
    </cfRule>
    <cfRule type="containsText" dxfId="2945" priority="3231" operator="containsText" text="MS">
      <formula>NOT(ISERROR(SEARCH("MS",AQ5)))</formula>
    </cfRule>
    <cfRule type="containsText" dxfId="2944" priority="3232" operator="containsText" text="GS">
      <formula>NOT(ISERROR(SEARCH("GS",AQ5)))</formula>
    </cfRule>
    <cfRule type="containsText" dxfId="2943" priority="3233" operator="containsText" text="PS">
      <formula>NOT(ISERROR(SEARCH("PS",AQ5)))</formula>
    </cfRule>
  </conditionalFormatting>
  <conditionalFormatting sqref="BG5:BI27 AQ5:AR29 BJ5:BJ29 BZ5:CA29 CL7:CM9 CL12:CM13 CL15:CM15 BI28:BI29 AQ30:BO30 HS30:HY30 IO31:JT31 AQ31:BJ31 CZ31:DD31 DF31 HY31 IB31:IM31 FM31:GD32 BL31:BO31 FA32:FK32 GL32:GN32 GP32:GT32 IO32:IR32 IT32:JT32 BC32:BJ33 FM33:FU33 FX33:GD33 HQ33 CZ30:DF30 CZ5:DA29 DC22:DE29 DE10 DN31:DZ32 DK31:DK32 DL20:DL21 DL23 DL25 DL18 DK5:DL12 DK14:DL16 DK17 DL27:DL28 DN27:DN28 BR32:CL33 BW30:BX30 BZ30:CJ30 BN32:BO33 CL17:CM30 CN26 DN5:DN25 CW32:CX33 CN32:CR33 CT32:CU33 CV30 DL31:DM31 GI30:GJ33 JV30:LE33 LG30:LO33 CZ32:DF33 DK33:DZ33 IO33:JT33 AQ32:AR33 AT32:BA33 EB32:EN32 GL33:GT33 EB33:EG33 EJ33:EN33 ES32:EU32 EP32:EP33 ES33:EW33 EY33:FK33 GP31:GS31 GT21 GW31:HD31 GV30 HC30:HD30 HB23 GV32:HF33 HS31:HS33 HX32:IM33 II30:IM30 IO30:IU30 IZ30:JT30 IS5:IS12 IO5:IP12 LN5:LO29 HI32:HK33 HG30:HI30 HG31:HQ31 HN32:HQ32 HN33:HO33 IB30:IF30">
    <cfRule type="expression" dxfId="2942" priority="3234">
      <formula>LEN(TRIM(AQ5))=0</formula>
    </cfRule>
  </conditionalFormatting>
  <conditionalFormatting sqref="BK5:BK29">
    <cfRule type="expression" dxfId="2941" priority="2807">
      <formula>LEN(TRIM(BK5))=0</formula>
    </cfRule>
    <cfRule type="containsText" dxfId="2940" priority="2808" operator="containsText" text="Brigade">
      <formula>NOT(ISERROR(SEARCH("Brigade",BK5)))</formula>
    </cfRule>
    <cfRule type="containsText" dxfId="2939" priority="2809" operator="containsText" text="EMPu">
      <formula>NOT(ISERROR(SEARCH("EMPu",BK5)))</formula>
    </cfRule>
    <cfRule type="containsText" dxfId="2938" priority="2810" operator="containsText" text="TPS">
      <formula>NOT(ISERROR(SEARCH("TPS",BK5)))</formula>
    </cfRule>
    <cfRule type="containsText" dxfId="2937" priority="2811" operator="containsText" text="MS">
      <formula>NOT(ISERROR(SEARCH("MS",BK5)))</formula>
    </cfRule>
    <cfRule type="containsText" dxfId="2936" priority="2812" operator="containsText" text="GS">
      <formula>NOT(ISERROR(SEARCH("GS",BK5)))</formula>
    </cfRule>
    <cfRule type="containsText" dxfId="2935" priority="2813" operator="containsText" text="PS">
      <formula>NOT(ISERROR(SEARCH("PS",BK5)))</formula>
    </cfRule>
  </conditionalFormatting>
  <conditionalFormatting sqref="BK31:BK33">
    <cfRule type="containsText" dxfId="2934" priority="2821" operator="containsText" text="Brigade">
      <formula>NOT(ISERROR(SEARCH("Brigade",BK31)))</formula>
    </cfRule>
  </conditionalFormatting>
  <conditionalFormatting sqref="BK31:BK33">
    <cfRule type="containsText" dxfId="2933" priority="2822" operator="containsText" text="EMPu">
      <formula>NOT(ISERROR(SEARCH("EMPu",BK31)))</formula>
    </cfRule>
    <cfRule type="containsText" dxfId="2932" priority="2824" operator="containsText" text="TPS">
      <formula>NOT(ISERROR(SEARCH("TPS",BK31)))</formula>
    </cfRule>
    <cfRule type="containsText" dxfId="2931" priority="2825" operator="containsText" text="MS">
      <formula>NOT(ISERROR(SEARCH("MS",BK31)))</formula>
    </cfRule>
    <cfRule type="containsText" dxfId="2930" priority="2826" operator="containsText" text="GS">
      <formula>NOT(ISERROR(SEARCH("GS",BK31)))</formula>
    </cfRule>
    <cfRule type="containsText" dxfId="2929" priority="2827" operator="containsText" text="PS">
      <formula>NOT(ISERROR(SEARCH("PS",BK31)))</formula>
    </cfRule>
  </conditionalFormatting>
  <conditionalFormatting sqref="BK31:BK33">
    <cfRule type="expression" dxfId="2928" priority="2834">
      <formula>LEN(TRIM(BK31))=0</formula>
    </cfRule>
  </conditionalFormatting>
  <conditionalFormatting sqref="BO5:BO14">
    <cfRule type="containsText" dxfId="2927" priority="2708" operator="containsText" text="Brigade">
      <formula>NOT(ISERROR(SEARCH("Brigade",BO5)))</formula>
    </cfRule>
    <cfRule type="expression" dxfId="2926" priority="2714">
      <formula>LEN(TRIM(BO5))=0</formula>
    </cfRule>
  </conditionalFormatting>
  <conditionalFormatting sqref="BO5:BO29">
    <cfRule type="containsText" dxfId="2925" priority="2674" operator="containsText" text="EMPu">
      <formula>NOT(ISERROR(SEARCH("EMPu",BO5)))</formula>
    </cfRule>
    <cfRule type="containsText" dxfId="2924" priority="2676" operator="containsText" text="TPS">
      <formula>NOT(ISERROR(SEARCH("TPS",BO5)))</formula>
    </cfRule>
    <cfRule type="containsText" dxfId="2923" priority="2677" operator="containsText" text="MS">
      <formula>NOT(ISERROR(SEARCH("MS",BO5)))</formula>
    </cfRule>
    <cfRule type="containsText" dxfId="2922" priority="2678" operator="containsText" text="GS">
      <formula>NOT(ISERROR(SEARCH("GS",BO5)))</formula>
    </cfRule>
    <cfRule type="containsText" dxfId="2921" priority="2679" operator="containsText" text="PS">
      <formula>NOT(ISERROR(SEARCH("PS",BO5)))</formula>
    </cfRule>
  </conditionalFormatting>
  <conditionalFormatting sqref="BO13:BO14">
    <cfRule type="expression" dxfId="2920" priority="2703">
      <formula>LEN(TRIM(BO13))=0</formula>
    </cfRule>
  </conditionalFormatting>
  <conditionalFormatting sqref="BO13:BO24">
    <cfRule type="containsText" dxfId="2919" priority="2694" operator="containsText" text="Brigade">
      <formula>NOT(ISERROR(SEARCH("Brigade",BO13)))</formula>
    </cfRule>
  </conditionalFormatting>
  <conditionalFormatting sqref="BO15:BO24">
    <cfRule type="expression" dxfId="2918" priority="2700">
      <formula>LEN(TRIM(BO15))=0</formula>
    </cfRule>
  </conditionalFormatting>
  <conditionalFormatting sqref="BO23:BO24">
    <cfRule type="expression" dxfId="2917" priority="2689">
      <formula>LEN(TRIM(BO23))=0</formula>
    </cfRule>
  </conditionalFormatting>
  <conditionalFormatting sqref="BO23:BO29">
    <cfRule type="containsText" dxfId="2916" priority="2680" operator="containsText" text="Brigade">
      <formula>NOT(ISERROR(SEARCH("Brigade",BO23)))</formula>
    </cfRule>
  </conditionalFormatting>
  <conditionalFormatting sqref="BO25:BO29">
    <cfRule type="expression" dxfId="2915" priority="2686">
      <formula>LEN(TRIM(BO25))=0</formula>
    </cfRule>
  </conditionalFormatting>
  <conditionalFormatting sqref="BO28:BO29">
    <cfRule type="containsText" dxfId="2914" priority="2673" operator="containsText" text="Brigade">
      <formula>NOT(ISERROR(SEARCH("Brigade",BO28)))</formula>
    </cfRule>
    <cfRule type="expression" dxfId="2913" priority="2675">
      <formula>LEN(TRIM(BO28))=0</formula>
    </cfRule>
  </conditionalFormatting>
  <conditionalFormatting sqref="BS2:BW3 BY2:CD2 CG2:CM2 BY3:CM3 CO3:LO3 EY2:FF2 FH2:FI2 FL2 FT2:FW2 HJ2 HN2 HP2 HR2:HS2 HV2 HX2 IF2 IH2:II2 IN2 IS2 IZ2 JP2 JU2 KG2 KI2:KK2 KW2 LF2 LN2:LO2 CO2:EW2">
    <cfRule type="containsText" dxfId="2912" priority="2715" operator="containsText" text="Brigade">
      <formula>NOT(ISERROR(SEARCH("Brigade",BS2)))</formula>
    </cfRule>
    <cfRule type="containsText" dxfId="2911" priority="2716" operator="containsText" text="Séminaire">
      <formula>NOT(ISERROR(SEARCH("Séminaire",BS2)))</formula>
    </cfRule>
    <cfRule type="containsText" dxfId="2910" priority="2717" operator="containsText" text="Formation">
      <formula>NOT(ISERROR(SEARCH("Formation",BS2)))</formula>
    </cfRule>
  </conditionalFormatting>
  <conditionalFormatting sqref="CL17:CM30 BG5:BI27 AQ5:AR29 BJ5:BJ29 BZ5:CA29 CL7:CM9 CL12:CM13 CL15:CM15 BI28:BI29">
    <cfRule type="containsText" dxfId="2909" priority="3228" operator="containsText" text="Brigade">
      <formula>NOT(ISERROR(SEARCH("Brigade",AQ5)))</formula>
    </cfRule>
  </conditionalFormatting>
  <conditionalFormatting sqref="CL17:CM30">
    <cfRule type="containsText" dxfId="2908" priority="3041" operator="containsText" text="EMPu">
      <formula>NOT(ISERROR(SEARCH("EMPu",CL17)))</formula>
    </cfRule>
    <cfRule type="containsText" dxfId="2907" priority="3042" operator="containsText" text="TPS">
      <formula>NOT(ISERROR(SEARCH("TPS",CL17)))</formula>
    </cfRule>
    <cfRule type="containsText" dxfId="2906" priority="3043" operator="containsText" text="MS">
      <formula>NOT(ISERROR(SEARCH("MS",CL17)))</formula>
    </cfRule>
    <cfRule type="containsText" dxfId="2905" priority="3044" operator="containsText" text="GS">
      <formula>NOT(ISERROR(SEARCH("GS",CL17)))</formula>
    </cfRule>
    <cfRule type="containsText" dxfId="2904" priority="3045" operator="containsText" text="PS">
      <formula>NOT(ISERROR(SEARCH("PS",CL17)))</formula>
    </cfRule>
  </conditionalFormatting>
  <conditionalFormatting sqref="CL18:CM18">
    <cfRule type="containsText" dxfId="2903" priority="3039" operator="containsText" text="Brigade">
      <formula>NOT(ISERROR(SEARCH("Brigade",CL18)))</formula>
    </cfRule>
    <cfRule type="expression" dxfId="2902" priority="3040">
      <formula>LEN(TRIM(CL18))=0</formula>
    </cfRule>
  </conditionalFormatting>
  <conditionalFormatting sqref="CZ10:DB10">
    <cfRule type="containsText" dxfId="2901" priority="3362" operator="containsText" text="Brigade">
      <formula>NOT(ISERROR(SEARCH("Brigade",CZ10)))</formula>
    </cfRule>
    <cfRule type="containsText" dxfId="2900" priority="3363" operator="containsText" text="EMPu">
      <formula>NOT(ISERROR(SEARCH("EMPu",CZ10)))</formula>
    </cfRule>
    <cfRule type="expression" dxfId="2899" priority="3364">
      <formula>LEN(TRIM(CZ10))=0</formula>
    </cfRule>
    <cfRule type="containsText" dxfId="2898" priority="3365" operator="containsText" text="TPS">
      <formula>NOT(ISERROR(SEARCH("TPS",CZ10)))</formula>
    </cfRule>
    <cfRule type="containsText" dxfId="2897" priority="3366" operator="containsText" text="MS">
      <formula>NOT(ISERROR(SEARCH("MS",CZ10)))</formula>
    </cfRule>
    <cfRule type="containsText" dxfId="2896" priority="3367" operator="containsText" text="GS">
      <formula>NOT(ISERROR(SEARCH("GS",CZ10)))</formula>
    </cfRule>
    <cfRule type="containsText" dxfId="2895" priority="3368" operator="containsText" text="PS">
      <formula>NOT(ISERROR(SEARCH("PS",CZ10)))</formula>
    </cfRule>
  </conditionalFormatting>
  <conditionalFormatting sqref="DI22:DJ22 DI25:DI29 DF5:DH29">
    <cfRule type="containsText" dxfId="2894" priority="3343" operator="containsText" text="EMPu">
      <formula>NOT(ISERROR(SEARCH("EMPu",DF5)))</formula>
    </cfRule>
  </conditionalFormatting>
  <conditionalFormatting sqref="DI22:DJ22 DI25:DI29 DG5:DH29 DG30:DI33">
    <cfRule type="containsText" dxfId="2893" priority="3337" operator="containsText" text="Brigade">
      <formula>NOT(ISERROR(SEARCH("Brigade",DG5)))</formula>
    </cfRule>
    <cfRule type="expression" dxfId="2892" priority="3338">
      <formula>LEN(TRIM(DG5))=0</formula>
    </cfRule>
    <cfRule type="containsText" dxfId="2891" priority="3339" operator="containsText" text="TPS">
      <formula>NOT(ISERROR(SEARCH("TPS",DG5)))</formula>
    </cfRule>
    <cfRule type="containsText" dxfId="2890" priority="3340" operator="containsText" text="MS">
      <formula>NOT(ISERROR(SEARCH("MS",DG5)))</formula>
    </cfRule>
    <cfRule type="containsText" dxfId="2889" priority="3341" operator="containsText" text="GS">
      <formula>NOT(ISERROR(SEARCH("GS",DG5)))</formula>
    </cfRule>
    <cfRule type="containsText" dxfId="2888" priority="3342" operator="containsText" text="PS">
      <formula>NOT(ISERROR(SEARCH("PS",DG5)))</formula>
    </cfRule>
  </conditionalFormatting>
  <conditionalFormatting sqref="DG5:DG12 DG14:DG29 DJ25:DJ33">
    <cfRule type="containsText" dxfId="2887" priority="3330" operator="containsText" text="Brigade">
      <formula>NOT(ISERROR(SEARCH("Brigade",DG5)))</formula>
    </cfRule>
    <cfRule type="containsText" dxfId="2886" priority="3331" operator="containsText" text="EMPu">
      <formula>NOT(ISERROR(SEARCH("EMPu",DG5)))</formula>
    </cfRule>
    <cfRule type="expression" dxfId="2885" priority="3332">
      <formula>LEN(TRIM(DG5))=0</formula>
    </cfRule>
    <cfRule type="containsText" dxfId="2884" priority="3333" operator="containsText" text="TPS">
      <formula>NOT(ISERROR(SEARCH("TPS",DG5)))</formula>
    </cfRule>
    <cfRule type="containsText" dxfId="2883" priority="3334" operator="containsText" text="MS">
      <formula>NOT(ISERROR(SEARCH("MS",DG5)))</formula>
    </cfRule>
    <cfRule type="containsText" dxfId="2882" priority="3335" operator="containsText" text="GS">
      <formula>NOT(ISERROR(SEARCH("GS",DG5)))</formula>
    </cfRule>
    <cfRule type="containsText" dxfId="2881" priority="3336" operator="containsText" text="PS">
      <formula>NOT(ISERROR(SEARCH("PS",DG5)))</formula>
    </cfRule>
  </conditionalFormatting>
  <conditionalFormatting sqref="DP30">
    <cfRule type="containsText" dxfId="2880" priority="3221" operator="containsText" text="Brigade">
      <formula>NOT(ISERROR(SEARCH("Brigade",DP30)))</formula>
    </cfRule>
    <cfRule type="containsText" dxfId="2879" priority="3222" operator="containsText" text="EMPu">
      <formula>NOT(ISERROR(SEARCH("EMPu",DP30)))</formula>
    </cfRule>
    <cfRule type="expression" dxfId="2878" priority="3223">
      <formula>LEN(TRIM(DP30))=0</formula>
    </cfRule>
    <cfRule type="containsText" dxfId="2877" priority="3224" operator="containsText" text="TPS">
      <formula>NOT(ISERROR(SEARCH("TPS",DP30)))</formula>
    </cfRule>
    <cfRule type="containsText" dxfId="2876" priority="3225" operator="containsText" text="MS">
      <formula>NOT(ISERROR(SEARCH("MS",DP30)))</formula>
    </cfRule>
    <cfRule type="containsText" dxfId="2875" priority="3226" operator="containsText" text="GS">
      <formula>NOT(ISERROR(SEARCH("GS",DP30)))</formula>
    </cfRule>
    <cfRule type="containsText" dxfId="2874" priority="3227" operator="containsText" text="PS">
      <formula>NOT(ISERROR(SEARCH("PS",DP30)))</formula>
    </cfRule>
  </conditionalFormatting>
  <conditionalFormatting sqref="DQ30">
    <cfRule type="containsText" dxfId="2873" priority="3214" operator="containsText" text="Brigade">
      <formula>NOT(ISERROR(SEARCH("Brigade",DQ30)))</formula>
    </cfRule>
    <cfRule type="containsText" dxfId="2872" priority="3215" operator="containsText" text="EMPu">
      <formula>NOT(ISERROR(SEARCH("EMPu",DQ30)))</formula>
    </cfRule>
    <cfRule type="expression" dxfId="2871" priority="3216">
      <formula>LEN(TRIM(DQ30))=0</formula>
    </cfRule>
    <cfRule type="containsText" dxfId="2870" priority="3217" operator="containsText" text="TPS">
      <formula>NOT(ISERROR(SEARCH("TPS",DQ30)))</formula>
    </cfRule>
    <cfRule type="containsText" dxfId="2869" priority="3218" operator="containsText" text="MS">
      <formula>NOT(ISERROR(SEARCH("MS",DQ30)))</formula>
    </cfRule>
    <cfRule type="containsText" dxfId="2868" priority="3219" operator="containsText" text="GS">
      <formula>NOT(ISERROR(SEARCH("GS",DQ30)))</formula>
    </cfRule>
    <cfRule type="containsText" dxfId="2867" priority="3220" operator="containsText" text="PS">
      <formula>NOT(ISERROR(SEARCH("PS",DQ30)))</formula>
    </cfRule>
  </conditionalFormatting>
  <conditionalFormatting sqref="EC31">
    <cfRule type="containsText" dxfId="2866" priority="3172" operator="containsText" text="Brigade">
      <formula>NOT(ISERROR(SEARCH("Brigade",EC31)))</formula>
    </cfRule>
    <cfRule type="containsText" dxfId="2865" priority="3173" operator="containsText" text="EMPu">
      <formula>NOT(ISERROR(SEARCH("EMPu",EC31)))</formula>
    </cfRule>
    <cfRule type="expression" dxfId="2864" priority="3174">
      <formula>LEN(TRIM(EC31))=0</formula>
    </cfRule>
    <cfRule type="containsText" dxfId="2863" priority="3175" operator="containsText" text="TPS">
      <formula>NOT(ISERROR(SEARCH("TPS",EC31)))</formula>
    </cfRule>
    <cfRule type="containsText" dxfId="2862" priority="3176" operator="containsText" text="MS">
      <formula>NOT(ISERROR(SEARCH("MS",EC31)))</formula>
    </cfRule>
    <cfRule type="containsText" dxfId="2861" priority="3177" operator="containsText" text="GS">
      <formula>NOT(ISERROR(SEARCH("GS",EC31)))</formula>
    </cfRule>
    <cfRule type="containsText" dxfId="2860" priority="3178" operator="containsText" text="PS">
      <formula>NOT(ISERROR(SEARCH("PS",EC31)))</formula>
    </cfRule>
  </conditionalFormatting>
  <conditionalFormatting sqref="ED5:EE29">
    <cfRule type="containsText" dxfId="2859" priority="3179" operator="containsText" text="Brigade">
      <formula>NOT(ISERROR(SEARCH("Brigade",ED5)))</formula>
    </cfRule>
    <cfRule type="containsText" dxfId="2858" priority="3180" operator="containsText" text="EMPu">
      <formula>NOT(ISERROR(SEARCH("EMPu",ED5)))</formula>
    </cfRule>
    <cfRule type="expression" dxfId="2857" priority="3181">
      <formula>LEN(TRIM(ED5))=0</formula>
    </cfRule>
    <cfRule type="containsText" dxfId="2856" priority="3182" operator="containsText" text="TPS">
      <formula>NOT(ISERROR(SEARCH("TPS",ED5)))</formula>
    </cfRule>
    <cfRule type="containsText" dxfId="2855" priority="3183" operator="containsText" text="MS">
      <formula>NOT(ISERROR(SEARCH("MS",ED5)))</formula>
    </cfRule>
    <cfRule type="containsText" dxfId="2854" priority="3184" operator="containsText" text="GS">
      <formula>NOT(ISERROR(SEARCH("GS",ED5)))</formula>
    </cfRule>
    <cfRule type="containsText" dxfId="2853" priority="3185" operator="containsText" text="PS">
      <formula>NOT(ISERROR(SEARCH("PS",ED5)))</formula>
    </cfRule>
  </conditionalFormatting>
  <conditionalFormatting sqref="EI5:EL12 EG5:EH25 EI13:EJ13 EK13:EL22 EI15:EJ29 EK24:EL29 EG27:EH29 EG31:EL31">
    <cfRule type="containsText" dxfId="2852" priority="3158" operator="containsText" text="Brigade">
      <formula>NOT(ISERROR(SEARCH("Brigade",EG5)))</formula>
    </cfRule>
    <cfRule type="containsText" dxfId="2851" priority="3159" operator="containsText" text="EMPu">
      <formula>NOT(ISERROR(SEARCH("EMPu",EG5)))</formula>
    </cfRule>
    <cfRule type="expression" dxfId="2850" priority="3160">
      <formula>LEN(TRIM(EG5))=0</formula>
    </cfRule>
    <cfRule type="containsText" dxfId="2849" priority="3161" operator="containsText" text="TPS">
      <formula>NOT(ISERROR(SEARCH("TPS",EG5)))</formula>
    </cfRule>
    <cfRule type="containsText" dxfId="2848" priority="3162" operator="containsText" text="MS">
      <formula>NOT(ISERROR(SEARCH("MS",EG5)))</formula>
    </cfRule>
    <cfRule type="containsText" dxfId="2847" priority="3163" operator="containsText" text="GS">
      <formula>NOT(ISERROR(SEARCH("GS",EG5)))</formula>
    </cfRule>
    <cfRule type="containsText" dxfId="2846" priority="3164" operator="containsText" text="PS">
      <formula>NOT(ISERROR(SEARCH("PS",EG5)))</formula>
    </cfRule>
  </conditionalFormatting>
  <conditionalFormatting sqref="EO18:EO30">
    <cfRule type="containsText" dxfId="2845" priority="3249" operator="containsText" text="Brigade">
      <formula>NOT(ISERROR(SEARCH("Brigade",EO18)))</formula>
    </cfRule>
    <cfRule type="containsText" dxfId="2844" priority="3250" operator="containsText" text="EMPu">
      <formula>NOT(ISERROR(SEARCH("EMPu",EO18)))</formula>
    </cfRule>
    <cfRule type="expression" dxfId="2843" priority="3251">
      <formula>LEN(TRIM(EO18))=0</formula>
    </cfRule>
    <cfRule type="containsText" dxfId="2842" priority="3252" operator="containsText" text="TPS">
      <formula>NOT(ISERROR(SEARCH("TPS",EO18)))</formula>
    </cfRule>
    <cfRule type="containsText" dxfId="2841" priority="3253" operator="containsText" text="MS">
      <formula>NOT(ISERROR(SEARCH("MS",EO18)))</formula>
    </cfRule>
    <cfRule type="containsText" dxfId="2840" priority="3254" operator="containsText" text="GS">
      <formula>NOT(ISERROR(SEARCH("GS",EO18)))</formula>
    </cfRule>
    <cfRule type="containsText" dxfId="2839" priority="3255" operator="containsText" text="PS">
      <formula>NOT(ISERROR(SEARCH("PS",EO18)))</formula>
    </cfRule>
  </conditionalFormatting>
  <conditionalFormatting sqref="EP13 EP18:EP23 EP25:EP26">
    <cfRule type="expression" dxfId="2838" priority="3285">
      <formula>LEN(TRIM(EP13))=0</formula>
    </cfRule>
  </conditionalFormatting>
  <conditionalFormatting sqref="ET5:ET29">
    <cfRule type="containsText" dxfId="2837" priority="3123" operator="containsText" text="Brigade">
      <formula>NOT(ISERROR(SEARCH("Brigade",ET5)))</formula>
    </cfRule>
    <cfRule type="containsText" dxfId="2836" priority="3124" operator="containsText" text="EMPu">
      <formula>NOT(ISERROR(SEARCH("EMPu",ET5)))</formula>
    </cfRule>
    <cfRule type="expression" dxfId="2835" priority="3125">
      <formula>LEN(TRIM(ET5))=0</formula>
    </cfRule>
    <cfRule type="containsText" dxfId="2834" priority="3126" operator="containsText" text="TPS">
      <formula>NOT(ISERROR(SEARCH("TPS",ET5)))</formula>
    </cfRule>
    <cfRule type="containsText" dxfId="2833" priority="3127" operator="containsText" text="MS">
      <formula>NOT(ISERROR(SEARCH("MS",ET5)))</formula>
    </cfRule>
    <cfRule type="containsText" dxfId="2832" priority="3128" operator="containsText" text="GS">
      <formula>NOT(ISERROR(SEARCH("GS",ET5)))</formula>
    </cfRule>
    <cfRule type="containsText" dxfId="2831" priority="3129" operator="containsText" text="PS">
      <formula>NOT(ISERROR(SEARCH("PS",ET5)))</formula>
    </cfRule>
  </conditionalFormatting>
  <conditionalFormatting sqref="EU5:EU29">
    <cfRule type="containsText" dxfId="2830" priority="3116" operator="containsText" text="Brigade">
      <formula>NOT(ISERROR(SEARCH("Brigade",EU5)))</formula>
    </cfRule>
    <cfRule type="containsText" dxfId="2829" priority="3117" operator="containsText" text="EMPu">
      <formula>NOT(ISERROR(SEARCH("EMPu",EU5)))</formula>
    </cfRule>
    <cfRule type="expression" dxfId="2828" priority="3118">
      <formula>LEN(TRIM(EU5))=0</formula>
    </cfRule>
    <cfRule type="containsText" dxfId="2827" priority="3119" operator="containsText" text="TPS">
      <formula>NOT(ISERROR(SEARCH("TPS",EU5)))</formula>
    </cfRule>
    <cfRule type="containsText" dxfId="2826" priority="3120" operator="containsText" text="MS">
      <formula>NOT(ISERROR(SEARCH("MS",EU5)))</formula>
    </cfRule>
    <cfRule type="containsText" dxfId="2825" priority="3121" operator="containsText" text="GS">
      <formula>NOT(ISERROR(SEARCH("GS",EU5)))</formula>
    </cfRule>
    <cfRule type="containsText" dxfId="2824" priority="3122" operator="containsText" text="PS">
      <formula>NOT(ISERROR(SEARCH("PS",EU5)))</formula>
    </cfRule>
  </conditionalFormatting>
  <conditionalFormatting sqref="EV5:EV8 EV10:EV30 EV32">
    <cfRule type="containsText" dxfId="2823" priority="3137" operator="containsText" text="Brigade">
      <formula>NOT(ISERROR(SEARCH("Brigade",EV5)))</formula>
    </cfRule>
    <cfRule type="containsText" dxfId="2822" priority="3138" operator="containsText" text="EMPu">
      <formula>NOT(ISERROR(SEARCH("EMPu",EV5)))</formula>
    </cfRule>
    <cfRule type="expression" dxfId="2821" priority="3139">
      <formula>LEN(TRIM(EV5))=0</formula>
    </cfRule>
    <cfRule type="containsText" dxfId="2820" priority="3140" operator="containsText" text="TPS">
      <formula>NOT(ISERROR(SEARCH("TPS",EV5)))</formula>
    </cfRule>
    <cfRule type="containsText" dxfId="2819" priority="3141" operator="containsText" text="MS">
      <formula>NOT(ISERROR(SEARCH("MS",EV5)))</formula>
    </cfRule>
    <cfRule type="containsText" dxfId="2818" priority="3142" operator="containsText" text="GS">
      <formula>NOT(ISERROR(SEARCH("GS",EV5)))</formula>
    </cfRule>
    <cfRule type="containsText" dxfId="2817" priority="3143" operator="containsText" text="PS">
      <formula>NOT(ISERROR(SEARCH("PS",EV5)))</formula>
    </cfRule>
  </conditionalFormatting>
  <conditionalFormatting sqref="EW5:EW8 EW10:EW30 EW32">
    <cfRule type="containsText" dxfId="2816" priority="3130" operator="containsText" text="Brigade">
      <formula>NOT(ISERROR(SEARCH("Brigade",EW5)))</formula>
    </cfRule>
    <cfRule type="containsText" dxfId="2815" priority="3131" operator="containsText" text="EMPu">
      <formula>NOT(ISERROR(SEARCH("EMPu",EW5)))</formula>
    </cfRule>
    <cfRule type="expression" dxfId="2814" priority="3132">
      <formula>LEN(TRIM(EW5))=0</formula>
    </cfRule>
    <cfRule type="containsText" dxfId="2813" priority="3133" operator="containsText" text="TPS">
      <formula>NOT(ISERROR(SEARCH("TPS",EW5)))</formula>
    </cfRule>
    <cfRule type="containsText" dxfId="2812" priority="3134" operator="containsText" text="MS">
      <formula>NOT(ISERROR(SEARCH("MS",EW5)))</formula>
    </cfRule>
    <cfRule type="containsText" dxfId="2811" priority="3135" operator="containsText" text="GS">
      <formula>NOT(ISERROR(SEARCH("GS",EW5)))</formula>
    </cfRule>
    <cfRule type="containsText" dxfId="2810" priority="3136" operator="containsText" text="PS">
      <formula>NOT(ISERROR(SEARCH("PS",EW5)))</formula>
    </cfRule>
  </conditionalFormatting>
  <conditionalFormatting sqref="EY5:EZ24 FA5:FB29 EY26:EZ29 EY32:EZ32">
    <cfRule type="containsText" dxfId="2809" priority="3095" operator="containsText" text="Brigade">
      <formula>NOT(ISERROR(SEARCH("Brigade",EY5)))</formula>
    </cfRule>
    <cfRule type="containsText" dxfId="2808" priority="3096" operator="containsText" text="EMPu">
      <formula>NOT(ISERROR(SEARCH("EMPu",EY5)))</formula>
    </cfRule>
    <cfRule type="expression" dxfId="2807" priority="3097">
      <formula>LEN(TRIM(EY5))=0</formula>
    </cfRule>
    <cfRule type="containsText" dxfId="2806" priority="3098" operator="containsText" text="TPS">
      <formula>NOT(ISERROR(SEARCH("TPS",EY5)))</formula>
    </cfRule>
    <cfRule type="containsText" dxfId="2805" priority="3099" operator="containsText" text="MS">
      <formula>NOT(ISERROR(SEARCH("MS",EY5)))</formula>
    </cfRule>
    <cfRule type="containsText" dxfId="2804" priority="3100" operator="containsText" text="GS">
      <formula>NOT(ISERROR(SEARCH("GS",EY5)))</formula>
    </cfRule>
    <cfRule type="containsText" dxfId="2803" priority="3101" operator="containsText" text="PS">
      <formula>NOT(ISERROR(SEARCH("PS",EY5)))</formula>
    </cfRule>
  </conditionalFormatting>
  <conditionalFormatting sqref="FH5:FI19 FH21:FI29 FH31:FJ31">
    <cfRule type="containsText" dxfId="2802" priority="3081" operator="containsText" text="Brigade">
      <formula>NOT(ISERROR(SEARCH("Brigade",FH5)))</formula>
    </cfRule>
    <cfRule type="containsText" dxfId="2801" priority="3082" operator="containsText" text="EMPu">
      <formula>NOT(ISERROR(SEARCH("EMPu",FH5)))</formula>
    </cfRule>
    <cfRule type="expression" dxfId="2800" priority="3083">
      <formula>LEN(TRIM(FH5))=0</formula>
    </cfRule>
    <cfRule type="containsText" dxfId="2799" priority="3084" operator="containsText" text="TPS">
      <formula>NOT(ISERROR(SEARCH("TPS",FH5)))</formula>
    </cfRule>
    <cfRule type="containsText" dxfId="2798" priority="3085" operator="containsText" text="MS">
      <formula>NOT(ISERROR(SEARCH("MS",FH5)))</formula>
    </cfRule>
    <cfRule type="containsText" dxfId="2797" priority="3086" operator="containsText" text="GS">
      <formula>NOT(ISERROR(SEARCH("GS",FH5)))</formula>
    </cfRule>
    <cfRule type="containsText" dxfId="2796" priority="3087" operator="containsText" text="PS">
      <formula>NOT(ISERROR(SEARCH("PS",FH5)))</formula>
    </cfRule>
  </conditionalFormatting>
  <conditionalFormatting sqref="FV5:FV25 FV27:FV30 FV33">
    <cfRule type="containsText" dxfId="2795" priority="3242" operator="containsText" text="Brigade">
      <formula>NOT(ISERROR(SEARCH("Brigade",FV5)))</formula>
    </cfRule>
    <cfRule type="containsText" dxfId="2794" priority="3243" operator="containsText" text="EMPu">
      <formula>NOT(ISERROR(SEARCH("EMPu",FV5)))</formula>
    </cfRule>
    <cfRule type="expression" dxfId="2793" priority="3244">
      <formula>LEN(TRIM(FV5))=0</formula>
    </cfRule>
    <cfRule type="containsText" dxfId="2792" priority="3245" operator="containsText" text="TPS">
      <formula>NOT(ISERROR(SEARCH("TPS",FV5)))</formula>
    </cfRule>
    <cfRule type="containsText" dxfId="2791" priority="3246" operator="containsText" text="MS">
      <formula>NOT(ISERROR(SEARCH("MS",FV5)))</formula>
    </cfRule>
    <cfRule type="containsText" dxfId="2790" priority="3247" operator="containsText" text="GS">
      <formula>NOT(ISERROR(SEARCH("GS",FV5)))</formula>
    </cfRule>
    <cfRule type="containsText" dxfId="2789" priority="3248" operator="containsText" text="PS">
      <formula>NOT(ISERROR(SEARCH("PS",FV5)))</formula>
    </cfRule>
  </conditionalFormatting>
  <conditionalFormatting sqref="FW5:FW25 FW27:FW30 FW33">
    <cfRule type="containsText" dxfId="2788" priority="3235" operator="containsText" text="Brigade">
      <formula>NOT(ISERROR(SEARCH("Brigade",FW5)))</formula>
    </cfRule>
    <cfRule type="containsText" dxfId="2787" priority="3236" operator="containsText" text="EMPu">
      <formula>NOT(ISERROR(SEARCH("EMPu",FW5)))</formula>
    </cfRule>
    <cfRule type="expression" dxfId="2786" priority="3237">
      <formula>LEN(TRIM(FW5))=0</formula>
    </cfRule>
    <cfRule type="containsText" dxfId="2785" priority="3238" operator="containsText" text="TPS">
      <formula>NOT(ISERROR(SEARCH("TPS",FW5)))</formula>
    </cfRule>
    <cfRule type="containsText" dxfId="2784" priority="3239" operator="containsText" text="MS">
      <formula>NOT(ISERROR(SEARCH("MS",FW5)))</formula>
    </cfRule>
    <cfRule type="containsText" dxfId="2783" priority="3240" operator="containsText" text="GS">
      <formula>NOT(ISERROR(SEARCH("GS",FW5)))</formula>
    </cfRule>
    <cfRule type="containsText" dxfId="2782" priority="3241" operator="containsText" text="PS">
      <formula>NOT(ISERROR(SEARCH("PS",FW5)))</formula>
    </cfRule>
  </conditionalFormatting>
  <conditionalFormatting sqref="GF5:GF9 GF12:GF13 GF15:GF26 GF31 GF30:GH30 GK30:GK33 GF32:GH33">
    <cfRule type="containsText" dxfId="2781" priority="3319" operator="containsText" text="TPS">
      <formula>NOT(ISERROR(SEARCH("TPS",GF5)))</formula>
    </cfRule>
    <cfRule type="containsText" dxfId="2780" priority="3320" operator="containsText" text="MS">
      <formula>NOT(ISERROR(SEARCH("MS",GF5)))</formula>
    </cfRule>
    <cfRule type="containsText" dxfId="2779" priority="3321" operator="containsText" text="GS">
      <formula>NOT(ISERROR(SEARCH("GS",GF5)))</formula>
    </cfRule>
    <cfRule type="containsText" dxfId="2778" priority="3322" operator="containsText" text="PS">
      <formula>NOT(ISERROR(SEARCH("PS",GF5)))</formula>
    </cfRule>
  </conditionalFormatting>
  <conditionalFormatting sqref="GF5:GF13 GF15:GF26 GF31">
    <cfRule type="containsText" dxfId="2777" priority="3286" operator="containsText" text="Brigade">
      <formula>NOT(ISERROR(SEARCH("Brigade",GF5)))</formula>
    </cfRule>
    <cfRule type="containsText" dxfId="2776" priority="3287" operator="containsText" text="EMPu">
      <formula>NOT(ISERROR(SEARCH("EMPu",GF5)))</formula>
    </cfRule>
    <cfRule type="expression" dxfId="2775" priority="3288">
      <formula>LEN(TRIM(GF5))=0</formula>
    </cfRule>
  </conditionalFormatting>
  <conditionalFormatting sqref="GF10:GF11">
    <cfRule type="containsText" dxfId="2774" priority="3289" operator="containsText" text="TPS">
      <formula>NOT(ISERROR(SEARCH("TPS",GF10)))</formula>
    </cfRule>
    <cfRule type="containsText" dxfId="2773" priority="3290" operator="containsText" text="MS">
      <formula>NOT(ISERROR(SEARCH("MS",GF10)))</formula>
    </cfRule>
    <cfRule type="containsText" dxfId="2772" priority="3291" operator="containsText" text="GS">
      <formula>NOT(ISERROR(SEARCH("GS",GF10)))</formula>
    </cfRule>
    <cfRule type="containsText" dxfId="2771" priority="3292" operator="containsText" text="PS">
      <formula>NOT(ISERROR(SEARCH("PS",GF10)))</formula>
    </cfRule>
  </conditionalFormatting>
  <conditionalFormatting sqref="GF27:GG29">
    <cfRule type="containsText" dxfId="2770" priority="3326" operator="containsText" text="TPS">
      <formula>NOT(ISERROR(SEARCH("TPS",GF27)))</formula>
    </cfRule>
    <cfRule type="containsText" dxfId="2769" priority="3327" operator="containsText" text="MS">
      <formula>NOT(ISERROR(SEARCH("MS",GF27)))</formula>
    </cfRule>
    <cfRule type="containsText" dxfId="2768" priority="3328" operator="containsText" text="GS">
      <formula>NOT(ISERROR(SEARCH("GS",GF27)))</formula>
    </cfRule>
    <cfRule type="containsText" dxfId="2767" priority="3329" operator="containsText" text="PS">
      <formula>NOT(ISERROR(SEARCH("PS",GF27)))</formula>
    </cfRule>
  </conditionalFormatting>
  <conditionalFormatting sqref="GG5:GG24 GG26 GG31">
    <cfRule type="containsText" dxfId="2766" priority="3312" operator="containsText" text="Brigade">
      <formula>NOT(ISERROR(SEARCH("Brigade",GG5)))</formula>
    </cfRule>
    <cfRule type="containsText" dxfId="2765" priority="3313" operator="containsText" text="EMPu">
      <formula>NOT(ISERROR(SEARCH("EMPu",GG5)))</formula>
    </cfRule>
    <cfRule type="expression" dxfId="2764" priority="3314">
      <formula>LEN(TRIM(GG5))=0</formula>
    </cfRule>
    <cfRule type="containsText" dxfId="2763" priority="3315" operator="containsText" text="TPS">
      <formula>NOT(ISERROR(SEARCH("TPS",GG5)))</formula>
    </cfRule>
    <cfRule type="containsText" dxfId="2762" priority="3316" operator="containsText" text="MS">
      <formula>NOT(ISERROR(SEARCH("MS",GG5)))</formula>
    </cfRule>
    <cfRule type="containsText" dxfId="2761" priority="3317" operator="containsText" text="GS">
      <formula>NOT(ISERROR(SEARCH("GS",GG5)))</formula>
    </cfRule>
    <cfRule type="containsText" dxfId="2760" priority="3318" operator="containsText" text="PS">
      <formula>NOT(ISERROR(SEARCH("PS",GG5)))</formula>
    </cfRule>
  </conditionalFormatting>
  <conditionalFormatting sqref="GH5:GH14 GH17:GH31">
    <cfRule type="containsText" dxfId="2759" priority="3308" operator="containsText" text="TPS">
      <formula>NOT(ISERROR(SEARCH("TPS",GH5)))</formula>
    </cfRule>
    <cfRule type="containsText" dxfId="2758" priority="3309" operator="containsText" text="MS">
      <formula>NOT(ISERROR(SEARCH("MS",GH5)))</formula>
    </cfRule>
    <cfRule type="containsText" dxfId="2757" priority="3310" operator="containsText" text="GS">
      <formula>NOT(ISERROR(SEARCH("GS",GH5)))</formula>
    </cfRule>
    <cfRule type="containsText" dxfId="2756" priority="3311" operator="containsText" text="PS">
      <formula>NOT(ISERROR(SEARCH("PS",GH5)))</formula>
    </cfRule>
  </conditionalFormatting>
  <conditionalFormatting sqref="GH5:GH30">
    <cfRule type="containsText" dxfId="2755" priority="3263" operator="containsText" text="Brigade">
      <formula>NOT(ISERROR(SEARCH("Brigade",GH5)))</formula>
    </cfRule>
    <cfRule type="containsText" dxfId="2754" priority="3264" operator="containsText" text="EMPu">
      <formula>NOT(ISERROR(SEARCH("EMPu",GH5)))</formula>
    </cfRule>
    <cfRule type="expression" dxfId="2753" priority="3265">
      <formula>LEN(TRIM(GH5))=0</formula>
    </cfRule>
  </conditionalFormatting>
  <conditionalFormatting sqref="GH15:GH16">
    <cfRule type="containsText" dxfId="2752" priority="3266" operator="containsText" text="TPS">
      <formula>NOT(ISERROR(SEARCH("TPS",GH15)))</formula>
    </cfRule>
    <cfRule type="containsText" dxfId="2751" priority="3267" operator="containsText" text="MS">
      <formula>NOT(ISERROR(SEARCH("MS",GH15)))</formula>
    </cfRule>
    <cfRule type="containsText" dxfId="2750" priority="3268" operator="containsText" text="GS">
      <formula>NOT(ISERROR(SEARCH("GS",GH15)))</formula>
    </cfRule>
    <cfRule type="containsText" dxfId="2749" priority="3269" operator="containsText" text="PS">
      <formula>NOT(ISERROR(SEARCH("PS",GH15)))</formula>
    </cfRule>
  </conditionalFormatting>
  <conditionalFormatting sqref="GK5:GK29">
    <cfRule type="containsText" dxfId="2748" priority="3168" operator="containsText" text="TPS">
      <formula>NOT(ISERROR(SEARCH("TPS",GK5)))</formula>
    </cfRule>
    <cfRule type="containsText" dxfId="2747" priority="3169" operator="containsText" text="MS">
      <formula>NOT(ISERROR(SEARCH("MS",GK5)))</formula>
    </cfRule>
    <cfRule type="containsText" dxfId="2746" priority="3170" operator="containsText" text="GS">
      <formula>NOT(ISERROR(SEARCH("GS",GK5)))</formula>
    </cfRule>
    <cfRule type="containsText" dxfId="2745" priority="3171" operator="containsText" text="PS">
      <formula>NOT(ISERROR(SEARCH("PS",GK5)))</formula>
    </cfRule>
  </conditionalFormatting>
  <conditionalFormatting sqref="GK5:GK33">
    <cfRule type="containsText" dxfId="2744" priority="3165" operator="containsText" text="Brigade">
      <formula>NOT(ISERROR(SEARCH("Brigade",GK5)))</formula>
    </cfRule>
    <cfRule type="containsText" dxfId="2743" priority="3166" operator="containsText" text="EMPu">
      <formula>NOT(ISERROR(SEARCH("EMPu",GK5)))</formula>
    </cfRule>
    <cfRule type="expression" dxfId="2742" priority="3167">
      <formula>LEN(TRIM(GK5))=0</formula>
    </cfRule>
  </conditionalFormatting>
  <conditionalFormatting sqref="GK30:GK31">
    <cfRule type="containsText" dxfId="2741" priority="3304" operator="containsText" text="TPS">
      <formula>NOT(ISERROR(SEARCH("TPS",GK30)))</formula>
    </cfRule>
    <cfRule type="containsText" dxfId="2740" priority="3305" operator="containsText" text="MS">
      <formula>NOT(ISERROR(SEARCH("MS",GK30)))</formula>
    </cfRule>
    <cfRule type="containsText" dxfId="2739" priority="3306" operator="containsText" text="GS">
      <formula>NOT(ISERROR(SEARCH("GS",GK30)))</formula>
    </cfRule>
    <cfRule type="containsText" dxfId="2738" priority="3307" operator="containsText" text="PS">
      <formula>NOT(ISERROR(SEARCH("PS",GK30)))</formula>
    </cfRule>
  </conditionalFormatting>
  <conditionalFormatting sqref="Z13:Z16 GF27:GG30">
    <cfRule type="containsText" dxfId="2737" priority="3256" operator="containsText" text="Brigade">
      <formula>NOT(ISERROR(SEARCH("Brigade",Z13)))</formula>
    </cfRule>
  </conditionalFormatting>
  <conditionalFormatting sqref="GO5 GO29">
    <cfRule type="containsText" dxfId="2736" priority="3074" operator="containsText" text="Brigade">
      <formula>NOT(ISERROR(SEARCH("Brigade",GO5)))</formula>
    </cfRule>
  </conditionalFormatting>
  <conditionalFormatting sqref="GO5 GO32 GO29">
    <cfRule type="containsText" dxfId="2735" priority="3075" operator="containsText" text="EMPu">
      <formula>NOT(ISERROR(SEARCH("EMPu",GO5)))</formula>
    </cfRule>
    <cfRule type="expression" dxfId="2734" priority="3076">
      <formula>LEN(TRIM(GO5))=0</formula>
    </cfRule>
    <cfRule type="containsText" dxfId="2733" priority="3077" operator="containsText" text="TPS">
      <formula>NOT(ISERROR(SEARCH("TPS",GO5)))</formula>
    </cfRule>
    <cfRule type="containsText" dxfId="2732" priority="3078" operator="containsText" text="MS">
      <formula>NOT(ISERROR(SEARCH("MS",GO5)))</formula>
    </cfRule>
    <cfRule type="containsText" dxfId="2731" priority="3079" operator="containsText" text="GS">
      <formula>NOT(ISERROR(SEARCH("GS",GO5)))</formula>
    </cfRule>
    <cfRule type="containsText" dxfId="2730" priority="3080" operator="containsText" text="PS">
      <formula>NOT(ISERROR(SEARCH("PS",GO5)))</formula>
    </cfRule>
  </conditionalFormatting>
  <conditionalFormatting sqref="GO7:GO28">
    <cfRule type="containsText" dxfId="2729" priority="2730" operator="containsText" text="Brigade">
      <formula>NOT(ISERROR(SEARCH("Brigade",GO7)))</formula>
    </cfRule>
    <cfRule type="containsText" dxfId="2728" priority="2731" operator="containsText" text="EMPu">
      <formula>NOT(ISERROR(SEARCH("EMPu",GO7)))</formula>
    </cfRule>
    <cfRule type="expression" dxfId="2727" priority="2732">
      <formula>LEN(TRIM(GO7))=0</formula>
    </cfRule>
    <cfRule type="containsText" dxfId="2726" priority="2733" operator="containsText" text="TPS">
      <formula>NOT(ISERROR(SEARCH("TPS",GO7)))</formula>
    </cfRule>
    <cfRule type="containsText" dxfId="2725" priority="2734" operator="containsText" text="MS">
      <formula>NOT(ISERROR(SEARCH("MS",GO7)))</formula>
    </cfRule>
    <cfRule type="containsText" dxfId="2724" priority="2735" operator="containsText" text="GS">
      <formula>NOT(ISERROR(SEARCH("GS",GO7)))</formula>
    </cfRule>
    <cfRule type="containsText" dxfId="2723" priority="2736" operator="containsText" text="PS">
      <formula>NOT(ISERROR(SEARCH("PS",GO7)))</formula>
    </cfRule>
  </conditionalFormatting>
  <conditionalFormatting sqref="GO32">
    <cfRule type="containsText" dxfId="2722" priority="3398" operator="containsText" text="Brigade">
      <formula>NOT(ISERROR(SEARCH("Brigade",GO32)))</formula>
    </cfRule>
  </conditionalFormatting>
  <conditionalFormatting sqref="GT5:GW6 CL5:CM17 EO5:EO17 FC5:FF20 DC5:DD21 EP5:EP23 AT5:AU29 BL5:BM29 CC5:CD29 EF5:EF29 EM5:EM29 GM5:GM29 FT5:FU30 FY30:GD30 HQ30 GT7:GU7 GW7 GT8:GW11 GT12:GU12 GW12 DK13 IO13:IP13 GU13:GU24 IS14:IS25 GT13:GT20 CE26:CF29 DK18:DK30 CL20:CM20 FE21:FF28 CL23:CM23 GT23:GT29 GW30:GX30 CL27:CM28 FC27:FD28 BI29:BJ29 FC29:FF29 HS29 DN29:DO30 EB30:EN30 EX30:FF30 GL30:GT30 HK30:HO30 BQ30:BV30 CN30:CR31 EB31 ED31:EF31 EM31:EN31 FK31 GL31:GN31 HX31 IS32 AX6:AY29 DL32:DM32 DR30:DU30 BS5:BT29 BX27:BX29 BR31:CL31 CP5:CR29 CN27:CN29 DN26:DN28 CT30:CU31 CW30:CX31 DR9 DW30:DZ30 ES31:FG31 ES30:EU30 DS5 DR12 DR14:DR17 DR19:DR26 DR28 FH30:FK30 EP25:EP29 GV13:GW29 HB5:HB22 HB25:HB29 HV5:HV29 HX21:HX26 HX5:HX19">
    <cfRule type="expression" dxfId="2721" priority="3356">
      <formula>LEN(TRIM(AT5))=0</formula>
    </cfRule>
  </conditionalFormatting>
  <conditionalFormatting sqref="GV12">
    <cfRule type="containsText" dxfId="2720" priority="3411" operator="containsText" text="Brigade">
      <formula>NOT(ISERROR(SEARCH("Brigade",GV12)))</formula>
    </cfRule>
    <cfRule type="containsText" dxfId="2719" priority="3412" operator="containsText" text="EMPu">
      <formula>NOT(ISERROR(SEARCH("EMPu",GV12)))</formula>
    </cfRule>
    <cfRule type="expression" dxfId="2718" priority="3413">
      <formula>LEN(TRIM(GV12))=0</formula>
    </cfRule>
    <cfRule type="containsText" dxfId="2717" priority="3414" operator="containsText" text="TPS">
      <formula>NOT(ISERROR(SEARCH("TPS",GV12)))</formula>
    </cfRule>
    <cfRule type="containsText" dxfId="2716" priority="3415" operator="containsText" text="MS">
      <formula>NOT(ISERROR(SEARCH("MS",GV12)))</formula>
    </cfRule>
    <cfRule type="containsText" dxfId="2715" priority="3416" operator="containsText" text="GS">
      <formula>NOT(ISERROR(SEARCH("GS",GV12)))</formula>
    </cfRule>
    <cfRule type="containsText" dxfId="2714" priority="3417" operator="containsText" text="PS">
      <formula>NOT(ISERROR(SEARCH("PS",GV12)))</formula>
    </cfRule>
  </conditionalFormatting>
  <conditionalFormatting sqref="HB13 HB18:HB22 HB25:HB26">
    <cfRule type="expression" dxfId="2713" priority="3284">
      <formula>LEN(TRIM(HB13))=0</formula>
    </cfRule>
  </conditionalFormatting>
  <conditionalFormatting sqref="HJ5:HJ13 HJ15:HJ25">
    <cfRule type="containsText" dxfId="2712" priority="3067" operator="containsText" text="Brigade">
      <formula>NOT(ISERROR(SEARCH("Brigade",HJ5)))</formula>
    </cfRule>
    <cfRule type="containsText" dxfId="2711" priority="3068" operator="containsText" text="EMPu">
      <formula>NOT(ISERROR(SEARCH("EMPu",HJ5)))</formula>
    </cfRule>
    <cfRule type="expression" dxfId="2710" priority="3069">
      <formula>LEN(TRIM(HJ5))=0</formula>
    </cfRule>
    <cfRule type="containsText" dxfId="2709" priority="3070" operator="containsText" text="TPS">
      <formula>NOT(ISERROR(SEARCH("TPS",HJ5)))</formula>
    </cfRule>
    <cfRule type="containsText" dxfId="2708" priority="3071" operator="containsText" text="MS">
      <formula>NOT(ISERROR(SEARCH("MS",HJ5)))</formula>
    </cfRule>
    <cfRule type="containsText" dxfId="2707" priority="3072" operator="containsText" text="GS">
      <formula>NOT(ISERROR(SEARCH("GS",HJ5)))</formula>
    </cfRule>
    <cfRule type="containsText" dxfId="2706" priority="3073" operator="containsText" text="PS">
      <formula>NOT(ISERROR(SEARCH("PS",HJ5)))</formula>
    </cfRule>
  </conditionalFormatting>
  <conditionalFormatting sqref="HN5:HN29">
    <cfRule type="containsText" dxfId="2705" priority="3088" operator="containsText" text="Brigade">
      <formula>NOT(ISERROR(SEARCH("Brigade",HN5)))</formula>
    </cfRule>
    <cfRule type="containsText" dxfId="2704" priority="3089" operator="containsText" text="EMPu">
      <formula>NOT(ISERROR(SEARCH("EMPu",HN5)))</formula>
    </cfRule>
    <cfRule type="expression" dxfId="2703" priority="3090">
      <formula>LEN(TRIM(HN5))=0</formula>
    </cfRule>
    <cfRule type="containsText" dxfId="2702" priority="3091" operator="containsText" text="TPS">
      <formula>NOT(ISERROR(SEARCH("TPS",HN5)))</formula>
    </cfRule>
    <cfRule type="containsText" dxfId="2701" priority="3092" operator="containsText" text="MS">
      <formula>NOT(ISERROR(SEARCH("MS",HN5)))</formula>
    </cfRule>
    <cfRule type="containsText" dxfId="2700" priority="3093" operator="containsText" text="GS">
      <formula>NOT(ISERROR(SEARCH("GS",HN5)))</formula>
    </cfRule>
    <cfRule type="containsText" dxfId="2699" priority="3094" operator="containsText" text="PS">
      <formula>NOT(ISERROR(SEARCH("PS",HN5)))</formula>
    </cfRule>
  </conditionalFormatting>
  <conditionalFormatting sqref="HP5:HP8 HP10:HP30 HP33">
    <cfRule type="containsText" dxfId="2698" priority="3144" operator="containsText" text="Brigade">
      <formula>NOT(ISERROR(SEARCH("Brigade",HP5)))</formula>
    </cfRule>
    <cfRule type="containsText" dxfId="2697" priority="3145" operator="containsText" text="EMPu">
      <formula>NOT(ISERROR(SEARCH("EMPu",HP5)))</formula>
    </cfRule>
    <cfRule type="expression" dxfId="2696" priority="3146">
      <formula>LEN(TRIM(HP5))=0</formula>
    </cfRule>
    <cfRule type="containsText" dxfId="2695" priority="3147" operator="containsText" text="TPS">
      <formula>NOT(ISERROR(SEARCH("TPS",HP5)))</formula>
    </cfRule>
    <cfRule type="containsText" dxfId="2694" priority="3148" operator="containsText" text="MS">
      <formula>NOT(ISERROR(SEARCH("MS",HP5)))</formula>
    </cfRule>
    <cfRule type="containsText" dxfId="2693" priority="3149" operator="containsText" text="GS">
      <formula>NOT(ISERROR(SEARCH("GS",HP5)))</formula>
    </cfRule>
    <cfRule type="containsText" dxfId="2692" priority="3150" operator="containsText" text="PS">
      <formula>NOT(ISERROR(SEARCH("PS",HP5)))</formula>
    </cfRule>
  </conditionalFormatting>
  <conditionalFormatting sqref="HS5:HS28">
    <cfRule type="containsText" dxfId="2691" priority="3186" operator="containsText" text="Brigade">
      <formula>NOT(ISERROR(SEARCH("Brigade",HS5)))</formula>
    </cfRule>
    <cfRule type="containsText" dxfId="2690" priority="3187" operator="containsText" text="EMPu">
      <formula>NOT(ISERROR(SEARCH("EMPu",HS5)))</formula>
    </cfRule>
    <cfRule type="expression" dxfId="2689" priority="3188">
      <formula>LEN(TRIM(HS5))=0</formula>
    </cfRule>
    <cfRule type="containsText" dxfId="2688" priority="3189" operator="containsText" text="TPS">
      <formula>NOT(ISERROR(SEARCH("TPS",HS5)))</formula>
    </cfRule>
    <cfRule type="containsText" dxfId="2687" priority="3190" operator="containsText" text="MS">
      <formula>NOT(ISERROR(SEARCH("MS",HS5)))</formula>
    </cfRule>
    <cfRule type="containsText" dxfId="2686" priority="3191" operator="containsText" text="GS">
      <formula>NOT(ISERROR(SEARCH("GS",HS5)))</formula>
    </cfRule>
    <cfRule type="containsText" dxfId="2685" priority="3192" operator="containsText" text="PS">
      <formula>NOT(ISERROR(SEARCH("PS",HS5)))</formula>
    </cfRule>
  </conditionalFormatting>
  <conditionalFormatting sqref="HX27:HX29">
    <cfRule type="containsText" dxfId="2684" priority="3060" operator="containsText" text="Brigade">
      <formula>NOT(ISERROR(SEARCH("Brigade",HX27)))</formula>
    </cfRule>
    <cfRule type="containsText" dxfId="2683" priority="3061" operator="containsText" text="EMPu">
      <formula>NOT(ISERROR(SEARCH("EMPu",HX27)))</formula>
    </cfRule>
    <cfRule type="expression" dxfId="2682" priority="3062">
      <formula>LEN(TRIM(HX27))=0</formula>
    </cfRule>
    <cfRule type="containsText" dxfId="2681" priority="3063" operator="containsText" text="TPS">
      <formula>NOT(ISERROR(SEARCH("TPS",HX27)))</formula>
    </cfRule>
    <cfRule type="containsText" dxfId="2680" priority="3064" operator="containsText" text="MS">
      <formula>NOT(ISERROR(SEARCH("MS",HX27)))</formula>
    </cfRule>
    <cfRule type="containsText" dxfId="2679" priority="3065" operator="containsText" text="GS">
      <formula>NOT(ISERROR(SEARCH("GS",HX27)))</formula>
    </cfRule>
    <cfRule type="containsText" dxfId="2678" priority="3066" operator="containsText" text="PS">
      <formula>NOT(ISERROR(SEARCH("PS",HX27)))</formula>
    </cfRule>
  </conditionalFormatting>
  <conditionalFormatting sqref="HZ31">
    <cfRule type="containsText" dxfId="2677" priority="3207" operator="containsText" text="Brigade">
      <formula>NOT(ISERROR(SEARCH("Brigade",HZ31)))</formula>
    </cfRule>
    <cfRule type="containsText" dxfId="2676" priority="3208" operator="containsText" text="EMPu">
      <formula>NOT(ISERROR(SEARCH("EMPu",HZ31)))</formula>
    </cfRule>
    <cfRule type="expression" dxfId="2675" priority="3209">
      <formula>LEN(TRIM(HZ31))=0</formula>
    </cfRule>
    <cfRule type="containsText" dxfId="2674" priority="3210" operator="containsText" text="TPS">
      <formula>NOT(ISERROR(SEARCH("TPS",HZ31)))</formula>
    </cfRule>
    <cfRule type="containsText" dxfId="2673" priority="3211" operator="containsText" text="MS">
      <formula>NOT(ISERROR(SEARCH("MS",HZ31)))</formula>
    </cfRule>
    <cfRule type="containsText" dxfId="2672" priority="3212" operator="containsText" text="GS">
      <formula>NOT(ISERROR(SEARCH("GS",HZ31)))</formula>
    </cfRule>
    <cfRule type="containsText" dxfId="2671" priority="3213" operator="containsText" text="PS">
      <formula>NOT(ISERROR(SEARCH("PS",HZ31)))</formula>
    </cfRule>
  </conditionalFormatting>
  <conditionalFormatting sqref="IA31">
    <cfRule type="containsText" dxfId="2670" priority="3200" operator="containsText" text="Brigade">
      <formula>NOT(ISERROR(SEARCH("Brigade",IA31)))</formula>
    </cfRule>
    <cfRule type="containsText" dxfId="2669" priority="3201" operator="containsText" text="EMPu">
      <formula>NOT(ISERROR(SEARCH("EMPu",IA31)))</formula>
    </cfRule>
    <cfRule type="expression" dxfId="2668" priority="3202">
      <formula>LEN(TRIM(IA31))=0</formula>
    </cfRule>
    <cfRule type="containsText" dxfId="2667" priority="3203" operator="containsText" text="TPS">
      <formula>NOT(ISERROR(SEARCH("TPS",IA31)))</formula>
    </cfRule>
    <cfRule type="containsText" dxfId="2666" priority="3204" operator="containsText" text="MS">
      <formula>NOT(ISERROR(SEARCH("MS",IA31)))</formula>
    </cfRule>
    <cfRule type="containsText" dxfId="2665" priority="3205" operator="containsText" text="GS">
      <formula>NOT(ISERROR(SEARCH("GS",IA31)))</formula>
    </cfRule>
    <cfRule type="containsText" dxfId="2664" priority="3206" operator="containsText" text="PS">
      <formula>NOT(ISERROR(SEARCH("PS",IA31)))</formula>
    </cfRule>
  </conditionalFormatting>
  <conditionalFormatting sqref="IS13 IS26 IS28:IS29">
    <cfRule type="containsText" dxfId="2663" priority="3109" operator="containsText" text="Brigade">
      <formula>NOT(ISERROR(SEARCH("Brigade",IS13)))</formula>
    </cfRule>
    <cfRule type="containsText" dxfId="2662" priority="3110" operator="containsText" text="EMPu">
      <formula>NOT(ISERROR(SEARCH("EMPu",IS13)))</formula>
    </cfRule>
    <cfRule type="expression" dxfId="2661" priority="3111">
      <formula>LEN(TRIM(IS13))=0</formula>
    </cfRule>
    <cfRule type="containsText" dxfId="2660" priority="3112" operator="containsText" text="TPS">
      <formula>NOT(ISERROR(SEARCH("TPS",IS13)))</formula>
    </cfRule>
    <cfRule type="containsText" dxfId="2659" priority="3113" operator="containsText" text="MS">
      <formula>NOT(ISERROR(SEARCH("MS",IS13)))</formula>
    </cfRule>
    <cfRule type="containsText" dxfId="2658" priority="3114" operator="containsText" text="GS">
      <formula>NOT(ISERROR(SEARCH("GS",IS13)))</formula>
    </cfRule>
    <cfRule type="containsText" dxfId="2657" priority="3115" operator="containsText" text="PS">
      <formula>NOT(ISERROR(SEARCH("PS",IS13)))</formula>
    </cfRule>
  </conditionalFormatting>
  <conditionalFormatting sqref="DB5:DB29">
    <cfRule type="containsText" dxfId="2656" priority="2665" operator="containsText" text="TPS">
      <formula>NOT(ISERROR(SEARCH("TPS",DB5)))</formula>
    </cfRule>
    <cfRule type="containsText" dxfId="2655" priority="2666" operator="containsText" text="MS">
      <formula>NOT(ISERROR(SEARCH("MS",DB5)))</formula>
    </cfRule>
    <cfRule type="containsText" dxfId="2654" priority="2667" operator="containsText" text="GS">
      <formula>NOT(ISERROR(SEARCH("GS",DB5)))</formula>
    </cfRule>
    <cfRule type="containsText" dxfId="2653" priority="2668" operator="containsText" text="PS">
      <formula>NOT(ISERROR(SEARCH("PS",DB5)))</formula>
    </cfRule>
  </conditionalFormatting>
  <conditionalFormatting sqref="DB5:DB29">
    <cfRule type="containsText" dxfId="2652" priority="2663" operator="containsText" text="Brigade">
      <formula>NOT(ISERROR(SEARCH("Brigade",DB5)))</formula>
    </cfRule>
  </conditionalFormatting>
  <conditionalFormatting sqref="DB5:DB29">
    <cfRule type="containsText" dxfId="2651" priority="2664" operator="containsText" text="EMPu">
      <formula>NOT(ISERROR(SEARCH("EMPu",DB5)))</formula>
    </cfRule>
  </conditionalFormatting>
  <conditionalFormatting sqref="DB5:DB29">
    <cfRule type="expression" dxfId="2650" priority="2662">
      <formula>LEN(TRIM(DB5))=0</formula>
    </cfRule>
  </conditionalFormatting>
  <conditionalFormatting sqref="DF5:DF29">
    <cfRule type="containsText" dxfId="2649" priority="2656" operator="containsText" text="Brigade">
      <formula>NOT(ISERROR(SEARCH("Brigade",DF5)))</formula>
    </cfRule>
    <cfRule type="expression" dxfId="2648" priority="2657">
      <formula>LEN(TRIM(DF5))=0</formula>
    </cfRule>
    <cfRule type="containsText" dxfId="2647" priority="2658" operator="containsText" text="TPS">
      <formula>NOT(ISERROR(SEARCH("TPS",DF5)))</formula>
    </cfRule>
    <cfRule type="containsText" dxfId="2646" priority="2659" operator="containsText" text="MS">
      <formula>NOT(ISERROR(SEARCH("MS",DF5)))</formula>
    </cfRule>
    <cfRule type="containsText" dxfId="2645" priority="2660" operator="containsText" text="GS">
      <formula>NOT(ISERROR(SEARCH("GS",DF5)))</formula>
    </cfRule>
    <cfRule type="containsText" dxfId="2644" priority="2661" operator="containsText" text="PS">
      <formula>NOT(ISERROR(SEARCH("PS",DF5)))</formula>
    </cfRule>
  </conditionalFormatting>
  <conditionalFormatting sqref="DE21">
    <cfRule type="containsText" dxfId="2643" priority="2655" operator="containsText" text="EMPu">
      <formula>NOT(ISERROR(SEARCH("EMPu",DE21)))</formula>
    </cfRule>
  </conditionalFormatting>
  <conditionalFormatting sqref="DE21">
    <cfRule type="containsText" dxfId="2642" priority="2649" operator="containsText" text="Brigade">
      <formula>NOT(ISERROR(SEARCH("Brigade",DE21)))</formula>
    </cfRule>
    <cfRule type="expression" dxfId="2641" priority="2650">
      <formula>LEN(TRIM(DE21))=0</formula>
    </cfRule>
    <cfRule type="containsText" dxfId="2640" priority="2651" operator="containsText" text="TPS">
      <formula>NOT(ISERROR(SEARCH("TPS",DE21)))</formula>
    </cfRule>
    <cfRule type="containsText" dxfId="2639" priority="2652" operator="containsText" text="MS">
      <formula>NOT(ISERROR(SEARCH("MS",DE21)))</formula>
    </cfRule>
    <cfRule type="containsText" dxfId="2638" priority="2653" operator="containsText" text="GS">
      <formula>NOT(ISERROR(SEARCH("GS",DE21)))</formula>
    </cfRule>
    <cfRule type="containsText" dxfId="2637" priority="2654" operator="containsText" text="PS">
      <formula>NOT(ISERROR(SEARCH("PS",DE21)))</formula>
    </cfRule>
  </conditionalFormatting>
  <conditionalFormatting sqref="DE6">
    <cfRule type="containsText" dxfId="2636" priority="2634" operator="containsText" text="EMPu">
      <formula>NOT(ISERROR(SEARCH("EMPu",DE6)))</formula>
    </cfRule>
  </conditionalFormatting>
  <conditionalFormatting sqref="DE6">
    <cfRule type="containsText" dxfId="2635" priority="2628" operator="containsText" text="Brigade">
      <formula>NOT(ISERROR(SEARCH("Brigade",DE6)))</formula>
    </cfRule>
    <cfRule type="expression" dxfId="2634" priority="2629">
      <formula>LEN(TRIM(DE6))=0</formula>
    </cfRule>
    <cfRule type="containsText" dxfId="2633" priority="2630" operator="containsText" text="TPS">
      <formula>NOT(ISERROR(SEARCH("TPS",DE6)))</formula>
    </cfRule>
    <cfRule type="containsText" dxfId="2632" priority="2631" operator="containsText" text="MS">
      <formula>NOT(ISERROR(SEARCH("MS",DE6)))</formula>
    </cfRule>
    <cfRule type="containsText" dxfId="2631" priority="2632" operator="containsText" text="GS">
      <formula>NOT(ISERROR(SEARCH("GS",DE6)))</formula>
    </cfRule>
    <cfRule type="containsText" dxfId="2630" priority="2633" operator="containsText" text="PS">
      <formula>NOT(ISERROR(SEARCH("PS",DE6)))</formula>
    </cfRule>
  </conditionalFormatting>
  <conditionalFormatting sqref="DE9">
    <cfRule type="containsText" dxfId="2629" priority="2641" operator="containsText" text="EMPu">
      <formula>NOT(ISERROR(SEARCH("EMPu",DE9)))</formula>
    </cfRule>
  </conditionalFormatting>
  <conditionalFormatting sqref="DE9">
    <cfRule type="containsText" dxfId="2628" priority="2635" operator="containsText" text="Brigade">
      <formula>NOT(ISERROR(SEARCH("Brigade",DE9)))</formula>
    </cfRule>
    <cfRule type="expression" dxfId="2627" priority="2636">
      <formula>LEN(TRIM(DE9))=0</formula>
    </cfRule>
    <cfRule type="containsText" dxfId="2626" priority="2637" operator="containsText" text="TPS">
      <formula>NOT(ISERROR(SEARCH("TPS",DE9)))</formula>
    </cfRule>
    <cfRule type="containsText" dxfId="2625" priority="2638" operator="containsText" text="MS">
      <formula>NOT(ISERROR(SEARCH("MS",DE9)))</formula>
    </cfRule>
    <cfRule type="containsText" dxfId="2624" priority="2639" operator="containsText" text="GS">
      <formula>NOT(ISERROR(SEARCH("GS",DE9)))</formula>
    </cfRule>
    <cfRule type="containsText" dxfId="2623" priority="2640" operator="containsText" text="PS">
      <formula>NOT(ISERROR(SEARCH("PS",DE9)))</formula>
    </cfRule>
  </conditionalFormatting>
  <conditionalFormatting sqref="DH5:DH12 DH14:DH29">
    <cfRule type="containsText" dxfId="2622" priority="2621" operator="containsText" text="Brigade">
      <formula>NOT(ISERROR(SEARCH("Brigade",DH5)))</formula>
    </cfRule>
    <cfRule type="containsText" dxfId="2621" priority="2622" operator="containsText" text="EMPu">
      <formula>NOT(ISERROR(SEARCH("EMPu",DH5)))</formula>
    </cfRule>
    <cfRule type="expression" dxfId="2620" priority="2623">
      <formula>LEN(TRIM(DH5))=0</formula>
    </cfRule>
    <cfRule type="containsText" dxfId="2619" priority="2624" operator="containsText" text="TPS">
      <formula>NOT(ISERROR(SEARCH("TPS",DH5)))</formula>
    </cfRule>
    <cfRule type="containsText" dxfId="2618" priority="2625" operator="containsText" text="MS">
      <formula>NOT(ISERROR(SEARCH("MS",DH5)))</formula>
    </cfRule>
    <cfRule type="containsText" dxfId="2617" priority="2626" operator="containsText" text="GS">
      <formula>NOT(ISERROR(SEARCH("GS",DH5)))</formula>
    </cfRule>
    <cfRule type="containsText" dxfId="2616" priority="2627" operator="containsText" text="PS">
      <formula>NOT(ISERROR(SEARCH("PS",DH5)))</formula>
    </cfRule>
  </conditionalFormatting>
  <conditionalFormatting sqref="DL7">
    <cfRule type="containsText" dxfId="2615" priority="2614" operator="containsText" text="Brigade">
      <formula>NOT(ISERROR(SEARCH("Brigade",DL7)))</formula>
    </cfRule>
    <cfRule type="containsText" dxfId="2614" priority="2615" operator="containsText" text="EMPu">
      <formula>NOT(ISERROR(SEARCH("EMPu",DL7)))</formula>
    </cfRule>
    <cfRule type="expression" dxfId="2613" priority="2616">
      <formula>LEN(TRIM(DL7))=0</formula>
    </cfRule>
    <cfRule type="containsText" dxfId="2612" priority="2617" operator="containsText" text="TPS">
      <formula>NOT(ISERROR(SEARCH("TPS",DL7)))</formula>
    </cfRule>
    <cfRule type="containsText" dxfId="2611" priority="2618" operator="containsText" text="MS">
      <formula>NOT(ISERROR(SEARCH("MS",DL7)))</formula>
    </cfRule>
    <cfRule type="containsText" dxfId="2610" priority="2619" operator="containsText" text="GS">
      <formula>NOT(ISERROR(SEARCH("GS",DL7)))</formula>
    </cfRule>
    <cfRule type="containsText" dxfId="2609" priority="2620" operator="containsText" text="PS">
      <formula>NOT(ISERROR(SEARCH("PS",DL7)))</formula>
    </cfRule>
  </conditionalFormatting>
  <conditionalFormatting sqref="DN26">
    <cfRule type="expression" dxfId="2608" priority="2605">
      <formula>LEN(TRIM(DN26))=0</formula>
    </cfRule>
  </conditionalFormatting>
  <conditionalFormatting sqref="DP5:DP13 DP16:DP29">
    <cfRule type="containsText" dxfId="2607" priority="2598" operator="containsText" text="EMPu">
      <formula>NOT(ISERROR(SEARCH("EMPu",DP5)))</formula>
    </cfRule>
    <cfRule type="containsText" dxfId="2606" priority="2599" operator="containsText" text="TPS">
      <formula>NOT(ISERROR(SEARCH("TPS",DP5)))</formula>
    </cfRule>
    <cfRule type="containsText" dxfId="2605" priority="2600" operator="containsText" text="MS">
      <formula>NOT(ISERROR(SEARCH("MS",DP5)))</formula>
    </cfRule>
    <cfRule type="containsText" dxfId="2604" priority="2601" operator="containsText" text="GS">
      <formula>NOT(ISERROR(SEARCH("GS",DP5)))</formula>
    </cfRule>
    <cfRule type="containsText" dxfId="2603" priority="2602" operator="containsText" text="PS">
      <formula>NOT(ISERROR(SEARCH("PS",DP5)))</formula>
    </cfRule>
  </conditionalFormatting>
  <conditionalFormatting sqref="DP5:DP13 DP16:DP29">
    <cfRule type="expression" dxfId="2602" priority="2603">
      <formula>LEN(TRIM(DP5))=0</formula>
    </cfRule>
  </conditionalFormatting>
  <conditionalFormatting sqref="DP5:DP13 DP16:DP29">
    <cfRule type="containsText" dxfId="2601" priority="2597" operator="containsText" text="Brigade">
      <formula>NOT(ISERROR(SEARCH("Brigade",DP5)))</formula>
    </cfRule>
  </conditionalFormatting>
  <conditionalFormatting sqref="DQ5:DQ13 DQ16:DQ29">
    <cfRule type="containsText" dxfId="2600" priority="2591" operator="containsText" text="EMPu">
      <formula>NOT(ISERROR(SEARCH("EMPu",DQ5)))</formula>
    </cfRule>
    <cfRule type="containsText" dxfId="2599" priority="2592" operator="containsText" text="TPS">
      <formula>NOT(ISERROR(SEARCH("TPS",DQ5)))</formula>
    </cfRule>
    <cfRule type="containsText" dxfId="2598" priority="2593" operator="containsText" text="MS">
      <formula>NOT(ISERROR(SEARCH("MS",DQ5)))</formula>
    </cfRule>
    <cfRule type="containsText" dxfId="2597" priority="2594" operator="containsText" text="GS">
      <formula>NOT(ISERROR(SEARCH("GS",DQ5)))</formula>
    </cfRule>
    <cfRule type="containsText" dxfId="2596" priority="2595" operator="containsText" text="PS">
      <formula>NOT(ISERROR(SEARCH("PS",DQ5)))</formula>
    </cfRule>
  </conditionalFormatting>
  <conditionalFormatting sqref="DQ5:DQ13 DQ16:DQ29">
    <cfRule type="expression" dxfId="2595" priority="2596">
      <formula>LEN(TRIM(DQ5))=0</formula>
    </cfRule>
  </conditionalFormatting>
  <conditionalFormatting sqref="DQ5:DQ13 DQ16:DQ29">
    <cfRule type="containsText" dxfId="2594" priority="2590" operator="containsText" text="Brigade">
      <formula>NOT(ISERROR(SEARCH("Brigade",DQ5)))</formula>
    </cfRule>
  </conditionalFormatting>
  <conditionalFormatting sqref="EC28:EC29">
    <cfRule type="containsText" dxfId="2593" priority="2576" operator="containsText" text="Brigade">
      <formula>NOT(ISERROR(SEARCH("Brigade",EC28)))</formula>
    </cfRule>
    <cfRule type="containsText" dxfId="2592" priority="2577" operator="containsText" text="EMPu">
      <formula>NOT(ISERROR(SEARCH("EMPu",EC28)))</formula>
    </cfRule>
    <cfRule type="expression" dxfId="2591" priority="2578">
      <formula>LEN(TRIM(EC28))=0</formula>
    </cfRule>
    <cfRule type="containsText" dxfId="2590" priority="2579" operator="containsText" text="TPS">
      <formula>NOT(ISERROR(SEARCH("TPS",EC28)))</formula>
    </cfRule>
    <cfRule type="containsText" dxfId="2589" priority="2580" operator="containsText" text="MS">
      <formula>NOT(ISERROR(SEARCH("MS",EC28)))</formula>
    </cfRule>
    <cfRule type="containsText" dxfId="2588" priority="2581" operator="containsText" text="GS">
      <formula>NOT(ISERROR(SEARCH("GS",EC28)))</formula>
    </cfRule>
    <cfRule type="containsText" dxfId="2587" priority="2582" operator="containsText" text="PS">
      <formula>NOT(ISERROR(SEARCH("PS",EC28)))</formula>
    </cfRule>
  </conditionalFormatting>
  <conditionalFormatting sqref="EC5:EC27">
    <cfRule type="containsText" dxfId="2586" priority="2584" operator="containsText" text="EMPu">
      <formula>NOT(ISERROR(SEARCH("EMPu",EC5)))</formula>
    </cfRule>
    <cfRule type="containsText" dxfId="2585" priority="2585" operator="containsText" text="TPS">
      <formula>NOT(ISERROR(SEARCH("TPS",EC5)))</formula>
    </cfRule>
    <cfRule type="containsText" dxfId="2584" priority="2586" operator="containsText" text="MS">
      <formula>NOT(ISERROR(SEARCH("MS",EC5)))</formula>
    </cfRule>
    <cfRule type="containsText" dxfId="2583" priority="2587" operator="containsText" text="GS">
      <formula>NOT(ISERROR(SEARCH("GS",EC5)))</formula>
    </cfRule>
    <cfRule type="containsText" dxfId="2582" priority="2588" operator="containsText" text="PS">
      <formula>NOT(ISERROR(SEARCH("PS",EC5)))</formula>
    </cfRule>
  </conditionalFormatting>
  <conditionalFormatting sqref="EC5:EC27">
    <cfRule type="expression" dxfId="2581" priority="2589">
      <formula>LEN(TRIM(EC5))=0</formula>
    </cfRule>
  </conditionalFormatting>
  <conditionalFormatting sqref="EC5:EC27">
    <cfRule type="containsText" dxfId="2580" priority="2583" operator="containsText" text="Brigade">
      <formula>NOT(ISERROR(SEARCH("Brigade",EC5)))</formula>
    </cfRule>
  </conditionalFormatting>
  <conditionalFormatting sqref="BQ2:BR2">
    <cfRule type="containsText" dxfId="2579" priority="2552" operator="containsText" text="Brigade">
      <formula>NOT(ISERROR(SEARCH("Brigade",BQ2)))</formula>
    </cfRule>
    <cfRule type="containsText" dxfId="2578" priority="2553" operator="containsText" text="Séminaire">
      <formula>NOT(ISERROR(SEARCH("Séminaire",BQ2)))</formula>
    </cfRule>
    <cfRule type="containsText" dxfId="2577" priority="2554" operator="containsText" text="Formation">
      <formula>NOT(ISERROR(SEARCH("Formation",BQ2)))</formula>
    </cfRule>
  </conditionalFormatting>
  <conditionalFormatting sqref="BQ29">
    <cfRule type="containsText" dxfId="2576" priority="2517" operator="containsText" text="Brigade">
      <formula>NOT(ISERROR(SEARCH("Brigade",BQ29)))</formula>
    </cfRule>
    <cfRule type="containsText" dxfId="2575" priority="2518" operator="containsText" text="EMPu">
      <formula>NOT(ISERROR(SEARCH("EMPu",BQ29)))</formula>
    </cfRule>
    <cfRule type="containsBlanks" dxfId="2574" priority="2519">
      <formula>LEN(TRIM(BQ29))=0</formula>
    </cfRule>
    <cfRule type="containsText" dxfId="2573" priority="2520" operator="containsText" text="TPS">
      <formula>NOT(ISERROR(SEARCH("TPS",BQ29)))</formula>
    </cfRule>
    <cfRule type="containsText" dxfId="2572" priority="2521" operator="containsText" text="MS">
      <formula>NOT(ISERROR(SEARCH("MS",BQ29)))</formula>
    </cfRule>
    <cfRule type="containsText" dxfId="2571" priority="2522" operator="containsText" text="GS">
      <formula>NOT(ISERROR(SEARCH("GS",BQ29)))</formula>
    </cfRule>
    <cfRule type="containsText" dxfId="2570" priority="2523" operator="containsText" text="PS">
      <formula>NOT(ISERROR(SEARCH("PS",BQ29)))</formula>
    </cfRule>
  </conditionalFormatting>
  <conditionalFormatting sqref="BR29">
    <cfRule type="containsText" dxfId="2569" priority="2497" operator="containsText" text="EMPu">
      <formula>NOT(ISERROR(SEARCH("EMPu",BR29)))</formula>
    </cfRule>
    <cfRule type="containsText" dxfId="2568" priority="2498" operator="containsText" text="TPS">
      <formula>NOT(ISERROR(SEARCH("TPS",BR29)))</formula>
    </cfRule>
    <cfRule type="containsText" dxfId="2567" priority="2499" operator="containsText" text="MS">
      <formula>NOT(ISERROR(SEARCH("MS",BR29)))</formula>
    </cfRule>
    <cfRule type="containsText" dxfId="2566" priority="2500" operator="containsText" text="GS">
      <formula>NOT(ISERROR(SEARCH("GS",BR29)))</formula>
    </cfRule>
    <cfRule type="containsText" dxfId="2565" priority="2501" operator="containsText" text="PS">
      <formula>NOT(ISERROR(SEARCH("PS",BR29)))</formula>
    </cfRule>
  </conditionalFormatting>
  <conditionalFormatting sqref="BR29">
    <cfRule type="containsText" dxfId="2564" priority="2496" operator="containsText" text="Brigade">
      <formula>NOT(ISERROR(SEARCH("Brigade",BR29)))</formula>
    </cfRule>
  </conditionalFormatting>
  <conditionalFormatting sqref="BR29">
    <cfRule type="containsBlanks" dxfId="2563" priority="2502">
      <formula>LEN(TRIM(BR29))=0</formula>
    </cfRule>
  </conditionalFormatting>
  <conditionalFormatting sqref="BR29">
    <cfRule type="containsText" dxfId="2562" priority="2492" operator="containsText" text="TPS">
      <formula>NOT(ISERROR(SEARCH("TPS",BR29)))</formula>
    </cfRule>
    <cfRule type="containsText" dxfId="2561" priority="2493" operator="containsText" text="MS">
      <formula>NOT(ISERROR(SEARCH("MS",BR29)))</formula>
    </cfRule>
    <cfRule type="containsText" dxfId="2560" priority="2494" operator="containsText" text="GS">
      <formula>NOT(ISERROR(SEARCH("GS",BR29)))</formula>
    </cfRule>
    <cfRule type="containsText" dxfId="2559" priority="2495" operator="containsText" text="PS">
      <formula>NOT(ISERROR(SEARCH("PS",BR29)))</formula>
    </cfRule>
  </conditionalFormatting>
  <conditionalFormatting sqref="BR29">
    <cfRule type="containsText" dxfId="2558" priority="2489" operator="containsText" text="Brigade">
      <formula>NOT(ISERROR(SEARCH("Brigade",BR29)))</formula>
    </cfRule>
    <cfRule type="containsText" dxfId="2557" priority="2490" operator="containsText" text="EMPu">
      <formula>NOT(ISERROR(SEARCH("EMPu",BR29)))</formula>
    </cfRule>
    <cfRule type="containsBlanks" dxfId="2556" priority="2491">
      <formula>LEN(TRIM(BR29))=0</formula>
    </cfRule>
  </conditionalFormatting>
  <conditionalFormatting sqref="BQ3:BR3">
    <cfRule type="containsText" dxfId="2555" priority="2486" operator="containsText" text="Brigade">
      <formula>NOT(ISERROR(SEARCH("Brigade",BQ3)))</formula>
    </cfRule>
    <cfRule type="containsText" dxfId="2554" priority="2487" operator="containsText" text="Séminaire">
      <formula>NOT(ISERROR(SEARCH("Séminaire",BQ3)))</formula>
    </cfRule>
    <cfRule type="containsText" dxfId="2553" priority="2488" operator="containsText" text="Formation">
      <formula>NOT(ISERROR(SEARCH("Formation",BQ3)))</formula>
    </cfRule>
  </conditionalFormatting>
  <conditionalFormatting sqref="BX2">
    <cfRule type="containsText" dxfId="2552" priority="2465" operator="containsText" text="Brigade">
      <formula>NOT(ISERROR(SEARCH("Brigade",BX2)))</formula>
    </cfRule>
    <cfRule type="containsText" dxfId="2551" priority="2466" operator="containsText" text="Séminaire">
      <formula>NOT(ISERROR(SEARCH("Séminaire",BX2)))</formula>
    </cfRule>
    <cfRule type="containsText" dxfId="2550" priority="2467" operator="containsText" text="Formation">
      <formula>NOT(ISERROR(SEARCH("Formation",BX2)))</formula>
    </cfRule>
  </conditionalFormatting>
  <conditionalFormatting sqref="BX3">
    <cfRule type="containsText" dxfId="2549" priority="2462" operator="containsText" text="Brigade">
      <formula>NOT(ISERROR(SEARCH("Brigade",BX3)))</formula>
    </cfRule>
    <cfRule type="containsText" dxfId="2548" priority="2463" operator="containsText" text="Séminaire">
      <formula>NOT(ISERROR(SEARCH("Séminaire",BX3)))</formula>
    </cfRule>
    <cfRule type="containsText" dxfId="2547" priority="2464" operator="containsText" text="Formation">
      <formula>NOT(ISERROR(SEARCH("Formation",BX3)))</formula>
    </cfRule>
  </conditionalFormatting>
  <conditionalFormatting sqref="CN2">
    <cfRule type="containsText" dxfId="2546" priority="2452" operator="containsText" text="Brigade">
      <formula>NOT(ISERROR(SEARCH("Brigade",CN2)))</formula>
    </cfRule>
    <cfRule type="containsText" dxfId="2545" priority="2453" operator="containsText" text="Séminaire">
      <formula>NOT(ISERROR(SEARCH("Séminaire",CN2)))</formula>
    </cfRule>
    <cfRule type="containsText" dxfId="2544" priority="2454" operator="containsText" text="Formation">
      <formula>NOT(ISERROR(SEARCH("Formation",CN2)))</formula>
    </cfRule>
  </conditionalFormatting>
  <conditionalFormatting sqref="CE2">
    <cfRule type="containsText" dxfId="2543" priority="2449" operator="containsText" text="Brigade">
      <formula>NOT(ISERROR(SEARCH("Brigade",CE2)))</formula>
    </cfRule>
    <cfRule type="containsText" dxfId="2542" priority="2450" operator="containsText" text="Séminaire">
      <formula>NOT(ISERROR(SEARCH("Séminaire",CE2)))</formula>
    </cfRule>
    <cfRule type="containsText" dxfId="2541" priority="2451" operator="containsText" text="Formation">
      <formula>NOT(ISERROR(SEARCH("Formation",CE2)))</formula>
    </cfRule>
  </conditionalFormatting>
  <conditionalFormatting sqref="CF2">
    <cfRule type="containsText" dxfId="2540" priority="2446" operator="containsText" text="Brigade">
      <formula>NOT(ISERROR(SEARCH("Brigade",CF2)))</formula>
    </cfRule>
    <cfRule type="containsText" dxfId="2539" priority="2447" operator="containsText" text="Séminaire">
      <formula>NOT(ISERROR(SEARCH("Séminaire",CF2)))</formula>
    </cfRule>
    <cfRule type="containsText" dxfId="2538" priority="2448" operator="containsText" text="Formation">
      <formula>NOT(ISERROR(SEARCH("Formation",CF2)))</formula>
    </cfRule>
  </conditionalFormatting>
  <conditionalFormatting sqref="BN5:BN12 BN16:BN19 BN21:BN28">
    <cfRule type="containsText" dxfId="2537" priority="2440" operator="containsText" text="EMPu">
      <formula>NOT(ISERROR(SEARCH("EMPu",BN5)))</formula>
    </cfRule>
    <cfRule type="containsText" dxfId="2536" priority="2441" operator="containsText" text="TPS">
      <formula>NOT(ISERROR(SEARCH("TPS",BN5)))</formula>
    </cfRule>
    <cfRule type="containsText" dxfId="2535" priority="2442" operator="containsText" text="MS">
      <formula>NOT(ISERROR(SEARCH("MS",BN5)))</formula>
    </cfRule>
    <cfRule type="containsText" dxfId="2534" priority="2443" operator="containsText" text="GS">
      <formula>NOT(ISERROR(SEARCH("GS",BN5)))</formula>
    </cfRule>
    <cfRule type="containsText" dxfId="2533" priority="2444" operator="containsText" text="PS">
      <formula>NOT(ISERROR(SEARCH("PS",BN5)))</formula>
    </cfRule>
  </conditionalFormatting>
  <conditionalFormatting sqref="BN16:BN19 BN5:BN12 BN21:BN28">
    <cfRule type="containsText" dxfId="2532" priority="2439" operator="containsText" text="Brigade">
      <formula>NOT(ISERROR(SEARCH("Brigade",BN5)))</formula>
    </cfRule>
  </conditionalFormatting>
  <conditionalFormatting sqref="BN5:BN12 BN16:BN19 BN21:BN28">
    <cfRule type="containsBlanks" dxfId="2531" priority="2445">
      <formula>LEN(TRIM(BN5))=0</formula>
    </cfRule>
  </conditionalFormatting>
  <conditionalFormatting sqref="BN5:BN16">
    <cfRule type="containsText" dxfId="2530" priority="2435" operator="containsText" text="TPS">
      <formula>NOT(ISERROR(SEARCH("TPS",BN5)))</formula>
    </cfRule>
    <cfRule type="containsText" dxfId="2529" priority="2436" operator="containsText" text="MS">
      <formula>NOT(ISERROR(SEARCH("MS",BN5)))</formula>
    </cfRule>
    <cfRule type="containsText" dxfId="2528" priority="2437" operator="containsText" text="GS">
      <formula>NOT(ISERROR(SEARCH("GS",BN5)))</formula>
    </cfRule>
    <cfRule type="containsText" dxfId="2527" priority="2438" operator="containsText" text="PS">
      <formula>NOT(ISERROR(SEARCH("PS",BN5)))</formula>
    </cfRule>
  </conditionalFormatting>
  <conditionalFormatting sqref="BN13:BN16">
    <cfRule type="containsText" dxfId="2526" priority="2432" operator="containsText" text="Brigade">
      <formula>NOT(ISERROR(SEARCH("Brigade",BN13)))</formula>
    </cfRule>
    <cfRule type="containsText" dxfId="2525" priority="2433" operator="containsText" text="EMPu">
      <formula>NOT(ISERROR(SEARCH("EMPu",BN13)))</formula>
    </cfRule>
    <cfRule type="containsBlanks" dxfId="2524" priority="2434">
      <formula>LEN(TRIM(BN13))=0</formula>
    </cfRule>
  </conditionalFormatting>
  <conditionalFormatting sqref="BN29">
    <cfRule type="containsText" dxfId="2523" priority="2425" operator="containsText" text="Brigade">
      <formula>NOT(ISERROR(SEARCH("Brigade",BN29)))</formula>
    </cfRule>
    <cfRule type="containsText" dxfId="2522" priority="2426" operator="containsText" text="EMPu">
      <formula>NOT(ISERROR(SEARCH("EMPu",BN29)))</formula>
    </cfRule>
    <cfRule type="containsBlanks" dxfId="2521" priority="2427">
      <formula>LEN(TRIM(BN29))=0</formula>
    </cfRule>
    <cfRule type="containsText" dxfId="2520" priority="2428" operator="containsText" text="TPS">
      <formula>NOT(ISERROR(SEARCH("TPS",BN29)))</formula>
    </cfRule>
    <cfRule type="containsText" dxfId="2519" priority="2429" operator="containsText" text="MS">
      <formula>NOT(ISERROR(SEARCH("MS",BN29)))</formula>
    </cfRule>
    <cfRule type="containsText" dxfId="2518" priority="2430" operator="containsText" text="GS">
      <formula>NOT(ISERROR(SEARCH("GS",BN29)))</formula>
    </cfRule>
    <cfRule type="containsText" dxfId="2517" priority="2431" operator="containsText" text="PS">
      <formula>NOT(ISERROR(SEARCH("PS",BN29)))</formula>
    </cfRule>
  </conditionalFormatting>
  <conditionalFormatting sqref="BU5:BV29">
    <cfRule type="containsText" dxfId="2516" priority="2420" operator="containsText" text="TPS">
      <formula>NOT(ISERROR(SEARCH("TPS",BU5)))</formula>
    </cfRule>
    <cfRule type="containsText" dxfId="2515" priority="2421" operator="containsText" text="MS">
      <formula>NOT(ISERROR(SEARCH("MS",BU5)))</formula>
    </cfRule>
    <cfRule type="containsText" dxfId="2514" priority="2422" operator="containsText" text="GS">
      <formula>NOT(ISERROR(SEARCH("GS",BU5)))</formula>
    </cfRule>
    <cfRule type="containsText" dxfId="2513" priority="2423" operator="containsText" text="PS">
      <formula>NOT(ISERROR(SEARCH("PS",BU5)))</formula>
    </cfRule>
  </conditionalFormatting>
  <conditionalFormatting sqref="BU5:BV29">
    <cfRule type="containsText" dxfId="2512" priority="2418" operator="containsText" text="Brigade">
      <formula>NOT(ISERROR(SEARCH("Brigade",BU5)))</formula>
    </cfRule>
  </conditionalFormatting>
  <conditionalFormatting sqref="BU5:BV29">
    <cfRule type="containsText" dxfId="2511" priority="2419" operator="containsText" text="EMPu">
      <formula>NOT(ISERROR(SEARCH("EMPu",BU5)))</formula>
    </cfRule>
  </conditionalFormatting>
  <conditionalFormatting sqref="BU5:BV29">
    <cfRule type="expression" dxfId="2510" priority="2424">
      <formula>LEN(TRIM(BU5))=0</formula>
    </cfRule>
  </conditionalFormatting>
  <conditionalFormatting sqref="BW5:BW15 BW17:BW29">
    <cfRule type="containsText" dxfId="2509" priority="2404" operator="containsText" text="Brigade">
      <formula>NOT(ISERROR(SEARCH("Brigade",BW5)))</formula>
    </cfRule>
    <cfRule type="containsText" dxfId="2508" priority="2405" operator="containsText" text="EMPu">
      <formula>NOT(ISERROR(SEARCH("EMPu",BW5)))</formula>
    </cfRule>
    <cfRule type="containsText" dxfId="2507" priority="2406" operator="containsText" text="TPS">
      <formula>NOT(ISERROR(SEARCH("TPS",BW5)))</formula>
    </cfRule>
    <cfRule type="containsText" dxfId="2506" priority="2407" operator="containsText" text="MS">
      <formula>NOT(ISERROR(SEARCH("MS",BW5)))</formula>
    </cfRule>
    <cfRule type="containsText" dxfId="2505" priority="2408" operator="containsText" text="GS">
      <formula>NOT(ISERROR(SEARCH("GS",BW5)))</formula>
    </cfRule>
    <cfRule type="containsText" dxfId="2504" priority="2409" operator="containsText" text="PS">
      <formula>NOT(ISERROR(SEARCH("PS",BW5)))</formula>
    </cfRule>
    <cfRule type="expression" dxfId="2503" priority="2410">
      <formula>LEN(TRIM(BW5))=0</formula>
    </cfRule>
  </conditionalFormatting>
  <conditionalFormatting sqref="CE5:CE22">
    <cfRule type="expression" dxfId="2502" priority="2396">
      <formula>LEN(TRIM(CE5))=0</formula>
    </cfRule>
  </conditionalFormatting>
  <conditionalFormatting sqref="CE5:CE25">
    <cfRule type="containsText" dxfId="2501" priority="2397" operator="containsText" text="Brigade">
      <formula>NOT(ISERROR(SEARCH("Brigade",CE5)))</formula>
    </cfRule>
    <cfRule type="containsText" dxfId="2500" priority="2398" operator="containsText" text="EMPu">
      <formula>NOT(ISERROR(SEARCH("EMPu",CE5)))</formula>
    </cfRule>
    <cfRule type="containsText" dxfId="2499" priority="2399" operator="containsText" text="TPS">
      <formula>NOT(ISERROR(SEARCH("TPS",CE5)))</formula>
    </cfRule>
    <cfRule type="containsText" dxfId="2498" priority="2400" operator="containsText" text="MS">
      <formula>NOT(ISERROR(SEARCH("MS",CE5)))</formula>
    </cfRule>
    <cfRule type="containsText" dxfId="2497" priority="2401" operator="containsText" text="GS">
      <formula>NOT(ISERROR(SEARCH("GS",CE5)))</formula>
    </cfRule>
    <cfRule type="containsText" dxfId="2496" priority="2402" operator="containsText" text="PS">
      <formula>NOT(ISERROR(SEARCH("PS",CE5)))</formula>
    </cfRule>
  </conditionalFormatting>
  <conditionalFormatting sqref="CE23:CE25">
    <cfRule type="expression" dxfId="2495" priority="2403">
      <formula>LEN(TRIM(CE23))=0</formula>
    </cfRule>
  </conditionalFormatting>
  <conditionalFormatting sqref="CF5:CF22">
    <cfRule type="expression" dxfId="2494" priority="2388">
      <formula>LEN(TRIM(CF5))=0</formula>
    </cfRule>
  </conditionalFormatting>
  <conditionalFormatting sqref="CF5:CF25">
    <cfRule type="containsText" dxfId="2493" priority="2389" operator="containsText" text="Brigade">
      <formula>NOT(ISERROR(SEARCH("Brigade",CF5)))</formula>
    </cfRule>
    <cfRule type="containsText" dxfId="2492" priority="2390" operator="containsText" text="EMPu">
      <formula>NOT(ISERROR(SEARCH("EMPu",CF5)))</formula>
    </cfRule>
    <cfRule type="containsText" dxfId="2491" priority="2391" operator="containsText" text="TPS">
      <formula>NOT(ISERROR(SEARCH("TPS",CF5)))</formula>
    </cfRule>
    <cfRule type="containsText" dxfId="2490" priority="2392" operator="containsText" text="MS">
      <formula>NOT(ISERROR(SEARCH("MS",CF5)))</formula>
    </cfRule>
    <cfRule type="containsText" dxfId="2489" priority="2393" operator="containsText" text="GS">
      <formula>NOT(ISERROR(SEARCH("GS",CF5)))</formula>
    </cfRule>
    <cfRule type="containsText" dxfId="2488" priority="2394" operator="containsText" text="PS">
      <formula>NOT(ISERROR(SEARCH("PS",CF5)))</formula>
    </cfRule>
  </conditionalFormatting>
  <conditionalFormatting sqref="CF23:CF25">
    <cfRule type="expression" dxfId="2487" priority="2395">
      <formula>LEN(TRIM(CF23))=0</formula>
    </cfRule>
  </conditionalFormatting>
  <conditionalFormatting sqref="CN5:CN22">
    <cfRule type="expression" dxfId="2486" priority="2380">
      <formula>LEN(TRIM(CN5))=0</formula>
    </cfRule>
  </conditionalFormatting>
  <conditionalFormatting sqref="CN5:CN25">
    <cfRule type="containsText" dxfId="2485" priority="2381" operator="containsText" text="Brigade">
      <formula>NOT(ISERROR(SEARCH("Brigade",CN5)))</formula>
    </cfRule>
    <cfRule type="containsText" dxfId="2484" priority="2382" operator="containsText" text="EMPu">
      <formula>NOT(ISERROR(SEARCH("EMPu",CN5)))</formula>
    </cfRule>
    <cfRule type="containsText" dxfId="2483" priority="2383" operator="containsText" text="TPS">
      <formula>NOT(ISERROR(SEARCH("TPS",CN5)))</formula>
    </cfRule>
    <cfRule type="containsText" dxfId="2482" priority="2384" operator="containsText" text="MS">
      <formula>NOT(ISERROR(SEARCH("MS",CN5)))</formula>
    </cfRule>
    <cfRule type="containsText" dxfId="2481" priority="2385" operator="containsText" text="GS">
      <formula>NOT(ISERROR(SEARCH("GS",CN5)))</formula>
    </cfRule>
    <cfRule type="containsText" dxfId="2480" priority="2386" operator="containsText" text="PS">
      <formula>NOT(ISERROR(SEARCH("PS",CN5)))</formula>
    </cfRule>
  </conditionalFormatting>
  <conditionalFormatting sqref="CN23:CN25">
    <cfRule type="expression" dxfId="2479" priority="2387">
      <formula>LEN(TRIM(CN23))=0</formula>
    </cfRule>
  </conditionalFormatting>
  <conditionalFormatting sqref="BQ5 BQ14 BQ18:BQ19 BQ7">
    <cfRule type="containsText" dxfId="2478" priority="2374" operator="containsText" text="EMPu">
      <formula>NOT(ISERROR(SEARCH("EMPu",BQ5)))</formula>
    </cfRule>
    <cfRule type="containsText" dxfId="2477" priority="2375" operator="containsText" text="TPS">
      <formula>NOT(ISERROR(SEARCH("TPS",BQ5)))</formula>
    </cfRule>
    <cfRule type="containsText" dxfId="2476" priority="2376" operator="containsText" text="MS">
      <formula>NOT(ISERROR(SEARCH("MS",BQ5)))</formula>
    </cfRule>
    <cfRule type="containsText" dxfId="2475" priority="2377" operator="containsText" text="GS">
      <formula>NOT(ISERROR(SEARCH("GS",BQ5)))</formula>
    </cfRule>
    <cfRule type="containsText" dxfId="2474" priority="2378" operator="containsText" text="PS">
      <formula>NOT(ISERROR(SEARCH("PS",BQ5)))</formula>
    </cfRule>
  </conditionalFormatting>
  <conditionalFormatting sqref="BQ14 BQ5 BQ18:BQ19 BQ7">
    <cfRule type="containsText" dxfId="2473" priority="2373" operator="containsText" text="Brigade">
      <formula>NOT(ISERROR(SEARCH("Brigade",BQ5)))</formula>
    </cfRule>
  </conditionalFormatting>
  <conditionalFormatting sqref="BQ5 BQ14 BQ18:BQ19 BQ7">
    <cfRule type="containsBlanks" dxfId="2472" priority="2379">
      <formula>LEN(TRIM(BQ5))=0</formula>
    </cfRule>
  </conditionalFormatting>
  <conditionalFormatting sqref="BQ5 BQ7 BQ10 BQ12">
    <cfRule type="containsText" dxfId="2471" priority="2369" operator="containsText" text="TPS">
      <formula>NOT(ISERROR(SEARCH("TPS",BQ5)))</formula>
    </cfRule>
    <cfRule type="containsText" dxfId="2470" priority="2370" operator="containsText" text="MS">
      <formula>NOT(ISERROR(SEARCH("MS",BQ5)))</formula>
    </cfRule>
    <cfRule type="containsText" dxfId="2469" priority="2371" operator="containsText" text="GS">
      <formula>NOT(ISERROR(SEARCH("GS",BQ5)))</formula>
    </cfRule>
    <cfRule type="containsText" dxfId="2468" priority="2372" operator="containsText" text="PS">
      <formula>NOT(ISERROR(SEARCH("PS",BQ5)))</formula>
    </cfRule>
  </conditionalFormatting>
  <conditionalFormatting sqref="BQ10 BQ12">
    <cfRule type="containsText" dxfId="2467" priority="2366" operator="containsText" text="Brigade">
      <formula>NOT(ISERROR(SEARCH("Brigade",BQ10)))</formula>
    </cfRule>
    <cfRule type="containsText" dxfId="2466" priority="2367" operator="containsText" text="EMPu">
      <formula>NOT(ISERROR(SEARCH("EMPu",BQ10)))</formula>
    </cfRule>
    <cfRule type="containsBlanks" dxfId="2465" priority="2368">
      <formula>LEN(TRIM(BQ10))=0</formula>
    </cfRule>
  </conditionalFormatting>
  <conditionalFormatting sqref="BR5 BR14 BR18:BR19 BR7">
    <cfRule type="containsText" dxfId="2464" priority="2360" operator="containsText" text="EMPu">
      <formula>NOT(ISERROR(SEARCH("EMPu",BR5)))</formula>
    </cfRule>
    <cfRule type="containsText" dxfId="2463" priority="2361" operator="containsText" text="TPS">
      <formula>NOT(ISERROR(SEARCH("TPS",BR5)))</formula>
    </cfRule>
    <cfRule type="containsText" dxfId="2462" priority="2362" operator="containsText" text="MS">
      <formula>NOT(ISERROR(SEARCH("MS",BR5)))</formula>
    </cfRule>
    <cfRule type="containsText" dxfId="2461" priority="2363" operator="containsText" text="GS">
      <formula>NOT(ISERROR(SEARCH("GS",BR5)))</formula>
    </cfRule>
    <cfRule type="containsText" dxfId="2460" priority="2364" operator="containsText" text="PS">
      <formula>NOT(ISERROR(SEARCH("PS",BR5)))</formula>
    </cfRule>
  </conditionalFormatting>
  <conditionalFormatting sqref="BR14 BR5 BR18:BR19 BR7">
    <cfRule type="containsText" dxfId="2459" priority="2359" operator="containsText" text="Brigade">
      <formula>NOT(ISERROR(SEARCH("Brigade",BR5)))</formula>
    </cfRule>
  </conditionalFormatting>
  <conditionalFormatting sqref="BR5 BR14 BR18:BR19 BR7">
    <cfRule type="containsBlanks" dxfId="2458" priority="2365">
      <formula>LEN(TRIM(BR5))=0</formula>
    </cfRule>
  </conditionalFormatting>
  <conditionalFormatting sqref="BR5 BR7 BR10 BR12">
    <cfRule type="containsText" dxfId="2457" priority="2355" operator="containsText" text="TPS">
      <formula>NOT(ISERROR(SEARCH("TPS",BR5)))</formula>
    </cfRule>
    <cfRule type="containsText" dxfId="2456" priority="2356" operator="containsText" text="MS">
      <formula>NOT(ISERROR(SEARCH("MS",BR5)))</formula>
    </cfRule>
    <cfRule type="containsText" dxfId="2455" priority="2357" operator="containsText" text="GS">
      <formula>NOT(ISERROR(SEARCH("GS",BR5)))</formula>
    </cfRule>
    <cfRule type="containsText" dxfId="2454" priority="2358" operator="containsText" text="PS">
      <formula>NOT(ISERROR(SEARCH("PS",BR5)))</formula>
    </cfRule>
  </conditionalFormatting>
  <conditionalFormatting sqref="BR10 BR12">
    <cfRule type="containsText" dxfId="2453" priority="2352" operator="containsText" text="Brigade">
      <formula>NOT(ISERROR(SEARCH("Brigade",BR10)))</formula>
    </cfRule>
    <cfRule type="containsText" dxfId="2452" priority="2353" operator="containsText" text="EMPu">
      <formula>NOT(ISERROR(SEARCH("EMPu",BR10)))</formula>
    </cfRule>
    <cfRule type="containsBlanks" dxfId="2451" priority="2354">
      <formula>LEN(TRIM(BR10))=0</formula>
    </cfRule>
  </conditionalFormatting>
  <conditionalFormatting sqref="BQ31:BQ33">
    <cfRule type="containsText" dxfId="2450" priority="2345" operator="containsText" text="Brigade">
      <formula>NOT(ISERROR(SEARCH("Brigade",BQ31)))</formula>
    </cfRule>
    <cfRule type="containsText" dxfId="2449" priority="2346" operator="containsText" text="EMPu">
      <formula>NOT(ISERROR(SEARCH("EMPu",BQ31)))</formula>
    </cfRule>
    <cfRule type="containsText" dxfId="2448" priority="2347" operator="containsText" text="TPS">
      <formula>NOT(ISERROR(SEARCH("TPS",BQ31)))</formula>
    </cfRule>
    <cfRule type="containsText" dxfId="2447" priority="2348" operator="containsText" text="MS">
      <formula>NOT(ISERROR(SEARCH("MS",BQ31)))</formula>
    </cfRule>
    <cfRule type="containsText" dxfId="2446" priority="2349" operator="containsText" text="GS">
      <formula>NOT(ISERROR(SEARCH("GS",BQ31)))</formula>
    </cfRule>
    <cfRule type="containsText" dxfId="2445" priority="2350" operator="containsText" text="PS">
      <formula>NOT(ISERROR(SEARCH("PS",BQ31)))</formula>
    </cfRule>
    <cfRule type="expression" dxfId="2444" priority="2351">
      <formula>LEN(TRIM(BQ31))=0</formula>
    </cfRule>
  </conditionalFormatting>
  <conditionalFormatting sqref="BQ6">
    <cfRule type="containsText" dxfId="2443" priority="2338" operator="containsText" text="Brigade">
      <formula>NOT(ISERROR(SEARCH("Brigade",BQ6)))</formula>
    </cfRule>
    <cfRule type="containsText" dxfId="2442" priority="2339" operator="containsText" text="EMPu">
      <formula>NOT(ISERROR(SEARCH("EMPu",BQ6)))</formula>
    </cfRule>
    <cfRule type="containsText" dxfId="2441" priority="2340" operator="containsText" text="TPS">
      <formula>NOT(ISERROR(SEARCH("TPS",BQ6)))</formula>
    </cfRule>
    <cfRule type="containsText" dxfId="2440" priority="2341" operator="containsText" text="MS">
      <formula>NOT(ISERROR(SEARCH("MS",BQ6)))</formula>
    </cfRule>
    <cfRule type="containsText" dxfId="2439" priority="2342" operator="containsText" text="GS">
      <formula>NOT(ISERROR(SEARCH("GS",BQ6)))</formula>
    </cfRule>
    <cfRule type="containsText" dxfId="2438" priority="2343" operator="containsText" text="PS">
      <formula>NOT(ISERROR(SEARCH("PS",BQ6)))</formula>
    </cfRule>
    <cfRule type="expression" dxfId="2437" priority="2344">
      <formula>LEN(TRIM(BQ6))=0</formula>
    </cfRule>
  </conditionalFormatting>
  <conditionalFormatting sqref="BR6">
    <cfRule type="containsText" dxfId="2436" priority="2331" operator="containsText" text="Brigade">
      <formula>NOT(ISERROR(SEARCH("Brigade",BR6)))</formula>
    </cfRule>
    <cfRule type="containsText" dxfId="2435" priority="2332" operator="containsText" text="EMPu">
      <formula>NOT(ISERROR(SEARCH("EMPu",BR6)))</formula>
    </cfRule>
    <cfRule type="containsText" dxfId="2434" priority="2333" operator="containsText" text="TPS">
      <formula>NOT(ISERROR(SEARCH("TPS",BR6)))</formula>
    </cfRule>
    <cfRule type="containsText" dxfId="2433" priority="2334" operator="containsText" text="MS">
      <formula>NOT(ISERROR(SEARCH("MS",BR6)))</formula>
    </cfRule>
    <cfRule type="containsText" dxfId="2432" priority="2335" operator="containsText" text="GS">
      <formula>NOT(ISERROR(SEARCH("GS",BR6)))</formula>
    </cfRule>
    <cfRule type="containsText" dxfId="2431" priority="2336" operator="containsText" text="PS">
      <formula>NOT(ISERROR(SEARCH("PS",BR6)))</formula>
    </cfRule>
    <cfRule type="expression" dxfId="2430" priority="2337">
      <formula>LEN(TRIM(BR6))=0</formula>
    </cfRule>
  </conditionalFormatting>
  <conditionalFormatting sqref="BQ8">
    <cfRule type="containsText" dxfId="2429" priority="2324" operator="containsText" text="Brigade">
      <formula>NOT(ISERROR(SEARCH("Brigade",BQ8)))</formula>
    </cfRule>
    <cfRule type="containsText" dxfId="2428" priority="2325" operator="containsText" text="EMPu">
      <formula>NOT(ISERROR(SEARCH("EMPu",BQ8)))</formula>
    </cfRule>
    <cfRule type="containsText" dxfId="2427" priority="2326" operator="containsText" text="TPS">
      <formula>NOT(ISERROR(SEARCH("TPS",BQ8)))</formula>
    </cfRule>
    <cfRule type="containsText" dxfId="2426" priority="2327" operator="containsText" text="MS">
      <formula>NOT(ISERROR(SEARCH("MS",BQ8)))</formula>
    </cfRule>
    <cfRule type="containsText" dxfId="2425" priority="2328" operator="containsText" text="GS">
      <formula>NOT(ISERROR(SEARCH("GS",BQ8)))</formula>
    </cfRule>
    <cfRule type="containsText" dxfId="2424" priority="2329" operator="containsText" text="PS">
      <formula>NOT(ISERROR(SEARCH("PS",BQ8)))</formula>
    </cfRule>
    <cfRule type="expression" dxfId="2423" priority="2330">
      <formula>LEN(TRIM(BQ8))=0</formula>
    </cfRule>
  </conditionalFormatting>
  <conditionalFormatting sqref="BR8">
    <cfRule type="containsText" dxfId="2422" priority="2317" operator="containsText" text="Brigade">
      <formula>NOT(ISERROR(SEARCH("Brigade",BR8)))</formula>
    </cfRule>
    <cfRule type="containsText" dxfId="2421" priority="2318" operator="containsText" text="EMPu">
      <formula>NOT(ISERROR(SEARCH("EMPu",BR8)))</formula>
    </cfRule>
    <cfRule type="containsText" dxfId="2420" priority="2319" operator="containsText" text="TPS">
      <formula>NOT(ISERROR(SEARCH("TPS",BR8)))</formula>
    </cfRule>
    <cfRule type="containsText" dxfId="2419" priority="2320" operator="containsText" text="MS">
      <formula>NOT(ISERROR(SEARCH("MS",BR8)))</formula>
    </cfRule>
    <cfRule type="containsText" dxfId="2418" priority="2321" operator="containsText" text="GS">
      <formula>NOT(ISERROR(SEARCH("GS",BR8)))</formula>
    </cfRule>
    <cfRule type="containsText" dxfId="2417" priority="2322" operator="containsText" text="PS">
      <formula>NOT(ISERROR(SEARCH("PS",BR8)))</formula>
    </cfRule>
    <cfRule type="expression" dxfId="2416" priority="2323">
      <formula>LEN(TRIM(BR8))=0</formula>
    </cfRule>
  </conditionalFormatting>
  <conditionalFormatting sqref="BQ9">
    <cfRule type="containsText" dxfId="2415" priority="2310" operator="containsText" text="Brigade">
      <formula>NOT(ISERROR(SEARCH("Brigade",BQ9)))</formula>
    </cfRule>
    <cfRule type="containsText" dxfId="2414" priority="2311" operator="containsText" text="EMPu">
      <formula>NOT(ISERROR(SEARCH("EMPu",BQ9)))</formula>
    </cfRule>
    <cfRule type="containsText" dxfId="2413" priority="2312" operator="containsText" text="TPS">
      <formula>NOT(ISERROR(SEARCH("TPS",BQ9)))</formula>
    </cfRule>
    <cfRule type="containsText" dxfId="2412" priority="2313" operator="containsText" text="MS">
      <formula>NOT(ISERROR(SEARCH("MS",BQ9)))</formula>
    </cfRule>
    <cfRule type="containsText" dxfId="2411" priority="2314" operator="containsText" text="GS">
      <formula>NOT(ISERROR(SEARCH("GS",BQ9)))</formula>
    </cfRule>
    <cfRule type="containsText" dxfId="2410" priority="2315" operator="containsText" text="PS">
      <formula>NOT(ISERROR(SEARCH("PS",BQ9)))</formula>
    </cfRule>
    <cfRule type="expression" dxfId="2409" priority="2316">
      <formula>LEN(TRIM(BQ9))=0</formula>
    </cfRule>
  </conditionalFormatting>
  <conditionalFormatting sqref="BR9">
    <cfRule type="containsText" dxfId="2408" priority="2303" operator="containsText" text="Brigade">
      <formula>NOT(ISERROR(SEARCH("Brigade",BR9)))</formula>
    </cfRule>
    <cfRule type="containsText" dxfId="2407" priority="2304" operator="containsText" text="EMPu">
      <formula>NOT(ISERROR(SEARCH("EMPu",BR9)))</formula>
    </cfRule>
    <cfRule type="containsText" dxfId="2406" priority="2305" operator="containsText" text="TPS">
      <formula>NOT(ISERROR(SEARCH("TPS",BR9)))</formula>
    </cfRule>
    <cfRule type="containsText" dxfId="2405" priority="2306" operator="containsText" text="MS">
      <formula>NOT(ISERROR(SEARCH("MS",BR9)))</formula>
    </cfRule>
    <cfRule type="containsText" dxfId="2404" priority="2307" operator="containsText" text="GS">
      <formula>NOT(ISERROR(SEARCH("GS",BR9)))</formula>
    </cfRule>
    <cfRule type="containsText" dxfId="2403" priority="2308" operator="containsText" text="PS">
      <formula>NOT(ISERROR(SEARCH("PS",BR9)))</formula>
    </cfRule>
    <cfRule type="expression" dxfId="2402" priority="2309">
      <formula>LEN(TRIM(BR9))=0</formula>
    </cfRule>
  </conditionalFormatting>
  <conditionalFormatting sqref="BQ20:BQ23 BQ25:BQ26">
    <cfRule type="containsText" dxfId="2401" priority="2296" operator="containsText" text="Brigade">
      <formula>NOT(ISERROR(SEARCH("Brigade",BQ20)))</formula>
    </cfRule>
    <cfRule type="containsText" dxfId="2400" priority="2297" operator="containsText" text="EMPu">
      <formula>NOT(ISERROR(SEARCH("EMPu",BQ20)))</formula>
    </cfRule>
    <cfRule type="containsText" dxfId="2399" priority="2298" operator="containsText" text="TPS">
      <formula>NOT(ISERROR(SEARCH("TPS",BQ20)))</formula>
    </cfRule>
    <cfRule type="containsText" dxfId="2398" priority="2299" operator="containsText" text="MS">
      <formula>NOT(ISERROR(SEARCH("MS",BQ20)))</formula>
    </cfRule>
    <cfRule type="containsText" dxfId="2397" priority="2300" operator="containsText" text="GS">
      <formula>NOT(ISERROR(SEARCH("GS",BQ20)))</formula>
    </cfRule>
    <cfRule type="containsText" dxfId="2396" priority="2301" operator="containsText" text="PS">
      <formula>NOT(ISERROR(SEARCH("PS",BQ20)))</formula>
    </cfRule>
    <cfRule type="expression" dxfId="2395" priority="2302">
      <formula>LEN(TRIM(BQ20))=0</formula>
    </cfRule>
  </conditionalFormatting>
  <conditionalFormatting sqref="BR20:BR23 BR25:BR26">
    <cfRule type="containsText" dxfId="2394" priority="2289" operator="containsText" text="Brigade">
      <formula>NOT(ISERROR(SEARCH("Brigade",BR20)))</formula>
    </cfRule>
    <cfRule type="containsText" dxfId="2393" priority="2290" operator="containsText" text="EMPu">
      <formula>NOT(ISERROR(SEARCH("EMPu",BR20)))</formula>
    </cfRule>
    <cfRule type="containsText" dxfId="2392" priority="2291" operator="containsText" text="TPS">
      <formula>NOT(ISERROR(SEARCH("TPS",BR20)))</formula>
    </cfRule>
    <cfRule type="containsText" dxfId="2391" priority="2292" operator="containsText" text="MS">
      <formula>NOT(ISERROR(SEARCH("MS",BR20)))</formula>
    </cfRule>
    <cfRule type="containsText" dxfId="2390" priority="2293" operator="containsText" text="GS">
      <formula>NOT(ISERROR(SEARCH("GS",BR20)))</formula>
    </cfRule>
    <cfRule type="containsText" dxfId="2389" priority="2294" operator="containsText" text="PS">
      <formula>NOT(ISERROR(SEARCH("PS",BR20)))</formula>
    </cfRule>
    <cfRule type="expression" dxfId="2388" priority="2295">
      <formula>LEN(TRIM(BR20))=0</formula>
    </cfRule>
  </conditionalFormatting>
  <conditionalFormatting sqref="BQ11">
    <cfRule type="containsText" dxfId="2387" priority="2282" operator="containsText" text="Brigade">
      <formula>NOT(ISERROR(SEARCH("Brigade",BQ11)))</formula>
    </cfRule>
    <cfRule type="containsText" dxfId="2386" priority="2283" operator="containsText" text="EMPu">
      <formula>NOT(ISERROR(SEARCH("EMPu",BQ11)))</formula>
    </cfRule>
    <cfRule type="containsText" dxfId="2385" priority="2284" operator="containsText" text="TPS">
      <formula>NOT(ISERROR(SEARCH("TPS",BQ11)))</formula>
    </cfRule>
    <cfRule type="containsText" dxfId="2384" priority="2285" operator="containsText" text="MS">
      <formula>NOT(ISERROR(SEARCH("MS",BQ11)))</formula>
    </cfRule>
    <cfRule type="containsText" dxfId="2383" priority="2286" operator="containsText" text="GS">
      <formula>NOT(ISERROR(SEARCH("GS",BQ11)))</formula>
    </cfRule>
    <cfRule type="containsText" dxfId="2382" priority="2287" operator="containsText" text="PS">
      <formula>NOT(ISERROR(SEARCH("PS",BQ11)))</formula>
    </cfRule>
    <cfRule type="expression" dxfId="2381" priority="2288">
      <formula>LEN(TRIM(BQ11))=0</formula>
    </cfRule>
  </conditionalFormatting>
  <conditionalFormatting sqref="BR11">
    <cfRule type="containsText" dxfId="2380" priority="2275" operator="containsText" text="Brigade">
      <formula>NOT(ISERROR(SEARCH("Brigade",BR11)))</formula>
    </cfRule>
    <cfRule type="containsText" dxfId="2379" priority="2276" operator="containsText" text="EMPu">
      <formula>NOT(ISERROR(SEARCH("EMPu",BR11)))</formula>
    </cfRule>
    <cfRule type="containsText" dxfId="2378" priority="2277" operator="containsText" text="TPS">
      <formula>NOT(ISERROR(SEARCH("TPS",BR11)))</formula>
    </cfRule>
    <cfRule type="containsText" dxfId="2377" priority="2278" operator="containsText" text="MS">
      <formula>NOT(ISERROR(SEARCH("MS",BR11)))</formula>
    </cfRule>
    <cfRule type="containsText" dxfId="2376" priority="2279" operator="containsText" text="GS">
      <formula>NOT(ISERROR(SEARCH("GS",BR11)))</formula>
    </cfRule>
    <cfRule type="containsText" dxfId="2375" priority="2280" operator="containsText" text="PS">
      <formula>NOT(ISERROR(SEARCH("PS",BR11)))</formula>
    </cfRule>
    <cfRule type="expression" dxfId="2374" priority="2281">
      <formula>LEN(TRIM(BR11))=0</formula>
    </cfRule>
  </conditionalFormatting>
  <conditionalFormatting sqref="BQ13">
    <cfRule type="containsText" dxfId="2373" priority="2268" operator="containsText" text="Brigade">
      <formula>NOT(ISERROR(SEARCH("Brigade",BQ13)))</formula>
    </cfRule>
    <cfRule type="containsText" dxfId="2372" priority="2269" operator="containsText" text="EMPu">
      <formula>NOT(ISERROR(SEARCH("EMPu",BQ13)))</formula>
    </cfRule>
    <cfRule type="containsText" dxfId="2371" priority="2270" operator="containsText" text="TPS">
      <formula>NOT(ISERROR(SEARCH("TPS",BQ13)))</formula>
    </cfRule>
    <cfRule type="containsText" dxfId="2370" priority="2271" operator="containsText" text="MS">
      <formula>NOT(ISERROR(SEARCH("MS",BQ13)))</formula>
    </cfRule>
    <cfRule type="containsText" dxfId="2369" priority="2272" operator="containsText" text="GS">
      <formula>NOT(ISERROR(SEARCH("GS",BQ13)))</formula>
    </cfRule>
    <cfRule type="containsText" dxfId="2368" priority="2273" operator="containsText" text="PS">
      <formula>NOT(ISERROR(SEARCH("PS",BQ13)))</formula>
    </cfRule>
    <cfRule type="expression" dxfId="2367" priority="2274">
      <formula>LEN(TRIM(BQ13))=0</formula>
    </cfRule>
  </conditionalFormatting>
  <conditionalFormatting sqref="BR13">
    <cfRule type="containsText" dxfId="2366" priority="2261" operator="containsText" text="Brigade">
      <formula>NOT(ISERROR(SEARCH("Brigade",BR13)))</formula>
    </cfRule>
    <cfRule type="containsText" dxfId="2365" priority="2262" operator="containsText" text="EMPu">
      <formula>NOT(ISERROR(SEARCH("EMPu",BR13)))</formula>
    </cfRule>
    <cfRule type="containsText" dxfId="2364" priority="2263" operator="containsText" text="TPS">
      <formula>NOT(ISERROR(SEARCH("TPS",BR13)))</formula>
    </cfRule>
    <cfRule type="containsText" dxfId="2363" priority="2264" operator="containsText" text="MS">
      <formula>NOT(ISERROR(SEARCH("MS",BR13)))</formula>
    </cfRule>
    <cfRule type="containsText" dxfId="2362" priority="2265" operator="containsText" text="GS">
      <formula>NOT(ISERROR(SEARCH("GS",BR13)))</formula>
    </cfRule>
    <cfRule type="containsText" dxfId="2361" priority="2266" operator="containsText" text="PS">
      <formula>NOT(ISERROR(SEARCH("PS",BR13)))</formula>
    </cfRule>
    <cfRule type="expression" dxfId="2360" priority="2267">
      <formula>LEN(TRIM(BR13))=0</formula>
    </cfRule>
  </conditionalFormatting>
  <conditionalFormatting sqref="BQ15:BQ16">
    <cfRule type="containsText" dxfId="2359" priority="2254" operator="containsText" text="Brigade">
      <formula>NOT(ISERROR(SEARCH("Brigade",BQ15)))</formula>
    </cfRule>
    <cfRule type="containsText" dxfId="2358" priority="2255" operator="containsText" text="EMPu">
      <formula>NOT(ISERROR(SEARCH("EMPu",BQ15)))</formula>
    </cfRule>
    <cfRule type="containsText" dxfId="2357" priority="2256" operator="containsText" text="TPS">
      <formula>NOT(ISERROR(SEARCH("TPS",BQ15)))</formula>
    </cfRule>
    <cfRule type="containsText" dxfId="2356" priority="2257" operator="containsText" text="MS">
      <formula>NOT(ISERROR(SEARCH("MS",BQ15)))</formula>
    </cfRule>
    <cfRule type="containsText" dxfId="2355" priority="2258" operator="containsText" text="GS">
      <formula>NOT(ISERROR(SEARCH("GS",BQ15)))</formula>
    </cfRule>
    <cfRule type="containsText" dxfId="2354" priority="2259" operator="containsText" text="PS">
      <formula>NOT(ISERROR(SEARCH("PS",BQ15)))</formula>
    </cfRule>
    <cfRule type="expression" dxfId="2353" priority="2260">
      <formula>LEN(TRIM(BQ15))=0</formula>
    </cfRule>
  </conditionalFormatting>
  <conditionalFormatting sqref="BR15:BR16">
    <cfRule type="containsText" dxfId="2352" priority="2247" operator="containsText" text="Brigade">
      <formula>NOT(ISERROR(SEARCH("Brigade",BR15)))</formula>
    </cfRule>
    <cfRule type="containsText" dxfId="2351" priority="2248" operator="containsText" text="EMPu">
      <formula>NOT(ISERROR(SEARCH("EMPu",BR15)))</formula>
    </cfRule>
    <cfRule type="containsText" dxfId="2350" priority="2249" operator="containsText" text="TPS">
      <formula>NOT(ISERROR(SEARCH("TPS",BR15)))</formula>
    </cfRule>
    <cfRule type="containsText" dxfId="2349" priority="2250" operator="containsText" text="MS">
      <formula>NOT(ISERROR(SEARCH("MS",BR15)))</formula>
    </cfRule>
    <cfRule type="containsText" dxfId="2348" priority="2251" operator="containsText" text="GS">
      <formula>NOT(ISERROR(SEARCH("GS",BR15)))</formula>
    </cfRule>
    <cfRule type="containsText" dxfId="2347" priority="2252" operator="containsText" text="PS">
      <formula>NOT(ISERROR(SEARCH("PS",BR15)))</formula>
    </cfRule>
    <cfRule type="expression" dxfId="2346" priority="2253">
      <formula>LEN(TRIM(BR15))=0</formula>
    </cfRule>
  </conditionalFormatting>
  <conditionalFormatting sqref="BX5 BX14 BX18:BX19 BX7">
    <cfRule type="containsText" dxfId="2345" priority="2241" operator="containsText" text="EMPu">
      <formula>NOT(ISERROR(SEARCH("EMPu",BX5)))</formula>
    </cfRule>
    <cfRule type="containsText" dxfId="2344" priority="2242" operator="containsText" text="TPS">
      <formula>NOT(ISERROR(SEARCH("TPS",BX5)))</formula>
    </cfRule>
    <cfRule type="containsText" dxfId="2343" priority="2243" operator="containsText" text="MS">
      <formula>NOT(ISERROR(SEARCH("MS",BX5)))</formula>
    </cfRule>
    <cfRule type="containsText" dxfId="2342" priority="2244" operator="containsText" text="GS">
      <formula>NOT(ISERROR(SEARCH("GS",BX5)))</formula>
    </cfRule>
    <cfRule type="containsText" dxfId="2341" priority="2245" operator="containsText" text="PS">
      <formula>NOT(ISERROR(SEARCH("PS",BX5)))</formula>
    </cfRule>
  </conditionalFormatting>
  <conditionalFormatting sqref="BX14 BX5 BX18:BX19 BX7">
    <cfRule type="containsText" dxfId="2340" priority="2240" operator="containsText" text="Brigade">
      <formula>NOT(ISERROR(SEARCH("Brigade",BX5)))</formula>
    </cfRule>
  </conditionalFormatting>
  <conditionalFormatting sqref="BX5 BX14 BX18:BX19 BX7">
    <cfRule type="containsBlanks" dxfId="2339" priority="2246">
      <formula>LEN(TRIM(BX5))=0</formula>
    </cfRule>
  </conditionalFormatting>
  <conditionalFormatting sqref="BX5 BX7 BX10 BX12">
    <cfRule type="containsText" dxfId="2338" priority="2236" operator="containsText" text="TPS">
      <formula>NOT(ISERROR(SEARCH("TPS",BX5)))</formula>
    </cfRule>
    <cfRule type="containsText" dxfId="2337" priority="2237" operator="containsText" text="MS">
      <formula>NOT(ISERROR(SEARCH("MS",BX5)))</formula>
    </cfRule>
    <cfRule type="containsText" dxfId="2336" priority="2238" operator="containsText" text="GS">
      <formula>NOT(ISERROR(SEARCH("GS",BX5)))</formula>
    </cfRule>
    <cfRule type="containsText" dxfId="2335" priority="2239" operator="containsText" text="PS">
      <formula>NOT(ISERROR(SEARCH("PS",BX5)))</formula>
    </cfRule>
  </conditionalFormatting>
  <conditionalFormatting sqref="BX10 BX12">
    <cfRule type="containsText" dxfId="2334" priority="2233" operator="containsText" text="Brigade">
      <formula>NOT(ISERROR(SEARCH("Brigade",BX10)))</formula>
    </cfRule>
    <cfRule type="containsText" dxfId="2333" priority="2234" operator="containsText" text="EMPu">
      <formula>NOT(ISERROR(SEARCH("EMPu",BX10)))</formula>
    </cfRule>
    <cfRule type="containsBlanks" dxfId="2332" priority="2235">
      <formula>LEN(TRIM(BX10))=0</formula>
    </cfRule>
  </conditionalFormatting>
  <conditionalFormatting sqref="BX6">
    <cfRule type="containsText" dxfId="2331" priority="2226" operator="containsText" text="Brigade">
      <formula>NOT(ISERROR(SEARCH("Brigade",BX6)))</formula>
    </cfRule>
    <cfRule type="containsText" dxfId="2330" priority="2227" operator="containsText" text="EMPu">
      <formula>NOT(ISERROR(SEARCH("EMPu",BX6)))</formula>
    </cfRule>
    <cfRule type="containsText" dxfId="2329" priority="2228" operator="containsText" text="TPS">
      <formula>NOT(ISERROR(SEARCH("TPS",BX6)))</formula>
    </cfRule>
    <cfRule type="containsText" dxfId="2328" priority="2229" operator="containsText" text="MS">
      <formula>NOT(ISERROR(SEARCH("MS",BX6)))</formula>
    </cfRule>
    <cfRule type="containsText" dxfId="2327" priority="2230" operator="containsText" text="GS">
      <formula>NOT(ISERROR(SEARCH("GS",BX6)))</formula>
    </cfRule>
    <cfRule type="containsText" dxfId="2326" priority="2231" operator="containsText" text="PS">
      <formula>NOT(ISERROR(SEARCH("PS",BX6)))</formula>
    </cfRule>
    <cfRule type="expression" dxfId="2325" priority="2232">
      <formula>LEN(TRIM(BX6))=0</formula>
    </cfRule>
  </conditionalFormatting>
  <conditionalFormatting sqref="BX8">
    <cfRule type="containsText" dxfId="2324" priority="2219" operator="containsText" text="Brigade">
      <formula>NOT(ISERROR(SEARCH("Brigade",BX8)))</formula>
    </cfRule>
    <cfRule type="containsText" dxfId="2323" priority="2220" operator="containsText" text="EMPu">
      <formula>NOT(ISERROR(SEARCH("EMPu",BX8)))</formula>
    </cfRule>
    <cfRule type="containsText" dxfId="2322" priority="2221" operator="containsText" text="TPS">
      <formula>NOT(ISERROR(SEARCH("TPS",BX8)))</formula>
    </cfRule>
    <cfRule type="containsText" dxfId="2321" priority="2222" operator="containsText" text="MS">
      <formula>NOT(ISERROR(SEARCH("MS",BX8)))</formula>
    </cfRule>
    <cfRule type="containsText" dxfId="2320" priority="2223" operator="containsText" text="GS">
      <formula>NOT(ISERROR(SEARCH("GS",BX8)))</formula>
    </cfRule>
    <cfRule type="containsText" dxfId="2319" priority="2224" operator="containsText" text="PS">
      <formula>NOT(ISERROR(SEARCH("PS",BX8)))</formula>
    </cfRule>
    <cfRule type="expression" dxfId="2318" priority="2225">
      <formula>LEN(TRIM(BX8))=0</formula>
    </cfRule>
  </conditionalFormatting>
  <conditionalFormatting sqref="BX9">
    <cfRule type="containsText" dxfId="2317" priority="2212" operator="containsText" text="Brigade">
      <formula>NOT(ISERROR(SEARCH("Brigade",BX9)))</formula>
    </cfRule>
    <cfRule type="containsText" dxfId="2316" priority="2213" operator="containsText" text="EMPu">
      <formula>NOT(ISERROR(SEARCH("EMPu",BX9)))</formula>
    </cfRule>
    <cfRule type="containsText" dxfId="2315" priority="2214" operator="containsText" text="TPS">
      <formula>NOT(ISERROR(SEARCH("TPS",BX9)))</formula>
    </cfRule>
    <cfRule type="containsText" dxfId="2314" priority="2215" operator="containsText" text="MS">
      <formula>NOT(ISERROR(SEARCH("MS",BX9)))</formula>
    </cfRule>
    <cfRule type="containsText" dxfId="2313" priority="2216" operator="containsText" text="GS">
      <formula>NOT(ISERROR(SEARCH("GS",BX9)))</formula>
    </cfRule>
    <cfRule type="containsText" dxfId="2312" priority="2217" operator="containsText" text="PS">
      <formula>NOT(ISERROR(SEARCH("PS",BX9)))</formula>
    </cfRule>
    <cfRule type="expression" dxfId="2311" priority="2218">
      <formula>LEN(TRIM(BX9))=0</formula>
    </cfRule>
  </conditionalFormatting>
  <conditionalFormatting sqref="BX20:BX23 BX25:BX26">
    <cfRule type="containsText" dxfId="2310" priority="2205" operator="containsText" text="Brigade">
      <formula>NOT(ISERROR(SEARCH("Brigade",BX20)))</formula>
    </cfRule>
    <cfRule type="containsText" dxfId="2309" priority="2206" operator="containsText" text="EMPu">
      <formula>NOT(ISERROR(SEARCH("EMPu",BX20)))</formula>
    </cfRule>
    <cfRule type="containsText" dxfId="2308" priority="2207" operator="containsText" text="TPS">
      <formula>NOT(ISERROR(SEARCH("TPS",BX20)))</formula>
    </cfRule>
    <cfRule type="containsText" dxfId="2307" priority="2208" operator="containsText" text="MS">
      <formula>NOT(ISERROR(SEARCH("MS",BX20)))</formula>
    </cfRule>
    <cfRule type="containsText" dxfId="2306" priority="2209" operator="containsText" text="GS">
      <formula>NOT(ISERROR(SEARCH("GS",BX20)))</formula>
    </cfRule>
    <cfRule type="containsText" dxfId="2305" priority="2210" operator="containsText" text="PS">
      <formula>NOT(ISERROR(SEARCH("PS",BX20)))</formula>
    </cfRule>
    <cfRule type="expression" dxfId="2304" priority="2211">
      <formula>LEN(TRIM(BX20))=0</formula>
    </cfRule>
  </conditionalFormatting>
  <conditionalFormatting sqref="BX11">
    <cfRule type="containsText" dxfId="2303" priority="2198" operator="containsText" text="Brigade">
      <formula>NOT(ISERROR(SEARCH("Brigade",BX11)))</formula>
    </cfRule>
    <cfRule type="containsText" dxfId="2302" priority="2199" operator="containsText" text="EMPu">
      <formula>NOT(ISERROR(SEARCH("EMPu",BX11)))</formula>
    </cfRule>
    <cfRule type="containsText" dxfId="2301" priority="2200" operator="containsText" text="TPS">
      <formula>NOT(ISERROR(SEARCH("TPS",BX11)))</formula>
    </cfRule>
    <cfRule type="containsText" dxfId="2300" priority="2201" operator="containsText" text="MS">
      <formula>NOT(ISERROR(SEARCH("MS",BX11)))</formula>
    </cfRule>
    <cfRule type="containsText" dxfId="2299" priority="2202" operator="containsText" text="GS">
      <formula>NOT(ISERROR(SEARCH("GS",BX11)))</formula>
    </cfRule>
    <cfRule type="containsText" dxfId="2298" priority="2203" operator="containsText" text="PS">
      <formula>NOT(ISERROR(SEARCH("PS",BX11)))</formula>
    </cfRule>
    <cfRule type="expression" dxfId="2297" priority="2204">
      <formula>LEN(TRIM(BX11))=0</formula>
    </cfRule>
  </conditionalFormatting>
  <conditionalFormatting sqref="BX13">
    <cfRule type="containsText" dxfId="2296" priority="2191" operator="containsText" text="Brigade">
      <formula>NOT(ISERROR(SEARCH("Brigade",BX13)))</formula>
    </cfRule>
    <cfRule type="containsText" dxfId="2295" priority="2192" operator="containsText" text="EMPu">
      <formula>NOT(ISERROR(SEARCH("EMPu",BX13)))</formula>
    </cfRule>
    <cfRule type="containsText" dxfId="2294" priority="2193" operator="containsText" text="TPS">
      <formula>NOT(ISERROR(SEARCH("TPS",BX13)))</formula>
    </cfRule>
    <cfRule type="containsText" dxfId="2293" priority="2194" operator="containsText" text="MS">
      <formula>NOT(ISERROR(SEARCH("MS",BX13)))</formula>
    </cfRule>
    <cfRule type="containsText" dxfId="2292" priority="2195" operator="containsText" text="GS">
      <formula>NOT(ISERROR(SEARCH("GS",BX13)))</formula>
    </cfRule>
    <cfRule type="containsText" dxfId="2291" priority="2196" operator="containsText" text="PS">
      <formula>NOT(ISERROR(SEARCH("PS",BX13)))</formula>
    </cfRule>
    <cfRule type="expression" dxfId="2290" priority="2197">
      <formula>LEN(TRIM(BX13))=0</formula>
    </cfRule>
  </conditionalFormatting>
  <conditionalFormatting sqref="BX15:BX16">
    <cfRule type="containsText" dxfId="2289" priority="2184" operator="containsText" text="Brigade">
      <formula>NOT(ISERROR(SEARCH("Brigade",BX15)))</formula>
    </cfRule>
    <cfRule type="containsText" dxfId="2288" priority="2185" operator="containsText" text="EMPu">
      <formula>NOT(ISERROR(SEARCH("EMPu",BX15)))</formula>
    </cfRule>
    <cfRule type="containsText" dxfId="2287" priority="2186" operator="containsText" text="TPS">
      <formula>NOT(ISERROR(SEARCH("TPS",BX15)))</formula>
    </cfRule>
    <cfRule type="containsText" dxfId="2286" priority="2187" operator="containsText" text="MS">
      <formula>NOT(ISERROR(SEARCH("MS",BX15)))</formula>
    </cfRule>
    <cfRule type="containsText" dxfId="2285" priority="2188" operator="containsText" text="GS">
      <formula>NOT(ISERROR(SEARCH("GS",BX15)))</formula>
    </cfRule>
    <cfRule type="containsText" dxfId="2284" priority="2189" operator="containsText" text="PS">
      <formula>NOT(ISERROR(SEARCH("PS",BX15)))</formula>
    </cfRule>
    <cfRule type="expression" dxfId="2283" priority="2190">
      <formula>LEN(TRIM(BX15))=0</formula>
    </cfRule>
  </conditionalFormatting>
  <conditionalFormatting sqref="BL3">
    <cfRule type="containsText" dxfId="2282" priority="2181" operator="containsText" text="Brigade">
      <formula>NOT(ISERROR(SEARCH("Brigade",BL3)))</formula>
    </cfRule>
    <cfRule type="containsText" dxfId="2281" priority="2182" operator="containsText" text="Séminaire">
      <formula>NOT(ISERROR(SEARCH("Séminaire",BL3)))</formula>
    </cfRule>
    <cfRule type="containsText" dxfId="2280" priority="2183" operator="containsText" text="Formation">
      <formula>NOT(ISERROR(SEARCH("Formation",BL3)))</formula>
    </cfRule>
  </conditionalFormatting>
  <conditionalFormatting sqref="BM3">
    <cfRule type="containsText" dxfId="2279" priority="2178" operator="containsText" text="Brigade">
      <formula>NOT(ISERROR(SEARCH("Brigade",BM3)))</formula>
    </cfRule>
    <cfRule type="containsText" dxfId="2278" priority="2179" operator="containsText" text="Séminaire">
      <formula>NOT(ISERROR(SEARCH("Séminaire",BM3)))</formula>
    </cfRule>
    <cfRule type="containsText" dxfId="2277" priority="2180" operator="containsText" text="Formation">
      <formula>NOT(ISERROR(SEARCH("Formation",BM3)))</formula>
    </cfRule>
  </conditionalFormatting>
  <conditionalFormatting sqref="BY5:BY25">
    <cfRule type="expression" dxfId="2276" priority="2170">
      <formula>LEN(TRIM(BY5))=0</formula>
    </cfRule>
  </conditionalFormatting>
  <conditionalFormatting sqref="BY5:BY29">
    <cfRule type="containsText" dxfId="2275" priority="2171" operator="containsText" text="Brigade">
      <formula>NOT(ISERROR(SEARCH("Brigade",BY5)))</formula>
    </cfRule>
    <cfRule type="containsText" dxfId="2274" priority="2172" operator="containsText" text="EMPu">
      <formula>NOT(ISERROR(SEARCH("EMPu",BY5)))</formula>
    </cfRule>
    <cfRule type="containsText" dxfId="2273" priority="2173" operator="containsText" text="TPS">
      <formula>NOT(ISERROR(SEARCH("TPS",BY5)))</formula>
    </cfRule>
    <cfRule type="containsText" dxfId="2272" priority="2174" operator="containsText" text="MS">
      <formula>NOT(ISERROR(SEARCH("MS",BY5)))</formula>
    </cfRule>
    <cfRule type="containsText" dxfId="2271" priority="2175" operator="containsText" text="GS">
      <formula>NOT(ISERROR(SEARCH("GS",BY5)))</formula>
    </cfRule>
    <cfRule type="containsText" dxfId="2270" priority="2176" operator="containsText" text="PS">
      <formula>NOT(ISERROR(SEARCH("PS",BY5)))</formula>
    </cfRule>
  </conditionalFormatting>
  <conditionalFormatting sqref="BY26:BY29">
    <cfRule type="expression" dxfId="2269" priority="2177">
      <formula>LEN(TRIM(BY26))=0</formula>
    </cfRule>
  </conditionalFormatting>
  <conditionalFormatting sqref="CB5:CB8 CB10:CB29">
    <cfRule type="containsText" dxfId="2268" priority="2166" operator="containsText" text="TPS">
      <formula>NOT(ISERROR(SEARCH("TPS",CB5)))</formula>
    </cfRule>
    <cfRule type="containsText" dxfId="2267" priority="2167" operator="containsText" text="MS">
      <formula>NOT(ISERROR(SEARCH("MS",CB5)))</formula>
    </cfRule>
    <cfRule type="containsText" dxfId="2266" priority="2168" operator="containsText" text="GS">
      <formula>NOT(ISERROR(SEARCH("GS",CB5)))</formula>
    </cfRule>
    <cfRule type="containsText" dxfId="2265" priority="2169" operator="containsText" text="PS">
      <formula>NOT(ISERROR(SEARCH("PS",CB5)))</formula>
    </cfRule>
  </conditionalFormatting>
  <conditionalFormatting sqref="CB5:CB8 CB10:CB29">
    <cfRule type="containsText" dxfId="2264" priority="2164" operator="containsText" text="Brigade">
      <formula>NOT(ISERROR(SEARCH("Brigade",CB5)))</formula>
    </cfRule>
  </conditionalFormatting>
  <conditionalFormatting sqref="CB5:CB8 CB10:CB29">
    <cfRule type="containsText" dxfId="2263" priority="2165" operator="containsText" text="EMPu">
      <formula>NOT(ISERROR(SEARCH("EMPu",CB5)))</formula>
    </cfRule>
  </conditionalFormatting>
  <conditionalFormatting sqref="CB5:CB8 CB10:CB29">
    <cfRule type="expression" dxfId="2262" priority="2163">
      <formula>LEN(TRIM(CB5))=0</formula>
    </cfRule>
  </conditionalFormatting>
  <conditionalFormatting sqref="CG5:CH29">
    <cfRule type="containsText" dxfId="2261" priority="2156" operator="containsText" text="Brigade">
      <formula>NOT(ISERROR(SEARCH("Brigade",CG5)))</formula>
    </cfRule>
    <cfRule type="containsText" dxfId="2260" priority="2157" operator="containsText" text="EMPu">
      <formula>NOT(ISERROR(SEARCH("EMPu",CG5)))</formula>
    </cfRule>
    <cfRule type="containsText" dxfId="2259" priority="2158" operator="containsText" text="TPS">
      <formula>NOT(ISERROR(SEARCH("TPS",CG5)))</formula>
    </cfRule>
    <cfRule type="containsText" dxfId="2258" priority="2159" operator="containsText" text="MS">
      <formula>NOT(ISERROR(SEARCH("MS",CG5)))</formula>
    </cfRule>
    <cfRule type="containsText" dxfId="2257" priority="2160" operator="containsText" text="GS">
      <formula>NOT(ISERROR(SEARCH("GS",CG5)))</formula>
    </cfRule>
    <cfRule type="containsText" dxfId="2256" priority="2161" operator="containsText" text="PS">
      <formula>NOT(ISERROR(SEARCH("PS",CG5)))</formula>
    </cfRule>
    <cfRule type="expression" dxfId="2255" priority="2162">
      <formula>LEN(TRIM(CG5))=0</formula>
    </cfRule>
  </conditionalFormatting>
  <conditionalFormatting sqref="CI5:CI28">
    <cfRule type="containsText" dxfId="2254" priority="2142" operator="containsText" text="Brigade">
      <formula>NOT(ISERROR(SEARCH("Brigade",CI5)))</formula>
    </cfRule>
    <cfRule type="containsText" dxfId="2253" priority="2143" operator="containsText" text="EMPu">
      <formula>NOT(ISERROR(SEARCH("EMPu",CI5)))</formula>
    </cfRule>
    <cfRule type="containsText" dxfId="2252" priority="2144" operator="containsText" text="TPS">
      <formula>NOT(ISERROR(SEARCH("TPS",CI5)))</formula>
    </cfRule>
    <cfRule type="containsText" dxfId="2251" priority="2145" operator="containsText" text="MS">
      <formula>NOT(ISERROR(SEARCH("MS",CI5)))</formula>
    </cfRule>
    <cfRule type="containsText" dxfId="2250" priority="2146" operator="containsText" text="GS">
      <formula>NOT(ISERROR(SEARCH("GS",CI5)))</formula>
    </cfRule>
    <cfRule type="containsText" dxfId="2249" priority="2147" operator="containsText" text="PS">
      <formula>NOT(ISERROR(SEARCH("PS",CI5)))</formula>
    </cfRule>
    <cfRule type="expression" dxfId="2248" priority="2148">
      <formula>LEN(TRIM(CI5))=0</formula>
    </cfRule>
  </conditionalFormatting>
  <conditionalFormatting sqref="CJ5:CJ29">
    <cfRule type="containsText" dxfId="2247" priority="2149" operator="containsText" text="Brigade">
      <formula>NOT(ISERROR(SEARCH("Brigade",CJ5)))</formula>
    </cfRule>
    <cfRule type="containsText" dxfId="2246" priority="2150" operator="containsText" text="EMPu">
      <formula>NOT(ISERROR(SEARCH("EMPu",CJ5)))</formula>
    </cfRule>
    <cfRule type="containsText" dxfId="2245" priority="2151" operator="containsText" text="TPS">
      <formula>NOT(ISERROR(SEARCH("TPS",CJ5)))</formula>
    </cfRule>
    <cfRule type="containsText" dxfId="2244" priority="2152" operator="containsText" text="MS">
      <formula>NOT(ISERROR(SEARCH("MS",CJ5)))</formula>
    </cfRule>
    <cfRule type="containsText" dxfId="2243" priority="2153" operator="containsText" text="GS">
      <formula>NOT(ISERROR(SEARCH("GS",CJ5)))</formula>
    </cfRule>
    <cfRule type="containsText" dxfId="2242" priority="2154" operator="containsText" text="PS">
      <formula>NOT(ISERROR(SEARCH("PS",CJ5)))</formula>
    </cfRule>
    <cfRule type="expression" dxfId="2241" priority="2155">
      <formula>LEN(TRIM(CJ5))=0</formula>
    </cfRule>
  </conditionalFormatting>
  <conditionalFormatting sqref="CK5:CK29">
    <cfRule type="containsText" dxfId="2240" priority="2135" operator="containsText" text="Brigade">
      <formula>NOT(ISERROR(SEARCH("Brigade",CK5)))</formula>
    </cfRule>
    <cfRule type="containsText" dxfId="2239" priority="2136" operator="containsText" text="EMPu">
      <formula>NOT(ISERROR(SEARCH("EMPu",CK5)))</formula>
    </cfRule>
    <cfRule type="containsText" dxfId="2238" priority="2137" operator="containsText" text="TPS">
      <formula>NOT(ISERROR(SEARCH("TPS",CK5)))</formula>
    </cfRule>
    <cfRule type="containsText" dxfId="2237" priority="2138" operator="containsText" text="MS">
      <formula>NOT(ISERROR(SEARCH("MS",CK5)))</formula>
    </cfRule>
    <cfRule type="containsText" dxfId="2236" priority="2139" operator="containsText" text="GS">
      <formula>NOT(ISERROR(SEARCH("GS",CK5)))</formula>
    </cfRule>
    <cfRule type="containsText" dxfId="2235" priority="2140" operator="containsText" text="PS">
      <formula>NOT(ISERROR(SEARCH("PS",CK5)))</formula>
    </cfRule>
    <cfRule type="expression" dxfId="2234" priority="2141">
      <formula>LEN(TRIM(CK5))=0</formula>
    </cfRule>
  </conditionalFormatting>
  <conditionalFormatting sqref="CS5:CS7">
    <cfRule type="containsText" dxfId="2233" priority="2128" operator="containsText" text="Brigade">
      <formula>NOT(ISERROR(SEARCH("Brigade",CS5)))</formula>
    </cfRule>
    <cfRule type="containsText" dxfId="2232" priority="2129" operator="containsText" text="EMPu">
      <formula>NOT(ISERROR(SEARCH("EMPu",CS5)))</formula>
    </cfRule>
    <cfRule type="containsText" dxfId="2231" priority="2130" operator="containsText" text="TPS">
      <formula>NOT(ISERROR(SEARCH("TPS",CS5)))</formula>
    </cfRule>
    <cfRule type="containsText" dxfId="2230" priority="2131" operator="containsText" text="MS">
      <formula>NOT(ISERROR(SEARCH("MS",CS5)))</formula>
    </cfRule>
    <cfRule type="containsText" dxfId="2229" priority="2132" operator="containsText" text="GS">
      <formula>NOT(ISERROR(SEARCH("GS",CS5)))</formula>
    </cfRule>
    <cfRule type="containsText" dxfId="2228" priority="2133" operator="containsText" text="PS">
      <formula>NOT(ISERROR(SEARCH("PS",CS5)))</formula>
    </cfRule>
    <cfRule type="expression" dxfId="2227" priority="2134">
      <formula>LEN(TRIM(CS5))=0</formula>
    </cfRule>
  </conditionalFormatting>
  <conditionalFormatting sqref="CO5:CO29">
    <cfRule type="containsText" dxfId="2226" priority="2121" operator="containsText" text="Brigade">
      <formula>NOT(ISERROR(SEARCH("Brigade",CO5)))</formula>
    </cfRule>
    <cfRule type="containsText" dxfId="2225" priority="2122" operator="containsText" text="EMPu">
      <formula>NOT(ISERROR(SEARCH("EMPu",CO5)))</formula>
    </cfRule>
    <cfRule type="containsText" dxfId="2224" priority="2123" operator="containsText" text="TPS">
      <formula>NOT(ISERROR(SEARCH("TPS",CO5)))</formula>
    </cfRule>
    <cfRule type="containsText" dxfId="2223" priority="2124" operator="containsText" text="MS">
      <formula>NOT(ISERROR(SEARCH("MS",CO5)))</formula>
    </cfRule>
    <cfRule type="containsText" dxfId="2222" priority="2125" operator="containsText" text="GS">
      <formula>NOT(ISERROR(SEARCH("GS",CO5)))</formula>
    </cfRule>
    <cfRule type="containsText" dxfId="2221" priority="2126" operator="containsText" text="PS">
      <formula>NOT(ISERROR(SEARCH("PS",CO5)))</formula>
    </cfRule>
  </conditionalFormatting>
  <conditionalFormatting sqref="CO5:CO29">
    <cfRule type="expression" dxfId="2220" priority="2127">
      <formula>LEN(TRIM(CO5))=0</formula>
    </cfRule>
  </conditionalFormatting>
  <conditionalFormatting sqref="CU5:CU29">
    <cfRule type="containsText" dxfId="2219" priority="2114" operator="containsText" text="Brigade">
      <formula>NOT(ISERROR(SEARCH("Brigade",CU5)))</formula>
    </cfRule>
    <cfRule type="containsText" dxfId="2218" priority="2115" operator="containsText" text="EMPu">
      <formula>NOT(ISERROR(SEARCH("EMPu",CU5)))</formula>
    </cfRule>
    <cfRule type="containsText" dxfId="2217" priority="2116" operator="containsText" text="TPS">
      <formula>NOT(ISERROR(SEARCH("TPS",CU5)))</formula>
    </cfRule>
    <cfRule type="containsText" dxfId="2216" priority="2117" operator="containsText" text="MS">
      <formula>NOT(ISERROR(SEARCH("MS",CU5)))</formula>
    </cfRule>
    <cfRule type="containsText" dxfId="2215" priority="2118" operator="containsText" text="GS">
      <formula>NOT(ISERROR(SEARCH("GS",CU5)))</formula>
    </cfRule>
    <cfRule type="containsText" dxfId="2214" priority="2119" operator="containsText" text="PS">
      <formula>NOT(ISERROR(SEARCH("PS",CU5)))</formula>
    </cfRule>
  </conditionalFormatting>
  <conditionalFormatting sqref="CU5:CU29">
    <cfRule type="expression" dxfId="2213" priority="2120">
      <formula>LEN(TRIM(CU5))=0</formula>
    </cfRule>
  </conditionalFormatting>
  <conditionalFormatting sqref="BL32:BL33">
    <cfRule type="expression" dxfId="2212" priority="2107">
      <formula>LEN(TRIM(BL32))=0</formula>
    </cfRule>
    <cfRule type="containsText" dxfId="2211" priority="2108" operator="containsText" text="Brigade">
      <formula>NOT(ISERROR(SEARCH("Brigade",BL32)))</formula>
    </cfRule>
    <cfRule type="containsText" dxfId="2210" priority="2109" operator="containsText" text="EMPu">
      <formula>NOT(ISERROR(SEARCH("EMPu",BL32)))</formula>
    </cfRule>
    <cfRule type="containsText" dxfId="2209" priority="2110" operator="containsText" text="TPS">
      <formula>NOT(ISERROR(SEARCH("TPS",BL32)))</formula>
    </cfRule>
    <cfRule type="containsText" dxfId="2208" priority="2111" operator="containsText" text="MS">
      <formula>NOT(ISERROR(SEARCH("MS",BL32)))</formula>
    </cfRule>
    <cfRule type="containsText" dxfId="2207" priority="2112" operator="containsText" text="GS">
      <formula>NOT(ISERROR(SEARCH("GS",BL32)))</formula>
    </cfRule>
    <cfRule type="containsText" dxfId="2206" priority="2113" operator="containsText" text="PS">
      <formula>NOT(ISERROR(SEARCH("PS",BL32)))</formula>
    </cfRule>
  </conditionalFormatting>
  <conditionalFormatting sqref="BM32:BM33">
    <cfRule type="containsText" dxfId="2205" priority="2101" operator="containsText" text="EMPu">
      <formula>NOT(ISERROR(SEARCH("EMPu",BM32)))</formula>
    </cfRule>
    <cfRule type="containsText" dxfId="2204" priority="2102" operator="containsText" text="TPS">
      <formula>NOT(ISERROR(SEARCH("TPS",BM32)))</formula>
    </cfRule>
    <cfRule type="containsText" dxfId="2203" priority="2103" operator="containsText" text="MS">
      <formula>NOT(ISERROR(SEARCH("MS",BM32)))</formula>
    </cfRule>
    <cfRule type="containsText" dxfId="2202" priority="2104" operator="containsText" text="GS">
      <formula>NOT(ISERROR(SEARCH("GS",BM32)))</formula>
    </cfRule>
    <cfRule type="containsText" dxfId="2201" priority="2105" operator="containsText" text="PS">
      <formula>NOT(ISERROR(SEARCH("PS",BM32)))</formula>
    </cfRule>
  </conditionalFormatting>
  <conditionalFormatting sqref="BM32:BM33">
    <cfRule type="containsText" dxfId="2200" priority="2100" operator="containsText" text="Brigade">
      <formula>NOT(ISERROR(SEARCH("Brigade",BM32)))</formula>
    </cfRule>
  </conditionalFormatting>
  <conditionalFormatting sqref="BM32:BM33">
    <cfRule type="containsBlanks" dxfId="2199" priority="2106">
      <formula>LEN(TRIM(BM32))=0</formula>
    </cfRule>
  </conditionalFormatting>
  <conditionalFormatting sqref="BM32:BM33">
    <cfRule type="containsText" dxfId="2198" priority="2096" operator="containsText" text="TPS">
      <formula>NOT(ISERROR(SEARCH("TPS",BM32)))</formula>
    </cfRule>
    <cfRule type="containsText" dxfId="2197" priority="2097" operator="containsText" text="MS">
      <formula>NOT(ISERROR(SEARCH("MS",BM32)))</formula>
    </cfRule>
    <cfRule type="containsText" dxfId="2196" priority="2098" operator="containsText" text="GS">
      <formula>NOT(ISERROR(SEARCH("GS",BM32)))</formula>
    </cfRule>
    <cfRule type="containsText" dxfId="2195" priority="2099" operator="containsText" text="PS">
      <formula>NOT(ISERROR(SEARCH("PS",BM32)))</formula>
    </cfRule>
  </conditionalFormatting>
  <conditionalFormatting sqref="CW5:CW12 CW16:CW19 CW21:CW28">
    <cfRule type="containsText" dxfId="2194" priority="2073" operator="containsText" text="EMPu">
      <formula>NOT(ISERROR(SEARCH("EMPu",CW5)))</formula>
    </cfRule>
    <cfRule type="containsText" dxfId="2193" priority="2074" operator="containsText" text="TPS">
      <formula>NOT(ISERROR(SEARCH("TPS",CW5)))</formula>
    </cfRule>
    <cfRule type="containsText" dxfId="2192" priority="2075" operator="containsText" text="MS">
      <formula>NOT(ISERROR(SEARCH("MS",CW5)))</formula>
    </cfRule>
    <cfRule type="containsText" dxfId="2191" priority="2076" operator="containsText" text="GS">
      <formula>NOT(ISERROR(SEARCH("GS",CW5)))</formula>
    </cfRule>
    <cfRule type="containsText" dxfId="2190" priority="2077" operator="containsText" text="PS">
      <formula>NOT(ISERROR(SEARCH("PS",CW5)))</formula>
    </cfRule>
  </conditionalFormatting>
  <conditionalFormatting sqref="CW16:CW19 CW5:CW12 CW21:CW28">
    <cfRule type="containsText" dxfId="2189" priority="2072" operator="containsText" text="Brigade">
      <formula>NOT(ISERROR(SEARCH("Brigade",CW5)))</formula>
    </cfRule>
  </conditionalFormatting>
  <conditionalFormatting sqref="CW5:CW12 CW16:CW19 CW21:CW28">
    <cfRule type="containsBlanks" dxfId="2188" priority="2078">
      <formula>LEN(TRIM(CW5))=0</formula>
    </cfRule>
  </conditionalFormatting>
  <conditionalFormatting sqref="CW5:CW16">
    <cfRule type="containsText" dxfId="2187" priority="2068" operator="containsText" text="TPS">
      <formula>NOT(ISERROR(SEARCH("TPS",CW5)))</formula>
    </cfRule>
    <cfRule type="containsText" dxfId="2186" priority="2069" operator="containsText" text="MS">
      <formula>NOT(ISERROR(SEARCH("MS",CW5)))</formula>
    </cfRule>
    <cfRule type="containsText" dxfId="2185" priority="2070" operator="containsText" text="GS">
      <formula>NOT(ISERROR(SEARCH("GS",CW5)))</formula>
    </cfRule>
    <cfRule type="containsText" dxfId="2184" priority="2071" operator="containsText" text="PS">
      <formula>NOT(ISERROR(SEARCH("PS",CW5)))</formula>
    </cfRule>
  </conditionalFormatting>
  <conditionalFormatting sqref="CW13:CW16">
    <cfRule type="containsText" dxfId="2183" priority="2065" operator="containsText" text="Brigade">
      <formula>NOT(ISERROR(SEARCH("Brigade",CW13)))</formula>
    </cfRule>
    <cfRule type="containsText" dxfId="2182" priority="2066" operator="containsText" text="EMPu">
      <formula>NOT(ISERROR(SEARCH("EMPu",CW13)))</formula>
    </cfRule>
    <cfRule type="containsBlanks" dxfId="2181" priority="2067">
      <formula>LEN(TRIM(CW13))=0</formula>
    </cfRule>
  </conditionalFormatting>
  <conditionalFormatting sqref="CW29">
    <cfRule type="containsText" dxfId="2180" priority="2058" operator="containsText" text="Brigade">
      <formula>NOT(ISERROR(SEARCH("Brigade",CW29)))</formula>
    </cfRule>
    <cfRule type="containsText" dxfId="2179" priority="2059" operator="containsText" text="EMPu">
      <formula>NOT(ISERROR(SEARCH("EMPu",CW29)))</formula>
    </cfRule>
    <cfRule type="containsBlanks" dxfId="2178" priority="2060">
      <formula>LEN(TRIM(CW29))=0</formula>
    </cfRule>
    <cfRule type="containsText" dxfId="2177" priority="2061" operator="containsText" text="TPS">
      <formula>NOT(ISERROR(SEARCH("TPS",CW29)))</formula>
    </cfRule>
    <cfRule type="containsText" dxfId="2176" priority="2062" operator="containsText" text="MS">
      <formula>NOT(ISERROR(SEARCH("MS",CW29)))</formula>
    </cfRule>
    <cfRule type="containsText" dxfId="2175" priority="2063" operator="containsText" text="GS">
      <formula>NOT(ISERROR(SEARCH("GS",CW29)))</formula>
    </cfRule>
    <cfRule type="containsText" dxfId="2174" priority="2064" operator="containsText" text="PS">
      <formula>NOT(ISERROR(SEARCH("PS",CW29)))</formula>
    </cfRule>
  </conditionalFormatting>
  <conditionalFormatting sqref="CX5:CX14">
    <cfRule type="containsText" dxfId="2173" priority="2056" operator="containsText" text="Brigade">
      <formula>NOT(ISERROR(SEARCH("Brigade",CX5)))</formula>
    </cfRule>
    <cfRule type="expression" dxfId="2172" priority="2057">
      <formula>LEN(TRIM(CX5))=0</formula>
    </cfRule>
  </conditionalFormatting>
  <conditionalFormatting sqref="CX5:CX29">
    <cfRule type="containsText" dxfId="2171" priority="2044" operator="containsText" text="EMPu">
      <formula>NOT(ISERROR(SEARCH("EMPu",CX5)))</formula>
    </cfRule>
    <cfRule type="containsText" dxfId="2170" priority="2046" operator="containsText" text="TPS">
      <formula>NOT(ISERROR(SEARCH("TPS",CX5)))</formula>
    </cfRule>
    <cfRule type="containsText" dxfId="2169" priority="2047" operator="containsText" text="MS">
      <formula>NOT(ISERROR(SEARCH("MS",CX5)))</formula>
    </cfRule>
    <cfRule type="containsText" dxfId="2168" priority="2048" operator="containsText" text="GS">
      <formula>NOT(ISERROR(SEARCH("GS",CX5)))</formula>
    </cfRule>
    <cfRule type="containsText" dxfId="2167" priority="2049" operator="containsText" text="PS">
      <formula>NOT(ISERROR(SEARCH("PS",CX5)))</formula>
    </cfRule>
  </conditionalFormatting>
  <conditionalFormatting sqref="CX13:CX14">
    <cfRule type="expression" dxfId="2166" priority="2055">
      <formula>LEN(TRIM(CX13))=0</formula>
    </cfRule>
  </conditionalFormatting>
  <conditionalFormatting sqref="CX13:CX24">
    <cfRule type="containsText" dxfId="2165" priority="2053" operator="containsText" text="Brigade">
      <formula>NOT(ISERROR(SEARCH("Brigade",CX13)))</formula>
    </cfRule>
  </conditionalFormatting>
  <conditionalFormatting sqref="CX15:CX24">
    <cfRule type="expression" dxfId="2164" priority="2054">
      <formula>LEN(TRIM(CX15))=0</formula>
    </cfRule>
  </conditionalFormatting>
  <conditionalFormatting sqref="CX23:CX24">
    <cfRule type="expression" dxfId="2163" priority="2052">
      <formula>LEN(TRIM(CX23))=0</formula>
    </cfRule>
  </conditionalFormatting>
  <conditionalFormatting sqref="CX23:CX29">
    <cfRule type="containsText" dxfId="2162" priority="2050" operator="containsText" text="Brigade">
      <formula>NOT(ISERROR(SEARCH("Brigade",CX23)))</formula>
    </cfRule>
  </conditionalFormatting>
  <conditionalFormatting sqref="CX25:CX29">
    <cfRule type="expression" dxfId="2161" priority="2051">
      <formula>LEN(TRIM(CX25))=0</formula>
    </cfRule>
  </conditionalFormatting>
  <conditionalFormatting sqref="CX28:CX29">
    <cfRule type="containsText" dxfId="2160" priority="2043" operator="containsText" text="Brigade">
      <formula>NOT(ISERROR(SEARCH("Brigade",CX28)))</formula>
    </cfRule>
    <cfRule type="expression" dxfId="2159" priority="2045">
      <formula>LEN(TRIM(CX28))=0</formula>
    </cfRule>
  </conditionalFormatting>
  <conditionalFormatting sqref="DO5:DO28">
    <cfRule type="containsText" dxfId="2158" priority="2039" operator="containsText" text="TPS">
      <formula>NOT(ISERROR(SEARCH("TPS",DO5)))</formula>
    </cfRule>
    <cfRule type="containsText" dxfId="2157" priority="2040" operator="containsText" text="MS">
      <formula>NOT(ISERROR(SEARCH("MS",DO5)))</formula>
    </cfRule>
    <cfRule type="containsText" dxfId="2156" priority="2041" operator="containsText" text="GS">
      <formula>NOT(ISERROR(SEARCH("GS",DO5)))</formula>
    </cfRule>
    <cfRule type="containsText" dxfId="2155" priority="2042" operator="containsText" text="PS">
      <formula>NOT(ISERROR(SEARCH("PS",DO5)))</formula>
    </cfRule>
  </conditionalFormatting>
  <conditionalFormatting sqref="DO5:DO28">
    <cfRule type="containsText" dxfId="2154" priority="2036" operator="containsText" text="Brigade">
      <formula>NOT(ISERROR(SEARCH("Brigade",DO5)))</formula>
    </cfRule>
  </conditionalFormatting>
  <conditionalFormatting sqref="DO5:DO28">
    <cfRule type="containsText" dxfId="2153" priority="2037" operator="containsText" text="EMPu">
      <formula>NOT(ISERROR(SEARCH("EMPu",DO5)))</formula>
    </cfRule>
  </conditionalFormatting>
  <conditionalFormatting sqref="DO27:DO28 DO5:DO25">
    <cfRule type="expression" dxfId="2152" priority="2035">
      <formula>LEN(TRIM(DO5))=0</formula>
    </cfRule>
  </conditionalFormatting>
  <conditionalFormatting sqref="DO26:DO28">
    <cfRule type="expression" dxfId="2151" priority="2038">
      <formula>LEN(TRIM(DO26))=0</formula>
    </cfRule>
  </conditionalFormatting>
  <conditionalFormatting sqref="DO26">
    <cfRule type="expression" dxfId="2150" priority="2034">
      <formula>LEN(TRIM(DO26))=0</formula>
    </cfRule>
  </conditionalFormatting>
  <conditionalFormatting sqref="CT5:CT29">
    <cfRule type="expression" dxfId="2149" priority="2020">
      <formula>LEN(TRIM(CT5))=0</formula>
    </cfRule>
    <cfRule type="containsText" dxfId="2148" priority="2021" operator="containsText" text="Brigade">
      <formula>NOT(ISERROR(SEARCH("Brigade",CT5)))</formula>
    </cfRule>
    <cfRule type="containsText" dxfId="2147" priority="2022" operator="containsText" text="EMPu">
      <formula>NOT(ISERROR(SEARCH("EMPu",CT5)))</formula>
    </cfRule>
    <cfRule type="containsText" dxfId="2146" priority="2023" operator="containsText" text="TPS">
      <formula>NOT(ISERROR(SEARCH("TPS",CT5)))</formula>
    </cfRule>
    <cfRule type="containsText" dxfId="2145" priority="2024" operator="containsText" text="MS">
      <formula>NOT(ISERROR(SEARCH("MS",CT5)))</formula>
    </cfRule>
    <cfRule type="containsText" dxfId="2144" priority="2025" operator="containsText" text="GS">
      <formula>NOT(ISERROR(SEARCH("GS",CT5)))</formula>
    </cfRule>
    <cfRule type="containsText" dxfId="2143" priority="2026" operator="containsText" text="PS">
      <formula>NOT(ISERROR(SEARCH("PS",CT5)))</formula>
    </cfRule>
  </conditionalFormatting>
  <conditionalFormatting sqref="DM5:DM29">
    <cfRule type="containsText" dxfId="2142" priority="2008" operator="containsText" text="TPS">
      <formula>NOT(ISERROR(SEARCH("TPS",DM5)))</formula>
    </cfRule>
    <cfRule type="containsText" dxfId="2141" priority="2009" operator="containsText" text="MS">
      <formula>NOT(ISERROR(SEARCH("MS",DM5)))</formula>
    </cfRule>
    <cfRule type="containsText" dxfId="2140" priority="2010" operator="containsText" text="GS">
      <formula>NOT(ISERROR(SEARCH("GS",DM5)))</formula>
    </cfRule>
    <cfRule type="containsText" dxfId="2139" priority="2011" operator="containsText" text="PS">
      <formula>NOT(ISERROR(SEARCH("PS",DM5)))</formula>
    </cfRule>
  </conditionalFormatting>
  <conditionalFormatting sqref="DM5:DM29">
    <cfRule type="containsText" dxfId="2138" priority="2006" operator="containsText" text="Brigade">
      <formula>NOT(ISERROR(SEARCH("Brigade",DM5)))</formula>
    </cfRule>
  </conditionalFormatting>
  <conditionalFormatting sqref="DM5:DM29">
    <cfRule type="containsText" dxfId="2137" priority="2007" operator="containsText" text="EMPu">
      <formula>NOT(ISERROR(SEARCH("EMPu",DM5)))</formula>
    </cfRule>
  </conditionalFormatting>
  <conditionalFormatting sqref="DM5:DM29">
    <cfRule type="expression" dxfId="2136" priority="2012">
      <formula>LEN(TRIM(DM5))=0</formula>
    </cfRule>
  </conditionalFormatting>
  <conditionalFormatting sqref="DW5:DW8 DW10:DW29">
    <cfRule type="expression" dxfId="2135" priority="1977">
      <formula>LEN(TRIM(DW5))=0</formula>
    </cfRule>
  </conditionalFormatting>
  <conditionalFormatting sqref="DT5:DT29">
    <cfRule type="containsText" dxfId="2134" priority="2001" operator="containsText" text="TPS">
      <formula>NOT(ISERROR(SEARCH("TPS",DT5)))</formula>
    </cfRule>
    <cfRule type="containsText" dxfId="2133" priority="2002" operator="containsText" text="MS">
      <formula>NOT(ISERROR(SEARCH("MS",DT5)))</formula>
    </cfRule>
    <cfRule type="containsText" dxfId="2132" priority="2003" operator="containsText" text="GS">
      <formula>NOT(ISERROR(SEARCH("GS",DT5)))</formula>
    </cfRule>
    <cfRule type="containsText" dxfId="2131" priority="2004" operator="containsText" text="PS">
      <formula>NOT(ISERROR(SEARCH("PS",DT5)))</formula>
    </cfRule>
  </conditionalFormatting>
  <conditionalFormatting sqref="DT5:DT29">
    <cfRule type="containsText" dxfId="2130" priority="1999" operator="containsText" text="Brigade">
      <formula>NOT(ISERROR(SEARCH("Brigade",DT5)))</formula>
    </cfRule>
  </conditionalFormatting>
  <conditionalFormatting sqref="DT5:DT29">
    <cfRule type="containsText" dxfId="2129" priority="2000" operator="containsText" text="EMPu">
      <formula>NOT(ISERROR(SEARCH("EMPu",DT5)))</formula>
    </cfRule>
  </conditionalFormatting>
  <conditionalFormatting sqref="DT5:DT29">
    <cfRule type="expression" dxfId="2128" priority="2005">
      <formula>LEN(TRIM(DT5))=0</formula>
    </cfRule>
  </conditionalFormatting>
  <conditionalFormatting sqref="DU5:DU15 DU17:DU29">
    <cfRule type="containsText" dxfId="2127" priority="1992" operator="containsText" text="Brigade">
      <formula>NOT(ISERROR(SEARCH("Brigade",DU5)))</formula>
    </cfRule>
    <cfRule type="containsText" dxfId="2126" priority="1993" operator="containsText" text="EMPu">
      <formula>NOT(ISERROR(SEARCH("EMPu",DU5)))</formula>
    </cfRule>
    <cfRule type="containsText" dxfId="2125" priority="1994" operator="containsText" text="TPS">
      <formula>NOT(ISERROR(SEARCH("TPS",DU5)))</formula>
    </cfRule>
    <cfRule type="containsText" dxfId="2124" priority="1995" operator="containsText" text="MS">
      <formula>NOT(ISERROR(SEARCH("MS",DU5)))</formula>
    </cfRule>
    <cfRule type="containsText" dxfId="2123" priority="1996" operator="containsText" text="GS">
      <formula>NOT(ISERROR(SEARCH("GS",DU5)))</formula>
    </cfRule>
    <cfRule type="containsText" dxfId="2122" priority="1997" operator="containsText" text="PS">
      <formula>NOT(ISERROR(SEARCH("PS",DU5)))</formula>
    </cfRule>
    <cfRule type="expression" dxfId="2121" priority="1998">
      <formula>LEN(TRIM(DU5))=0</formula>
    </cfRule>
  </conditionalFormatting>
  <conditionalFormatting sqref="DV5:DV25">
    <cfRule type="expression" dxfId="2120" priority="1984">
      <formula>LEN(TRIM(DV5))=0</formula>
    </cfRule>
  </conditionalFormatting>
  <conditionalFormatting sqref="DV5:DV29">
    <cfRule type="containsText" dxfId="2119" priority="1985" operator="containsText" text="Brigade">
      <formula>NOT(ISERROR(SEARCH("Brigade",DV5)))</formula>
    </cfRule>
    <cfRule type="containsText" dxfId="2118" priority="1986" operator="containsText" text="EMPu">
      <formula>NOT(ISERROR(SEARCH("EMPu",DV5)))</formula>
    </cfRule>
    <cfRule type="containsText" dxfId="2117" priority="1987" operator="containsText" text="TPS">
      <formula>NOT(ISERROR(SEARCH("TPS",DV5)))</formula>
    </cfRule>
    <cfRule type="containsText" dxfId="2116" priority="1988" operator="containsText" text="MS">
      <formula>NOT(ISERROR(SEARCH("MS",DV5)))</formula>
    </cfRule>
    <cfRule type="containsText" dxfId="2115" priority="1989" operator="containsText" text="GS">
      <formula>NOT(ISERROR(SEARCH("GS",DV5)))</formula>
    </cfRule>
    <cfRule type="containsText" dxfId="2114" priority="1990" operator="containsText" text="PS">
      <formula>NOT(ISERROR(SEARCH("PS",DV5)))</formula>
    </cfRule>
  </conditionalFormatting>
  <conditionalFormatting sqref="DV26:DV29">
    <cfRule type="expression" dxfId="2113" priority="1991">
      <formula>LEN(TRIM(DV26))=0</formula>
    </cfRule>
  </conditionalFormatting>
  <conditionalFormatting sqref="DW5:DW8 DW10:DW29">
    <cfRule type="containsText" dxfId="2112" priority="1980" operator="containsText" text="TPS">
      <formula>NOT(ISERROR(SEARCH("TPS",DW5)))</formula>
    </cfRule>
    <cfRule type="containsText" dxfId="2111" priority="1981" operator="containsText" text="MS">
      <formula>NOT(ISERROR(SEARCH("MS",DW5)))</formula>
    </cfRule>
    <cfRule type="containsText" dxfId="2110" priority="1982" operator="containsText" text="GS">
      <formula>NOT(ISERROR(SEARCH("GS",DW5)))</formula>
    </cfRule>
    <cfRule type="containsText" dxfId="2109" priority="1983" operator="containsText" text="PS">
      <formula>NOT(ISERROR(SEARCH("PS",DW5)))</formula>
    </cfRule>
  </conditionalFormatting>
  <conditionalFormatting sqref="DW5:DW8 DW10:DW29">
    <cfRule type="containsText" dxfId="2108" priority="1978" operator="containsText" text="Brigade">
      <formula>NOT(ISERROR(SEARCH("Brigade",DW5)))</formula>
    </cfRule>
  </conditionalFormatting>
  <conditionalFormatting sqref="DW5:DW8 DW10:DW29">
    <cfRule type="containsText" dxfId="2107" priority="1979" operator="containsText" text="EMPu">
      <formula>NOT(ISERROR(SEARCH("EMPu",DW5)))</formula>
    </cfRule>
  </conditionalFormatting>
  <conditionalFormatting sqref="DX5:DY29">
    <cfRule type="containsText" dxfId="2106" priority="1961" operator="containsText" text="Brigade">
      <formula>NOT(ISERROR(SEARCH("Brigade",DX5)))</formula>
    </cfRule>
    <cfRule type="containsText" dxfId="2105" priority="1962" operator="containsText" text="EMPu">
      <formula>NOT(ISERROR(SEARCH("EMPu",DX5)))</formula>
    </cfRule>
    <cfRule type="containsText" dxfId="2104" priority="1963" operator="containsText" text="TPS">
      <formula>NOT(ISERROR(SEARCH("TPS",DX5)))</formula>
    </cfRule>
    <cfRule type="containsText" dxfId="2103" priority="1964" operator="containsText" text="MS">
      <formula>NOT(ISERROR(SEARCH("MS",DX5)))</formula>
    </cfRule>
    <cfRule type="containsText" dxfId="2102" priority="1965" operator="containsText" text="GS">
      <formula>NOT(ISERROR(SEARCH("GS",DX5)))</formula>
    </cfRule>
    <cfRule type="containsText" dxfId="2101" priority="1966" operator="containsText" text="PS">
      <formula>NOT(ISERROR(SEARCH("PS",DX5)))</formula>
    </cfRule>
    <cfRule type="expression" dxfId="2100" priority="1967">
      <formula>LEN(TRIM(DX5))=0</formula>
    </cfRule>
  </conditionalFormatting>
  <conditionalFormatting sqref="DZ5:DZ28">
    <cfRule type="containsText" dxfId="2099" priority="1926" operator="containsText" text="Brigade">
      <formula>NOT(ISERROR(SEARCH("Brigade",DZ5)))</formula>
    </cfRule>
    <cfRule type="containsText" dxfId="2098" priority="1927" operator="containsText" text="EMPu">
      <formula>NOT(ISERROR(SEARCH("EMPu",DZ5)))</formula>
    </cfRule>
    <cfRule type="containsText" dxfId="2097" priority="1928" operator="containsText" text="TPS">
      <formula>NOT(ISERROR(SEARCH("TPS",DZ5)))</formula>
    </cfRule>
    <cfRule type="containsText" dxfId="2096" priority="1929" operator="containsText" text="MS">
      <formula>NOT(ISERROR(SEARCH("MS",DZ5)))</formula>
    </cfRule>
    <cfRule type="containsText" dxfId="2095" priority="1930" operator="containsText" text="GS">
      <formula>NOT(ISERROR(SEARCH("GS",DZ5)))</formula>
    </cfRule>
    <cfRule type="containsText" dxfId="2094" priority="1931" operator="containsText" text="PS">
      <formula>NOT(ISERROR(SEARCH("PS",DZ5)))</formula>
    </cfRule>
    <cfRule type="expression" dxfId="2093" priority="1932">
      <formula>LEN(TRIM(DZ5))=0</formula>
    </cfRule>
  </conditionalFormatting>
  <conditionalFormatting sqref="EB5:EB29">
    <cfRule type="containsText" dxfId="2092" priority="1954" operator="containsText" text="Brigade">
      <formula>NOT(ISERROR(SEARCH("Brigade",EB5)))</formula>
    </cfRule>
    <cfRule type="containsText" dxfId="2091" priority="1955" operator="containsText" text="EMPu">
      <formula>NOT(ISERROR(SEARCH("EMPu",EB5)))</formula>
    </cfRule>
    <cfRule type="containsText" dxfId="2090" priority="1956" operator="containsText" text="TPS">
      <formula>NOT(ISERROR(SEARCH("TPS",EB5)))</formula>
    </cfRule>
    <cfRule type="containsText" dxfId="2089" priority="1957" operator="containsText" text="MS">
      <formula>NOT(ISERROR(SEARCH("MS",EB5)))</formula>
    </cfRule>
    <cfRule type="containsText" dxfId="2088" priority="1958" operator="containsText" text="GS">
      <formula>NOT(ISERROR(SEARCH("GS",EB5)))</formula>
    </cfRule>
    <cfRule type="containsText" dxfId="2087" priority="1959" operator="containsText" text="PS">
      <formula>NOT(ISERROR(SEARCH("PS",EB5)))</formula>
    </cfRule>
    <cfRule type="expression" dxfId="2086" priority="1960">
      <formula>LEN(TRIM(EB5))=0</formula>
    </cfRule>
  </conditionalFormatting>
  <conditionalFormatting sqref="EN5:EN29">
    <cfRule type="containsText" dxfId="2085" priority="1947" operator="containsText" text="Brigade">
      <formula>NOT(ISERROR(SEARCH("Brigade",EN5)))</formula>
    </cfRule>
    <cfRule type="containsText" dxfId="2084" priority="1948" operator="containsText" text="EMPu">
      <formula>NOT(ISERROR(SEARCH("EMPu",EN5)))</formula>
    </cfRule>
    <cfRule type="containsText" dxfId="2083" priority="1949" operator="containsText" text="TPS">
      <formula>NOT(ISERROR(SEARCH("TPS",EN5)))</formula>
    </cfRule>
    <cfRule type="containsText" dxfId="2082" priority="1950" operator="containsText" text="MS">
      <formula>NOT(ISERROR(SEARCH("MS",EN5)))</formula>
    </cfRule>
    <cfRule type="containsText" dxfId="2081" priority="1951" operator="containsText" text="GS">
      <formula>NOT(ISERROR(SEARCH("GS",EN5)))</formula>
    </cfRule>
    <cfRule type="containsText" dxfId="2080" priority="1952" operator="containsText" text="PS">
      <formula>NOT(ISERROR(SEARCH("PS",EN5)))</formula>
    </cfRule>
    <cfRule type="expression" dxfId="2079" priority="1953">
      <formula>LEN(TRIM(EN5))=0</formula>
    </cfRule>
  </conditionalFormatting>
  <conditionalFormatting sqref="EQ5:EQ29">
    <cfRule type="containsText" dxfId="2078" priority="1940" operator="containsText" text="Brigade">
      <formula>NOT(ISERROR(SEARCH("Brigade",EQ5)))</formula>
    </cfRule>
    <cfRule type="containsText" dxfId="2077" priority="1941" operator="containsText" text="EMPu">
      <formula>NOT(ISERROR(SEARCH("EMPu",EQ5)))</formula>
    </cfRule>
    <cfRule type="containsText" dxfId="2076" priority="1942" operator="containsText" text="TPS">
      <formula>NOT(ISERROR(SEARCH("TPS",EQ5)))</formula>
    </cfRule>
    <cfRule type="containsText" dxfId="2075" priority="1943" operator="containsText" text="MS">
      <formula>NOT(ISERROR(SEARCH("MS",EQ5)))</formula>
    </cfRule>
    <cfRule type="containsText" dxfId="2074" priority="1944" operator="containsText" text="GS">
      <formula>NOT(ISERROR(SEARCH("GS",EQ5)))</formula>
    </cfRule>
    <cfRule type="containsText" dxfId="2073" priority="1945" operator="containsText" text="PS">
      <formula>NOT(ISERROR(SEARCH("PS",EQ5)))</formula>
    </cfRule>
  </conditionalFormatting>
  <conditionalFormatting sqref="EX5:EX29">
    <cfRule type="containsText" dxfId="2072" priority="1933" operator="containsText" text="Brigade">
      <formula>NOT(ISERROR(SEARCH("Brigade",EX5)))</formula>
    </cfRule>
    <cfRule type="containsText" dxfId="2071" priority="1934" operator="containsText" text="EMPu">
      <formula>NOT(ISERROR(SEARCH("EMPu",EX5)))</formula>
    </cfRule>
    <cfRule type="containsText" dxfId="2070" priority="1935" operator="containsText" text="TPS">
      <formula>NOT(ISERROR(SEARCH("TPS",EX5)))</formula>
    </cfRule>
    <cfRule type="containsText" dxfId="2069" priority="1936" operator="containsText" text="MS">
      <formula>NOT(ISERROR(SEARCH("MS",EX5)))</formula>
    </cfRule>
    <cfRule type="containsText" dxfId="2068" priority="1937" operator="containsText" text="GS">
      <formula>NOT(ISERROR(SEARCH("GS",EX5)))</formula>
    </cfRule>
    <cfRule type="containsText" dxfId="2067" priority="1938" operator="containsText" text="PS">
      <formula>NOT(ISERROR(SEARCH("PS",EX5)))</formula>
    </cfRule>
  </conditionalFormatting>
  <conditionalFormatting sqref="EX2">
    <cfRule type="containsText" dxfId="2066" priority="1901" operator="containsText" text="TPS">
      <formula>NOT(ISERROR(SEARCH("TPS",EX2)))</formula>
    </cfRule>
    <cfRule type="containsText" dxfId="2065" priority="1902" operator="containsText" text="MS">
      <formula>NOT(ISERROR(SEARCH("MS",EX2)))</formula>
    </cfRule>
    <cfRule type="containsText" dxfId="2064" priority="1903" operator="containsText" text="GS">
      <formula>NOT(ISERROR(SEARCH("GS",EX2)))</formula>
    </cfRule>
    <cfRule type="containsText" dxfId="2063" priority="1904" operator="containsText" text="PS">
      <formula>NOT(ISERROR(SEARCH("PS",EX2)))</formula>
    </cfRule>
  </conditionalFormatting>
  <conditionalFormatting sqref="EX2">
    <cfRule type="containsText" dxfId="2062" priority="1898" operator="containsText" text="Brigade">
      <formula>NOT(ISERROR(SEARCH("Brigade",EX2)))</formula>
    </cfRule>
  </conditionalFormatting>
  <conditionalFormatting sqref="EX2">
    <cfRule type="containsText" dxfId="2061" priority="1899" operator="containsText" text="EMPu">
      <formula>NOT(ISERROR(SEARCH("EMPu",EX2)))</formula>
    </cfRule>
  </conditionalFormatting>
  <conditionalFormatting sqref="EX2">
    <cfRule type="expression" dxfId="2060" priority="1900">
      <formula>LEN(TRIM(EX2))=0</formula>
    </cfRule>
  </conditionalFormatting>
  <conditionalFormatting sqref="EX32:EX33">
    <cfRule type="containsText" dxfId="2059" priority="1896" operator="containsText" text="Brigade">
      <formula>NOT(ISERROR(SEARCH("Brigade",EX32)))</formula>
    </cfRule>
    <cfRule type="expression" dxfId="2058" priority="1897">
      <formula>LEN(TRIM(EX32))=0</formula>
    </cfRule>
  </conditionalFormatting>
  <conditionalFormatting sqref="EX32:EX33">
    <cfRule type="containsText" dxfId="2057" priority="1884" operator="containsText" text="EMPu">
      <formula>NOT(ISERROR(SEARCH("EMPu",EX32)))</formula>
    </cfRule>
    <cfRule type="containsText" dxfId="2056" priority="1886" operator="containsText" text="TPS">
      <formula>NOT(ISERROR(SEARCH("TPS",EX32)))</formula>
    </cfRule>
    <cfRule type="containsText" dxfId="2055" priority="1887" operator="containsText" text="MS">
      <formula>NOT(ISERROR(SEARCH("MS",EX32)))</formula>
    </cfRule>
    <cfRule type="containsText" dxfId="2054" priority="1888" operator="containsText" text="GS">
      <formula>NOT(ISERROR(SEARCH("GS",EX32)))</formula>
    </cfRule>
    <cfRule type="containsText" dxfId="2053" priority="1889" operator="containsText" text="PS">
      <formula>NOT(ISERROR(SEARCH("PS",EX32)))</formula>
    </cfRule>
  </conditionalFormatting>
  <conditionalFormatting sqref="DR5">
    <cfRule type="containsText" dxfId="2052" priority="1876" operator="containsText" text="Brigade">
      <formula>NOT(ISERROR(SEARCH("Brigade",DR5)))</formula>
    </cfRule>
    <cfRule type="containsText" dxfId="2051" priority="1877" operator="containsText" text="EMPu">
      <formula>NOT(ISERROR(SEARCH("EMPu",DR5)))</formula>
    </cfRule>
    <cfRule type="containsText" dxfId="2050" priority="1878" operator="containsText" text="TPS">
      <formula>NOT(ISERROR(SEARCH("TPS",DR5)))</formula>
    </cfRule>
    <cfRule type="containsText" dxfId="2049" priority="1879" operator="containsText" text="MS">
      <formula>NOT(ISERROR(SEARCH("MS",DR5)))</formula>
    </cfRule>
    <cfRule type="containsText" dxfId="2048" priority="1880" operator="containsText" text="GS">
      <formula>NOT(ISERROR(SEARCH("GS",DR5)))</formula>
    </cfRule>
    <cfRule type="containsText" dxfId="2047" priority="1881" operator="containsText" text="PS">
      <formula>NOT(ISERROR(SEARCH("PS",DR5)))</formula>
    </cfRule>
    <cfRule type="expression" dxfId="2046" priority="1882">
      <formula>LEN(TRIM(DR5))=0</formula>
    </cfRule>
  </conditionalFormatting>
  <conditionalFormatting sqref="DR8">
    <cfRule type="containsText" dxfId="2045" priority="1869" operator="containsText" text="Brigade">
      <formula>NOT(ISERROR(SEARCH("Brigade",DR8)))</formula>
    </cfRule>
    <cfRule type="containsText" dxfId="2044" priority="1870" operator="containsText" text="EMPu">
      <formula>NOT(ISERROR(SEARCH("EMPu",DR8)))</formula>
    </cfRule>
    <cfRule type="containsText" dxfId="2043" priority="1871" operator="containsText" text="TPS">
      <formula>NOT(ISERROR(SEARCH("TPS",DR8)))</formula>
    </cfRule>
    <cfRule type="containsText" dxfId="2042" priority="1872" operator="containsText" text="MS">
      <formula>NOT(ISERROR(SEARCH("MS",DR8)))</formula>
    </cfRule>
    <cfRule type="containsText" dxfId="2041" priority="1873" operator="containsText" text="GS">
      <formula>NOT(ISERROR(SEARCH("GS",DR8)))</formula>
    </cfRule>
    <cfRule type="containsText" dxfId="2040" priority="1874" operator="containsText" text="PS">
      <formula>NOT(ISERROR(SEARCH("PS",DR8)))</formula>
    </cfRule>
    <cfRule type="expression" dxfId="2039" priority="1875">
      <formula>LEN(TRIM(DR8))=0</formula>
    </cfRule>
  </conditionalFormatting>
  <conditionalFormatting sqref="DR6:DR7">
    <cfRule type="containsText" dxfId="2038" priority="1862" operator="containsText" text="Brigade">
      <formula>NOT(ISERROR(SEARCH("Brigade",DR6)))</formula>
    </cfRule>
    <cfRule type="containsText" dxfId="2037" priority="1863" operator="containsText" text="EMPu">
      <formula>NOT(ISERROR(SEARCH("EMPu",DR6)))</formula>
    </cfRule>
    <cfRule type="containsText" dxfId="2036" priority="1864" operator="containsText" text="TPS">
      <formula>NOT(ISERROR(SEARCH("TPS",DR6)))</formula>
    </cfRule>
    <cfRule type="containsText" dxfId="2035" priority="1865" operator="containsText" text="MS">
      <formula>NOT(ISERROR(SEARCH("MS",DR6)))</formula>
    </cfRule>
    <cfRule type="containsText" dxfId="2034" priority="1866" operator="containsText" text="GS">
      <formula>NOT(ISERROR(SEARCH("GS",DR6)))</formula>
    </cfRule>
    <cfRule type="containsText" dxfId="2033" priority="1867" operator="containsText" text="PS">
      <formula>NOT(ISERROR(SEARCH("PS",DR6)))</formula>
    </cfRule>
    <cfRule type="expression" dxfId="2032" priority="1868">
      <formula>LEN(TRIM(DR6))=0</formula>
    </cfRule>
  </conditionalFormatting>
  <conditionalFormatting sqref="DR10:DR11">
    <cfRule type="containsText" dxfId="2031" priority="1855" operator="containsText" text="Brigade">
      <formula>NOT(ISERROR(SEARCH("Brigade",DR10)))</formula>
    </cfRule>
    <cfRule type="containsText" dxfId="2030" priority="1856" operator="containsText" text="EMPu">
      <formula>NOT(ISERROR(SEARCH("EMPu",DR10)))</formula>
    </cfRule>
    <cfRule type="containsText" dxfId="2029" priority="1857" operator="containsText" text="TPS">
      <formula>NOT(ISERROR(SEARCH("TPS",DR10)))</formula>
    </cfRule>
    <cfRule type="containsText" dxfId="2028" priority="1858" operator="containsText" text="MS">
      <formula>NOT(ISERROR(SEARCH("MS",DR10)))</formula>
    </cfRule>
    <cfRule type="containsText" dxfId="2027" priority="1859" operator="containsText" text="GS">
      <formula>NOT(ISERROR(SEARCH("GS",DR10)))</formula>
    </cfRule>
    <cfRule type="containsText" dxfId="2026" priority="1860" operator="containsText" text="PS">
      <formula>NOT(ISERROR(SEARCH("PS",DR10)))</formula>
    </cfRule>
    <cfRule type="expression" dxfId="2025" priority="1861">
      <formula>LEN(TRIM(DR10))=0</formula>
    </cfRule>
  </conditionalFormatting>
  <conditionalFormatting sqref="DR13">
    <cfRule type="containsText" dxfId="2024" priority="1848" operator="containsText" text="Brigade">
      <formula>NOT(ISERROR(SEARCH("Brigade",DR13)))</formula>
    </cfRule>
    <cfRule type="containsText" dxfId="2023" priority="1849" operator="containsText" text="EMPu">
      <formula>NOT(ISERROR(SEARCH("EMPu",DR13)))</formula>
    </cfRule>
    <cfRule type="containsText" dxfId="2022" priority="1850" operator="containsText" text="TPS">
      <formula>NOT(ISERROR(SEARCH("TPS",DR13)))</formula>
    </cfRule>
    <cfRule type="containsText" dxfId="2021" priority="1851" operator="containsText" text="MS">
      <formula>NOT(ISERROR(SEARCH("MS",DR13)))</formula>
    </cfRule>
    <cfRule type="containsText" dxfId="2020" priority="1852" operator="containsText" text="GS">
      <formula>NOT(ISERROR(SEARCH("GS",DR13)))</formula>
    </cfRule>
    <cfRule type="containsText" dxfId="2019" priority="1853" operator="containsText" text="PS">
      <formula>NOT(ISERROR(SEARCH("PS",DR13)))</formula>
    </cfRule>
    <cfRule type="expression" dxfId="2018" priority="1854">
      <formula>LEN(TRIM(DR13))=0</formula>
    </cfRule>
  </conditionalFormatting>
  <conditionalFormatting sqref="DR18">
    <cfRule type="containsText" dxfId="2017" priority="1841" operator="containsText" text="Brigade">
      <formula>NOT(ISERROR(SEARCH("Brigade",DR18)))</formula>
    </cfRule>
    <cfRule type="containsText" dxfId="2016" priority="1842" operator="containsText" text="EMPu">
      <formula>NOT(ISERROR(SEARCH("EMPu",DR18)))</formula>
    </cfRule>
    <cfRule type="containsText" dxfId="2015" priority="1843" operator="containsText" text="TPS">
      <formula>NOT(ISERROR(SEARCH("TPS",DR18)))</formula>
    </cfRule>
    <cfRule type="containsText" dxfId="2014" priority="1844" operator="containsText" text="MS">
      <formula>NOT(ISERROR(SEARCH("MS",DR18)))</formula>
    </cfRule>
    <cfRule type="containsText" dxfId="2013" priority="1845" operator="containsText" text="GS">
      <formula>NOT(ISERROR(SEARCH("GS",DR18)))</formula>
    </cfRule>
    <cfRule type="containsText" dxfId="2012" priority="1846" operator="containsText" text="PS">
      <formula>NOT(ISERROR(SEARCH("PS",DR18)))</formula>
    </cfRule>
    <cfRule type="expression" dxfId="2011" priority="1847">
      <formula>LEN(TRIM(DR18))=0</formula>
    </cfRule>
  </conditionalFormatting>
  <conditionalFormatting sqref="DR27">
    <cfRule type="containsText" dxfId="2010" priority="1834" operator="containsText" text="Brigade">
      <formula>NOT(ISERROR(SEARCH("Brigade",DR27)))</formula>
    </cfRule>
    <cfRule type="containsText" dxfId="2009" priority="1835" operator="containsText" text="EMPu">
      <formula>NOT(ISERROR(SEARCH("EMPu",DR27)))</formula>
    </cfRule>
    <cfRule type="containsText" dxfId="2008" priority="1836" operator="containsText" text="TPS">
      <formula>NOT(ISERROR(SEARCH("TPS",DR27)))</formula>
    </cfRule>
    <cfRule type="containsText" dxfId="2007" priority="1837" operator="containsText" text="MS">
      <formula>NOT(ISERROR(SEARCH("MS",DR27)))</formula>
    </cfRule>
    <cfRule type="containsText" dxfId="2006" priority="1838" operator="containsText" text="GS">
      <formula>NOT(ISERROR(SEARCH("GS",DR27)))</formula>
    </cfRule>
    <cfRule type="containsText" dxfId="2005" priority="1839" operator="containsText" text="PS">
      <formula>NOT(ISERROR(SEARCH("PS",DR27)))</formula>
    </cfRule>
    <cfRule type="expression" dxfId="2004" priority="1840">
      <formula>LEN(TRIM(DR27))=0</formula>
    </cfRule>
  </conditionalFormatting>
  <conditionalFormatting sqref="DR29">
    <cfRule type="containsText" dxfId="2003" priority="1827" operator="containsText" text="Brigade">
      <formula>NOT(ISERROR(SEARCH("Brigade",DR29)))</formula>
    </cfRule>
    <cfRule type="containsText" dxfId="2002" priority="1828" operator="containsText" text="EMPu">
      <formula>NOT(ISERROR(SEARCH("EMPu",DR29)))</formula>
    </cfRule>
    <cfRule type="containsText" dxfId="2001" priority="1829" operator="containsText" text="TPS">
      <formula>NOT(ISERROR(SEARCH("TPS",DR29)))</formula>
    </cfRule>
    <cfRule type="containsText" dxfId="2000" priority="1830" operator="containsText" text="MS">
      <formula>NOT(ISERROR(SEARCH("MS",DR29)))</formula>
    </cfRule>
    <cfRule type="containsText" dxfId="1999" priority="1831" operator="containsText" text="GS">
      <formula>NOT(ISERROR(SEARCH("GS",DR29)))</formula>
    </cfRule>
    <cfRule type="containsText" dxfId="1998" priority="1832" operator="containsText" text="PS">
      <formula>NOT(ISERROR(SEARCH("PS",DR29)))</formula>
    </cfRule>
    <cfRule type="expression" dxfId="1997" priority="1833">
      <formula>LEN(TRIM(DR29))=0</formula>
    </cfRule>
  </conditionalFormatting>
  <conditionalFormatting sqref="DS9 DS12 DS14:DS17 DS19:DS26 DS28">
    <cfRule type="containsText" dxfId="1996" priority="1823" operator="containsText" text="TPS">
      <formula>NOT(ISERROR(SEARCH("TPS",DS9)))</formula>
    </cfRule>
    <cfRule type="containsText" dxfId="1995" priority="1824" operator="containsText" text="MS">
      <formula>NOT(ISERROR(SEARCH("MS",DS9)))</formula>
    </cfRule>
    <cfRule type="containsText" dxfId="1994" priority="1825" operator="containsText" text="GS">
      <formula>NOT(ISERROR(SEARCH("GS",DS9)))</formula>
    </cfRule>
    <cfRule type="containsText" dxfId="1993" priority="1826" operator="containsText" text="PS">
      <formula>NOT(ISERROR(SEARCH("PS",DS9)))</formula>
    </cfRule>
  </conditionalFormatting>
  <conditionalFormatting sqref="DS9 DS12 DS14:DS17 DS19:DS26 DS28">
    <cfRule type="containsText" dxfId="1992" priority="1820" operator="containsText" text="Brigade">
      <formula>NOT(ISERROR(SEARCH("Brigade",DS9)))</formula>
    </cfRule>
  </conditionalFormatting>
  <conditionalFormatting sqref="DS9 DS12 DS14:DS17 DS19:DS26 DS28">
    <cfRule type="containsText" dxfId="1991" priority="1821" operator="containsText" text="EMPu">
      <formula>NOT(ISERROR(SEARCH("EMPu",DS9)))</formula>
    </cfRule>
  </conditionalFormatting>
  <conditionalFormatting sqref="DS9 DS12 DS14:DS17 DS19:DS26 DS28">
    <cfRule type="expression" dxfId="1990" priority="1822">
      <formula>LEN(TRIM(DS9))=0</formula>
    </cfRule>
  </conditionalFormatting>
  <conditionalFormatting sqref="DS8">
    <cfRule type="containsText" dxfId="1989" priority="1813" operator="containsText" text="Brigade">
      <formula>NOT(ISERROR(SEARCH("Brigade",DS8)))</formula>
    </cfRule>
    <cfRule type="containsText" dxfId="1988" priority="1814" operator="containsText" text="EMPu">
      <formula>NOT(ISERROR(SEARCH("EMPu",DS8)))</formula>
    </cfRule>
    <cfRule type="containsText" dxfId="1987" priority="1815" operator="containsText" text="TPS">
      <formula>NOT(ISERROR(SEARCH("TPS",DS8)))</formula>
    </cfRule>
    <cfRule type="containsText" dxfId="1986" priority="1816" operator="containsText" text="MS">
      <formula>NOT(ISERROR(SEARCH("MS",DS8)))</formula>
    </cfRule>
    <cfRule type="containsText" dxfId="1985" priority="1817" operator="containsText" text="GS">
      <formula>NOT(ISERROR(SEARCH("GS",DS8)))</formula>
    </cfRule>
    <cfRule type="containsText" dxfId="1984" priority="1818" operator="containsText" text="PS">
      <formula>NOT(ISERROR(SEARCH("PS",DS8)))</formula>
    </cfRule>
    <cfRule type="expression" dxfId="1983" priority="1819">
      <formula>LEN(TRIM(DS8))=0</formula>
    </cfRule>
  </conditionalFormatting>
  <conditionalFormatting sqref="DS6:DS7">
    <cfRule type="containsText" dxfId="1982" priority="1806" operator="containsText" text="Brigade">
      <formula>NOT(ISERROR(SEARCH("Brigade",DS6)))</formula>
    </cfRule>
    <cfRule type="containsText" dxfId="1981" priority="1807" operator="containsText" text="EMPu">
      <formula>NOT(ISERROR(SEARCH("EMPu",DS6)))</formula>
    </cfRule>
    <cfRule type="containsText" dxfId="1980" priority="1808" operator="containsText" text="TPS">
      <formula>NOT(ISERROR(SEARCH("TPS",DS6)))</formula>
    </cfRule>
    <cfRule type="containsText" dxfId="1979" priority="1809" operator="containsText" text="MS">
      <formula>NOT(ISERROR(SEARCH("MS",DS6)))</formula>
    </cfRule>
    <cfRule type="containsText" dxfId="1978" priority="1810" operator="containsText" text="GS">
      <formula>NOT(ISERROR(SEARCH("GS",DS6)))</formula>
    </cfRule>
    <cfRule type="containsText" dxfId="1977" priority="1811" operator="containsText" text="PS">
      <formula>NOT(ISERROR(SEARCH("PS",DS6)))</formula>
    </cfRule>
    <cfRule type="expression" dxfId="1976" priority="1812">
      <formula>LEN(TRIM(DS6))=0</formula>
    </cfRule>
  </conditionalFormatting>
  <conditionalFormatting sqref="DS10:DS11">
    <cfRule type="containsText" dxfId="1975" priority="1799" operator="containsText" text="Brigade">
      <formula>NOT(ISERROR(SEARCH("Brigade",DS10)))</formula>
    </cfRule>
    <cfRule type="containsText" dxfId="1974" priority="1800" operator="containsText" text="EMPu">
      <formula>NOT(ISERROR(SEARCH("EMPu",DS10)))</formula>
    </cfRule>
    <cfRule type="containsText" dxfId="1973" priority="1801" operator="containsText" text="TPS">
      <formula>NOT(ISERROR(SEARCH("TPS",DS10)))</formula>
    </cfRule>
    <cfRule type="containsText" dxfId="1972" priority="1802" operator="containsText" text="MS">
      <formula>NOT(ISERROR(SEARCH("MS",DS10)))</formula>
    </cfRule>
    <cfRule type="containsText" dxfId="1971" priority="1803" operator="containsText" text="GS">
      <formula>NOT(ISERROR(SEARCH("GS",DS10)))</formula>
    </cfRule>
    <cfRule type="containsText" dxfId="1970" priority="1804" operator="containsText" text="PS">
      <formula>NOT(ISERROR(SEARCH("PS",DS10)))</formula>
    </cfRule>
    <cfRule type="expression" dxfId="1969" priority="1805">
      <formula>LEN(TRIM(DS10))=0</formula>
    </cfRule>
  </conditionalFormatting>
  <conditionalFormatting sqref="DS13">
    <cfRule type="containsText" dxfId="1968" priority="1792" operator="containsText" text="Brigade">
      <formula>NOT(ISERROR(SEARCH("Brigade",DS13)))</formula>
    </cfRule>
    <cfRule type="containsText" dxfId="1967" priority="1793" operator="containsText" text="EMPu">
      <formula>NOT(ISERROR(SEARCH("EMPu",DS13)))</formula>
    </cfRule>
    <cfRule type="containsText" dxfId="1966" priority="1794" operator="containsText" text="TPS">
      <formula>NOT(ISERROR(SEARCH("TPS",DS13)))</formula>
    </cfRule>
    <cfRule type="containsText" dxfId="1965" priority="1795" operator="containsText" text="MS">
      <formula>NOT(ISERROR(SEARCH("MS",DS13)))</formula>
    </cfRule>
    <cfRule type="containsText" dxfId="1964" priority="1796" operator="containsText" text="GS">
      <formula>NOT(ISERROR(SEARCH("GS",DS13)))</formula>
    </cfRule>
    <cfRule type="containsText" dxfId="1963" priority="1797" operator="containsText" text="PS">
      <formula>NOT(ISERROR(SEARCH("PS",DS13)))</formula>
    </cfRule>
    <cfRule type="expression" dxfId="1962" priority="1798">
      <formula>LEN(TRIM(DS13))=0</formula>
    </cfRule>
  </conditionalFormatting>
  <conditionalFormatting sqref="DS18">
    <cfRule type="containsText" dxfId="1961" priority="1785" operator="containsText" text="Brigade">
      <formula>NOT(ISERROR(SEARCH("Brigade",DS18)))</formula>
    </cfRule>
    <cfRule type="containsText" dxfId="1960" priority="1786" operator="containsText" text="EMPu">
      <formula>NOT(ISERROR(SEARCH("EMPu",DS18)))</formula>
    </cfRule>
    <cfRule type="containsText" dxfId="1959" priority="1787" operator="containsText" text="TPS">
      <formula>NOT(ISERROR(SEARCH("TPS",DS18)))</formula>
    </cfRule>
    <cfRule type="containsText" dxfId="1958" priority="1788" operator="containsText" text="MS">
      <formula>NOT(ISERROR(SEARCH("MS",DS18)))</formula>
    </cfRule>
    <cfRule type="containsText" dxfId="1957" priority="1789" operator="containsText" text="GS">
      <formula>NOT(ISERROR(SEARCH("GS",DS18)))</formula>
    </cfRule>
    <cfRule type="containsText" dxfId="1956" priority="1790" operator="containsText" text="PS">
      <formula>NOT(ISERROR(SEARCH("PS",DS18)))</formula>
    </cfRule>
    <cfRule type="expression" dxfId="1955" priority="1791">
      <formula>LEN(TRIM(DS18))=0</formula>
    </cfRule>
  </conditionalFormatting>
  <conditionalFormatting sqref="DS27">
    <cfRule type="containsText" dxfId="1954" priority="1778" operator="containsText" text="Brigade">
      <formula>NOT(ISERROR(SEARCH("Brigade",DS27)))</formula>
    </cfRule>
    <cfRule type="containsText" dxfId="1953" priority="1779" operator="containsText" text="EMPu">
      <formula>NOT(ISERROR(SEARCH("EMPu",DS27)))</formula>
    </cfRule>
    <cfRule type="containsText" dxfId="1952" priority="1780" operator="containsText" text="TPS">
      <formula>NOT(ISERROR(SEARCH("TPS",DS27)))</formula>
    </cfRule>
    <cfRule type="containsText" dxfId="1951" priority="1781" operator="containsText" text="MS">
      <formula>NOT(ISERROR(SEARCH("MS",DS27)))</formula>
    </cfRule>
    <cfRule type="containsText" dxfId="1950" priority="1782" operator="containsText" text="GS">
      <formula>NOT(ISERROR(SEARCH("GS",DS27)))</formula>
    </cfRule>
    <cfRule type="containsText" dxfId="1949" priority="1783" operator="containsText" text="PS">
      <formula>NOT(ISERROR(SEARCH("PS",DS27)))</formula>
    </cfRule>
    <cfRule type="expression" dxfId="1948" priority="1784">
      <formula>LEN(TRIM(DS27))=0</formula>
    </cfRule>
  </conditionalFormatting>
  <conditionalFormatting sqref="DS29">
    <cfRule type="containsText" dxfId="1947" priority="1771" operator="containsText" text="Brigade">
      <formula>NOT(ISERROR(SEARCH("Brigade",DS29)))</formula>
    </cfRule>
    <cfRule type="containsText" dxfId="1946" priority="1772" operator="containsText" text="EMPu">
      <formula>NOT(ISERROR(SEARCH("EMPu",DS29)))</formula>
    </cfRule>
    <cfRule type="containsText" dxfId="1945" priority="1773" operator="containsText" text="TPS">
      <formula>NOT(ISERROR(SEARCH("TPS",DS29)))</formula>
    </cfRule>
    <cfRule type="containsText" dxfId="1944" priority="1774" operator="containsText" text="MS">
      <formula>NOT(ISERROR(SEARCH("MS",DS29)))</formula>
    </cfRule>
    <cfRule type="containsText" dxfId="1943" priority="1775" operator="containsText" text="GS">
      <formula>NOT(ISERROR(SEARCH("GS",DS29)))</formula>
    </cfRule>
    <cfRule type="containsText" dxfId="1942" priority="1776" operator="containsText" text="PS">
      <formula>NOT(ISERROR(SEARCH("PS",DS29)))</formula>
    </cfRule>
    <cfRule type="expression" dxfId="1941" priority="1777">
      <formula>LEN(TRIM(DS29))=0</formula>
    </cfRule>
  </conditionalFormatting>
  <conditionalFormatting sqref="ER8:ER25">
    <cfRule type="containsText" dxfId="1940" priority="1757" operator="containsText" text="Brigade">
      <formula>NOT(ISERROR(SEARCH("Brigade",ER8)))</formula>
    </cfRule>
    <cfRule type="containsText" dxfId="1939" priority="1758" operator="containsText" text="EMPu">
      <formula>NOT(ISERROR(SEARCH("EMPu",ER8)))</formula>
    </cfRule>
    <cfRule type="containsText" dxfId="1938" priority="1759" operator="containsText" text="TPS">
      <formula>NOT(ISERROR(SEARCH("TPS",ER8)))</formula>
    </cfRule>
    <cfRule type="containsText" dxfId="1937" priority="1760" operator="containsText" text="MS">
      <formula>NOT(ISERROR(SEARCH("MS",ER8)))</formula>
    </cfRule>
    <cfRule type="containsText" dxfId="1936" priority="1761" operator="containsText" text="GS">
      <formula>NOT(ISERROR(SEARCH("GS",ER8)))</formula>
    </cfRule>
    <cfRule type="containsText" dxfId="1935" priority="1762" operator="containsText" text="PS">
      <formula>NOT(ISERROR(SEARCH("PS",ER8)))</formula>
    </cfRule>
    <cfRule type="expression" dxfId="1934" priority="1763">
      <formula>LEN(TRIM(ER8))=0</formula>
    </cfRule>
  </conditionalFormatting>
  <conditionalFormatting sqref="ER5:ER7">
    <cfRule type="containsText" dxfId="1933" priority="1750" operator="containsText" text="Brigade">
      <formula>NOT(ISERROR(SEARCH("Brigade",ER5)))</formula>
    </cfRule>
    <cfRule type="containsText" dxfId="1932" priority="1751" operator="containsText" text="EMPu">
      <formula>NOT(ISERROR(SEARCH("EMPu",ER5)))</formula>
    </cfRule>
    <cfRule type="containsText" dxfId="1931" priority="1752" operator="containsText" text="TPS">
      <formula>NOT(ISERROR(SEARCH("TPS",ER5)))</formula>
    </cfRule>
    <cfRule type="containsText" dxfId="1930" priority="1753" operator="containsText" text="MS">
      <formula>NOT(ISERROR(SEARCH("MS",ER5)))</formula>
    </cfRule>
    <cfRule type="containsText" dxfId="1929" priority="1754" operator="containsText" text="GS">
      <formula>NOT(ISERROR(SEARCH("GS",ER5)))</formula>
    </cfRule>
    <cfRule type="containsText" dxfId="1928" priority="1755" operator="containsText" text="PS">
      <formula>NOT(ISERROR(SEARCH("PS",ER5)))</formula>
    </cfRule>
    <cfRule type="expression" dxfId="1927" priority="1756">
      <formula>LEN(TRIM(ER5))=0</formula>
    </cfRule>
  </conditionalFormatting>
  <conditionalFormatting sqref="ES5:ES29">
    <cfRule type="expression" dxfId="1926" priority="1743">
      <formula>LEN(TRIM(ES5))=0</formula>
    </cfRule>
    <cfRule type="containsText" dxfId="1925" priority="1744" operator="containsText" text="Brigade">
      <formula>NOT(ISERROR(SEARCH("Brigade",ES5)))</formula>
    </cfRule>
    <cfRule type="containsText" dxfId="1924" priority="1745" operator="containsText" text="EMPu">
      <formula>NOT(ISERROR(SEARCH("EMPu",ES5)))</formula>
    </cfRule>
    <cfRule type="containsText" dxfId="1923" priority="1746" operator="containsText" text="TPS">
      <formula>NOT(ISERROR(SEARCH("TPS",ES5)))</formula>
    </cfRule>
    <cfRule type="containsText" dxfId="1922" priority="1747" operator="containsText" text="MS">
      <formula>NOT(ISERROR(SEARCH("MS",ES5)))</formula>
    </cfRule>
    <cfRule type="containsText" dxfId="1921" priority="1748" operator="containsText" text="GS">
      <formula>NOT(ISERROR(SEARCH("GS",ES5)))</formula>
    </cfRule>
    <cfRule type="containsText" dxfId="1920" priority="1749" operator="containsText" text="PS">
      <formula>NOT(ISERROR(SEARCH("PS",ES5)))</formula>
    </cfRule>
  </conditionalFormatting>
  <conditionalFormatting sqref="FG30">
    <cfRule type="containsText" dxfId="1919" priority="1739" operator="containsText" text="TPS">
      <formula>NOT(ISERROR(SEARCH("TPS",FG30)))</formula>
    </cfRule>
    <cfRule type="containsText" dxfId="1918" priority="1740" operator="containsText" text="MS">
      <formula>NOT(ISERROR(SEARCH("MS",FG30)))</formula>
    </cfRule>
    <cfRule type="containsText" dxfId="1917" priority="1741" operator="containsText" text="GS">
      <formula>NOT(ISERROR(SEARCH("GS",FG30)))</formula>
    </cfRule>
    <cfRule type="containsText" dxfId="1916" priority="1742" operator="containsText" text="PS">
      <formula>NOT(ISERROR(SEARCH("PS",FG30)))</formula>
    </cfRule>
  </conditionalFormatting>
  <conditionalFormatting sqref="FG30">
    <cfRule type="containsText" dxfId="1915" priority="1737" operator="containsText" text="Brigade">
      <formula>NOT(ISERROR(SEARCH("Brigade",FG30)))</formula>
    </cfRule>
  </conditionalFormatting>
  <conditionalFormatting sqref="FG30">
    <cfRule type="containsText" dxfId="1914" priority="1738" operator="containsText" text="EMPu">
      <formula>NOT(ISERROR(SEARCH("EMPu",FG30)))</formula>
    </cfRule>
  </conditionalFormatting>
  <conditionalFormatting sqref="FG30">
    <cfRule type="expression" dxfId="1913" priority="1736">
      <formula>LEN(TRIM(FG30))=0</formula>
    </cfRule>
  </conditionalFormatting>
  <conditionalFormatting sqref="FG5:FG12 FG16:FG19 FG21:FG28">
    <cfRule type="containsText" dxfId="1912" priority="1730" operator="containsText" text="EMPu">
      <formula>NOT(ISERROR(SEARCH("EMPu",FG5)))</formula>
    </cfRule>
    <cfRule type="containsText" dxfId="1911" priority="1731" operator="containsText" text="TPS">
      <formula>NOT(ISERROR(SEARCH("TPS",FG5)))</formula>
    </cfRule>
    <cfRule type="containsText" dxfId="1910" priority="1732" operator="containsText" text="MS">
      <formula>NOT(ISERROR(SEARCH("MS",FG5)))</formula>
    </cfRule>
    <cfRule type="containsText" dxfId="1909" priority="1733" operator="containsText" text="GS">
      <formula>NOT(ISERROR(SEARCH("GS",FG5)))</formula>
    </cfRule>
    <cfRule type="containsText" dxfId="1908" priority="1734" operator="containsText" text="PS">
      <formula>NOT(ISERROR(SEARCH("PS",FG5)))</formula>
    </cfRule>
  </conditionalFormatting>
  <conditionalFormatting sqref="FG16:FG19 FG5:FG12 FG21:FG28">
    <cfRule type="containsText" dxfId="1907" priority="1729" operator="containsText" text="Brigade">
      <formula>NOT(ISERROR(SEARCH("Brigade",FG5)))</formula>
    </cfRule>
  </conditionalFormatting>
  <conditionalFormatting sqref="FG5:FG12 FG16:FG19 FG21:FG28">
    <cfRule type="containsBlanks" dxfId="1906" priority="1735">
      <formula>LEN(TRIM(FG5))=0</formula>
    </cfRule>
  </conditionalFormatting>
  <conditionalFormatting sqref="FG5:FG16">
    <cfRule type="containsText" dxfId="1905" priority="1725" operator="containsText" text="TPS">
      <formula>NOT(ISERROR(SEARCH("TPS",FG5)))</formula>
    </cfRule>
    <cfRule type="containsText" dxfId="1904" priority="1726" operator="containsText" text="MS">
      <formula>NOT(ISERROR(SEARCH("MS",FG5)))</formula>
    </cfRule>
    <cfRule type="containsText" dxfId="1903" priority="1727" operator="containsText" text="GS">
      <formula>NOT(ISERROR(SEARCH("GS",FG5)))</formula>
    </cfRule>
    <cfRule type="containsText" dxfId="1902" priority="1728" operator="containsText" text="PS">
      <formula>NOT(ISERROR(SEARCH("PS",FG5)))</formula>
    </cfRule>
  </conditionalFormatting>
  <conditionalFormatting sqref="FG13:FG16">
    <cfRule type="containsText" dxfId="1901" priority="1722" operator="containsText" text="Brigade">
      <formula>NOT(ISERROR(SEARCH("Brigade",FG13)))</formula>
    </cfRule>
    <cfRule type="containsText" dxfId="1900" priority="1723" operator="containsText" text="EMPu">
      <formula>NOT(ISERROR(SEARCH("EMPu",FG13)))</formula>
    </cfRule>
    <cfRule type="containsBlanks" dxfId="1899" priority="1724">
      <formula>LEN(TRIM(FG13))=0</formula>
    </cfRule>
  </conditionalFormatting>
  <conditionalFormatting sqref="FG29">
    <cfRule type="containsText" dxfId="1898" priority="1715" operator="containsText" text="Brigade">
      <formula>NOT(ISERROR(SEARCH("Brigade",FG29)))</formula>
    </cfRule>
    <cfRule type="containsText" dxfId="1897" priority="1716" operator="containsText" text="EMPu">
      <formula>NOT(ISERROR(SEARCH("EMPu",FG29)))</formula>
    </cfRule>
    <cfRule type="containsBlanks" dxfId="1896" priority="1717">
      <formula>LEN(TRIM(FG29))=0</formula>
    </cfRule>
    <cfRule type="containsText" dxfId="1895" priority="1718" operator="containsText" text="TPS">
      <formula>NOT(ISERROR(SEARCH("TPS",FG29)))</formula>
    </cfRule>
    <cfRule type="containsText" dxfId="1894" priority="1719" operator="containsText" text="MS">
      <formula>NOT(ISERROR(SEARCH("MS",FG29)))</formula>
    </cfRule>
    <cfRule type="containsText" dxfId="1893" priority="1720" operator="containsText" text="GS">
      <formula>NOT(ISERROR(SEARCH("GS",FG29)))</formula>
    </cfRule>
    <cfRule type="containsText" dxfId="1892" priority="1721" operator="containsText" text="PS">
      <formula>NOT(ISERROR(SEARCH("PS",FG29)))</formula>
    </cfRule>
  </conditionalFormatting>
  <conditionalFormatting sqref="FJ5:FJ14">
    <cfRule type="containsText" dxfId="1891" priority="1713" operator="containsText" text="Brigade">
      <formula>NOT(ISERROR(SEARCH("Brigade",FJ5)))</formula>
    </cfRule>
    <cfRule type="expression" dxfId="1890" priority="1714">
      <formula>LEN(TRIM(FJ5))=0</formula>
    </cfRule>
  </conditionalFormatting>
  <conditionalFormatting sqref="FJ5:FJ29">
    <cfRule type="containsText" dxfId="1889" priority="1701" operator="containsText" text="EMPu">
      <formula>NOT(ISERROR(SEARCH("EMPu",FJ5)))</formula>
    </cfRule>
    <cfRule type="containsText" dxfId="1888" priority="1703" operator="containsText" text="TPS">
      <formula>NOT(ISERROR(SEARCH("TPS",FJ5)))</formula>
    </cfRule>
    <cfRule type="containsText" dxfId="1887" priority="1704" operator="containsText" text="MS">
      <formula>NOT(ISERROR(SEARCH("MS",FJ5)))</formula>
    </cfRule>
    <cfRule type="containsText" dxfId="1886" priority="1705" operator="containsText" text="GS">
      <formula>NOT(ISERROR(SEARCH("GS",FJ5)))</formula>
    </cfRule>
    <cfRule type="containsText" dxfId="1885" priority="1706" operator="containsText" text="PS">
      <formula>NOT(ISERROR(SEARCH("PS",FJ5)))</formula>
    </cfRule>
  </conditionalFormatting>
  <conditionalFormatting sqref="FJ13:FJ14">
    <cfRule type="expression" dxfId="1884" priority="1712">
      <formula>LEN(TRIM(FJ13))=0</formula>
    </cfRule>
  </conditionalFormatting>
  <conditionalFormatting sqref="FJ13:FJ24">
    <cfRule type="containsText" dxfId="1883" priority="1710" operator="containsText" text="Brigade">
      <formula>NOT(ISERROR(SEARCH("Brigade",FJ13)))</formula>
    </cfRule>
  </conditionalFormatting>
  <conditionalFormatting sqref="FJ15:FJ24">
    <cfRule type="expression" dxfId="1882" priority="1711">
      <formula>LEN(TRIM(FJ15))=0</formula>
    </cfRule>
  </conditionalFormatting>
  <conditionalFormatting sqref="FJ23:FJ24">
    <cfRule type="expression" dxfId="1881" priority="1709">
      <formula>LEN(TRIM(FJ23))=0</formula>
    </cfRule>
  </conditionalFormatting>
  <conditionalFormatting sqref="FJ23:FJ29">
    <cfRule type="containsText" dxfId="1880" priority="1707" operator="containsText" text="Brigade">
      <formula>NOT(ISERROR(SEARCH("Brigade",FJ23)))</formula>
    </cfRule>
  </conditionalFormatting>
  <conditionalFormatting sqref="FJ25:FJ29">
    <cfRule type="expression" dxfId="1879" priority="1708">
      <formula>LEN(TRIM(FJ25))=0</formula>
    </cfRule>
  </conditionalFormatting>
  <conditionalFormatting sqref="FJ28:FJ29">
    <cfRule type="containsText" dxfId="1878" priority="1700" operator="containsText" text="Brigade">
      <formula>NOT(ISERROR(SEARCH("Brigade",FJ28)))</formula>
    </cfRule>
    <cfRule type="expression" dxfId="1877" priority="1702">
      <formula>LEN(TRIM(FJ28))=0</formula>
    </cfRule>
  </conditionalFormatting>
  <conditionalFormatting sqref="FG2">
    <cfRule type="containsText" dxfId="1876" priority="1696" operator="containsText" text="TPS">
      <formula>NOT(ISERROR(SEARCH("TPS",FG2)))</formula>
    </cfRule>
    <cfRule type="containsText" dxfId="1875" priority="1697" operator="containsText" text="MS">
      <formula>NOT(ISERROR(SEARCH("MS",FG2)))</formula>
    </cfRule>
    <cfRule type="containsText" dxfId="1874" priority="1698" operator="containsText" text="GS">
      <formula>NOT(ISERROR(SEARCH("GS",FG2)))</formula>
    </cfRule>
    <cfRule type="containsText" dxfId="1873" priority="1699" operator="containsText" text="PS">
      <formula>NOT(ISERROR(SEARCH("PS",FG2)))</formula>
    </cfRule>
  </conditionalFormatting>
  <conditionalFormatting sqref="FG2">
    <cfRule type="containsText" dxfId="1872" priority="1693" operator="containsText" text="Brigade">
      <formula>NOT(ISERROR(SEARCH("Brigade",FG2)))</formula>
    </cfRule>
  </conditionalFormatting>
  <conditionalFormatting sqref="FG2">
    <cfRule type="containsText" dxfId="1871" priority="1694" operator="containsText" text="EMPu">
      <formula>NOT(ISERROR(SEARCH("EMPu",FG2)))</formula>
    </cfRule>
  </conditionalFormatting>
  <conditionalFormatting sqref="FG2">
    <cfRule type="expression" dxfId="1870" priority="1695">
      <formula>LEN(TRIM(FG2))=0</formula>
    </cfRule>
  </conditionalFormatting>
  <conditionalFormatting sqref="FK2">
    <cfRule type="containsText" dxfId="1869" priority="1689" operator="containsText" text="TPS">
      <formula>NOT(ISERROR(SEARCH("TPS",FK2)))</formula>
    </cfRule>
    <cfRule type="containsText" dxfId="1868" priority="1690" operator="containsText" text="MS">
      <formula>NOT(ISERROR(SEARCH("MS",FK2)))</formula>
    </cfRule>
    <cfRule type="containsText" dxfId="1867" priority="1691" operator="containsText" text="GS">
      <formula>NOT(ISERROR(SEARCH("GS",FK2)))</formula>
    </cfRule>
    <cfRule type="containsText" dxfId="1866" priority="1692" operator="containsText" text="PS">
      <formula>NOT(ISERROR(SEARCH("PS",FK2)))</formula>
    </cfRule>
  </conditionalFormatting>
  <conditionalFormatting sqref="FK2">
    <cfRule type="containsText" dxfId="1865" priority="1686" operator="containsText" text="Brigade">
      <formula>NOT(ISERROR(SEARCH("Brigade",FK2)))</formula>
    </cfRule>
  </conditionalFormatting>
  <conditionalFormatting sqref="FK2">
    <cfRule type="containsText" dxfId="1864" priority="1687" operator="containsText" text="EMPu">
      <formula>NOT(ISERROR(SEARCH("EMPu",FK2)))</formula>
    </cfRule>
  </conditionalFormatting>
  <conditionalFormatting sqref="FK2">
    <cfRule type="expression" dxfId="1863" priority="1688">
      <formula>LEN(TRIM(FK2))=0</formula>
    </cfRule>
  </conditionalFormatting>
  <conditionalFormatting sqref="FJ2">
    <cfRule type="containsText" dxfId="1862" priority="1682" operator="containsText" text="TPS">
      <formula>NOT(ISERROR(SEARCH("TPS",FJ2)))</formula>
    </cfRule>
    <cfRule type="containsText" dxfId="1861" priority="1683" operator="containsText" text="MS">
      <formula>NOT(ISERROR(SEARCH("MS",FJ2)))</formula>
    </cfRule>
    <cfRule type="containsText" dxfId="1860" priority="1684" operator="containsText" text="GS">
      <formula>NOT(ISERROR(SEARCH("GS",FJ2)))</formula>
    </cfRule>
    <cfRule type="containsText" dxfId="1859" priority="1685" operator="containsText" text="PS">
      <formula>NOT(ISERROR(SEARCH("PS",FJ2)))</formula>
    </cfRule>
  </conditionalFormatting>
  <conditionalFormatting sqref="FJ2">
    <cfRule type="containsText" dxfId="1858" priority="1679" operator="containsText" text="Brigade">
      <formula>NOT(ISERROR(SEARCH("Brigade",FJ2)))</formula>
    </cfRule>
  </conditionalFormatting>
  <conditionalFormatting sqref="FJ2">
    <cfRule type="containsText" dxfId="1857" priority="1680" operator="containsText" text="EMPu">
      <formula>NOT(ISERROR(SEARCH("EMPu",FJ2)))</formula>
    </cfRule>
  </conditionalFormatting>
  <conditionalFormatting sqref="FJ2">
    <cfRule type="expression" dxfId="1856" priority="1681">
      <formula>LEN(TRIM(FJ2))=0</formula>
    </cfRule>
  </conditionalFormatting>
  <conditionalFormatting sqref="DE12">
    <cfRule type="containsText" dxfId="1855" priority="1672" operator="containsText" text="Brigade">
      <formula>NOT(ISERROR(SEARCH("Brigade",DE12)))</formula>
    </cfRule>
    <cfRule type="containsText" dxfId="1854" priority="1673" operator="containsText" text="EMPu">
      <formula>NOT(ISERROR(SEARCH("EMPu",DE12)))</formula>
    </cfRule>
    <cfRule type="expression" dxfId="1853" priority="1674">
      <formula>LEN(TRIM(DE12))=0</formula>
    </cfRule>
    <cfRule type="containsText" dxfId="1852" priority="1675" operator="containsText" text="TPS">
      <formula>NOT(ISERROR(SEARCH("TPS",DE12)))</formula>
    </cfRule>
    <cfRule type="containsText" dxfId="1851" priority="1676" operator="containsText" text="MS">
      <formula>NOT(ISERROR(SEARCH("MS",DE12)))</formula>
    </cfRule>
    <cfRule type="containsText" dxfId="1850" priority="1677" operator="containsText" text="GS">
      <formula>NOT(ISERROR(SEARCH("GS",DE12)))</formula>
    </cfRule>
    <cfRule type="containsText" dxfId="1849" priority="1678" operator="containsText" text="PS">
      <formula>NOT(ISERROR(SEARCH("PS",DE12)))</formula>
    </cfRule>
  </conditionalFormatting>
  <conditionalFormatting sqref="FK5:FK29">
    <cfRule type="containsText" dxfId="1848" priority="1667" operator="containsText" text="TPS">
      <formula>NOT(ISERROR(SEARCH("TPS",FK5)))</formula>
    </cfRule>
    <cfRule type="containsText" dxfId="1847" priority="1668" operator="containsText" text="MS">
      <formula>NOT(ISERROR(SEARCH("MS",FK5)))</formula>
    </cfRule>
    <cfRule type="containsText" dxfId="1846" priority="1669" operator="containsText" text="GS">
      <formula>NOT(ISERROR(SEARCH("GS",FK5)))</formula>
    </cfRule>
    <cfRule type="containsText" dxfId="1845" priority="1670" operator="containsText" text="PS">
      <formula>NOT(ISERROR(SEARCH("PS",FK5)))</formula>
    </cfRule>
  </conditionalFormatting>
  <conditionalFormatting sqref="FK5:FK29">
    <cfRule type="containsText" dxfId="1844" priority="1665" operator="containsText" text="Brigade">
      <formula>NOT(ISERROR(SEARCH("Brigade",FK5)))</formula>
    </cfRule>
  </conditionalFormatting>
  <conditionalFormatting sqref="FK5:FK29">
    <cfRule type="containsText" dxfId="1843" priority="1666" operator="containsText" text="EMPu">
      <formula>NOT(ISERROR(SEARCH("EMPu",FK5)))</formula>
    </cfRule>
  </conditionalFormatting>
  <conditionalFormatting sqref="FK5:FK29">
    <cfRule type="expression" dxfId="1842" priority="1671">
      <formula>LEN(TRIM(FK5))=0</formula>
    </cfRule>
  </conditionalFormatting>
  <conditionalFormatting sqref="FM30:FN30 FP30:FS30">
    <cfRule type="containsText" dxfId="1841" priority="1661" operator="containsText" text="TPS">
      <formula>NOT(ISERROR(SEARCH("TPS",FM30)))</formula>
    </cfRule>
    <cfRule type="containsText" dxfId="1840" priority="1662" operator="containsText" text="MS">
      <formula>NOT(ISERROR(SEARCH("MS",FM30)))</formula>
    </cfRule>
    <cfRule type="containsText" dxfId="1839" priority="1663" operator="containsText" text="GS">
      <formula>NOT(ISERROR(SEARCH("GS",FM30)))</formula>
    </cfRule>
    <cfRule type="containsText" dxfId="1838" priority="1664" operator="containsText" text="PS">
      <formula>NOT(ISERROR(SEARCH("PS",FM30)))</formula>
    </cfRule>
  </conditionalFormatting>
  <conditionalFormatting sqref="FM30:FN30 FP30:FS30">
    <cfRule type="containsText" dxfId="1837" priority="1658" operator="containsText" text="Brigade">
      <formula>NOT(ISERROR(SEARCH("Brigade",FM30)))</formula>
    </cfRule>
  </conditionalFormatting>
  <conditionalFormatting sqref="FM30:FN30 FP30:FS30">
    <cfRule type="containsText" dxfId="1836" priority="1659" operator="containsText" text="EMPu">
      <formula>NOT(ISERROR(SEARCH("EMPu",FM30)))</formula>
    </cfRule>
  </conditionalFormatting>
  <conditionalFormatting sqref="FM30:FN30 FP30:FS30">
    <cfRule type="expression" dxfId="1835" priority="1660">
      <formula>LEN(TRIM(FM30))=0</formula>
    </cfRule>
  </conditionalFormatting>
  <conditionalFormatting sqref="FP5:FP8 FP10:FP29">
    <cfRule type="expression" dxfId="1834" priority="1629">
      <formula>LEN(TRIM(FP5))=0</formula>
    </cfRule>
  </conditionalFormatting>
  <conditionalFormatting sqref="FM5:FM29">
    <cfRule type="containsText" dxfId="1833" priority="1653" operator="containsText" text="TPS">
      <formula>NOT(ISERROR(SEARCH("TPS",FM5)))</formula>
    </cfRule>
    <cfRule type="containsText" dxfId="1832" priority="1654" operator="containsText" text="MS">
      <formula>NOT(ISERROR(SEARCH("MS",FM5)))</formula>
    </cfRule>
    <cfRule type="containsText" dxfId="1831" priority="1655" operator="containsText" text="GS">
      <formula>NOT(ISERROR(SEARCH("GS",FM5)))</formula>
    </cfRule>
    <cfRule type="containsText" dxfId="1830" priority="1656" operator="containsText" text="PS">
      <formula>NOT(ISERROR(SEARCH("PS",FM5)))</formula>
    </cfRule>
  </conditionalFormatting>
  <conditionalFormatting sqref="FM5:FM29">
    <cfRule type="containsText" dxfId="1829" priority="1651" operator="containsText" text="Brigade">
      <formula>NOT(ISERROR(SEARCH("Brigade",FM5)))</formula>
    </cfRule>
  </conditionalFormatting>
  <conditionalFormatting sqref="FM5:FM29">
    <cfRule type="containsText" dxfId="1828" priority="1652" operator="containsText" text="EMPu">
      <formula>NOT(ISERROR(SEARCH("EMPu",FM5)))</formula>
    </cfRule>
  </conditionalFormatting>
  <conditionalFormatting sqref="FM5:FM29">
    <cfRule type="expression" dxfId="1827" priority="1657">
      <formula>LEN(TRIM(FM5))=0</formula>
    </cfRule>
  </conditionalFormatting>
  <conditionalFormatting sqref="FN5:FN15 FN17:FN29">
    <cfRule type="containsText" dxfId="1826" priority="1644" operator="containsText" text="Brigade">
      <formula>NOT(ISERROR(SEARCH("Brigade",FN5)))</formula>
    </cfRule>
    <cfRule type="containsText" dxfId="1825" priority="1645" operator="containsText" text="EMPu">
      <formula>NOT(ISERROR(SEARCH("EMPu",FN5)))</formula>
    </cfRule>
    <cfRule type="containsText" dxfId="1824" priority="1646" operator="containsText" text="TPS">
      <formula>NOT(ISERROR(SEARCH("TPS",FN5)))</formula>
    </cfRule>
    <cfRule type="containsText" dxfId="1823" priority="1647" operator="containsText" text="MS">
      <formula>NOT(ISERROR(SEARCH("MS",FN5)))</formula>
    </cfRule>
    <cfRule type="containsText" dxfId="1822" priority="1648" operator="containsText" text="GS">
      <formula>NOT(ISERROR(SEARCH("GS",FN5)))</formula>
    </cfRule>
    <cfRule type="containsText" dxfId="1821" priority="1649" operator="containsText" text="PS">
      <formula>NOT(ISERROR(SEARCH("PS",FN5)))</formula>
    </cfRule>
    <cfRule type="expression" dxfId="1820" priority="1650">
      <formula>LEN(TRIM(FN5))=0</formula>
    </cfRule>
  </conditionalFormatting>
  <conditionalFormatting sqref="FO5:FO25">
    <cfRule type="expression" dxfId="1819" priority="1636">
      <formula>LEN(TRIM(FO5))=0</formula>
    </cfRule>
  </conditionalFormatting>
  <conditionalFormatting sqref="FO5:FO29">
    <cfRule type="containsText" dxfId="1818" priority="1637" operator="containsText" text="Brigade">
      <formula>NOT(ISERROR(SEARCH("Brigade",FO5)))</formula>
    </cfRule>
    <cfRule type="containsText" dxfId="1817" priority="1638" operator="containsText" text="EMPu">
      <formula>NOT(ISERROR(SEARCH("EMPu",FO5)))</formula>
    </cfRule>
    <cfRule type="containsText" dxfId="1816" priority="1639" operator="containsText" text="TPS">
      <formula>NOT(ISERROR(SEARCH("TPS",FO5)))</formula>
    </cfRule>
    <cfRule type="containsText" dxfId="1815" priority="1640" operator="containsText" text="MS">
      <formula>NOT(ISERROR(SEARCH("MS",FO5)))</formula>
    </cfRule>
    <cfRule type="containsText" dxfId="1814" priority="1641" operator="containsText" text="GS">
      <formula>NOT(ISERROR(SEARCH("GS",FO5)))</formula>
    </cfRule>
    <cfRule type="containsText" dxfId="1813" priority="1642" operator="containsText" text="PS">
      <formula>NOT(ISERROR(SEARCH("PS",FO5)))</formula>
    </cfRule>
  </conditionalFormatting>
  <conditionalFormatting sqref="FO26:FO29">
    <cfRule type="expression" dxfId="1812" priority="1643">
      <formula>LEN(TRIM(FO26))=0</formula>
    </cfRule>
  </conditionalFormatting>
  <conditionalFormatting sqref="FP5:FP8 FP10:FP29">
    <cfRule type="containsText" dxfId="1811" priority="1632" operator="containsText" text="TPS">
      <formula>NOT(ISERROR(SEARCH("TPS",FP5)))</formula>
    </cfRule>
    <cfRule type="containsText" dxfId="1810" priority="1633" operator="containsText" text="MS">
      <formula>NOT(ISERROR(SEARCH("MS",FP5)))</formula>
    </cfRule>
    <cfRule type="containsText" dxfId="1809" priority="1634" operator="containsText" text="GS">
      <formula>NOT(ISERROR(SEARCH("GS",FP5)))</formula>
    </cfRule>
    <cfRule type="containsText" dxfId="1808" priority="1635" operator="containsText" text="PS">
      <formula>NOT(ISERROR(SEARCH("PS",FP5)))</formula>
    </cfRule>
  </conditionalFormatting>
  <conditionalFormatting sqref="FP5:FP8 FP10:FP29">
    <cfRule type="containsText" dxfId="1807" priority="1630" operator="containsText" text="Brigade">
      <formula>NOT(ISERROR(SEARCH("Brigade",FP5)))</formula>
    </cfRule>
  </conditionalFormatting>
  <conditionalFormatting sqref="FP5:FP8 FP10:FP29">
    <cfRule type="containsText" dxfId="1806" priority="1631" operator="containsText" text="EMPu">
      <formula>NOT(ISERROR(SEARCH("EMPu",FP5)))</formula>
    </cfRule>
  </conditionalFormatting>
  <conditionalFormatting sqref="FQ5:FR29">
    <cfRule type="containsText" dxfId="1805" priority="1622" operator="containsText" text="Brigade">
      <formula>NOT(ISERROR(SEARCH("Brigade",FQ5)))</formula>
    </cfRule>
    <cfRule type="containsText" dxfId="1804" priority="1623" operator="containsText" text="EMPu">
      <formula>NOT(ISERROR(SEARCH("EMPu",FQ5)))</formula>
    </cfRule>
    <cfRule type="containsText" dxfId="1803" priority="1624" operator="containsText" text="TPS">
      <formula>NOT(ISERROR(SEARCH("TPS",FQ5)))</formula>
    </cfRule>
    <cfRule type="containsText" dxfId="1802" priority="1625" operator="containsText" text="MS">
      <formula>NOT(ISERROR(SEARCH("MS",FQ5)))</formula>
    </cfRule>
    <cfRule type="containsText" dxfId="1801" priority="1626" operator="containsText" text="GS">
      <formula>NOT(ISERROR(SEARCH("GS",FQ5)))</formula>
    </cfRule>
    <cfRule type="containsText" dxfId="1800" priority="1627" operator="containsText" text="PS">
      <formula>NOT(ISERROR(SEARCH("PS",FQ5)))</formula>
    </cfRule>
    <cfRule type="expression" dxfId="1799" priority="1628">
      <formula>LEN(TRIM(FQ5))=0</formula>
    </cfRule>
  </conditionalFormatting>
  <conditionalFormatting sqref="FS5:FS28">
    <cfRule type="containsText" dxfId="1798" priority="1615" operator="containsText" text="Brigade">
      <formula>NOT(ISERROR(SEARCH("Brigade",FS5)))</formula>
    </cfRule>
    <cfRule type="containsText" dxfId="1797" priority="1616" operator="containsText" text="EMPu">
      <formula>NOT(ISERROR(SEARCH("EMPu",FS5)))</formula>
    </cfRule>
    <cfRule type="containsText" dxfId="1796" priority="1617" operator="containsText" text="TPS">
      <formula>NOT(ISERROR(SEARCH("TPS",FS5)))</formula>
    </cfRule>
    <cfRule type="containsText" dxfId="1795" priority="1618" operator="containsText" text="MS">
      <formula>NOT(ISERROR(SEARCH("MS",FS5)))</formula>
    </cfRule>
    <cfRule type="containsText" dxfId="1794" priority="1619" operator="containsText" text="GS">
      <formula>NOT(ISERROR(SEARCH("GS",FS5)))</formula>
    </cfRule>
    <cfRule type="containsText" dxfId="1793" priority="1620" operator="containsText" text="PS">
      <formula>NOT(ISERROR(SEARCH("PS",FS5)))</formula>
    </cfRule>
    <cfRule type="expression" dxfId="1792" priority="1621">
      <formula>LEN(TRIM(FS5))=0</formula>
    </cfRule>
  </conditionalFormatting>
  <conditionalFormatting sqref="FM2">
    <cfRule type="containsText" dxfId="1791" priority="1611" operator="containsText" text="TPS">
      <formula>NOT(ISERROR(SEARCH("TPS",FM2)))</formula>
    </cfRule>
    <cfRule type="containsText" dxfId="1790" priority="1612" operator="containsText" text="MS">
      <formula>NOT(ISERROR(SEARCH("MS",FM2)))</formula>
    </cfRule>
    <cfRule type="containsText" dxfId="1789" priority="1613" operator="containsText" text="GS">
      <formula>NOT(ISERROR(SEARCH("GS",FM2)))</formula>
    </cfRule>
    <cfRule type="containsText" dxfId="1788" priority="1614" operator="containsText" text="PS">
      <formula>NOT(ISERROR(SEARCH("PS",FM2)))</formula>
    </cfRule>
  </conditionalFormatting>
  <conditionalFormatting sqref="FM2">
    <cfRule type="containsText" dxfId="1787" priority="1608" operator="containsText" text="Brigade">
      <formula>NOT(ISERROR(SEARCH("Brigade",FM2)))</formula>
    </cfRule>
  </conditionalFormatting>
  <conditionalFormatting sqref="FM2">
    <cfRule type="containsText" dxfId="1786" priority="1609" operator="containsText" text="EMPu">
      <formula>NOT(ISERROR(SEARCH("EMPu",FM2)))</formula>
    </cfRule>
  </conditionalFormatting>
  <conditionalFormatting sqref="FM2">
    <cfRule type="expression" dxfId="1785" priority="1610">
      <formula>LEN(TRIM(FM2))=0</formula>
    </cfRule>
  </conditionalFormatting>
  <conditionalFormatting sqref="FN2">
    <cfRule type="containsText" dxfId="1784" priority="1604" operator="containsText" text="TPS">
      <formula>NOT(ISERROR(SEARCH("TPS",FN2)))</formula>
    </cfRule>
    <cfRule type="containsText" dxfId="1783" priority="1605" operator="containsText" text="MS">
      <formula>NOT(ISERROR(SEARCH("MS",FN2)))</formula>
    </cfRule>
    <cfRule type="containsText" dxfId="1782" priority="1606" operator="containsText" text="GS">
      <formula>NOT(ISERROR(SEARCH("GS",FN2)))</formula>
    </cfRule>
    <cfRule type="containsText" dxfId="1781" priority="1607" operator="containsText" text="PS">
      <formula>NOT(ISERROR(SEARCH("PS",FN2)))</formula>
    </cfRule>
  </conditionalFormatting>
  <conditionalFormatting sqref="FN2">
    <cfRule type="containsText" dxfId="1780" priority="1601" operator="containsText" text="Brigade">
      <formula>NOT(ISERROR(SEARCH("Brigade",FN2)))</formula>
    </cfRule>
  </conditionalFormatting>
  <conditionalFormatting sqref="FN2">
    <cfRule type="containsText" dxfId="1779" priority="1602" operator="containsText" text="EMPu">
      <formula>NOT(ISERROR(SEARCH("EMPu",FN2)))</formula>
    </cfRule>
  </conditionalFormatting>
  <conditionalFormatting sqref="FN2">
    <cfRule type="expression" dxfId="1778" priority="1603">
      <formula>LEN(TRIM(FN2))=0</formula>
    </cfRule>
  </conditionalFormatting>
  <conditionalFormatting sqref="FO2">
    <cfRule type="containsText" dxfId="1777" priority="1597" operator="containsText" text="TPS">
      <formula>NOT(ISERROR(SEARCH("TPS",FO2)))</formula>
    </cfRule>
    <cfRule type="containsText" dxfId="1776" priority="1598" operator="containsText" text="MS">
      <formula>NOT(ISERROR(SEARCH("MS",FO2)))</formula>
    </cfRule>
    <cfRule type="containsText" dxfId="1775" priority="1599" operator="containsText" text="GS">
      <formula>NOT(ISERROR(SEARCH("GS",FO2)))</formula>
    </cfRule>
    <cfRule type="containsText" dxfId="1774" priority="1600" operator="containsText" text="PS">
      <formula>NOT(ISERROR(SEARCH("PS",FO2)))</formula>
    </cfRule>
  </conditionalFormatting>
  <conditionalFormatting sqref="FO2">
    <cfRule type="containsText" dxfId="1773" priority="1594" operator="containsText" text="Brigade">
      <formula>NOT(ISERROR(SEARCH("Brigade",FO2)))</formula>
    </cfRule>
  </conditionalFormatting>
  <conditionalFormatting sqref="FO2">
    <cfRule type="containsText" dxfId="1772" priority="1595" operator="containsText" text="EMPu">
      <formula>NOT(ISERROR(SEARCH("EMPu",FO2)))</formula>
    </cfRule>
  </conditionalFormatting>
  <conditionalFormatting sqref="FO2">
    <cfRule type="expression" dxfId="1771" priority="1596">
      <formula>LEN(TRIM(FO2))=0</formula>
    </cfRule>
  </conditionalFormatting>
  <conditionalFormatting sqref="FP2">
    <cfRule type="containsText" dxfId="1770" priority="1590" operator="containsText" text="TPS">
      <formula>NOT(ISERROR(SEARCH("TPS",FP2)))</formula>
    </cfRule>
    <cfRule type="containsText" dxfId="1769" priority="1591" operator="containsText" text="MS">
      <formula>NOT(ISERROR(SEARCH("MS",FP2)))</formula>
    </cfRule>
    <cfRule type="containsText" dxfId="1768" priority="1592" operator="containsText" text="GS">
      <formula>NOT(ISERROR(SEARCH("GS",FP2)))</formula>
    </cfRule>
    <cfRule type="containsText" dxfId="1767" priority="1593" operator="containsText" text="PS">
      <formula>NOT(ISERROR(SEARCH("PS",FP2)))</formula>
    </cfRule>
  </conditionalFormatting>
  <conditionalFormatting sqref="FP2">
    <cfRule type="containsText" dxfId="1766" priority="1587" operator="containsText" text="Brigade">
      <formula>NOT(ISERROR(SEARCH("Brigade",FP2)))</formula>
    </cfRule>
  </conditionalFormatting>
  <conditionalFormatting sqref="FP2">
    <cfRule type="containsText" dxfId="1765" priority="1588" operator="containsText" text="EMPu">
      <formula>NOT(ISERROR(SEARCH("EMPu",FP2)))</formula>
    </cfRule>
  </conditionalFormatting>
  <conditionalFormatting sqref="FP2">
    <cfRule type="expression" dxfId="1764" priority="1589">
      <formula>LEN(TRIM(FP2))=0</formula>
    </cfRule>
  </conditionalFormatting>
  <conditionalFormatting sqref="FQ2">
    <cfRule type="containsText" dxfId="1763" priority="1583" operator="containsText" text="TPS">
      <formula>NOT(ISERROR(SEARCH("TPS",FQ2)))</formula>
    </cfRule>
    <cfRule type="containsText" dxfId="1762" priority="1584" operator="containsText" text="MS">
      <formula>NOT(ISERROR(SEARCH("MS",FQ2)))</formula>
    </cfRule>
    <cfRule type="containsText" dxfId="1761" priority="1585" operator="containsText" text="GS">
      <formula>NOT(ISERROR(SEARCH("GS",FQ2)))</formula>
    </cfRule>
    <cfRule type="containsText" dxfId="1760" priority="1586" operator="containsText" text="PS">
      <formula>NOT(ISERROR(SEARCH("PS",FQ2)))</formula>
    </cfRule>
  </conditionalFormatting>
  <conditionalFormatting sqref="FQ2">
    <cfRule type="containsText" dxfId="1759" priority="1580" operator="containsText" text="Brigade">
      <formula>NOT(ISERROR(SEARCH("Brigade",FQ2)))</formula>
    </cfRule>
  </conditionalFormatting>
  <conditionalFormatting sqref="FQ2">
    <cfRule type="containsText" dxfId="1758" priority="1581" operator="containsText" text="EMPu">
      <formula>NOT(ISERROR(SEARCH("EMPu",FQ2)))</formula>
    </cfRule>
  </conditionalFormatting>
  <conditionalFormatting sqref="FQ2">
    <cfRule type="expression" dxfId="1757" priority="1582">
      <formula>LEN(TRIM(FQ2))=0</formula>
    </cfRule>
  </conditionalFormatting>
  <conditionalFormatting sqref="FR2">
    <cfRule type="containsText" dxfId="1756" priority="1576" operator="containsText" text="TPS">
      <formula>NOT(ISERROR(SEARCH("TPS",FR2)))</formula>
    </cfRule>
    <cfRule type="containsText" dxfId="1755" priority="1577" operator="containsText" text="MS">
      <formula>NOT(ISERROR(SEARCH("MS",FR2)))</formula>
    </cfRule>
    <cfRule type="containsText" dxfId="1754" priority="1578" operator="containsText" text="GS">
      <formula>NOT(ISERROR(SEARCH("GS",FR2)))</formula>
    </cfRule>
    <cfRule type="containsText" dxfId="1753" priority="1579" operator="containsText" text="PS">
      <formula>NOT(ISERROR(SEARCH("PS",FR2)))</formula>
    </cfRule>
  </conditionalFormatting>
  <conditionalFormatting sqref="FR2">
    <cfRule type="containsText" dxfId="1752" priority="1573" operator="containsText" text="Brigade">
      <formula>NOT(ISERROR(SEARCH("Brigade",FR2)))</formula>
    </cfRule>
  </conditionalFormatting>
  <conditionalFormatting sqref="FR2">
    <cfRule type="containsText" dxfId="1751" priority="1574" operator="containsText" text="EMPu">
      <formula>NOT(ISERROR(SEARCH("EMPu",FR2)))</formula>
    </cfRule>
  </conditionalFormatting>
  <conditionalFormatting sqref="FR2">
    <cfRule type="expression" dxfId="1750" priority="1575">
      <formula>LEN(TRIM(FR2))=0</formula>
    </cfRule>
  </conditionalFormatting>
  <conditionalFormatting sqref="FS2">
    <cfRule type="containsText" dxfId="1749" priority="1569" operator="containsText" text="TPS">
      <formula>NOT(ISERROR(SEARCH("TPS",FS2)))</formula>
    </cfRule>
    <cfRule type="containsText" dxfId="1748" priority="1570" operator="containsText" text="MS">
      <formula>NOT(ISERROR(SEARCH("MS",FS2)))</formula>
    </cfRule>
    <cfRule type="containsText" dxfId="1747" priority="1571" operator="containsText" text="GS">
      <formula>NOT(ISERROR(SEARCH("GS",FS2)))</formula>
    </cfRule>
    <cfRule type="containsText" dxfId="1746" priority="1572" operator="containsText" text="PS">
      <formula>NOT(ISERROR(SEARCH("PS",FS2)))</formula>
    </cfRule>
  </conditionalFormatting>
  <conditionalFormatting sqref="FS2">
    <cfRule type="containsText" dxfId="1745" priority="1566" operator="containsText" text="Brigade">
      <formula>NOT(ISERROR(SEARCH("Brigade",FS2)))</formula>
    </cfRule>
  </conditionalFormatting>
  <conditionalFormatting sqref="FS2">
    <cfRule type="containsText" dxfId="1744" priority="1567" operator="containsText" text="EMPu">
      <formula>NOT(ISERROR(SEARCH("EMPu",FS2)))</formula>
    </cfRule>
  </conditionalFormatting>
  <conditionalFormatting sqref="FS2">
    <cfRule type="expression" dxfId="1743" priority="1568">
      <formula>LEN(TRIM(FS2))=0</formula>
    </cfRule>
  </conditionalFormatting>
  <conditionalFormatting sqref="FX30">
    <cfRule type="containsText" dxfId="1742" priority="1562" operator="containsText" text="TPS">
      <formula>NOT(ISERROR(SEARCH("TPS",FX30)))</formula>
    </cfRule>
    <cfRule type="containsText" dxfId="1741" priority="1563" operator="containsText" text="MS">
      <formula>NOT(ISERROR(SEARCH("MS",FX30)))</formula>
    </cfRule>
    <cfRule type="containsText" dxfId="1740" priority="1564" operator="containsText" text="GS">
      <formula>NOT(ISERROR(SEARCH("GS",FX30)))</formula>
    </cfRule>
    <cfRule type="containsText" dxfId="1739" priority="1565" operator="containsText" text="PS">
      <formula>NOT(ISERROR(SEARCH("PS",FX30)))</formula>
    </cfRule>
  </conditionalFormatting>
  <conditionalFormatting sqref="FX30">
    <cfRule type="containsText" dxfId="1738" priority="1559" operator="containsText" text="Brigade">
      <formula>NOT(ISERROR(SEARCH("Brigade",FX30)))</formula>
    </cfRule>
  </conditionalFormatting>
  <conditionalFormatting sqref="FX30">
    <cfRule type="containsText" dxfId="1737" priority="1560" operator="containsText" text="EMPu">
      <formula>NOT(ISERROR(SEARCH("EMPu",FX30)))</formula>
    </cfRule>
  </conditionalFormatting>
  <conditionalFormatting sqref="FX30">
    <cfRule type="expression" dxfId="1736" priority="1561">
      <formula>LEN(TRIM(FX30))=0</formula>
    </cfRule>
  </conditionalFormatting>
  <conditionalFormatting sqref="FX5:FX29">
    <cfRule type="containsText" dxfId="1735" priority="1552" operator="containsText" text="Brigade">
      <formula>NOT(ISERROR(SEARCH("Brigade",FX5)))</formula>
    </cfRule>
    <cfRule type="containsText" dxfId="1734" priority="1553" operator="containsText" text="EMPu">
      <formula>NOT(ISERROR(SEARCH("EMPu",FX5)))</formula>
    </cfRule>
    <cfRule type="containsText" dxfId="1733" priority="1554" operator="containsText" text="TPS">
      <formula>NOT(ISERROR(SEARCH("TPS",FX5)))</formula>
    </cfRule>
    <cfRule type="containsText" dxfId="1732" priority="1555" operator="containsText" text="MS">
      <formula>NOT(ISERROR(SEARCH("MS",FX5)))</formula>
    </cfRule>
    <cfRule type="containsText" dxfId="1731" priority="1556" operator="containsText" text="GS">
      <formula>NOT(ISERROR(SEARCH("GS",FX5)))</formula>
    </cfRule>
    <cfRule type="containsText" dxfId="1730" priority="1557" operator="containsText" text="PS">
      <formula>NOT(ISERROR(SEARCH("PS",FX5)))</formula>
    </cfRule>
    <cfRule type="expression" dxfId="1729" priority="1558">
      <formula>LEN(TRIM(FX5))=0</formula>
    </cfRule>
  </conditionalFormatting>
  <conditionalFormatting sqref="FX2">
    <cfRule type="containsText" dxfId="1728" priority="1548" operator="containsText" text="TPS">
      <formula>NOT(ISERROR(SEARCH("TPS",FX2)))</formula>
    </cfRule>
    <cfRule type="containsText" dxfId="1727" priority="1549" operator="containsText" text="MS">
      <formula>NOT(ISERROR(SEARCH("MS",FX2)))</formula>
    </cfRule>
    <cfRule type="containsText" dxfId="1726" priority="1550" operator="containsText" text="GS">
      <formula>NOT(ISERROR(SEARCH("GS",FX2)))</formula>
    </cfRule>
    <cfRule type="containsText" dxfId="1725" priority="1551" operator="containsText" text="PS">
      <formula>NOT(ISERROR(SEARCH("PS",FX2)))</formula>
    </cfRule>
  </conditionalFormatting>
  <conditionalFormatting sqref="FX2">
    <cfRule type="containsText" dxfId="1724" priority="1545" operator="containsText" text="Brigade">
      <formula>NOT(ISERROR(SEARCH("Brigade",FX2)))</formula>
    </cfRule>
  </conditionalFormatting>
  <conditionalFormatting sqref="FX2">
    <cfRule type="containsText" dxfId="1723" priority="1546" operator="containsText" text="EMPu">
      <formula>NOT(ISERROR(SEARCH("EMPu",FX2)))</formula>
    </cfRule>
  </conditionalFormatting>
  <conditionalFormatting sqref="FX2">
    <cfRule type="expression" dxfId="1722" priority="1547">
      <formula>LEN(TRIM(FX2))=0</formula>
    </cfRule>
  </conditionalFormatting>
  <conditionalFormatting sqref="FY2">
    <cfRule type="containsText" dxfId="1721" priority="1541" operator="containsText" text="TPS">
      <formula>NOT(ISERROR(SEARCH("TPS",FY2)))</formula>
    </cfRule>
    <cfRule type="containsText" dxfId="1720" priority="1542" operator="containsText" text="MS">
      <formula>NOT(ISERROR(SEARCH("MS",FY2)))</formula>
    </cfRule>
    <cfRule type="containsText" dxfId="1719" priority="1543" operator="containsText" text="GS">
      <formula>NOT(ISERROR(SEARCH("GS",FY2)))</formula>
    </cfRule>
    <cfRule type="containsText" dxfId="1718" priority="1544" operator="containsText" text="PS">
      <formula>NOT(ISERROR(SEARCH("PS",FY2)))</formula>
    </cfRule>
  </conditionalFormatting>
  <conditionalFormatting sqref="FY2">
    <cfRule type="containsText" dxfId="1717" priority="1538" operator="containsText" text="Brigade">
      <formula>NOT(ISERROR(SEARCH("Brigade",FY2)))</formula>
    </cfRule>
  </conditionalFormatting>
  <conditionalFormatting sqref="FY2">
    <cfRule type="containsText" dxfId="1716" priority="1539" operator="containsText" text="EMPu">
      <formula>NOT(ISERROR(SEARCH("EMPu",FY2)))</formula>
    </cfRule>
  </conditionalFormatting>
  <conditionalFormatting sqref="FY2">
    <cfRule type="expression" dxfId="1715" priority="1540">
      <formula>LEN(TRIM(FY2))=0</formula>
    </cfRule>
  </conditionalFormatting>
  <conditionalFormatting sqref="FZ2">
    <cfRule type="containsText" dxfId="1714" priority="1534" operator="containsText" text="TPS">
      <formula>NOT(ISERROR(SEARCH("TPS",FZ2)))</formula>
    </cfRule>
    <cfRule type="containsText" dxfId="1713" priority="1535" operator="containsText" text="MS">
      <formula>NOT(ISERROR(SEARCH("MS",FZ2)))</formula>
    </cfRule>
    <cfRule type="containsText" dxfId="1712" priority="1536" operator="containsText" text="GS">
      <formula>NOT(ISERROR(SEARCH("GS",FZ2)))</formula>
    </cfRule>
    <cfRule type="containsText" dxfId="1711" priority="1537" operator="containsText" text="PS">
      <formula>NOT(ISERROR(SEARCH("PS",FZ2)))</formula>
    </cfRule>
  </conditionalFormatting>
  <conditionalFormatting sqref="FZ2">
    <cfRule type="containsText" dxfId="1710" priority="1531" operator="containsText" text="Brigade">
      <formula>NOT(ISERROR(SEARCH("Brigade",FZ2)))</formula>
    </cfRule>
  </conditionalFormatting>
  <conditionalFormatting sqref="FZ2">
    <cfRule type="containsText" dxfId="1709" priority="1532" operator="containsText" text="EMPu">
      <formula>NOT(ISERROR(SEARCH("EMPu",FZ2)))</formula>
    </cfRule>
  </conditionalFormatting>
  <conditionalFormatting sqref="FZ2">
    <cfRule type="expression" dxfId="1708" priority="1533">
      <formula>LEN(TRIM(FZ2))=0</formula>
    </cfRule>
  </conditionalFormatting>
  <conditionalFormatting sqref="GA2">
    <cfRule type="containsText" dxfId="1707" priority="1527" operator="containsText" text="TPS">
      <formula>NOT(ISERROR(SEARCH("TPS",GA2)))</formula>
    </cfRule>
    <cfRule type="containsText" dxfId="1706" priority="1528" operator="containsText" text="MS">
      <formula>NOT(ISERROR(SEARCH("MS",GA2)))</formula>
    </cfRule>
    <cfRule type="containsText" dxfId="1705" priority="1529" operator="containsText" text="GS">
      <formula>NOT(ISERROR(SEARCH("GS",GA2)))</formula>
    </cfRule>
    <cfRule type="containsText" dxfId="1704" priority="1530" operator="containsText" text="PS">
      <formula>NOT(ISERROR(SEARCH("PS",GA2)))</formula>
    </cfRule>
  </conditionalFormatting>
  <conditionalFormatting sqref="GA2">
    <cfRule type="containsText" dxfId="1703" priority="1524" operator="containsText" text="Brigade">
      <formula>NOT(ISERROR(SEARCH("Brigade",GA2)))</formula>
    </cfRule>
  </conditionalFormatting>
  <conditionalFormatting sqref="GA2">
    <cfRule type="containsText" dxfId="1702" priority="1525" operator="containsText" text="EMPu">
      <formula>NOT(ISERROR(SEARCH("EMPu",GA2)))</formula>
    </cfRule>
  </conditionalFormatting>
  <conditionalFormatting sqref="GA2">
    <cfRule type="expression" dxfId="1701" priority="1526">
      <formula>LEN(TRIM(GA2))=0</formula>
    </cfRule>
  </conditionalFormatting>
  <conditionalFormatting sqref="GB2">
    <cfRule type="containsText" dxfId="1700" priority="1520" operator="containsText" text="TPS">
      <formula>NOT(ISERROR(SEARCH("TPS",GB2)))</formula>
    </cfRule>
    <cfRule type="containsText" dxfId="1699" priority="1521" operator="containsText" text="MS">
      <formula>NOT(ISERROR(SEARCH("MS",GB2)))</formula>
    </cfRule>
    <cfRule type="containsText" dxfId="1698" priority="1522" operator="containsText" text="GS">
      <formula>NOT(ISERROR(SEARCH("GS",GB2)))</formula>
    </cfRule>
    <cfRule type="containsText" dxfId="1697" priority="1523" operator="containsText" text="PS">
      <formula>NOT(ISERROR(SEARCH("PS",GB2)))</formula>
    </cfRule>
  </conditionalFormatting>
  <conditionalFormatting sqref="GB2">
    <cfRule type="containsText" dxfId="1696" priority="1517" operator="containsText" text="Brigade">
      <formula>NOT(ISERROR(SEARCH("Brigade",GB2)))</formula>
    </cfRule>
  </conditionalFormatting>
  <conditionalFormatting sqref="GB2">
    <cfRule type="containsText" dxfId="1695" priority="1518" operator="containsText" text="EMPu">
      <formula>NOT(ISERROR(SEARCH("EMPu",GB2)))</formula>
    </cfRule>
  </conditionalFormatting>
  <conditionalFormatting sqref="GB2">
    <cfRule type="expression" dxfId="1694" priority="1519">
      <formula>LEN(TRIM(GB2))=0</formula>
    </cfRule>
  </conditionalFormatting>
  <conditionalFormatting sqref="GC2">
    <cfRule type="containsText" dxfId="1693" priority="1513" operator="containsText" text="TPS">
      <formula>NOT(ISERROR(SEARCH("TPS",GC2)))</formula>
    </cfRule>
    <cfRule type="containsText" dxfId="1692" priority="1514" operator="containsText" text="MS">
      <formula>NOT(ISERROR(SEARCH("MS",GC2)))</formula>
    </cfRule>
    <cfRule type="containsText" dxfId="1691" priority="1515" operator="containsText" text="GS">
      <formula>NOT(ISERROR(SEARCH("GS",GC2)))</formula>
    </cfRule>
    <cfRule type="containsText" dxfId="1690" priority="1516" operator="containsText" text="PS">
      <formula>NOT(ISERROR(SEARCH("PS",GC2)))</formula>
    </cfRule>
  </conditionalFormatting>
  <conditionalFormatting sqref="GC2">
    <cfRule type="containsText" dxfId="1689" priority="1510" operator="containsText" text="Brigade">
      <formula>NOT(ISERROR(SEARCH("Brigade",GC2)))</formula>
    </cfRule>
  </conditionalFormatting>
  <conditionalFormatting sqref="GC2">
    <cfRule type="containsText" dxfId="1688" priority="1511" operator="containsText" text="EMPu">
      <formula>NOT(ISERROR(SEARCH("EMPu",GC2)))</formula>
    </cfRule>
  </conditionalFormatting>
  <conditionalFormatting sqref="GC2">
    <cfRule type="expression" dxfId="1687" priority="1512">
      <formula>LEN(TRIM(GC2))=0</formula>
    </cfRule>
  </conditionalFormatting>
  <conditionalFormatting sqref="FY5:FY29">
    <cfRule type="containsText" dxfId="1686" priority="1503" operator="containsText" text="Brigade">
      <formula>NOT(ISERROR(SEARCH("Brigade",FY5)))</formula>
    </cfRule>
    <cfRule type="containsText" dxfId="1685" priority="1504" operator="containsText" text="EMPu">
      <formula>NOT(ISERROR(SEARCH("EMPu",FY5)))</formula>
    </cfRule>
    <cfRule type="containsText" dxfId="1684" priority="1505" operator="containsText" text="TPS">
      <formula>NOT(ISERROR(SEARCH("TPS",FY5)))</formula>
    </cfRule>
    <cfRule type="containsText" dxfId="1683" priority="1506" operator="containsText" text="MS">
      <formula>NOT(ISERROR(SEARCH("MS",FY5)))</formula>
    </cfRule>
    <cfRule type="containsText" dxfId="1682" priority="1507" operator="containsText" text="GS">
      <formula>NOT(ISERROR(SEARCH("GS",FY5)))</formula>
    </cfRule>
    <cfRule type="containsText" dxfId="1681" priority="1508" operator="containsText" text="PS">
      <formula>NOT(ISERROR(SEARCH("PS",FY5)))</formula>
    </cfRule>
    <cfRule type="expression" dxfId="1680" priority="1509">
      <formula>LEN(TRIM(FY5))=0</formula>
    </cfRule>
  </conditionalFormatting>
  <conditionalFormatting sqref="FZ5:FZ29">
    <cfRule type="expression" dxfId="1679" priority="1502">
      <formula>LEN(TRIM(FZ5))=0</formula>
    </cfRule>
  </conditionalFormatting>
  <conditionalFormatting sqref="FZ5:FZ29">
    <cfRule type="containsText" dxfId="1678" priority="1496" operator="containsText" text="Brigade">
      <formula>NOT(ISERROR(SEARCH("Brigade",FZ5)))</formula>
    </cfRule>
    <cfRule type="containsText" dxfId="1677" priority="1497" operator="containsText" text="EMPu">
      <formula>NOT(ISERROR(SEARCH("EMPu",FZ5)))</formula>
    </cfRule>
    <cfRule type="containsText" dxfId="1676" priority="1498" operator="containsText" text="TPS">
      <formula>NOT(ISERROR(SEARCH("TPS",FZ5)))</formula>
    </cfRule>
    <cfRule type="containsText" dxfId="1675" priority="1499" operator="containsText" text="MS">
      <formula>NOT(ISERROR(SEARCH("MS",FZ5)))</formula>
    </cfRule>
    <cfRule type="containsText" dxfId="1674" priority="1500" operator="containsText" text="GS">
      <formula>NOT(ISERROR(SEARCH("GS",FZ5)))</formula>
    </cfRule>
    <cfRule type="containsText" dxfId="1673" priority="1501" operator="containsText" text="PS">
      <formula>NOT(ISERROR(SEARCH("PS",FZ5)))</formula>
    </cfRule>
  </conditionalFormatting>
  <conditionalFormatting sqref="GA8:GA25">
    <cfRule type="containsText" dxfId="1672" priority="1489" operator="containsText" text="Brigade">
      <formula>NOT(ISERROR(SEARCH("Brigade",GA8)))</formula>
    </cfRule>
    <cfRule type="containsText" dxfId="1671" priority="1490" operator="containsText" text="EMPu">
      <formula>NOT(ISERROR(SEARCH("EMPu",GA8)))</formula>
    </cfRule>
    <cfRule type="containsText" dxfId="1670" priority="1491" operator="containsText" text="TPS">
      <formula>NOT(ISERROR(SEARCH("TPS",GA8)))</formula>
    </cfRule>
    <cfRule type="containsText" dxfId="1669" priority="1492" operator="containsText" text="MS">
      <formula>NOT(ISERROR(SEARCH("MS",GA8)))</formula>
    </cfRule>
    <cfRule type="containsText" dxfId="1668" priority="1493" operator="containsText" text="GS">
      <formula>NOT(ISERROR(SEARCH("GS",GA8)))</formula>
    </cfRule>
    <cfRule type="containsText" dxfId="1667" priority="1494" operator="containsText" text="PS">
      <formula>NOT(ISERROR(SEARCH("PS",GA8)))</formula>
    </cfRule>
    <cfRule type="expression" dxfId="1666" priority="1495">
      <formula>LEN(TRIM(GA8))=0</formula>
    </cfRule>
  </conditionalFormatting>
  <conditionalFormatting sqref="GA5:GA7">
    <cfRule type="containsText" dxfId="1665" priority="1482" operator="containsText" text="Brigade">
      <formula>NOT(ISERROR(SEARCH("Brigade",GA5)))</formula>
    </cfRule>
    <cfRule type="containsText" dxfId="1664" priority="1483" operator="containsText" text="EMPu">
      <formula>NOT(ISERROR(SEARCH("EMPu",GA5)))</formula>
    </cfRule>
    <cfRule type="containsText" dxfId="1663" priority="1484" operator="containsText" text="TPS">
      <formula>NOT(ISERROR(SEARCH("TPS",GA5)))</formula>
    </cfRule>
    <cfRule type="containsText" dxfId="1662" priority="1485" operator="containsText" text="MS">
      <formula>NOT(ISERROR(SEARCH("MS",GA5)))</formula>
    </cfRule>
    <cfRule type="containsText" dxfId="1661" priority="1486" operator="containsText" text="GS">
      <formula>NOT(ISERROR(SEARCH("GS",GA5)))</formula>
    </cfRule>
    <cfRule type="containsText" dxfId="1660" priority="1487" operator="containsText" text="PS">
      <formula>NOT(ISERROR(SEARCH("PS",GA5)))</formula>
    </cfRule>
    <cfRule type="expression" dxfId="1659" priority="1488">
      <formula>LEN(TRIM(GA5))=0</formula>
    </cfRule>
  </conditionalFormatting>
  <conditionalFormatting sqref="GB5:GB29">
    <cfRule type="expression" dxfId="1658" priority="1475">
      <formula>LEN(TRIM(GB5))=0</formula>
    </cfRule>
    <cfRule type="containsText" dxfId="1657" priority="1476" operator="containsText" text="Brigade">
      <formula>NOT(ISERROR(SEARCH("Brigade",GB5)))</formula>
    </cfRule>
    <cfRule type="containsText" dxfId="1656" priority="1477" operator="containsText" text="EMPu">
      <formula>NOT(ISERROR(SEARCH("EMPu",GB5)))</formula>
    </cfRule>
    <cfRule type="containsText" dxfId="1655" priority="1478" operator="containsText" text="TPS">
      <formula>NOT(ISERROR(SEARCH("TPS",GB5)))</formula>
    </cfRule>
    <cfRule type="containsText" dxfId="1654" priority="1479" operator="containsText" text="MS">
      <formula>NOT(ISERROR(SEARCH("MS",GB5)))</formula>
    </cfRule>
    <cfRule type="containsText" dxfId="1653" priority="1480" operator="containsText" text="GS">
      <formula>NOT(ISERROR(SEARCH("GS",GB5)))</formula>
    </cfRule>
    <cfRule type="containsText" dxfId="1652" priority="1481" operator="containsText" text="PS">
      <formula>NOT(ISERROR(SEARCH("PS",GB5)))</formula>
    </cfRule>
  </conditionalFormatting>
  <conditionalFormatting sqref="GD2">
    <cfRule type="containsText" dxfId="1651" priority="1471" operator="containsText" text="TPS">
      <formula>NOT(ISERROR(SEARCH("TPS",GD2)))</formula>
    </cfRule>
    <cfRule type="containsText" dxfId="1650" priority="1472" operator="containsText" text="MS">
      <formula>NOT(ISERROR(SEARCH("MS",GD2)))</formula>
    </cfRule>
    <cfRule type="containsText" dxfId="1649" priority="1473" operator="containsText" text="GS">
      <formula>NOT(ISERROR(SEARCH("GS",GD2)))</formula>
    </cfRule>
    <cfRule type="containsText" dxfId="1648" priority="1474" operator="containsText" text="PS">
      <formula>NOT(ISERROR(SEARCH("PS",GD2)))</formula>
    </cfRule>
  </conditionalFormatting>
  <conditionalFormatting sqref="GD2">
    <cfRule type="containsText" dxfId="1647" priority="1468" operator="containsText" text="Brigade">
      <formula>NOT(ISERROR(SEARCH("Brigade",GD2)))</formula>
    </cfRule>
  </conditionalFormatting>
  <conditionalFormatting sqref="GD2">
    <cfRule type="containsText" dxfId="1646" priority="1469" operator="containsText" text="EMPu">
      <formula>NOT(ISERROR(SEARCH("EMPu",GD2)))</formula>
    </cfRule>
  </conditionalFormatting>
  <conditionalFormatting sqref="GD2">
    <cfRule type="expression" dxfId="1645" priority="1470">
      <formula>LEN(TRIM(GD2))=0</formula>
    </cfRule>
  </conditionalFormatting>
  <conditionalFormatting sqref="GC5:GC29">
    <cfRule type="expression" dxfId="1644" priority="1467">
      <formula>LEN(TRIM(GC5))=0</formula>
    </cfRule>
  </conditionalFormatting>
  <conditionalFormatting sqref="GC5:GC29">
    <cfRule type="containsText" dxfId="1643" priority="1461" operator="containsText" text="Brigade">
      <formula>NOT(ISERROR(SEARCH("Brigade",GC5)))</formula>
    </cfRule>
    <cfRule type="containsText" dxfId="1642" priority="1462" operator="containsText" text="EMPu">
      <formula>NOT(ISERROR(SEARCH("EMPu",GC5)))</formula>
    </cfRule>
    <cfRule type="containsText" dxfId="1641" priority="1463" operator="containsText" text="TPS">
      <formula>NOT(ISERROR(SEARCH("TPS",GC5)))</formula>
    </cfRule>
    <cfRule type="containsText" dxfId="1640" priority="1464" operator="containsText" text="MS">
      <formula>NOT(ISERROR(SEARCH("MS",GC5)))</formula>
    </cfRule>
    <cfRule type="containsText" dxfId="1639" priority="1465" operator="containsText" text="GS">
      <formula>NOT(ISERROR(SEARCH("GS",GC5)))</formula>
    </cfRule>
    <cfRule type="containsText" dxfId="1638" priority="1466" operator="containsText" text="PS">
      <formula>NOT(ISERROR(SEARCH("PS",GC5)))</formula>
    </cfRule>
  </conditionalFormatting>
  <conditionalFormatting sqref="GD5:GD12 GD16:GD19 GD21:GD28">
    <cfRule type="containsText" dxfId="1637" priority="1455" operator="containsText" text="EMPu">
      <formula>NOT(ISERROR(SEARCH("EMPu",GD5)))</formula>
    </cfRule>
    <cfRule type="containsText" dxfId="1636" priority="1456" operator="containsText" text="TPS">
      <formula>NOT(ISERROR(SEARCH("TPS",GD5)))</formula>
    </cfRule>
    <cfRule type="containsText" dxfId="1635" priority="1457" operator="containsText" text="MS">
      <formula>NOT(ISERROR(SEARCH("MS",GD5)))</formula>
    </cfRule>
    <cfRule type="containsText" dxfId="1634" priority="1458" operator="containsText" text="GS">
      <formula>NOT(ISERROR(SEARCH("GS",GD5)))</formula>
    </cfRule>
    <cfRule type="containsText" dxfId="1633" priority="1459" operator="containsText" text="PS">
      <formula>NOT(ISERROR(SEARCH("PS",GD5)))</formula>
    </cfRule>
  </conditionalFormatting>
  <conditionalFormatting sqref="GD16:GD19 GD5:GD12 GD21:GD28">
    <cfRule type="containsText" dxfId="1632" priority="1454" operator="containsText" text="Brigade">
      <formula>NOT(ISERROR(SEARCH("Brigade",GD5)))</formula>
    </cfRule>
  </conditionalFormatting>
  <conditionalFormatting sqref="GD5:GD12 GD16:GD19 GD21:GD28">
    <cfRule type="containsBlanks" dxfId="1631" priority="1460">
      <formula>LEN(TRIM(GD5))=0</formula>
    </cfRule>
  </conditionalFormatting>
  <conditionalFormatting sqref="GD5:GD16">
    <cfRule type="containsText" dxfId="1630" priority="1450" operator="containsText" text="TPS">
      <formula>NOT(ISERROR(SEARCH("TPS",GD5)))</formula>
    </cfRule>
    <cfRule type="containsText" dxfId="1629" priority="1451" operator="containsText" text="MS">
      <formula>NOT(ISERROR(SEARCH("MS",GD5)))</formula>
    </cfRule>
    <cfRule type="containsText" dxfId="1628" priority="1452" operator="containsText" text="GS">
      <formula>NOT(ISERROR(SEARCH("GS",GD5)))</formula>
    </cfRule>
    <cfRule type="containsText" dxfId="1627" priority="1453" operator="containsText" text="PS">
      <formula>NOT(ISERROR(SEARCH("PS",GD5)))</formula>
    </cfRule>
  </conditionalFormatting>
  <conditionalFormatting sqref="GD13:GD16">
    <cfRule type="containsText" dxfId="1626" priority="1447" operator="containsText" text="Brigade">
      <formula>NOT(ISERROR(SEARCH("Brigade",GD13)))</formula>
    </cfRule>
    <cfRule type="containsText" dxfId="1625" priority="1448" operator="containsText" text="EMPu">
      <formula>NOT(ISERROR(SEARCH("EMPu",GD13)))</formula>
    </cfRule>
    <cfRule type="containsBlanks" dxfId="1624" priority="1449">
      <formula>LEN(TRIM(GD13))=0</formula>
    </cfRule>
  </conditionalFormatting>
  <conditionalFormatting sqref="GD29">
    <cfRule type="containsText" dxfId="1623" priority="1440" operator="containsText" text="Brigade">
      <formula>NOT(ISERROR(SEARCH("Brigade",GD29)))</formula>
    </cfRule>
    <cfRule type="containsText" dxfId="1622" priority="1441" operator="containsText" text="EMPu">
      <formula>NOT(ISERROR(SEARCH("EMPu",GD29)))</formula>
    </cfRule>
    <cfRule type="containsBlanks" dxfId="1621" priority="1442">
      <formula>LEN(TRIM(GD29))=0</formula>
    </cfRule>
    <cfRule type="containsText" dxfId="1620" priority="1443" operator="containsText" text="TPS">
      <formula>NOT(ISERROR(SEARCH("TPS",GD29)))</formula>
    </cfRule>
    <cfRule type="containsText" dxfId="1619" priority="1444" operator="containsText" text="MS">
      <formula>NOT(ISERROR(SEARCH("MS",GD29)))</formula>
    </cfRule>
    <cfRule type="containsText" dxfId="1618" priority="1445" operator="containsText" text="GS">
      <formula>NOT(ISERROR(SEARCH("GS",GD29)))</formula>
    </cfRule>
    <cfRule type="containsText" dxfId="1617" priority="1446" operator="containsText" text="PS">
      <formula>NOT(ISERROR(SEARCH("PS",GD29)))</formula>
    </cfRule>
  </conditionalFormatting>
  <conditionalFormatting sqref="GI5:GI14">
    <cfRule type="containsText" dxfId="1616" priority="1438" operator="containsText" text="Brigade">
      <formula>NOT(ISERROR(SEARCH("Brigade",GI5)))</formula>
    </cfRule>
    <cfRule type="expression" dxfId="1615" priority="1439">
      <formula>LEN(TRIM(GI5))=0</formula>
    </cfRule>
  </conditionalFormatting>
  <conditionalFormatting sqref="GI5:GI29">
    <cfRule type="containsText" dxfId="1614" priority="1426" operator="containsText" text="EMPu">
      <formula>NOT(ISERROR(SEARCH("EMPu",GI5)))</formula>
    </cfRule>
    <cfRule type="containsText" dxfId="1613" priority="1428" operator="containsText" text="TPS">
      <formula>NOT(ISERROR(SEARCH("TPS",GI5)))</formula>
    </cfRule>
    <cfRule type="containsText" dxfId="1612" priority="1429" operator="containsText" text="MS">
      <formula>NOT(ISERROR(SEARCH("MS",GI5)))</formula>
    </cfRule>
    <cfRule type="containsText" dxfId="1611" priority="1430" operator="containsText" text="GS">
      <formula>NOT(ISERROR(SEARCH("GS",GI5)))</formula>
    </cfRule>
    <cfRule type="containsText" dxfId="1610" priority="1431" operator="containsText" text="PS">
      <formula>NOT(ISERROR(SEARCH("PS",GI5)))</formula>
    </cfRule>
  </conditionalFormatting>
  <conditionalFormatting sqref="GI13:GI14">
    <cfRule type="expression" dxfId="1609" priority="1437">
      <formula>LEN(TRIM(GI13))=0</formula>
    </cfRule>
  </conditionalFormatting>
  <conditionalFormatting sqref="GI13:GI24">
    <cfRule type="containsText" dxfId="1608" priority="1435" operator="containsText" text="Brigade">
      <formula>NOT(ISERROR(SEARCH("Brigade",GI13)))</formula>
    </cfRule>
  </conditionalFormatting>
  <conditionalFormatting sqref="GI15:GI24">
    <cfRule type="expression" dxfId="1607" priority="1436">
      <formula>LEN(TRIM(GI15))=0</formula>
    </cfRule>
  </conditionalFormatting>
  <conditionalFormatting sqref="GI23:GI24">
    <cfRule type="expression" dxfId="1606" priority="1434">
      <formula>LEN(TRIM(GI23))=0</formula>
    </cfRule>
  </conditionalFormatting>
  <conditionalFormatting sqref="GI23:GI29">
    <cfRule type="containsText" dxfId="1605" priority="1432" operator="containsText" text="Brigade">
      <formula>NOT(ISERROR(SEARCH("Brigade",GI23)))</formula>
    </cfRule>
  </conditionalFormatting>
  <conditionalFormatting sqref="GI25:GI29">
    <cfRule type="expression" dxfId="1604" priority="1433">
      <formula>LEN(TRIM(GI25))=0</formula>
    </cfRule>
  </conditionalFormatting>
  <conditionalFormatting sqref="GI28:GI29">
    <cfRule type="containsText" dxfId="1603" priority="1425" operator="containsText" text="Brigade">
      <formula>NOT(ISERROR(SEARCH("Brigade",GI28)))</formula>
    </cfRule>
    <cfRule type="expression" dxfId="1602" priority="1427">
      <formula>LEN(TRIM(GI28))=0</formula>
    </cfRule>
  </conditionalFormatting>
  <conditionalFormatting sqref="GJ5:GJ29">
    <cfRule type="containsText" dxfId="1601" priority="1420" operator="containsText" text="TPS">
      <formula>NOT(ISERROR(SEARCH("TPS",GJ5)))</formula>
    </cfRule>
    <cfRule type="containsText" dxfId="1600" priority="1421" operator="containsText" text="MS">
      <formula>NOT(ISERROR(SEARCH("MS",GJ5)))</formula>
    </cfRule>
    <cfRule type="containsText" dxfId="1599" priority="1422" operator="containsText" text="GS">
      <formula>NOT(ISERROR(SEARCH("GS",GJ5)))</formula>
    </cfRule>
    <cfRule type="containsText" dxfId="1598" priority="1423" operator="containsText" text="PS">
      <formula>NOT(ISERROR(SEARCH("PS",GJ5)))</formula>
    </cfRule>
  </conditionalFormatting>
  <conditionalFormatting sqref="GJ5:GJ29">
    <cfRule type="containsText" dxfId="1597" priority="1418" operator="containsText" text="Brigade">
      <formula>NOT(ISERROR(SEARCH("Brigade",GJ5)))</formula>
    </cfRule>
  </conditionalFormatting>
  <conditionalFormatting sqref="GJ5:GJ29">
    <cfRule type="containsText" dxfId="1596" priority="1419" operator="containsText" text="EMPu">
      <formula>NOT(ISERROR(SEARCH("EMPu",GJ5)))</formula>
    </cfRule>
  </conditionalFormatting>
  <conditionalFormatting sqref="GJ5:GJ29">
    <cfRule type="expression" dxfId="1595" priority="1424">
      <formula>LEN(TRIM(GJ5))=0</formula>
    </cfRule>
  </conditionalFormatting>
  <conditionalFormatting sqref="GL5:GL29">
    <cfRule type="containsText" dxfId="1594" priority="1413" operator="containsText" text="TPS">
      <formula>NOT(ISERROR(SEARCH("TPS",GL5)))</formula>
    </cfRule>
    <cfRule type="containsText" dxfId="1593" priority="1414" operator="containsText" text="MS">
      <formula>NOT(ISERROR(SEARCH("MS",GL5)))</formula>
    </cfRule>
    <cfRule type="containsText" dxfId="1592" priority="1415" operator="containsText" text="GS">
      <formula>NOT(ISERROR(SEARCH("GS",GL5)))</formula>
    </cfRule>
    <cfRule type="containsText" dxfId="1591" priority="1416" operator="containsText" text="PS">
      <formula>NOT(ISERROR(SEARCH("PS",GL5)))</formula>
    </cfRule>
  </conditionalFormatting>
  <conditionalFormatting sqref="GL5:GL29">
    <cfRule type="containsText" dxfId="1590" priority="1411" operator="containsText" text="Brigade">
      <formula>NOT(ISERROR(SEARCH("Brigade",GL5)))</formula>
    </cfRule>
  </conditionalFormatting>
  <conditionalFormatting sqref="GL5:GL29">
    <cfRule type="containsText" dxfId="1589" priority="1412" operator="containsText" text="EMPu">
      <formula>NOT(ISERROR(SEARCH("EMPu",GL5)))</formula>
    </cfRule>
  </conditionalFormatting>
  <conditionalFormatting sqref="GL5:GL29">
    <cfRule type="expression" dxfId="1588" priority="1417">
      <formula>LEN(TRIM(GL5))=0</formula>
    </cfRule>
  </conditionalFormatting>
  <conditionalFormatting sqref="GN5:GN15 GN17:GN29">
    <cfRule type="containsText" dxfId="1587" priority="1404" operator="containsText" text="Brigade">
      <formula>NOT(ISERROR(SEARCH("Brigade",GN5)))</formula>
    </cfRule>
    <cfRule type="containsText" dxfId="1586" priority="1405" operator="containsText" text="EMPu">
      <formula>NOT(ISERROR(SEARCH("EMPu",GN5)))</formula>
    </cfRule>
    <cfRule type="containsText" dxfId="1585" priority="1406" operator="containsText" text="TPS">
      <formula>NOT(ISERROR(SEARCH("TPS",GN5)))</formula>
    </cfRule>
    <cfRule type="containsText" dxfId="1584" priority="1407" operator="containsText" text="MS">
      <formula>NOT(ISERROR(SEARCH("MS",GN5)))</formula>
    </cfRule>
    <cfRule type="containsText" dxfId="1583" priority="1408" operator="containsText" text="GS">
      <formula>NOT(ISERROR(SEARCH("GS",GN5)))</formula>
    </cfRule>
    <cfRule type="containsText" dxfId="1582" priority="1409" operator="containsText" text="PS">
      <formula>NOT(ISERROR(SEARCH("PS",GN5)))</formula>
    </cfRule>
    <cfRule type="expression" dxfId="1581" priority="1410">
      <formula>LEN(TRIM(GN5))=0</formula>
    </cfRule>
  </conditionalFormatting>
  <conditionalFormatting sqref="GQ5:GQ8 GQ10:GQ29">
    <cfRule type="expression" dxfId="1580" priority="1389">
      <formula>LEN(TRIM(GQ5))=0</formula>
    </cfRule>
  </conditionalFormatting>
  <conditionalFormatting sqref="GP5:GP25">
    <cfRule type="expression" dxfId="1579" priority="1396">
      <formula>LEN(TRIM(GP5))=0</formula>
    </cfRule>
  </conditionalFormatting>
  <conditionalFormatting sqref="GP5:GP29">
    <cfRule type="containsText" dxfId="1578" priority="1397" operator="containsText" text="Brigade">
      <formula>NOT(ISERROR(SEARCH("Brigade",GP5)))</formula>
    </cfRule>
    <cfRule type="containsText" dxfId="1577" priority="1398" operator="containsText" text="EMPu">
      <formula>NOT(ISERROR(SEARCH("EMPu",GP5)))</formula>
    </cfRule>
    <cfRule type="containsText" dxfId="1576" priority="1399" operator="containsText" text="TPS">
      <formula>NOT(ISERROR(SEARCH("TPS",GP5)))</formula>
    </cfRule>
    <cfRule type="containsText" dxfId="1575" priority="1400" operator="containsText" text="MS">
      <formula>NOT(ISERROR(SEARCH("MS",GP5)))</formula>
    </cfRule>
    <cfRule type="containsText" dxfId="1574" priority="1401" operator="containsText" text="GS">
      <formula>NOT(ISERROR(SEARCH("GS",GP5)))</formula>
    </cfRule>
    <cfRule type="containsText" dxfId="1573" priority="1402" operator="containsText" text="PS">
      <formula>NOT(ISERROR(SEARCH("PS",GP5)))</formula>
    </cfRule>
  </conditionalFormatting>
  <conditionalFormatting sqref="GP26:GP29">
    <cfRule type="expression" dxfId="1572" priority="1403">
      <formula>LEN(TRIM(GP26))=0</formula>
    </cfRule>
  </conditionalFormatting>
  <conditionalFormatting sqref="GQ5:GQ8 GQ10:GQ29">
    <cfRule type="containsText" dxfId="1571" priority="1392" operator="containsText" text="TPS">
      <formula>NOT(ISERROR(SEARCH("TPS",GQ5)))</formula>
    </cfRule>
    <cfRule type="containsText" dxfId="1570" priority="1393" operator="containsText" text="MS">
      <formula>NOT(ISERROR(SEARCH("MS",GQ5)))</formula>
    </cfRule>
    <cfRule type="containsText" dxfId="1569" priority="1394" operator="containsText" text="GS">
      <formula>NOT(ISERROR(SEARCH("GS",GQ5)))</formula>
    </cfRule>
    <cfRule type="containsText" dxfId="1568" priority="1395" operator="containsText" text="PS">
      <formula>NOT(ISERROR(SEARCH("PS",GQ5)))</formula>
    </cfRule>
  </conditionalFormatting>
  <conditionalFormatting sqref="GQ5:GQ8 GQ10:GQ29">
    <cfRule type="containsText" dxfId="1567" priority="1390" operator="containsText" text="Brigade">
      <formula>NOT(ISERROR(SEARCH("Brigade",GQ5)))</formula>
    </cfRule>
  </conditionalFormatting>
  <conditionalFormatting sqref="GQ5:GQ8 GQ10:GQ29">
    <cfRule type="containsText" dxfId="1566" priority="1391" operator="containsText" text="EMPu">
      <formula>NOT(ISERROR(SEARCH("EMPu",GQ5)))</formula>
    </cfRule>
  </conditionalFormatting>
  <conditionalFormatting sqref="GR5:GS29">
    <cfRule type="containsText" dxfId="1565" priority="1382" operator="containsText" text="Brigade">
      <formula>NOT(ISERROR(SEARCH("Brigade",GR5)))</formula>
    </cfRule>
    <cfRule type="containsText" dxfId="1564" priority="1383" operator="containsText" text="EMPu">
      <formula>NOT(ISERROR(SEARCH("EMPu",GR5)))</formula>
    </cfRule>
    <cfRule type="containsText" dxfId="1563" priority="1384" operator="containsText" text="TPS">
      <formula>NOT(ISERROR(SEARCH("TPS",GR5)))</formula>
    </cfRule>
    <cfRule type="containsText" dxfId="1562" priority="1385" operator="containsText" text="MS">
      <formula>NOT(ISERROR(SEARCH("MS",GR5)))</formula>
    </cfRule>
    <cfRule type="containsText" dxfId="1561" priority="1386" operator="containsText" text="GS">
      <formula>NOT(ISERROR(SEARCH("GS",GR5)))</formula>
    </cfRule>
    <cfRule type="containsText" dxfId="1560" priority="1387" operator="containsText" text="PS">
      <formula>NOT(ISERROR(SEARCH("PS",GR5)))</formula>
    </cfRule>
    <cfRule type="expression" dxfId="1559" priority="1388">
      <formula>LEN(TRIM(GR5))=0</formula>
    </cfRule>
  </conditionalFormatting>
  <conditionalFormatting sqref="GX5:GX28">
    <cfRule type="containsText" dxfId="1558" priority="1375" operator="containsText" text="Brigade">
      <formula>NOT(ISERROR(SEARCH("Brigade",GX5)))</formula>
    </cfRule>
    <cfRule type="containsText" dxfId="1557" priority="1376" operator="containsText" text="EMPu">
      <formula>NOT(ISERROR(SEARCH("EMPu",GX5)))</formula>
    </cfRule>
    <cfRule type="containsText" dxfId="1556" priority="1377" operator="containsText" text="TPS">
      <formula>NOT(ISERROR(SEARCH("TPS",GX5)))</formula>
    </cfRule>
    <cfRule type="containsText" dxfId="1555" priority="1378" operator="containsText" text="MS">
      <formula>NOT(ISERROR(SEARCH("MS",GX5)))</formula>
    </cfRule>
    <cfRule type="containsText" dxfId="1554" priority="1379" operator="containsText" text="GS">
      <formula>NOT(ISERROR(SEARCH("GS",GX5)))</formula>
    </cfRule>
    <cfRule type="containsText" dxfId="1553" priority="1380" operator="containsText" text="PS">
      <formula>NOT(ISERROR(SEARCH("PS",GX5)))</formula>
    </cfRule>
    <cfRule type="expression" dxfId="1552" priority="1381">
      <formula>LEN(TRIM(GX5))=0</formula>
    </cfRule>
  </conditionalFormatting>
  <conditionalFormatting sqref="GZ30:HA30">
    <cfRule type="containsText" dxfId="1551" priority="1371" operator="containsText" text="TPS">
      <formula>NOT(ISERROR(SEARCH("TPS",GZ30)))</formula>
    </cfRule>
    <cfRule type="containsText" dxfId="1550" priority="1372" operator="containsText" text="MS">
      <formula>NOT(ISERROR(SEARCH("MS",GZ30)))</formula>
    </cfRule>
    <cfRule type="containsText" dxfId="1549" priority="1373" operator="containsText" text="GS">
      <formula>NOT(ISERROR(SEARCH("GS",GZ30)))</formula>
    </cfRule>
    <cfRule type="containsText" dxfId="1548" priority="1374" operator="containsText" text="PS">
      <formula>NOT(ISERROR(SEARCH("PS",GZ30)))</formula>
    </cfRule>
  </conditionalFormatting>
  <conditionalFormatting sqref="GZ30:HA30">
    <cfRule type="containsText" dxfId="1547" priority="1368" operator="containsText" text="Brigade">
      <formula>NOT(ISERROR(SEARCH("Brigade",GZ30)))</formula>
    </cfRule>
  </conditionalFormatting>
  <conditionalFormatting sqref="GZ30:HA30">
    <cfRule type="containsText" dxfId="1546" priority="1369" operator="containsText" text="EMPu">
      <formula>NOT(ISERROR(SEARCH("EMPu",GZ30)))</formula>
    </cfRule>
  </conditionalFormatting>
  <conditionalFormatting sqref="GZ30:HA30">
    <cfRule type="expression" dxfId="1545" priority="1370">
      <formula>LEN(TRIM(GZ30))=0</formula>
    </cfRule>
  </conditionalFormatting>
  <conditionalFormatting sqref="GY30">
    <cfRule type="containsText" dxfId="1544" priority="1364" operator="containsText" text="TPS">
      <formula>NOT(ISERROR(SEARCH("TPS",GY30)))</formula>
    </cfRule>
    <cfRule type="containsText" dxfId="1543" priority="1365" operator="containsText" text="MS">
      <formula>NOT(ISERROR(SEARCH("MS",GY30)))</formula>
    </cfRule>
    <cfRule type="containsText" dxfId="1542" priority="1366" operator="containsText" text="GS">
      <formula>NOT(ISERROR(SEARCH("GS",GY30)))</formula>
    </cfRule>
    <cfRule type="containsText" dxfId="1541" priority="1367" operator="containsText" text="PS">
      <formula>NOT(ISERROR(SEARCH("PS",GY30)))</formula>
    </cfRule>
  </conditionalFormatting>
  <conditionalFormatting sqref="GY30">
    <cfRule type="containsText" dxfId="1540" priority="1361" operator="containsText" text="Brigade">
      <formula>NOT(ISERROR(SEARCH("Brigade",GY30)))</formula>
    </cfRule>
  </conditionalFormatting>
  <conditionalFormatting sqref="GY30">
    <cfRule type="containsText" dxfId="1539" priority="1362" operator="containsText" text="EMPu">
      <formula>NOT(ISERROR(SEARCH("EMPu",GY30)))</formula>
    </cfRule>
  </conditionalFormatting>
  <conditionalFormatting sqref="GY30">
    <cfRule type="expression" dxfId="1538" priority="1363">
      <formula>LEN(TRIM(GY30))=0</formula>
    </cfRule>
  </conditionalFormatting>
  <conditionalFormatting sqref="GY5:GY29">
    <cfRule type="containsText" dxfId="1537" priority="1354" operator="containsText" text="Brigade">
      <formula>NOT(ISERROR(SEARCH("Brigade",GY5)))</formula>
    </cfRule>
    <cfRule type="containsText" dxfId="1536" priority="1355" operator="containsText" text="EMPu">
      <formula>NOT(ISERROR(SEARCH("EMPu",GY5)))</formula>
    </cfRule>
    <cfRule type="containsText" dxfId="1535" priority="1356" operator="containsText" text="TPS">
      <formula>NOT(ISERROR(SEARCH("TPS",GY5)))</formula>
    </cfRule>
    <cfRule type="containsText" dxfId="1534" priority="1357" operator="containsText" text="MS">
      <formula>NOT(ISERROR(SEARCH("MS",GY5)))</formula>
    </cfRule>
    <cfRule type="containsText" dxfId="1533" priority="1358" operator="containsText" text="GS">
      <formula>NOT(ISERROR(SEARCH("GS",GY5)))</formula>
    </cfRule>
    <cfRule type="containsText" dxfId="1532" priority="1359" operator="containsText" text="PS">
      <formula>NOT(ISERROR(SEARCH("PS",GY5)))</formula>
    </cfRule>
    <cfRule type="expression" dxfId="1531" priority="1360">
      <formula>LEN(TRIM(GY5))=0</formula>
    </cfRule>
  </conditionalFormatting>
  <conditionalFormatting sqref="GZ5:GZ29">
    <cfRule type="containsText" dxfId="1530" priority="1347" operator="containsText" text="Brigade">
      <formula>NOT(ISERROR(SEARCH("Brigade",GZ5)))</formula>
    </cfRule>
    <cfRule type="containsText" dxfId="1529" priority="1348" operator="containsText" text="EMPu">
      <formula>NOT(ISERROR(SEARCH("EMPu",GZ5)))</formula>
    </cfRule>
    <cfRule type="containsText" dxfId="1528" priority="1349" operator="containsText" text="TPS">
      <formula>NOT(ISERROR(SEARCH("TPS",GZ5)))</formula>
    </cfRule>
    <cfRule type="containsText" dxfId="1527" priority="1350" operator="containsText" text="MS">
      <formula>NOT(ISERROR(SEARCH("MS",GZ5)))</formula>
    </cfRule>
    <cfRule type="containsText" dxfId="1526" priority="1351" operator="containsText" text="GS">
      <formula>NOT(ISERROR(SEARCH("GS",GZ5)))</formula>
    </cfRule>
    <cfRule type="containsText" dxfId="1525" priority="1352" operator="containsText" text="PS">
      <formula>NOT(ISERROR(SEARCH("PS",GZ5)))</formula>
    </cfRule>
    <cfRule type="expression" dxfId="1524" priority="1353">
      <formula>LEN(TRIM(GZ5))=0</formula>
    </cfRule>
  </conditionalFormatting>
  <conditionalFormatting sqref="HA5:HA29">
    <cfRule type="expression" dxfId="1523" priority="1346">
      <formula>LEN(TRIM(HA5))=0</formula>
    </cfRule>
  </conditionalFormatting>
  <conditionalFormatting sqref="HA5:HA29">
    <cfRule type="containsText" dxfId="1522" priority="1340" operator="containsText" text="Brigade">
      <formula>NOT(ISERROR(SEARCH("Brigade",HA5)))</formula>
    </cfRule>
    <cfRule type="containsText" dxfId="1521" priority="1341" operator="containsText" text="EMPu">
      <formula>NOT(ISERROR(SEARCH("EMPu",HA5)))</formula>
    </cfRule>
    <cfRule type="containsText" dxfId="1520" priority="1342" operator="containsText" text="TPS">
      <formula>NOT(ISERROR(SEARCH("TPS",HA5)))</formula>
    </cfRule>
    <cfRule type="containsText" dxfId="1519" priority="1343" operator="containsText" text="MS">
      <formula>NOT(ISERROR(SEARCH("MS",HA5)))</formula>
    </cfRule>
    <cfRule type="containsText" dxfId="1518" priority="1344" operator="containsText" text="GS">
      <formula>NOT(ISERROR(SEARCH("GS",HA5)))</formula>
    </cfRule>
    <cfRule type="containsText" dxfId="1517" priority="1345" operator="containsText" text="PS">
      <formula>NOT(ISERROR(SEARCH("PS",HA5)))</formula>
    </cfRule>
  </conditionalFormatting>
  <conditionalFormatting sqref="HC8:HC25">
    <cfRule type="containsText" dxfId="1516" priority="1333" operator="containsText" text="Brigade">
      <formula>NOT(ISERROR(SEARCH("Brigade",HC8)))</formula>
    </cfRule>
    <cfRule type="containsText" dxfId="1515" priority="1334" operator="containsText" text="EMPu">
      <formula>NOT(ISERROR(SEARCH("EMPu",HC8)))</formula>
    </cfRule>
    <cfRule type="containsText" dxfId="1514" priority="1335" operator="containsText" text="TPS">
      <formula>NOT(ISERROR(SEARCH("TPS",HC8)))</formula>
    </cfRule>
    <cfRule type="containsText" dxfId="1513" priority="1336" operator="containsText" text="MS">
      <formula>NOT(ISERROR(SEARCH("MS",HC8)))</formula>
    </cfRule>
    <cfRule type="containsText" dxfId="1512" priority="1337" operator="containsText" text="GS">
      <formula>NOT(ISERROR(SEARCH("GS",HC8)))</formula>
    </cfRule>
    <cfRule type="containsText" dxfId="1511" priority="1338" operator="containsText" text="PS">
      <formula>NOT(ISERROR(SEARCH("PS",HC8)))</formula>
    </cfRule>
    <cfRule type="expression" dxfId="1510" priority="1339">
      <formula>LEN(TRIM(HC8))=0</formula>
    </cfRule>
  </conditionalFormatting>
  <conditionalFormatting sqref="HC5:HC7">
    <cfRule type="containsText" dxfId="1509" priority="1326" operator="containsText" text="Brigade">
      <formula>NOT(ISERROR(SEARCH("Brigade",HC5)))</formula>
    </cfRule>
    <cfRule type="containsText" dxfId="1508" priority="1327" operator="containsText" text="EMPu">
      <formula>NOT(ISERROR(SEARCH("EMPu",HC5)))</formula>
    </cfRule>
    <cfRule type="containsText" dxfId="1507" priority="1328" operator="containsText" text="TPS">
      <formula>NOT(ISERROR(SEARCH("TPS",HC5)))</formula>
    </cfRule>
    <cfRule type="containsText" dxfId="1506" priority="1329" operator="containsText" text="MS">
      <formula>NOT(ISERROR(SEARCH("MS",HC5)))</formula>
    </cfRule>
    <cfRule type="containsText" dxfId="1505" priority="1330" operator="containsText" text="GS">
      <formula>NOT(ISERROR(SEARCH("GS",HC5)))</formula>
    </cfRule>
    <cfRule type="containsText" dxfId="1504" priority="1331" operator="containsText" text="PS">
      <formula>NOT(ISERROR(SEARCH("PS",HC5)))</formula>
    </cfRule>
    <cfRule type="expression" dxfId="1503" priority="1332">
      <formula>LEN(TRIM(HC5))=0</formula>
    </cfRule>
  </conditionalFormatting>
  <conditionalFormatting sqref="HD5:HD29">
    <cfRule type="expression" dxfId="1502" priority="1319">
      <formula>LEN(TRIM(HD5))=0</formula>
    </cfRule>
    <cfRule type="containsText" dxfId="1501" priority="1320" operator="containsText" text="Brigade">
      <formula>NOT(ISERROR(SEARCH("Brigade",HD5)))</formula>
    </cfRule>
    <cfRule type="containsText" dxfId="1500" priority="1321" operator="containsText" text="EMPu">
      <formula>NOT(ISERROR(SEARCH("EMPu",HD5)))</formula>
    </cfRule>
    <cfRule type="containsText" dxfId="1499" priority="1322" operator="containsText" text="TPS">
      <formula>NOT(ISERROR(SEARCH("TPS",HD5)))</formula>
    </cfRule>
    <cfRule type="containsText" dxfId="1498" priority="1323" operator="containsText" text="MS">
      <formula>NOT(ISERROR(SEARCH("MS",HD5)))</formula>
    </cfRule>
    <cfRule type="containsText" dxfId="1497" priority="1324" operator="containsText" text="GS">
      <formula>NOT(ISERROR(SEARCH("GS",HD5)))</formula>
    </cfRule>
    <cfRule type="containsText" dxfId="1496" priority="1325" operator="containsText" text="PS">
      <formula>NOT(ISERROR(SEARCH("PS",HD5)))</formula>
    </cfRule>
  </conditionalFormatting>
  <conditionalFormatting sqref="HI5:HI14">
    <cfRule type="containsText" dxfId="1495" priority="1289" operator="containsText" text="Brigade">
      <formula>NOT(ISERROR(SEARCH("Brigade",HI5)))</formula>
    </cfRule>
    <cfRule type="expression" dxfId="1494" priority="1290">
      <formula>LEN(TRIM(HI5))=0</formula>
    </cfRule>
  </conditionalFormatting>
  <conditionalFormatting sqref="HI5:HI29">
    <cfRule type="containsText" dxfId="1493" priority="1277" operator="containsText" text="EMPu">
      <formula>NOT(ISERROR(SEARCH("EMPu",HI5)))</formula>
    </cfRule>
    <cfRule type="containsText" dxfId="1492" priority="1279" operator="containsText" text="TPS">
      <formula>NOT(ISERROR(SEARCH("TPS",HI5)))</formula>
    </cfRule>
    <cfRule type="containsText" dxfId="1491" priority="1280" operator="containsText" text="MS">
      <formula>NOT(ISERROR(SEARCH("MS",HI5)))</formula>
    </cfRule>
    <cfRule type="containsText" dxfId="1490" priority="1281" operator="containsText" text="GS">
      <formula>NOT(ISERROR(SEARCH("GS",HI5)))</formula>
    </cfRule>
    <cfRule type="containsText" dxfId="1489" priority="1282" operator="containsText" text="PS">
      <formula>NOT(ISERROR(SEARCH("PS",HI5)))</formula>
    </cfRule>
  </conditionalFormatting>
  <conditionalFormatting sqref="HI13:HI14">
    <cfRule type="expression" dxfId="1488" priority="1288">
      <formula>LEN(TRIM(HI13))=0</formula>
    </cfRule>
  </conditionalFormatting>
  <conditionalFormatting sqref="HI13:HI24">
    <cfRule type="containsText" dxfId="1487" priority="1286" operator="containsText" text="Brigade">
      <formula>NOT(ISERROR(SEARCH("Brigade",HI13)))</formula>
    </cfRule>
  </conditionalFormatting>
  <conditionalFormatting sqref="HI15:HI24">
    <cfRule type="expression" dxfId="1486" priority="1287">
      <formula>LEN(TRIM(HI15))=0</formula>
    </cfRule>
  </conditionalFormatting>
  <conditionalFormatting sqref="HI23:HI24">
    <cfRule type="expression" dxfId="1485" priority="1285">
      <formula>LEN(TRIM(HI23))=0</formula>
    </cfRule>
  </conditionalFormatting>
  <conditionalFormatting sqref="HI23:HI29">
    <cfRule type="containsText" dxfId="1484" priority="1283" operator="containsText" text="Brigade">
      <formula>NOT(ISERROR(SEARCH("Brigade",HI23)))</formula>
    </cfRule>
  </conditionalFormatting>
  <conditionalFormatting sqref="HI25:HI29">
    <cfRule type="expression" dxfId="1483" priority="1284">
      <formula>LEN(TRIM(HI25))=0</formula>
    </cfRule>
  </conditionalFormatting>
  <conditionalFormatting sqref="HI28:HI29">
    <cfRule type="containsText" dxfId="1482" priority="1276" operator="containsText" text="Brigade">
      <formula>NOT(ISERROR(SEARCH("Brigade",HI28)))</formula>
    </cfRule>
    <cfRule type="expression" dxfId="1481" priority="1278">
      <formula>LEN(TRIM(HI28))=0</formula>
    </cfRule>
  </conditionalFormatting>
  <conditionalFormatting sqref="HK5:HK15 HK17:HK29">
    <cfRule type="containsText" dxfId="1480" priority="1255" operator="containsText" text="Brigade">
      <formula>NOT(ISERROR(SEARCH("Brigade",HK5)))</formula>
    </cfRule>
    <cfRule type="containsText" dxfId="1479" priority="1256" operator="containsText" text="EMPu">
      <formula>NOT(ISERROR(SEARCH("EMPu",HK5)))</formula>
    </cfRule>
    <cfRule type="containsText" dxfId="1478" priority="1257" operator="containsText" text="TPS">
      <formula>NOT(ISERROR(SEARCH("TPS",HK5)))</formula>
    </cfRule>
    <cfRule type="containsText" dxfId="1477" priority="1258" operator="containsText" text="MS">
      <formula>NOT(ISERROR(SEARCH("MS",HK5)))</formula>
    </cfRule>
    <cfRule type="containsText" dxfId="1476" priority="1259" operator="containsText" text="GS">
      <formula>NOT(ISERROR(SEARCH("GS",HK5)))</formula>
    </cfRule>
    <cfRule type="containsText" dxfId="1475" priority="1260" operator="containsText" text="PS">
      <formula>NOT(ISERROR(SEARCH("PS",HK5)))</formula>
    </cfRule>
    <cfRule type="expression" dxfId="1474" priority="1261">
      <formula>LEN(TRIM(HK5))=0</formula>
    </cfRule>
  </conditionalFormatting>
  <conditionalFormatting sqref="HQ5:HQ29">
    <cfRule type="containsText" dxfId="1473" priority="1226" operator="containsText" text="Brigade">
      <formula>NOT(ISERROR(SEARCH("Brigade",HQ5)))</formula>
    </cfRule>
    <cfRule type="containsText" dxfId="1472" priority="1227" operator="containsText" text="EMPu">
      <formula>NOT(ISERROR(SEARCH("EMPu",HQ5)))</formula>
    </cfRule>
    <cfRule type="containsText" dxfId="1471" priority="1228" operator="containsText" text="TPS">
      <formula>NOT(ISERROR(SEARCH("TPS",HQ5)))</formula>
    </cfRule>
    <cfRule type="containsText" dxfId="1470" priority="1229" operator="containsText" text="MS">
      <formula>NOT(ISERROR(SEARCH("MS",HQ5)))</formula>
    </cfRule>
    <cfRule type="containsText" dxfId="1469" priority="1230" operator="containsText" text="GS">
      <formula>NOT(ISERROR(SEARCH("GS",HQ5)))</formula>
    </cfRule>
    <cfRule type="containsText" dxfId="1468" priority="1231" operator="containsText" text="PS">
      <formula>NOT(ISERROR(SEARCH("PS",HQ5)))</formula>
    </cfRule>
    <cfRule type="expression" dxfId="1467" priority="1232">
      <formula>LEN(TRIM(HQ5))=0</formula>
    </cfRule>
  </conditionalFormatting>
  <conditionalFormatting sqref="HT5:HT28">
    <cfRule type="containsText" dxfId="1466" priority="1201" operator="containsText" text="Brigade">
      <formula>NOT(ISERROR(SEARCH("Brigade",HT5)))</formula>
    </cfRule>
    <cfRule type="containsText" dxfId="1465" priority="1202" operator="containsText" text="EMPu">
      <formula>NOT(ISERROR(SEARCH("EMPu",HT5)))</formula>
    </cfRule>
    <cfRule type="containsText" dxfId="1464" priority="1203" operator="containsText" text="TPS">
      <formula>NOT(ISERROR(SEARCH("TPS",HT5)))</formula>
    </cfRule>
    <cfRule type="containsText" dxfId="1463" priority="1204" operator="containsText" text="MS">
      <formula>NOT(ISERROR(SEARCH("MS",HT5)))</formula>
    </cfRule>
    <cfRule type="containsText" dxfId="1462" priority="1205" operator="containsText" text="GS">
      <formula>NOT(ISERROR(SEARCH("GS",HT5)))</formula>
    </cfRule>
    <cfRule type="containsText" dxfId="1461" priority="1206" operator="containsText" text="PS">
      <formula>NOT(ISERROR(SEARCH("PS",HT5)))</formula>
    </cfRule>
    <cfRule type="expression" dxfId="1460" priority="1207">
      <formula>LEN(TRIM(HT5))=0</formula>
    </cfRule>
  </conditionalFormatting>
  <conditionalFormatting sqref="HU5:HU29">
    <cfRule type="containsText" dxfId="1459" priority="1194" operator="containsText" text="Brigade">
      <formula>NOT(ISERROR(SEARCH("Brigade",HU5)))</formula>
    </cfRule>
    <cfRule type="containsText" dxfId="1458" priority="1195" operator="containsText" text="EMPu">
      <formula>NOT(ISERROR(SEARCH("EMPu",HU5)))</formula>
    </cfRule>
    <cfRule type="containsText" dxfId="1457" priority="1196" operator="containsText" text="TPS">
      <formula>NOT(ISERROR(SEARCH("TPS",HU5)))</formula>
    </cfRule>
    <cfRule type="containsText" dxfId="1456" priority="1197" operator="containsText" text="MS">
      <formula>NOT(ISERROR(SEARCH("MS",HU5)))</formula>
    </cfRule>
    <cfRule type="containsText" dxfId="1455" priority="1198" operator="containsText" text="GS">
      <formula>NOT(ISERROR(SEARCH("GS",HU5)))</formula>
    </cfRule>
    <cfRule type="containsText" dxfId="1454" priority="1199" operator="containsText" text="PS">
      <formula>NOT(ISERROR(SEARCH("PS",HU5)))</formula>
    </cfRule>
    <cfRule type="expression" dxfId="1453" priority="1200">
      <formula>LEN(TRIM(HU5))=0</formula>
    </cfRule>
  </conditionalFormatting>
  <conditionalFormatting sqref="HV31:HV33">
    <cfRule type="containsText" dxfId="1452" priority="1187" operator="containsText" text="Brigade">
      <formula>NOT(ISERROR(SEARCH("Brigade",HV31)))</formula>
    </cfRule>
    <cfRule type="containsText" dxfId="1451" priority="1188" operator="containsText" text="EMPu">
      <formula>NOT(ISERROR(SEARCH("EMPu",HV31)))</formula>
    </cfRule>
    <cfRule type="containsText" dxfId="1450" priority="1189" operator="containsText" text="TPS">
      <formula>NOT(ISERROR(SEARCH("TPS",HV31)))</formula>
    </cfRule>
    <cfRule type="containsText" dxfId="1449" priority="1190" operator="containsText" text="MS">
      <formula>NOT(ISERROR(SEARCH("MS",HV31)))</formula>
    </cfRule>
    <cfRule type="containsText" dxfId="1448" priority="1191" operator="containsText" text="GS">
      <formula>NOT(ISERROR(SEARCH("GS",HV31)))</formula>
    </cfRule>
    <cfRule type="containsText" dxfId="1447" priority="1192" operator="containsText" text="PS">
      <formula>NOT(ISERROR(SEARCH("PS",HV31)))</formula>
    </cfRule>
    <cfRule type="expression" dxfId="1446" priority="1193">
      <formula>LEN(TRIM(HV31))=0</formula>
    </cfRule>
  </conditionalFormatting>
  <conditionalFormatting sqref="HW31:HW33">
    <cfRule type="expression" dxfId="1445" priority="1186">
      <formula>LEN(TRIM(HW31))=0</formula>
    </cfRule>
  </conditionalFormatting>
  <conditionalFormatting sqref="HW31:HW33">
    <cfRule type="containsText" dxfId="1444" priority="1180" operator="containsText" text="Brigade">
      <formula>NOT(ISERROR(SEARCH("Brigade",HW31)))</formula>
    </cfRule>
    <cfRule type="containsText" dxfId="1443" priority="1181" operator="containsText" text="EMPu">
      <formula>NOT(ISERROR(SEARCH("EMPu",HW31)))</formula>
    </cfRule>
    <cfRule type="containsText" dxfId="1442" priority="1182" operator="containsText" text="TPS">
      <formula>NOT(ISERROR(SEARCH("TPS",HW31)))</formula>
    </cfRule>
    <cfRule type="containsText" dxfId="1441" priority="1183" operator="containsText" text="MS">
      <formula>NOT(ISERROR(SEARCH("MS",HW31)))</formula>
    </cfRule>
    <cfRule type="containsText" dxfId="1440" priority="1184" operator="containsText" text="GS">
      <formula>NOT(ISERROR(SEARCH("GS",HW31)))</formula>
    </cfRule>
    <cfRule type="containsText" dxfId="1439" priority="1185" operator="containsText" text="PS">
      <formula>NOT(ISERROR(SEARCH("PS",HW31)))</formula>
    </cfRule>
  </conditionalFormatting>
  <conditionalFormatting sqref="HW5:HW29">
    <cfRule type="containsText" dxfId="1438" priority="1173" operator="containsText" text="Brigade">
      <formula>NOT(ISERROR(SEARCH("Brigade",HW5)))</formula>
    </cfRule>
    <cfRule type="containsText" dxfId="1437" priority="1174" operator="containsText" text="EMPu">
      <formula>NOT(ISERROR(SEARCH("EMPu",HW5)))</formula>
    </cfRule>
    <cfRule type="containsText" dxfId="1436" priority="1175" operator="containsText" text="TPS">
      <formula>NOT(ISERROR(SEARCH("TPS",HW5)))</formula>
    </cfRule>
    <cfRule type="containsText" dxfId="1435" priority="1176" operator="containsText" text="MS">
      <formula>NOT(ISERROR(SEARCH("MS",HW5)))</formula>
    </cfRule>
    <cfRule type="containsText" dxfId="1434" priority="1177" operator="containsText" text="GS">
      <formula>NOT(ISERROR(SEARCH("GS",HW5)))</formula>
    </cfRule>
    <cfRule type="containsText" dxfId="1433" priority="1178" operator="containsText" text="PS">
      <formula>NOT(ISERROR(SEARCH("PS",HW5)))</formula>
    </cfRule>
    <cfRule type="expression" dxfId="1432" priority="1179">
      <formula>LEN(TRIM(HW5))=0</formula>
    </cfRule>
  </conditionalFormatting>
  <conditionalFormatting sqref="HY5:HY29">
    <cfRule type="expression" dxfId="1431" priority="1172">
      <formula>LEN(TRIM(HY5))=0</formula>
    </cfRule>
  </conditionalFormatting>
  <conditionalFormatting sqref="HY5:HY29">
    <cfRule type="containsText" dxfId="1430" priority="1166" operator="containsText" text="Brigade">
      <formula>NOT(ISERROR(SEARCH("Brigade",HY5)))</formula>
    </cfRule>
    <cfRule type="containsText" dxfId="1429" priority="1167" operator="containsText" text="EMPu">
      <formula>NOT(ISERROR(SEARCH("EMPu",HY5)))</formula>
    </cfRule>
    <cfRule type="containsText" dxfId="1428" priority="1168" operator="containsText" text="TPS">
      <formula>NOT(ISERROR(SEARCH("TPS",HY5)))</formula>
    </cfRule>
    <cfRule type="containsText" dxfId="1427" priority="1169" operator="containsText" text="MS">
      <formula>NOT(ISERROR(SEARCH("MS",HY5)))</formula>
    </cfRule>
    <cfRule type="containsText" dxfId="1426" priority="1170" operator="containsText" text="GS">
      <formula>NOT(ISERROR(SEARCH("GS",HY5)))</formula>
    </cfRule>
    <cfRule type="containsText" dxfId="1425" priority="1171" operator="containsText" text="PS">
      <formula>NOT(ISERROR(SEARCH("PS",HY5)))</formula>
    </cfRule>
  </conditionalFormatting>
  <conditionalFormatting sqref="IB8:IB25">
    <cfRule type="containsText" dxfId="1424" priority="1159" operator="containsText" text="Brigade">
      <formula>NOT(ISERROR(SEARCH("Brigade",IB8)))</formula>
    </cfRule>
    <cfRule type="containsText" dxfId="1423" priority="1160" operator="containsText" text="EMPu">
      <formula>NOT(ISERROR(SEARCH("EMPu",IB8)))</formula>
    </cfRule>
    <cfRule type="containsText" dxfId="1422" priority="1161" operator="containsText" text="TPS">
      <formula>NOT(ISERROR(SEARCH("TPS",IB8)))</formula>
    </cfRule>
    <cfRule type="containsText" dxfId="1421" priority="1162" operator="containsText" text="MS">
      <formula>NOT(ISERROR(SEARCH("MS",IB8)))</formula>
    </cfRule>
    <cfRule type="containsText" dxfId="1420" priority="1163" operator="containsText" text="GS">
      <formula>NOT(ISERROR(SEARCH("GS",IB8)))</formula>
    </cfRule>
    <cfRule type="containsText" dxfId="1419" priority="1164" operator="containsText" text="PS">
      <formula>NOT(ISERROR(SEARCH("PS",IB8)))</formula>
    </cfRule>
    <cfRule type="expression" dxfId="1418" priority="1165">
      <formula>LEN(TRIM(IB8))=0</formula>
    </cfRule>
  </conditionalFormatting>
  <conditionalFormatting sqref="IB5:IB7">
    <cfRule type="containsText" dxfId="1417" priority="1152" operator="containsText" text="Brigade">
      <formula>NOT(ISERROR(SEARCH("Brigade",IB5)))</formula>
    </cfRule>
    <cfRule type="containsText" dxfId="1416" priority="1153" operator="containsText" text="EMPu">
      <formula>NOT(ISERROR(SEARCH("EMPu",IB5)))</formula>
    </cfRule>
    <cfRule type="containsText" dxfId="1415" priority="1154" operator="containsText" text="TPS">
      <formula>NOT(ISERROR(SEARCH("TPS",IB5)))</formula>
    </cfRule>
    <cfRule type="containsText" dxfId="1414" priority="1155" operator="containsText" text="MS">
      <formula>NOT(ISERROR(SEARCH("MS",IB5)))</formula>
    </cfRule>
    <cfRule type="containsText" dxfId="1413" priority="1156" operator="containsText" text="GS">
      <formula>NOT(ISERROR(SEARCH("GS",IB5)))</formula>
    </cfRule>
    <cfRule type="containsText" dxfId="1412" priority="1157" operator="containsText" text="PS">
      <formula>NOT(ISERROR(SEARCH("PS",IB5)))</formula>
    </cfRule>
    <cfRule type="expression" dxfId="1411" priority="1158">
      <formula>LEN(TRIM(IB5))=0</formula>
    </cfRule>
  </conditionalFormatting>
  <conditionalFormatting sqref="IC5:IC29">
    <cfRule type="expression" dxfId="1410" priority="1145">
      <formula>LEN(TRIM(IC5))=0</formula>
    </cfRule>
    <cfRule type="containsText" dxfId="1409" priority="1146" operator="containsText" text="Brigade">
      <formula>NOT(ISERROR(SEARCH("Brigade",IC5)))</formula>
    </cfRule>
    <cfRule type="containsText" dxfId="1408" priority="1147" operator="containsText" text="EMPu">
      <formula>NOT(ISERROR(SEARCH("EMPu",IC5)))</formula>
    </cfRule>
    <cfRule type="containsText" dxfId="1407" priority="1148" operator="containsText" text="TPS">
      <formula>NOT(ISERROR(SEARCH("TPS",IC5)))</formula>
    </cfRule>
    <cfRule type="containsText" dxfId="1406" priority="1149" operator="containsText" text="MS">
      <formula>NOT(ISERROR(SEARCH("MS",IC5)))</formula>
    </cfRule>
    <cfRule type="containsText" dxfId="1405" priority="1150" operator="containsText" text="GS">
      <formula>NOT(ISERROR(SEARCH("GS",IC5)))</formula>
    </cfRule>
    <cfRule type="containsText" dxfId="1404" priority="1151" operator="containsText" text="PS">
      <formula>NOT(ISERROR(SEARCH("PS",IC5)))</formula>
    </cfRule>
  </conditionalFormatting>
  <conditionalFormatting sqref="ID5:ID29">
    <cfRule type="expression" dxfId="1403" priority="1144">
      <formula>LEN(TRIM(ID5))=0</formula>
    </cfRule>
  </conditionalFormatting>
  <conditionalFormatting sqref="ID5:ID29">
    <cfRule type="containsText" dxfId="1402" priority="1138" operator="containsText" text="Brigade">
      <formula>NOT(ISERROR(SEARCH("Brigade",ID5)))</formula>
    </cfRule>
    <cfRule type="containsText" dxfId="1401" priority="1139" operator="containsText" text="EMPu">
      <formula>NOT(ISERROR(SEARCH("EMPu",ID5)))</formula>
    </cfRule>
    <cfRule type="containsText" dxfId="1400" priority="1140" operator="containsText" text="TPS">
      <formula>NOT(ISERROR(SEARCH("TPS",ID5)))</formula>
    </cfRule>
    <cfRule type="containsText" dxfId="1399" priority="1141" operator="containsText" text="MS">
      <formula>NOT(ISERROR(SEARCH("MS",ID5)))</formula>
    </cfRule>
    <cfRule type="containsText" dxfId="1398" priority="1142" operator="containsText" text="GS">
      <formula>NOT(ISERROR(SEARCH("GS",ID5)))</formula>
    </cfRule>
    <cfRule type="containsText" dxfId="1397" priority="1143" operator="containsText" text="PS">
      <formula>NOT(ISERROR(SEARCH("PS",ID5)))</formula>
    </cfRule>
  </conditionalFormatting>
  <conditionalFormatting sqref="IE5:IE12 IE16:IE19 IE21:IE28">
    <cfRule type="containsText" dxfId="1396" priority="1132" operator="containsText" text="EMPu">
      <formula>NOT(ISERROR(SEARCH("EMPu",IE5)))</formula>
    </cfRule>
    <cfRule type="containsText" dxfId="1395" priority="1133" operator="containsText" text="TPS">
      <formula>NOT(ISERROR(SEARCH("TPS",IE5)))</formula>
    </cfRule>
    <cfRule type="containsText" dxfId="1394" priority="1134" operator="containsText" text="MS">
      <formula>NOT(ISERROR(SEARCH("MS",IE5)))</formula>
    </cfRule>
    <cfRule type="containsText" dxfId="1393" priority="1135" operator="containsText" text="GS">
      <formula>NOT(ISERROR(SEARCH("GS",IE5)))</formula>
    </cfRule>
    <cfRule type="containsText" dxfId="1392" priority="1136" operator="containsText" text="PS">
      <formula>NOT(ISERROR(SEARCH("PS",IE5)))</formula>
    </cfRule>
  </conditionalFormatting>
  <conditionalFormatting sqref="IE16:IE19 IE5:IE12 IE21:IE28">
    <cfRule type="containsText" dxfId="1391" priority="1131" operator="containsText" text="Brigade">
      <formula>NOT(ISERROR(SEARCH("Brigade",IE5)))</formula>
    </cfRule>
  </conditionalFormatting>
  <conditionalFormatting sqref="IE5:IE12 IE16:IE19 IE21:IE28">
    <cfRule type="containsBlanks" dxfId="1390" priority="1137">
      <formula>LEN(TRIM(IE5))=0</formula>
    </cfRule>
  </conditionalFormatting>
  <conditionalFormatting sqref="IE5:IE16">
    <cfRule type="containsText" dxfId="1389" priority="1127" operator="containsText" text="TPS">
      <formula>NOT(ISERROR(SEARCH("TPS",IE5)))</formula>
    </cfRule>
    <cfRule type="containsText" dxfId="1388" priority="1128" operator="containsText" text="MS">
      <formula>NOT(ISERROR(SEARCH("MS",IE5)))</formula>
    </cfRule>
    <cfRule type="containsText" dxfId="1387" priority="1129" operator="containsText" text="GS">
      <formula>NOT(ISERROR(SEARCH("GS",IE5)))</formula>
    </cfRule>
    <cfRule type="containsText" dxfId="1386" priority="1130" operator="containsText" text="PS">
      <formula>NOT(ISERROR(SEARCH("PS",IE5)))</formula>
    </cfRule>
  </conditionalFormatting>
  <conditionalFormatting sqref="IE13:IE16">
    <cfRule type="containsText" dxfId="1385" priority="1124" operator="containsText" text="Brigade">
      <formula>NOT(ISERROR(SEARCH("Brigade",IE13)))</formula>
    </cfRule>
    <cfRule type="containsText" dxfId="1384" priority="1125" operator="containsText" text="EMPu">
      <formula>NOT(ISERROR(SEARCH("EMPu",IE13)))</formula>
    </cfRule>
    <cfRule type="containsBlanks" dxfId="1383" priority="1126">
      <formula>LEN(TRIM(IE13))=0</formula>
    </cfRule>
  </conditionalFormatting>
  <conditionalFormatting sqref="IE29">
    <cfRule type="containsText" dxfId="1382" priority="1117" operator="containsText" text="Brigade">
      <formula>NOT(ISERROR(SEARCH("Brigade",IE29)))</formula>
    </cfRule>
    <cfRule type="containsText" dxfId="1381" priority="1118" operator="containsText" text="EMPu">
      <formula>NOT(ISERROR(SEARCH("EMPu",IE29)))</formula>
    </cfRule>
    <cfRule type="containsBlanks" dxfId="1380" priority="1119">
      <formula>LEN(TRIM(IE29))=0</formula>
    </cfRule>
    <cfRule type="containsText" dxfId="1379" priority="1120" operator="containsText" text="TPS">
      <formula>NOT(ISERROR(SEARCH("TPS",IE29)))</formula>
    </cfRule>
    <cfRule type="containsText" dxfId="1378" priority="1121" operator="containsText" text="MS">
      <formula>NOT(ISERROR(SEARCH("MS",IE29)))</formula>
    </cfRule>
    <cfRule type="containsText" dxfId="1377" priority="1122" operator="containsText" text="GS">
      <formula>NOT(ISERROR(SEARCH("GS",IE29)))</formula>
    </cfRule>
    <cfRule type="containsText" dxfId="1376" priority="1123" operator="containsText" text="PS">
      <formula>NOT(ISERROR(SEARCH("PS",IE29)))</formula>
    </cfRule>
  </conditionalFormatting>
  <conditionalFormatting sqref="IF5:IF14">
    <cfRule type="containsText" dxfId="1375" priority="1115" operator="containsText" text="Brigade">
      <formula>NOT(ISERROR(SEARCH("Brigade",IF5)))</formula>
    </cfRule>
    <cfRule type="expression" dxfId="1374" priority="1116">
      <formula>LEN(TRIM(IF5))=0</formula>
    </cfRule>
  </conditionalFormatting>
  <conditionalFormatting sqref="IF5:IF29">
    <cfRule type="containsText" dxfId="1373" priority="1103" operator="containsText" text="EMPu">
      <formula>NOT(ISERROR(SEARCH("EMPu",IF5)))</formula>
    </cfRule>
    <cfRule type="containsText" dxfId="1372" priority="1105" operator="containsText" text="TPS">
      <formula>NOT(ISERROR(SEARCH("TPS",IF5)))</formula>
    </cfRule>
    <cfRule type="containsText" dxfId="1371" priority="1106" operator="containsText" text="MS">
      <formula>NOT(ISERROR(SEARCH("MS",IF5)))</formula>
    </cfRule>
    <cfRule type="containsText" dxfId="1370" priority="1107" operator="containsText" text="GS">
      <formula>NOT(ISERROR(SEARCH("GS",IF5)))</formula>
    </cfRule>
    <cfRule type="containsText" dxfId="1369" priority="1108" operator="containsText" text="PS">
      <formula>NOT(ISERROR(SEARCH("PS",IF5)))</formula>
    </cfRule>
  </conditionalFormatting>
  <conditionalFormatting sqref="IF13:IF14">
    <cfRule type="expression" dxfId="1368" priority="1114">
      <formula>LEN(TRIM(IF13))=0</formula>
    </cfRule>
  </conditionalFormatting>
  <conditionalFormatting sqref="IF13:IF24">
    <cfRule type="containsText" dxfId="1367" priority="1112" operator="containsText" text="Brigade">
      <formula>NOT(ISERROR(SEARCH("Brigade",IF13)))</formula>
    </cfRule>
  </conditionalFormatting>
  <conditionalFormatting sqref="IF15:IF24">
    <cfRule type="expression" dxfId="1366" priority="1113">
      <formula>LEN(TRIM(IF15))=0</formula>
    </cfRule>
  </conditionalFormatting>
  <conditionalFormatting sqref="IF23:IF24">
    <cfRule type="expression" dxfId="1365" priority="1111">
      <formula>LEN(TRIM(IF23))=0</formula>
    </cfRule>
  </conditionalFormatting>
  <conditionalFormatting sqref="IF23:IF29">
    <cfRule type="containsText" dxfId="1364" priority="1109" operator="containsText" text="Brigade">
      <formula>NOT(ISERROR(SEARCH("Brigade",IF23)))</formula>
    </cfRule>
  </conditionalFormatting>
  <conditionalFormatting sqref="IF25:IF29">
    <cfRule type="expression" dxfId="1363" priority="1110">
      <formula>LEN(TRIM(IF25))=0</formula>
    </cfRule>
  </conditionalFormatting>
  <conditionalFormatting sqref="IF28:IF29">
    <cfRule type="containsText" dxfId="1362" priority="1102" operator="containsText" text="Brigade">
      <formula>NOT(ISERROR(SEARCH("Brigade",IF28)))</formula>
    </cfRule>
    <cfRule type="expression" dxfId="1361" priority="1104">
      <formula>LEN(TRIM(IF28))=0</formula>
    </cfRule>
  </conditionalFormatting>
  <conditionalFormatting sqref="IG30:IH30">
    <cfRule type="containsText" dxfId="1360" priority="1098" operator="containsText" text="TPS">
      <formula>NOT(ISERROR(SEARCH("TPS",IG30)))</formula>
    </cfRule>
    <cfRule type="containsText" dxfId="1359" priority="1099" operator="containsText" text="MS">
      <formula>NOT(ISERROR(SEARCH("MS",IG30)))</formula>
    </cfRule>
    <cfRule type="containsText" dxfId="1358" priority="1100" operator="containsText" text="GS">
      <formula>NOT(ISERROR(SEARCH("GS",IG30)))</formula>
    </cfRule>
    <cfRule type="containsText" dxfId="1357" priority="1101" operator="containsText" text="PS">
      <formula>NOT(ISERROR(SEARCH("PS",IG30)))</formula>
    </cfRule>
  </conditionalFormatting>
  <conditionalFormatting sqref="IG30:IH30">
    <cfRule type="containsText" dxfId="1356" priority="1096" operator="containsText" text="Brigade">
      <formula>NOT(ISERROR(SEARCH("Brigade",IG30)))</formula>
    </cfRule>
  </conditionalFormatting>
  <conditionalFormatting sqref="IG30:IH30">
    <cfRule type="containsText" dxfId="1355" priority="1097" operator="containsText" text="EMPu">
      <formula>NOT(ISERROR(SEARCH("EMPu",IG30)))</formula>
    </cfRule>
  </conditionalFormatting>
  <conditionalFormatting sqref="IG30:IH30">
    <cfRule type="expression" dxfId="1354" priority="1095">
      <formula>LEN(TRIM(IG30))=0</formula>
    </cfRule>
  </conditionalFormatting>
  <conditionalFormatting sqref="IG5:IG29">
    <cfRule type="containsText" dxfId="1353" priority="1090" operator="containsText" text="TPS">
      <formula>NOT(ISERROR(SEARCH("TPS",IG5)))</formula>
    </cfRule>
    <cfRule type="containsText" dxfId="1352" priority="1091" operator="containsText" text="MS">
      <formula>NOT(ISERROR(SEARCH("MS",IG5)))</formula>
    </cfRule>
    <cfRule type="containsText" dxfId="1351" priority="1092" operator="containsText" text="GS">
      <formula>NOT(ISERROR(SEARCH("GS",IG5)))</formula>
    </cfRule>
    <cfRule type="containsText" dxfId="1350" priority="1093" operator="containsText" text="PS">
      <formula>NOT(ISERROR(SEARCH("PS",IG5)))</formula>
    </cfRule>
  </conditionalFormatting>
  <conditionalFormatting sqref="IG5:IG29">
    <cfRule type="containsText" dxfId="1349" priority="1088" operator="containsText" text="Brigade">
      <formula>NOT(ISERROR(SEARCH("Brigade",IG5)))</formula>
    </cfRule>
  </conditionalFormatting>
  <conditionalFormatting sqref="IG5:IG29">
    <cfRule type="containsText" dxfId="1348" priority="1089" operator="containsText" text="EMPu">
      <formula>NOT(ISERROR(SEARCH("EMPu",IG5)))</formula>
    </cfRule>
  </conditionalFormatting>
  <conditionalFormatting sqref="IG5:IG29">
    <cfRule type="expression" dxfId="1347" priority="1094">
      <formula>LEN(TRIM(IG5))=0</formula>
    </cfRule>
  </conditionalFormatting>
  <conditionalFormatting sqref="IH5:IH29">
    <cfRule type="containsText" dxfId="1346" priority="1083" operator="containsText" text="TPS">
      <formula>NOT(ISERROR(SEARCH("TPS",IH5)))</formula>
    </cfRule>
    <cfRule type="containsText" dxfId="1345" priority="1084" operator="containsText" text="MS">
      <formula>NOT(ISERROR(SEARCH("MS",IH5)))</formula>
    </cfRule>
    <cfRule type="containsText" dxfId="1344" priority="1085" operator="containsText" text="GS">
      <formula>NOT(ISERROR(SEARCH("GS",IH5)))</formula>
    </cfRule>
    <cfRule type="containsText" dxfId="1343" priority="1086" operator="containsText" text="PS">
      <formula>NOT(ISERROR(SEARCH("PS",IH5)))</formula>
    </cfRule>
  </conditionalFormatting>
  <conditionalFormatting sqref="IH5:IH29">
    <cfRule type="containsText" dxfId="1342" priority="1081" operator="containsText" text="Brigade">
      <formula>NOT(ISERROR(SEARCH("Brigade",IH5)))</formula>
    </cfRule>
  </conditionalFormatting>
  <conditionalFormatting sqref="IH5:IH29">
    <cfRule type="containsText" dxfId="1341" priority="1082" operator="containsText" text="EMPu">
      <formula>NOT(ISERROR(SEARCH("EMPu",IH5)))</formula>
    </cfRule>
  </conditionalFormatting>
  <conditionalFormatting sqref="IH5:IH29">
    <cfRule type="expression" dxfId="1340" priority="1087">
      <formula>LEN(TRIM(IH5))=0</formula>
    </cfRule>
  </conditionalFormatting>
  <conditionalFormatting sqref="II5:II15 II17:II29">
    <cfRule type="containsText" dxfId="1339" priority="1074" operator="containsText" text="Brigade">
      <formula>NOT(ISERROR(SEARCH("Brigade",II5)))</formula>
    </cfRule>
    <cfRule type="containsText" dxfId="1338" priority="1075" operator="containsText" text="EMPu">
      <formula>NOT(ISERROR(SEARCH("EMPu",II5)))</formula>
    </cfRule>
    <cfRule type="containsText" dxfId="1337" priority="1076" operator="containsText" text="TPS">
      <formula>NOT(ISERROR(SEARCH("TPS",II5)))</formula>
    </cfRule>
    <cfRule type="containsText" dxfId="1336" priority="1077" operator="containsText" text="MS">
      <formula>NOT(ISERROR(SEARCH("MS",II5)))</formula>
    </cfRule>
    <cfRule type="containsText" dxfId="1335" priority="1078" operator="containsText" text="GS">
      <formula>NOT(ISERROR(SEARCH("GS",II5)))</formula>
    </cfRule>
    <cfRule type="containsText" dxfId="1334" priority="1079" operator="containsText" text="PS">
      <formula>NOT(ISERROR(SEARCH("PS",II5)))</formula>
    </cfRule>
    <cfRule type="expression" dxfId="1333" priority="1080">
      <formula>LEN(TRIM(II5))=0</formula>
    </cfRule>
  </conditionalFormatting>
  <conditionalFormatting sqref="IK5:IK8 IK10:IK29">
    <cfRule type="expression" dxfId="1332" priority="1059">
      <formula>LEN(TRIM(IK5))=0</formula>
    </cfRule>
  </conditionalFormatting>
  <conditionalFormatting sqref="IJ5:IJ25">
    <cfRule type="expression" dxfId="1331" priority="1066">
      <formula>LEN(TRIM(IJ5))=0</formula>
    </cfRule>
  </conditionalFormatting>
  <conditionalFormatting sqref="IJ5:IJ29">
    <cfRule type="containsText" dxfId="1330" priority="1067" operator="containsText" text="Brigade">
      <formula>NOT(ISERROR(SEARCH("Brigade",IJ5)))</formula>
    </cfRule>
    <cfRule type="containsText" dxfId="1329" priority="1068" operator="containsText" text="EMPu">
      <formula>NOT(ISERROR(SEARCH("EMPu",IJ5)))</formula>
    </cfRule>
    <cfRule type="containsText" dxfId="1328" priority="1069" operator="containsText" text="TPS">
      <formula>NOT(ISERROR(SEARCH("TPS",IJ5)))</formula>
    </cfRule>
    <cfRule type="containsText" dxfId="1327" priority="1070" operator="containsText" text="MS">
      <formula>NOT(ISERROR(SEARCH("MS",IJ5)))</formula>
    </cfRule>
    <cfRule type="containsText" dxfId="1326" priority="1071" operator="containsText" text="GS">
      <formula>NOT(ISERROR(SEARCH("GS",IJ5)))</formula>
    </cfRule>
    <cfRule type="containsText" dxfId="1325" priority="1072" operator="containsText" text="PS">
      <formula>NOT(ISERROR(SEARCH("PS",IJ5)))</formula>
    </cfRule>
  </conditionalFormatting>
  <conditionalFormatting sqref="IJ26:IJ29">
    <cfRule type="expression" dxfId="1324" priority="1073">
      <formula>LEN(TRIM(IJ26))=0</formula>
    </cfRule>
  </conditionalFormatting>
  <conditionalFormatting sqref="IK5:IK8 IK10:IK29">
    <cfRule type="containsText" dxfId="1323" priority="1062" operator="containsText" text="TPS">
      <formula>NOT(ISERROR(SEARCH("TPS",IK5)))</formula>
    </cfRule>
    <cfRule type="containsText" dxfId="1322" priority="1063" operator="containsText" text="MS">
      <formula>NOT(ISERROR(SEARCH("MS",IK5)))</formula>
    </cfRule>
    <cfRule type="containsText" dxfId="1321" priority="1064" operator="containsText" text="GS">
      <formula>NOT(ISERROR(SEARCH("GS",IK5)))</formula>
    </cfRule>
    <cfRule type="containsText" dxfId="1320" priority="1065" operator="containsText" text="PS">
      <formula>NOT(ISERROR(SEARCH("PS",IK5)))</formula>
    </cfRule>
  </conditionalFormatting>
  <conditionalFormatting sqref="IK5:IK8 IK10:IK29">
    <cfRule type="containsText" dxfId="1319" priority="1060" operator="containsText" text="Brigade">
      <formula>NOT(ISERROR(SEARCH("Brigade",IK5)))</formula>
    </cfRule>
  </conditionalFormatting>
  <conditionalFormatting sqref="IK5:IK8 IK10:IK29">
    <cfRule type="containsText" dxfId="1318" priority="1061" operator="containsText" text="EMPu">
      <formula>NOT(ISERROR(SEARCH("EMPu",IK5)))</formula>
    </cfRule>
  </conditionalFormatting>
  <conditionalFormatting sqref="IL5:IL29">
    <cfRule type="containsText" dxfId="1317" priority="1052" operator="containsText" text="Brigade">
      <formula>NOT(ISERROR(SEARCH("Brigade",IL5)))</formula>
    </cfRule>
    <cfRule type="containsText" dxfId="1316" priority="1053" operator="containsText" text="EMPu">
      <formula>NOT(ISERROR(SEARCH("EMPu",IL5)))</formula>
    </cfRule>
    <cfRule type="containsText" dxfId="1315" priority="1054" operator="containsText" text="TPS">
      <formula>NOT(ISERROR(SEARCH("TPS",IL5)))</formula>
    </cfRule>
    <cfRule type="containsText" dxfId="1314" priority="1055" operator="containsText" text="MS">
      <formula>NOT(ISERROR(SEARCH("MS",IL5)))</formula>
    </cfRule>
    <cfRule type="containsText" dxfId="1313" priority="1056" operator="containsText" text="GS">
      <formula>NOT(ISERROR(SEARCH("GS",IL5)))</formula>
    </cfRule>
    <cfRule type="containsText" dxfId="1312" priority="1057" operator="containsText" text="PS">
      <formula>NOT(ISERROR(SEARCH("PS",IL5)))</formula>
    </cfRule>
    <cfRule type="expression" dxfId="1311" priority="1058">
      <formula>LEN(TRIM(IL5))=0</formula>
    </cfRule>
  </conditionalFormatting>
  <conditionalFormatting sqref="IM5:IM29">
    <cfRule type="containsText" dxfId="1310" priority="1045" operator="containsText" text="Brigade">
      <formula>NOT(ISERROR(SEARCH("Brigade",IM5)))</formula>
    </cfRule>
    <cfRule type="containsText" dxfId="1309" priority="1046" operator="containsText" text="EMPu">
      <formula>NOT(ISERROR(SEARCH("EMPu",IM5)))</formula>
    </cfRule>
    <cfRule type="containsText" dxfId="1308" priority="1047" operator="containsText" text="TPS">
      <formula>NOT(ISERROR(SEARCH("TPS",IM5)))</formula>
    </cfRule>
    <cfRule type="containsText" dxfId="1307" priority="1048" operator="containsText" text="MS">
      <formula>NOT(ISERROR(SEARCH("MS",IM5)))</formula>
    </cfRule>
    <cfRule type="containsText" dxfId="1306" priority="1049" operator="containsText" text="GS">
      <formula>NOT(ISERROR(SEARCH("GS",IM5)))</formula>
    </cfRule>
    <cfRule type="containsText" dxfId="1305" priority="1050" operator="containsText" text="PS">
      <formula>NOT(ISERROR(SEARCH("PS",IM5)))</formula>
    </cfRule>
    <cfRule type="expression" dxfId="1304" priority="1051">
      <formula>LEN(TRIM(IM5))=0</formula>
    </cfRule>
  </conditionalFormatting>
  <conditionalFormatting sqref="IQ5:IQ28">
    <cfRule type="containsText" dxfId="1303" priority="1038" operator="containsText" text="Brigade">
      <formula>NOT(ISERROR(SEARCH("Brigade",IQ5)))</formula>
    </cfRule>
    <cfRule type="containsText" dxfId="1302" priority="1039" operator="containsText" text="EMPu">
      <formula>NOT(ISERROR(SEARCH("EMPu",IQ5)))</formula>
    </cfRule>
    <cfRule type="containsText" dxfId="1301" priority="1040" operator="containsText" text="TPS">
      <formula>NOT(ISERROR(SEARCH("TPS",IQ5)))</formula>
    </cfRule>
    <cfRule type="containsText" dxfId="1300" priority="1041" operator="containsText" text="MS">
      <formula>NOT(ISERROR(SEARCH("MS",IQ5)))</formula>
    </cfRule>
    <cfRule type="containsText" dxfId="1299" priority="1042" operator="containsText" text="GS">
      <formula>NOT(ISERROR(SEARCH("GS",IQ5)))</formula>
    </cfRule>
    <cfRule type="containsText" dxfId="1298" priority="1043" operator="containsText" text="PS">
      <formula>NOT(ISERROR(SEARCH("PS",IQ5)))</formula>
    </cfRule>
    <cfRule type="expression" dxfId="1297" priority="1044">
      <formula>LEN(TRIM(IQ5))=0</formula>
    </cfRule>
  </conditionalFormatting>
  <conditionalFormatting sqref="IR5:IR29">
    <cfRule type="containsText" dxfId="1296" priority="1031" operator="containsText" text="Brigade">
      <formula>NOT(ISERROR(SEARCH("Brigade",IR5)))</formula>
    </cfRule>
    <cfRule type="containsText" dxfId="1295" priority="1032" operator="containsText" text="EMPu">
      <formula>NOT(ISERROR(SEARCH("EMPu",IR5)))</formula>
    </cfRule>
    <cfRule type="containsText" dxfId="1294" priority="1033" operator="containsText" text="TPS">
      <formula>NOT(ISERROR(SEARCH("TPS",IR5)))</formula>
    </cfRule>
    <cfRule type="containsText" dxfId="1293" priority="1034" operator="containsText" text="MS">
      <formula>NOT(ISERROR(SEARCH("MS",IR5)))</formula>
    </cfRule>
    <cfRule type="containsText" dxfId="1292" priority="1035" operator="containsText" text="GS">
      <formula>NOT(ISERROR(SEARCH("GS",IR5)))</formula>
    </cfRule>
    <cfRule type="containsText" dxfId="1291" priority="1036" operator="containsText" text="PS">
      <formula>NOT(ISERROR(SEARCH("PS",IR5)))</formula>
    </cfRule>
    <cfRule type="expression" dxfId="1290" priority="1037">
      <formula>LEN(TRIM(IR5))=0</formula>
    </cfRule>
  </conditionalFormatting>
  <conditionalFormatting sqref="IT5:IT29">
    <cfRule type="containsText" dxfId="1289" priority="1024" operator="containsText" text="Brigade">
      <formula>NOT(ISERROR(SEARCH("Brigade",IT5)))</formula>
    </cfRule>
    <cfRule type="containsText" dxfId="1288" priority="1025" operator="containsText" text="EMPu">
      <formula>NOT(ISERROR(SEARCH("EMPu",IT5)))</formula>
    </cfRule>
    <cfRule type="containsText" dxfId="1287" priority="1026" operator="containsText" text="TPS">
      <formula>NOT(ISERROR(SEARCH("TPS",IT5)))</formula>
    </cfRule>
    <cfRule type="containsText" dxfId="1286" priority="1027" operator="containsText" text="MS">
      <formula>NOT(ISERROR(SEARCH("MS",IT5)))</formula>
    </cfRule>
    <cfRule type="containsText" dxfId="1285" priority="1028" operator="containsText" text="GS">
      <formula>NOT(ISERROR(SEARCH("GS",IT5)))</formula>
    </cfRule>
    <cfRule type="containsText" dxfId="1284" priority="1029" operator="containsText" text="PS">
      <formula>NOT(ISERROR(SEARCH("PS",IT5)))</formula>
    </cfRule>
    <cfRule type="expression" dxfId="1283" priority="1030">
      <formula>LEN(TRIM(IT5))=0</formula>
    </cfRule>
  </conditionalFormatting>
  <conditionalFormatting sqref="IU5:IU29">
    <cfRule type="expression" dxfId="1282" priority="1023">
      <formula>LEN(TRIM(IU5))=0</formula>
    </cfRule>
  </conditionalFormatting>
  <conditionalFormatting sqref="IU5:IU29">
    <cfRule type="containsText" dxfId="1281" priority="1017" operator="containsText" text="Brigade">
      <formula>NOT(ISERROR(SEARCH("Brigade",IU5)))</formula>
    </cfRule>
    <cfRule type="containsText" dxfId="1280" priority="1018" operator="containsText" text="EMPu">
      <formula>NOT(ISERROR(SEARCH("EMPu",IU5)))</formula>
    </cfRule>
    <cfRule type="containsText" dxfId="1279" priority="1019" operator="containsText" text="TPS">
      <formula>NOT(ISERROR(SEARCH("TPS",IU5)))</formula>
    </cfRule>
    <cfRule type="containsText" dxfId="1278" priority="1020" operator="containsText" text="MS">
      <formula>NOT(ISERROR(SEARCH("MS",IU5)))</formula>
    </cfRule>
    <cfRule type="containsText" dxfId="1277" priority="1021" operator="containsText" text="GS">
      <formula>NOT(ISERROR(SEARCH("GS",IU5)))</formula>
    </cfRule>
    <cfRule type="containsText" dxfId="1276" priority="1022" operator="containsText" text="PS">
      <formula>NOT(ISERROR(SEARCH("PS",IU5)))</formula>
    </cfRule>
  </conditionalFormatting>
  <conditionalFormatting sqref="IV30:IY30">
    <cfRule type="containsText" dxfId="1275" priority="1013" operator="containsText" text="TPS">
      <formula>NOT(ISERROR(SEARCH("TPS",IV30)))</formula>
    </cfRule>
    <cfRule type="containsText" dxfId="1274" priority="1014" operator="containsText" text="MS">
      <formula>NOT(ISERROR(SEARCH("MS",IV30)))</formula>
    </cfRule>
    <cfRule type="containsText" dxfId="1273" priority="1015" operator="containsText" text="GS">
      <formula>NOT(ISERROR(SEARCH("GS",IV30)))</formula>
    </cfRule>
    <cfRule type="containsText" dxfId="1272" priority="1016" operator="containsText" text="PS">
      <formula>NOT(ISERROR(SEARCH("PS",IV30)))</formula>
    </cfRule>
  </conditionalFormatting>
  <conditionalFormatting sqref="IV30:IY30">
    <cfRule type="containsText" dxfId="1271" priority="1011" operator="containsText" text="Brigade">
      <formula>NOT(ISERROR(SEARCH("Brigade",IV30)))</formula>
    </cfRule>
  </conditionalFormatting>
  <conditionalFormatting sqref="IV30:IY30">
    <cfRule type="containsText" dxfId="1270" priority="1012" operator="containsText" text="EMPu">
      <formula>NOT(ISERROR(SEARCH("EMPu",IV30)))</formula>
    </cfRule>
  </conditionalFormatting>
  <conditionalFormatting sqref="IV30:IY30">
    <cfRule type="expression" dxfId="1269" priority="1010">
      <formula>LEN(TRIM(IV30))=0</formula>
    </cfRule>
  </conditionalFormatting>
  <conditionalFormatting sqref="IV8:IV25">
    <cfRule type="containsText" dxfId="1268" priority="1003" operator="containsText" text="Brigade">
      <formula>NOT(ISERROR(SEARCH("Brigade",IV8)))</formula>
    </cfRule>
    <cfRule type="containsText" dxfId="1267" priority="1004" operator="containsText" text="EMPu">
      <formula>NOT(ISERROR(SEARCH("EMPu",IV8)))</formula>
    </cfRule>
    <cfRule type="containsText" dxfId="1266" priority="1005" operator="containsText" text="TPS">
      <formula>NOT(ISERROR(SEARCH("TPS",IV8)))</formula>
    </cfRule>
    <cfRule type="containsText" dxfId="1265" priority="1006" operator="containsText" text="MS">
      <formula>NOT(ISERROR(SEARCH("MS",IV8)))</formula>
    </cfRule>
    <cfRule type="containsText" dxfId="1264" priority="1007" operator="containsText" text="GS">
      <formula>NOT(ISERROR(SEARCH("GS",IV8)))</formula>
    </cfRule>
    <cfRule type="containsText" dxfId="1263" priority="1008" operator="containsText" text="PS">
      <formula>NOT(ISERROR(SEARCH("PS",IV8)))</formula>
    </cfRule>
    <cfRule type="expression" dxfId="1262" priority="1009">
      <formula>LEN(TRIM(IV8))=0</formula>
    </cfRule>
  </conditionalFormatting>
  <conditionalFormatting sqref="IV5:IV7">
    <cfRule type="containsText" dxfId="1261" priority="996" operator="containsText" text="Brigade">
      <formula>NOT(ISERROR(SEARCH("Brigade",IV5)))</formula>
    </cfRule>
    <cfRule type="containsText" dxfId="1260" priority="997" operator="containsText" text="EMPu">
      <formula>NOT(ISERROR(SEARCH("EMPu",IV5)))</formula>
    </cfRule>
    <cfRule type="containsText" dxfId="1259" priority="998" operator="containsText" text="TPS">
      <formula>NOT(ISERROR(SEARCH("TPS",IV5)))</formula>
    </cfRule>
    <cfRule type="containsText" dxfId="1258" priority="999" operator="containsText" text="MS">
      <formula>NOT(ISERROR(SEARCH("MS",IV5)))</formula>
    </cfRule>
    <cfRule type="containsText" dxfId="1257" priority="1000" operator="containsText" text="GS">
      <formula>NOT(ISERROR(SEARCH("GS",IV5)))</formula>
    </cfRule>
    <cfRule type="containsText" dxfId="1256" priority="1001" operator="containsText" text="PS">
      <formula>NOT(ISERROR(SEARCH("PS",IV5)))</formula>
    </cfRule>
    <cfRule type="expression" dxfId="1255" priority="1002">
      <formula>LEN(TRIM(IV5))=0</formula>
    </cfRule>
  </conditionalFormatting>
  <conditionalFormatting sqref="IW5:IW29">
    <cfRule type="expression" dxfId="1254" priority="989">
      <formula>LEN(TRIM(IW5))=0</formula>
    </cfRule>
    <cfRule type="containsText" dxfId="1253" priority="990" operator="containsText" text="Brigade">
      <formula>NOT(ISERROR(SEARCH("Brigade",IW5)))</formula>
    </cfRule>
    <cfRule type="containsText" dxfId="1252" priority="991" operator="containsText" text="EMPu">
      <formula>NOT(ISERROR(SEARCH("EMPu",IW5)))</formula>
    </cfRule>
    <cfRule type="containsText" dxfId="1251" priority="992" operator="containsText" text="TPS">
      <formula>NOT(ISERROR(SEARCH("TPS",IW5)))</formula>
    </cfRule>
    <cfRule type="containsText" dxfId="1250" priority="993" operator="containsText" text="MS">
      <formula>NOT(ISERROR(SEARCH("MS",IW5)))</formula>
    </cfRule>
    <cfRule type="containsText" dxfId="1249" priority="994" operator="containsText" text="GS">
      <formula>NOT(ISERROR(SEARCH("GS",IW5)))</formula>
    </cfRule>
    <cfRule type="containsText" dxfId="1248" priority="995" operator="containsText" text="PS">
      <formula>NOT(ISERROR(SEARCH("PS",IW5)))</formula>
    </cfRule>
  </conditionalFormatting>
  <conditionalFormatting sqref="IX5:IX29">
    <cfRule type="expression" dxfId="1247" priority="988">
      <formula>LEN(TRIM(IX5))=0</formula>
    </cfRule>
  </conditionalFormatting>
  <conditionalFormatting sqref="IX5:IX29">
    <cfRule type="containsText" dxfId="1246" priority="982" operator="containsText" text="Brigade">
      <formula>NOT(ISERROR(SEARCH("Brigade",IX5)))</formula>
    </cfRule>
    <cfRule type="containsText" dxfId="1245" priority="983" operator="containsText" text="EMPu">
      <formula>NOT(ISERROR(SEARCH("EMPu",IX5)))</formula>
    </cfRule>
    <cfRule type="containsText" dxfId="1244" priority="984" operator="containsText" text="TPS">
      <formula>NOT(ISERROR(SEARCH("TPS",IX5)))</formula>
    </cfRule>
    <cfRule type="containsText" dxfId="1243" priority="985" operator="containsText" text="MS">
      <formula>NOT(ISERROR(SEARCH("MS",IX5)))</formula>
    </cfRule>
    <cfRule type="containsText" dxfId="1242" priority="986" operator="containsText" text="GS">
      <formula>NOT(ISERROR(SEARCH("GS",IX5)))</formula>
    </cfRule>
    <cfRule type="containsText" dxfId="1241" priority="987" operator="containsText" text="PS">
      <formula>NOT(ISERROR(SEARCH("PS",IX5)))</formula>
    </cfRule>
  </conditionalFormatting>
  <conditionalFormatting sqref="IY5:IY12 IY16:IY19 IY21:IY28">
    <cfRule type="containsText" dxfId="1240" priority="976" operator="containsText" text="EMPu">
      <formula>NOT(ISERROR(SEARCH("EMPu",IY5)))</formula>
    </cfRule>
    <cfRule type="containsText" dxfId="1239" priority="977" operator="containsText" text="TPS">
      <formula>NOT(ISERROR(SEARCH("TPS",IY5)))</formula>
    </cfRule>
    <cfRule type="containsText" dxfId="1238" priority="978" operator="containsText" text="MS">
      <formula>NOT(ISERROR(SEARCH("MS",IY5)))</formula>
    </cfRule>
    <cfRule type="containsText" dxfId="1237" priority="979" operator="containsText" text="GS">
      <formula>NOT(ISERROR(SEARCH("GS",IY5)))</formula>
    </cfRule>
    <cfRule type="containsText" dxfId="1236" priority="980" operator="containsText" text="PS">
      <formula>NOT(ISERROR(SEARCH("PS",IY5)))</formula>
    </cfRule>
  </conditionalFormatting>
  <conditionalFormatting sqref="IY16:IY19 IY5:IY12 IY21:IY28">
    <cfRule type="containsText" dxfId="1235" priority="975" operator="containsText" text="Brigade">
      <formula>NOT(ISERROR(SEARCH("Brigade",IY5)))</formula>
    </cfRule>
  </conditionalFormatting>
  <conditionalFormatting sqref="IY5:IY12 IY16:IY19 IY21:IY28">
    <cfRule type="containsBlanks" dxfId="1234" priority="981">
      <formula>LEN(TRIM(IY5))=0</formula>
    </cfRule>
  </conditionalFormatting>
  <conditionalFormatting sqref="IY5:IY16">
    <cfRule type="containsText" dxfId="1233" priority="971" operator="containsText" text="TPS">
      <formula>NOT(ISERROR(SEARCH("TPS",IY5)))</formula>
    </cfRule>
    <cfRule type="containsText" dxfId="1232" priority="972" operator="containsText" text="MS">
      <formula>NOT(ISERROR(SEARCH("MS",IY5)))</formula>
    </cfRule>
    <cfRule type="containsText" dxfId="1231" priority="973" operator="containsText" text="GS">
      <formula>NOT(ISERROR(SEARCH("GS",IY5)))</formula>
    </cfRule>
    <cfRule type="containsText" dxfId="1230" priority="974" operator="containsText" text="PS">
      <formula>NOT(ISERROR(SEARCH("PS",IY5)))</formula>
    </cfRule>
  </conditionalFormatting>
  <conditionalFormatting sqref="IY13:IY16">
    <cfRule type="containsText" dxfId="1229" priority="968" operator="containsText" text="Brigade">
      <formula>NOT(ISERROR(SEARCH("Brigade",IY13)))</formula>
    </cfRule>
    <cfRule type="containsText" dxfId="1228" priority="969" operator="containsText" text="EMPu">
      <formula>NOT(ISERROR(SEARCH("EMPu",IY13)))</formula>
    </cfRule>
    <cfRule type="containsBlanks" dxfId="1227" priority="970">
      <formula>LEN(TRIM(IY13))=0</formula>
    </cfRule>
  </conditionalFormatting>
  <conditionalFormatting sqref="IY29">
    <cfRule type="containsText" dxfId="1226" priority="961" operator="containsText" text="Brigade">
      <formula>NOT(ISERROR(SEARCH("Brigade",IY29)))</formula>
    </cfRule>
    <cfRule type="containsText" dxfId="1225" priority="962" operator="containsText" text="EMPu">
      <formula>NOT(ISERROR(SEARCH("EMPu",IY29)))</formula>
    </cfRule>
    <cfRule type="containsBlanks" dxfId="1224" priority="963">
      <formula>LEN(TRIM(IY29))=0</formula>
    </cfRule>
    <cfRule type="containsText" dxfId="1223" priority="964" operator="containsText" text="TPS">
      <formula>NOT(ISERROR(SEARCH("TPS",IY29)))</formula>
    </cfRule>
    <cfRule type="containsText" dxfId="1222" priority="965" operator="containsText" text="MS">
      <formula>NOT(ISERROR(SEARCH("MS",IY29)))</formula>
    </cfRule>
    <cfRule type="containsText" dxfId="1221" priority="966" operator="containsText" text="GS">
      <formula>NOT(ISERROR(SEARCH("GS",IY29)))</formula>
    </cfRule>
    <cfRule type="containsText" dxfId="1220" priority="967" operator="containsText" text="PS">
      <formula>NOT(ISERROR(SEARCH("PS",IY29)))</formula>
    </cfRule>
  </conditionalFormatting>
  <conditionalFormatting sqref="IZ5:IZ14">
    <cfRule type="containsText" dxfId="1219" priority="959" operator="containsText" text="Brigade">
      <formula>NOT(ISERROR(SEARCH("Brigade",IZ5)))</formula>
    </cfRule>
    <cfRule type="expression" dxfId="1218" priority="960">
      <formula>LEN(TRIM(IZ5))=0</formula>
    </cfRule>
  </conditionalFormatting>
  <conditionalFormatting sqref="IZ5:IZ29">
    <cfRule type="containsText" dxfId="1217" priority="947" operator="containsText" text="EMPu">
      <formula>NOT(ISERROR(SEARCH("EMPu",IZ5)))</formula>
    </cfRule>
    <cfRule type="containsText" dxfId="1216" priority="949" operator="containsText" text="TPS">
      <formula>NOT(ISERROR(SEARCH("TPS",IZ5)))</formula>
    </cfRule>
    <cfRule type="containsText" dxfId="1215" priority="950" operator="containsText" text="MS">
      <formula>NOT(ISERROR(SEARCH("MS",IZ5)))</formula>
    </cfRule>
    <cfRule type="containsText" dxfId="1214" priority="951" operator="containsText" text="GS">
      <formula>NOT(ISERROR(SEARCH("GS",IZ5)))</formula>
    </cfRule>
    <cfRule type="containsText" dxfId="1213" priority="952" operator="containsText" text="PS">
      <formula>NOT(ISERROR(SEARCH("PS",IZ5)))</formula>
    </cfRule>
  </conditionalFormatting>
  <conditionalFormatting sqref="IZ13:IZ14">
    <cfRule type="expression" dxfId="1212" priority="958">
      <formula>LEN(TRIM(IZ13))=0</formula>
    </cfRule>
  </conditionalFormatting>
  <conditionalFormatting sqref="IZ13:IZ24">
    <cfRule type="containsText" dxfId="1211" priority="956" operator="containsText" text="Brigade">
      <formula>NOT(ISERROR(SEARCH("Brigade",IZ13)))</formula>
    </cfRule>
  </conditionalFormatting>
  <conditionalFormatting sqref="IZ15:IZ24">
    <cfRule type="expression" dxfId="1210" priority="957">
      <formula>LEN(TRIM(IZ15))=0</formula>
    </cfRule>
  </conditionalFormatting>
  <conditionalFormatting sqref="IZ23:IZ24">
    <cfRule type="expression" dxfId="1209" priority="955">
      <formula>LEN(TRIM(IZ23))=0</formula>
    </cfRule>
  </conditionalFormatting>
  <conditionalFormatting sqref="IZ23:IZ29">
    <cfRule type="containsText" dxfId="1208" priority="953" operator="containsText" text="Brigade">
      <formula>NOT(ISERROR(SEARCH("Brigade",IZ23)))</formula>
    </cfRule>
  </conditionalFormatting>
  <conditionalFormatting sqref="IZ25:IZ29">
    <cfRule type="expression" dxfId="1207" priority="954">
      <formula>LEN(TRIM(IZ25))=0</formula>
    </cfRule>
  </conditionalFormatting>
  <conditionalFormatting sqref="IZ28:IZ29">
    <cfRule type="containsText" dxfId="1206" priority="946" operator="containsText" text="Brigade">
      <formula>NOT(ISERROR(SEARCH("Brigade",IZ28)))</formula>
    </cfRule>
    <cfRule type="expression" dxfId="1205" priority="948">
      <formula>LEN(TRIM(IZ28))=0</formula>
    </cfRule>
  </conditionalFormatting>
  <conditionalFormatting sqref="IK2:IL2">
    <cfRule type="containsText" dxfId="1204" priority="943" operator="containsText" text="Brigade">
      <formula>NOT(ISERROR(SEARCH("Brigade",IK2)))</formula>
    </cfRule>
    <cfRule type="containsText" dxfId="1203" priority="944" operator="containsText" text="Séminaire">
      <formula>NOT(ISERROR(SEARCH("Séminaire",IK2)))</formula>
    </cfRule>
    <cfRule type="containsText" dxfId="1202" priority="945" operator="containsText" text="Formation">
      <formula>NOT(ISERROR(SEARCH("Formation",IK2)))</formula>
    </cfRule>
  </conditionalFormatting>
  <conditionalFormatting sqref="IM2">
    <cfRule type="containsText" dxfId="1201" priority="940" operator="containsText" text="Brigade">
      <formula>NOT(ISERROR(SEARCH("Brigade",IM2)))</formula>
    </cfRule>
    <cfRule type="containsText" dxfId="1200" priority="941" operator="containsText" text="Séminaire">
      <formula>NOT(ISERROR(SEARCH("Séminaire",IM2)))</formula>
    </cfRule>
    <cfRule type="containsText" dxfId="1199" priority="942" operator="containsText" text="Formation">
      <formula>NOT(ISERROR(SEARCH("Formation",IM2)))</formula>
    </cfRule>
  </conditionalFormatting>
  <conditionalFormatting sqref="IT2:IU2">
    <cfRule type="containsText" dxfId="1198" priority="931" operator="containsText" text="Brigade">
      <formula>NOT(ISERROR(SEARCH("Brigade",IT2)))</formula>
    </cfRule>
    <cfRule type="containsText" dxfId="1197" priority="932" operator="containsText" text="Séminaire">
      <formula>NOT(ISERROR(SEARCH("Séminaire",IT2)))</formula>
    </cfRule>
    <cfRule type="containsText" dxfId="1196" priority="933" operator="containsText" text="Formation">
      <formula>NOT(ISERROR(SEARCH("Formation",IT2)))</formula>
    </cfRule>
  </conditionalFormatting>
  <conditionalFormatting sqref="IV2">
    <cfRule type="containsText" dxfId="1195" priority="928" operator="containsText" text="Brigade">
      <formula>NOT(ISERROR(SEARCH("Brigade",IV2)))</formula>
    </cfRule>
    <cfRule type="containsText" dxfId="1194" priority="929" operator="containsText" text="Séminaire">
      <formula>NOT(ISERROR(SEARCH("Séminaire",IV2)))</formula>
    </cfRule>
    <cfRule type="containsText" dxfId="1193" priority="930" operator="containsText" text="Formation">
      <formula>NOT(ISERROR(SEARCH("Formation",IV2)))</formula>
    </cfRule>
  </conditionalFormatting>
  <conditionalFormatting sqref="IW2:IX2">
    <cfRule type="containsText" dxfId="1192" priority="925" operator="containsText" text="Brigade">
      <formula>NOT(ISERROR(SEARCH("Brigade",IW2)))</formula>
    </cfRule>
    <cfRule type="containsText" dxfId="1191" priority="926" operator="containsText" text="Séminaire">
      <formula>NOT(ISERROR(SEARCH("Séminaire",IW2)))</formula>
    </cfRule>
    <cfRule type="containsText" dxfId="1190" priority="927" operator="containsText" text="Formation">
      <formula>NOT(ISERROR(SEARCH("Formation",IW2)))</formula>
    </cfRule>
  </conditionalFormatting>
  <conditionalFormatting sqref="IY2">
    <cfRule type="containsText" dxfId="1189" priority="922" operator="containsText" text="Brigade">
      <formula>NOT(ISERROR(SEARCH("Brigade",IY2)))</formula>
    </cfRule>
    <cfRule type="containsText" dxfId="1188" priority="923" operator="containsText" text="Séminaire">
      <formula>NOT(ISERROR(SEARCH("Séminaire",IY2)))</formula>
    </cfRule>
    <cfRule type="containsText" dxfId="1187" priority="924" operator="containsText" text="Formation">
      <formula>NOT(ISERROR(SEARCH("Formation",IY2)))</formula>
    </cfRule>
  </conditionalFormatting>
  <conditionalFormatting sqref="JA2">
    <cfRule type="containsText" dxfId="1186" priority="919" operator="containsText" text="Brigade">
      <formula>NOT(ISERROR(SEARCH("Brigade",JA2)))</formula>
    </cfRule>
    <cfRule type="containsText" dxfId="1185" priority="920" operator="containsText" text="Séminaire">
      <formula>NOT(ISERROR(SEARCH("Séminaire",JA2)))</formula>
    </cfRule>
    <cfRule type="containsText" dxfId="1184" priority="921" operator="containsText" text="Formation">
      <formula>NOT(ISERROR(SEARCH("Formation",JA2)))</formula>
    </cfRule>
  </conditionalFormatting>
  <conditionalFormatting sqref="JB2">
    <cfRule type="containsText" dxfId="1183" priority="916" operator="containsText" text="Brigade">
      <formula>NOT(ISERROR(SEARCH("Brigade",JB2)))</formula>
    </cfRule>
    <cfRule type="containsText" dxfId="1182" priority="917" operator="containsText" text="Séminaire">
      <formula>NOT(ISERROR(SEARCH("Séminaire",JB2)))</formula>
    </cfRule>
    <cfRule type="containsText" dxfId="1181" priority="918" operator="containsText" text="Formation">
      <formula>NOT(ISERROR(SEARCH("Formation",JB2)))</formula>
    </cfRule>
  </conditionalFormatting>
  <conditionalFormatting sqref="JA5:JA29">
    <cfRule type="containsText" dxfId="1180" priority="911" operator="containsText" text="TPS">
      <formula>NOT(ISERROR(SEARCH("TPS",JA5)))</formula>
    </cfRule>
    <cfRule type="containsText" dxfId="1179" priority="912" operator="containsText" text="MS">
      <formula>NOT(ISERROR(SEARCH("MS",JA5)))</formula>
    </cfRule>
    <cfRule type="containsText" dxfId="1178" priority="913" operator="containsText" text="GS">
      <formula>NOT(ISERROR(SEARCH("GS",JA5)))</formula>
    </cfRule>
    <cfRule type="containsText" dxfId="1177" priority="914" operator="containsText" text="PS">
      <formula>NOT(ISERROR(SEARCH("PS",JA5)))</formula>
    </cfRule>
  </conditionalFormatting>
  <conditionalFormatting sqref="JA5:JA29">
    <cfRule type="containsText" dxfId="1176" priority="909" operator="containsText" text="Brigade">
      <formula>NOT(ISERROR(SEARCH("Brigade",JA5)))</formula>
    </cfRule>
  </conditionalFormatting>
  <conditionalFormatting sqref="JA5:JA29">
    <cfRule type="containsText" dxfId="1175" priority="910" operator="containsText" text="EMPu">
      <formula>NOT(ISERROR(SEARCH("EMPu",JA5)))</formula>
    </cfRule>
  </conditionalFormatting>
  <conditionalFormatting sqref="JA5:JA29">
    <cfRule type="expression" dxfId="1174" priority="915">
      <formula>LEN(TRIM(JA5))=0</formula>
    </cfRule>
  </conditionalFormatting>
  <conditionalFormatting sqref="JB5:JB29">
    <cfRule type="containsText" dxfId="1173" priority="904" operator="containsText" text="TPS">
      <formula>NOT(ISERROR(SEARCH("TPS",JB5)))</formula>
    </cfRule>
    <cfRule type="containsText" dxfId="1172" priority="905" operator="containsText" text="MS">
      <formula>NOT(ISERROR(SEARCH("MS",JB5)))</formula>
    </cfRule>
    <cfRule type="containsText" dxfId="1171" priority="906" operator="containsText" text="GS">
      <formula>NOT(ISERROR(SEARCH("GS",JB5)))</formula>
    </cfRule>
    <cfRule type="containsText" dxfId="1170" priority="907" operator="containsText" text="PS">
      <formula>NOT(ISERROR(SEARCH("PS",JB5)))</formula>
    </cfRule>
  </conditionalFormatting>
  <conditionalFormatting sqref="JB5:JB29">
    <cfRule type="containsText" dxfId="1169" priority="902" operator="containsText" text="Brigade">
      <formula>NOT(ISERROR(SEARCH("Brigade",JB5)))</formula>
    </cfRule>
  </conditionalFormatting>
  <conditionalFormatting sqref="JB5:JB29">
    <cfRule type="containsText" dxfId="1168" priority="903" operator="containsText" text="EMPu">
      <formula>NOT(ISERROR(SEARCH("EMPu",JB5)))</formula>
    </cfRule>
  </conditionalFormatting>
  <conditionalFormatting sqref="JB5:JB29">
    <cfRule type="expression" dxfId="1167" priority="908">
      <formula>LEN(TRIM(JB5))=0</formula>
    </cfRule>
  </conditionalFormatting>
  <conditionalFormatting sqref="JC5:JC15 JC17:JC29">
    <cfRule type="containsText" dxfId="1166" priority="895" operator="containsText" text="Brigade">
      <formula>NOT(ISERROR(SEARCH("Brigade",JC5)))</formula>
    </cfRule>
    <cfRule type="containsText" dxfId="1165" priority="896" operator="containsText" text="EMPu">
      <formula>NOT(ISERROR(SEARCH("EMPu",JC5)))</formula>
    </cfRule>
    <cfRule type="containsText" dxfId="1164" priority="897" operator="containsText" text="TPS">
      <formula>NOT(ISERROR(SEARCH("TPS",JC5)))</formula>
    </cfRule>
    <cfRule type="containsText" dxfId="1163" priority="898" operator="containsText" text="MS">
      <formula>NOT(ISERROR(SEARCH("MS",JC5)))</formula>
    </cfRule>
    <cfRule type="containsText" dxfId="1162" priority="899" operator="containsText" text="GS">
      <formula>NOT(ISERROR(SEARCH("GS",JC5)))</formula>
    </cfRule>
    <cfRule type="containsText" dxfId="1161" priority="900" operator="containsText" text="PS">
      <formula>NOT(ISERROR(SEARCH("PS",JC5)))</formula>
    </cfRule>
    <cfRule type="expression" dxfId="1160" priority="901">
      <formula>LEN(TRIM(JC5))=0</formula>
    </cfRule>
  </conditionalFormatting>
  <conditionalFormatting sqref="JE5:JE8 JE10:JE29">
    <cfRule type="expression" dxfId="1159" priority="880">
      <formula>LEN(TRIM(JE5))=0</formula>
    </cfRule>
  </conditionalFormatting>
  <conditionalFormatting sqref="JD5:JD25">
    <cfRule type="expression" dxfId="1158" priority="887">
      <formula>LEN(TRIM(JD5))=0</formula>
    </cfRule>
  </conditionalFormatting>
  <conditionalFormatting sqref="JD5:JD29">
    <cfRule type="containsText" dxfId="1157" priority="888" operator="containsText" text="Brigade">
      <formula>NOT(ISERROR(SEARCH("Brigade",JD5)))</formula>
    </cfRule>
    <cfRule type="containsText" dxfId="1156" priority="889" operator="containsText" text="EMPu">
      <formula>NOT(ISERROR(SEARCH("EMPu",JD5)))</formula>
    </cfRule>
    <cfRule type="containsText" dxfId="1155" priority="890" operator="containsText" text="TPS">
      <formula>NOT(ISERROR(SEARCH("TPS",JD5)))</formula>
    </cfRule>
    <cfRule type="containsText" dxfId="1154" priority="891" operator="containsText" text="MS">
      <formula>NOT(ISERROR(SEARCH("MS",JD5)))</formula>
    </cfRule>
    <cfRule type="containsText" dxfId="1153" priority="892" operator="containsText" text="GS">
      <formula>NOT(ISERROR(SEARCH("GS",JD5)))</formula>
    </cfRule>
    <cfRule type="containsText" dxfId="1152" priority="893" operator="containsText" text="PS">
      <formula>NOT(ISERROR(SEARCH("PS",JD5)))</formula>
    </cfRule>
  </conditionalFormatting>
  <conditionalFormatting sqref="JD26:JD29">
    <cfRule type="expression" dxfId="1151" priority="894">
      <formula>LEN(TRIM(JD26))=0</formula>
    </cfRule>
  </conditionalFormatting>
  <conditionalFormatting sqref="JE5:JE8 JE10:JE29">
    <cfRule type="containsText" dxfId="1150" priority="883" operator="containsText" text="TPS">
      <formula>NOT(ISERROR(SEARCH("TPS",JE5)))</formula>
    </cfRule>
    <cfRule type="containsText" dxfId="1149" priority="884" operator="containsText" text="MS">
      <formula>NOT(ISERROR(SEARCH("MS",JE5)))</formula>
    </cfRule>
    <cfRule type="containsText" dxfId="1148" priority="885" operator="containsText" text="GS">
      <formula>NOT(ISERROR(SEARCH("GS",JE5)))</formula>
    </cfRule>
    <cfRule type="containsText" dxfId="1147" priority="886" operator="containsText" text="PS">
      <formula>NOT(ISERROR(SEARCH("PS",JE5)))</formula>
    </cfRule>
  </conditionalFormatting>
  <conditionalFormatting sqref="JE5:JE8 JE10:JE29">
    <cfRule type="containsText" dxfId="1146" priority="881" operator="containsText" text="Brigade">
      <formula>NOT(ISERROR(SEARCH("Brigade",JE5)))</formula>
    </cfRule>
  </conditionalFormatting>
  <conditionalFormatting sqref="JE5:JE8 JE10:JE29">
    <cfRule type="containsText" dxfId="1145" priority="882" operator="containsText" text="EMPu">
      <formula>NOT(ISERROR(SEARCH("EMPu",JE5)))</formula>
    </cfRule>
  </conditionalFormatting>
  <conditionalFormatting sqref="JF5:JF29">
    <cfRule type="containsText" dxfId="1144" priority="873" operator="containsText" text="Brigade">
      <formula>NOT(ISERROR(SEARCH("Brigade",JF5)))</formula>
    </cfRule>
    <cfRule type="containsText" dxfId="1143" priority="874" operator="containsText" text="EMPu">
      <formula>NOT(ISERROR(SEARCH("EMPu",JF5)))</formula>
    </cfRule>
    <cfRule type="containsText" dxfId="1142" priority="875" operator="containsText" text="TPS">
      <formula>NOT(ISERROR(SEARCH("TPS",JF5)))</formula>
    </cfRule>
    <cfRule type="containsText" dxfId="1141" priority="876" operator="containsText" text="MS">
      <formula>NOT(ISERROR(SEARCH("MS",JF5)))</formula>
    </cfRule>
    <cfRule type="containsText" dxfId="1140" priority="877" operator="containsText" text="GS">
      <formula>NOT(ISERROR(SEARCH("GS",JF5)))</formula>
    </cfRule>
    <cfRule type="containsText" dxfId="1139" priority="878" operator="containsText" text="PS">
      <formula>NOT(ISERROR(SEARCH("PS",JF5)))</formula>
    </cfRule>
    <cfRule type="expression" dxfId="1138" priority="879">
      <formula>LEN(TRIM(JF5))=0</formula>
    </cfRule>
  </conditionalFormatting>
  <conditionalFormatting sqref="JG5:JG29">
    <cfRule type="containsText" dxfId="1137" priority="866" operator="containsText" text="Brigade">
      <formula>NOT(ISERROR(SEARCH("Brigade",JG5)))</formula>
    </cfRule>
    <cfRule type="containsText" dxfId="1136" priority="867" operator="containsText" text="EMPu">
      <formula>NOT(ISERROR(SEARCH("EMPu",JG5)))</formula>
    </cfRule>
    <cfRule type="containsText" dxfId="1135" priority="868" operator="containsText" text="TPS">
      <formula>NOT(ISERROR(SEARCH("TPS",JG5)))</formula>
    </cfRule>
    <cfRule type="containsText" dxfId="1134" priority="869" operator="containsText" text="MS">
      <formula>NOT(ISERROR(SEARCH("MS",JG5)))</formula>
    </cfRule>
    <cfRule type="containsText" dxfId="1133" priority="870" operator="containsText" text="GS">
      <formula>NOT(ISERROR(SEARCH("GS",JG5)))</formula>
    </cfRule>
    <cfRule type="containsText" dxfId="1132" priority="871" operator="containsText" text="PS">
      <formula>NOT(ISERROR(SEARCH("PS",JG5)))</formula>
    </cfRule>
    <cfRule type="expression" dxfId="1131" priority="872">
      <formula>LEN(TRIM(JG5))=0</formula>
    </cfRule>
  </conditionalFormatting>
  <conditionalFormatting sqref="IO2:IP2">
    <cfRule type="containsText" dxfId="1130" priority="863" operator="containsText" text="Brigade">
      <formula>NOT(ISERROR(SEARCH("Brigade",IO2)))</formula>
    </cfRule>
    <cfRule type="containsText" dxfId="1129" priority="864" operator="containsText" text="Séminaire">
      <formula>NOT(ISERROR(SEARCH("Séminaire",IO2)))</formula>
    </cfRule>
    <cfRule type="containsText" dxfId="1128" priority="865" operator="containsText" text="Formation">
      <formula>NOT(ISERROR(SEARCH("Formation",IO2)))</formula>
    </cfRule>
  </conditionalFormatting>
  <conditionalFormatting sqref="IQ2">
    <cfRule type="containsText" dxfId="1127" priority="860" operator="containsText" text="Brigade">
      <formula>NOT(ISERROR(SEARCH("Brigade",IQ2)))</formula>
    </cfRule>
    <cfRule type="containsText" dxfId="1126" priority="861" operator="containsText" text="Séminaire">
      <formula>NOT(ISERROR(SEARCH("Séminaire",IQ2)))</formula>
    </cfRule>
    <cfRule type="containsText" dxfId="1125" priority="862" operator="containsText" text="Formation">
      <formula>NOT(ISERROR(SEARCH("Formation",IQ2)))</formula>
    </cfRule>
  </conditionalFormatting>
  <conditionalFormatting sqref="IR2">
    <cfRule type="containsText" dxfId="1124" priority="857" operator="containsText" text="Brigade">
      <formula>NOT(ISERROR(SEARCH("Brigade",IR2)))</formula>
    </cfRule>
    <cfRule type="containsText" dxfId="1123" priority="858" operator="containsText" text="Séminaire">
      <formula>NOT(ISERROR(SEARCH("Séminaire",IR2)))</formula>
    </cfRule>
    <cfRule type="containsText" dxfId="1122" priority="859" operator="containsText" text="Formation">
      <formula>NOT(ISERROR(SEARCH("Formation",IR2)))</formula>
    </cfRule>
  </conditionalFormatting>
  <conditionalFormatting sqref="JH5:JH28">
    <cfRule type="containsText" dxfId="1121" priority="850" operator="containsText" text="Brigade">
      <formula>NOT(ISERROR(SEARCH("Brigade",JH5)))</formula>
    </cfRule>
    <cfRule type="containsText" dxfId="1120" priority="851" operator="containsText" text="EMPu">
      <formula>NOT(ISERROR(SEARCH("EMPu",JH5)))</formula>
    </cfRule>
    <cfRule type="containsText" dxfId="1119" priority="852" operator="containsText" text="TPS">
      <formula>NOT(ISERROR(SEARCH("TPS",JH5)))</formula>
    </cfRule>
    <cfRule type="containsText" dxfId="1118" priority="853" operator="containsText" text="MS">
      <formula>NOT(ISERROR(SEARCH("MS",JH5)))</formula>
    </cfRule>
    <cfRule type="containsText" dxfId="1117" priority="854" operator="containsText" text="GS">
      <formula>NOT(ISERROR(SEARCH("GS",JH5)))</formula>
    </cfRule>
    <cfRule type="containsText" dxfId="1116" priority="855" operator="containsText" text="PS">
      <formula>NOT(ISERROR(SEARCH("PS",JH5)))</formula>
    </cfRule>
    <cfRule type="expression" dxfId="1115" priority="856">
      <formula>LEN(TRIM(JH5))=0</formula>
    </cfRule>
  </conditionalFormatting>
  <conditionalFormatting sqref="JI5:JI29">
    <cfRule type="containsText" dxfId="1114" priority="843" operator="containsText" text="Brigade">
      <formula>NOT(ISERROR(SEARCH("Brigade",JI5)))</formula>
    </cfRule>
    <cfRule type="containsText" dxfId="1113" priority="844" operator="containsText" text="EMPu">
      <formula>NOT(ISERROR(SEARCH("EMPu",JI5)))</formula>
    </cfRule>
    <cfRule type="containsText" dxfId="1112" priority="845" operator="containsText" text="TPS">
      <formula>NOT(ISERROR(SEARCH("TPS",JI5)))</formula>
    </cfRule>
    <cfRule type="containsText" dxfId="1111" priority="846" operator="containsText" text="MS">
      <formula>NOT(ISERROR(SEARCH("MS",JI5)))</formula>
    </cfRule>
    <cfRule type="containsText" dxfId="1110" priority="847" operator="containsText" text="GS">
      <formula>NOT(ISERROR(SEARCH("GS",JI5)))</formula>
    </cfRule>
    <cfRule type="containsText" dxfId="1109" priority="848" operator="containsText" text="PS">
      <formula>NOT(ISERROR(SEARCH("PS",JI5)))</formula>
    </cfRule>
    <cfRule type="expression" dxfId="1108" priority="849">
      <formula>LEN(TRIM(JI5))=0</formula>
    </cfRule>
  </conditionalFormatting>
  <conditionalFormatting sqref="JJ5:JJ29">
    <cfRule type="containsText" dxfId="1107" priority="836" operator="containsText" text="Brigade">
      <formula>NOT(ISERROR(SEARCH("Brigade",JJ5)))</formula>
    </cfRule>
    <cfRule type="containsText" dxfId="1106" priority="837" operator="containsText" text="EMPu">
      <formula>NOT(ISERROR(SEARCH("EMPu",JJ5)))</formula>
    </cfRule>
    <cfRule type="containsText" dxfId="1105" priority="838" operator="containsText" text="TPS">
      <formula>NOT(ISERROR(SEARCH("TPS",JJ5)))</formula>
    </cfRule>
    <cfRule type="containsText" dxfId="1104" priority="839" operator="containsText" text="MS">
      <formula>NOT(ISERROR(SEARCH("MS",JJ5)))</formula>
    </cfRule>
    <cfRule type="containsText" dxfId="1103" priority="840" operator="containsText" text="GS">
      <formula>NOT(ISERROR(SEARCH("GS",JJ5)))</formula>
    </cfRule>
    <cfRule type="containsText" dxfId="1102" priority="841" operator="containsText" text="PS">
      <formula>NOT(ISERROR(SEARCH("PS",JJ5)))</formula>
    </cfRule>
    <cfRule type="expression" dxfId="1101" priority="842">
      <formula>LEN(TRIM(JJ5))=0</formula>
    </cfRule>
  </conditionalFormatting>
  <conditionalFormatting sqref="JK5:JK29">
    <cfRule type="expression" dxfId="1100" priority="835">
      <formula>LEN(TRIM(JK5))=0</formula>
    </cfRule>
  </conditionalFormatting>
  <conditionalFormatting sqref="JK5:JK29">
    <cfRule type="containsText" dxfId="1099" priority="829" operator="containsText" text="Brigade">
      <formula>NOT(ISERROR(SEARCH("Brigade",JK5)))</formula>
    </cfRule>
    <cfRule type="containsText" dxfId="1098" priority="830" operator="containsText" text="EMPu">
      <formula>NOT(ISERROR(SEARCH("EMPu",JK5)))</formula>
    </cfRule>
    <cfRule type="containsText" dxfId="1097" priority="831" operator="containsText" text="TPS">
      <formula>NOT(ISERROR(SEARCH("TPS",JK5)))</formula>
    </cfRule>
    <cfRule type="containsText" dxfId="1096" priority="832" operator="containsText" text="MS">
      <formula>NOT(ISERROR(SEARCH("MS",JK5)))</formula>
    </cfRule>
    <cfRule type="containsText" dxfId="1095" priority="833" operator="containsText" text="GS">
      <formula>NOT(ISERROR(SEARCH("GS",JK5)))</formula>
    </cfRule>
    <cfRule type="containsText" dxfId="1094" priority="834" operator="containsText" text="PS">
      <formula>NOT(ISERROR(SEARCH("PS",JK5)))</formula>
    </cfRule>
  </conditionalFormatting>
  <conditionalFormatting sqref="JL8:JL25">
    <cfRule type="containsText" dxfId="1093" priority="822" operator="containsText" text="Brigade">
      <formula>NOT(ISERROR(SEARCH("Brigade",JL8)))</formula>
    </cfRule>
    <cfRule type="containsText" dxfId="1092" priority="823" operator="containsText" text="EMPu">
      <formula>NOT(ISERROR(SEARCH("EMPu",JL8)))</formula>
    </cfRule>
    <cfRule type="containsText" dxfId="1091" priority="824" operator="containsText" text="TPS">
      <formula>NOT(ISERROR(SEARCH("TPS",JL8)))</formula>
    </cfRule>
    <cfRule type="containsText" dxfId="1090" priority="825" operator="containsText" text="MS">
      <formula>NOT(ISERROR(SEARCH("MS",JL8)))</formula>
    </cfRule>
    <cfRule type="containsText" dxfId="1089" priority="826" operator="containsText" text="GS">
      <formula>NOT(ISERROR(SEARCH("GS",JL8)))</formula>
    </cfRule>
    <cfRule type="containsText" dxfId="1088" priority="827" operator="containsText" text="PS">
      <formula>NOT(ISERROR(SEARCH("PS",JL8)))</formula>
    </cfRule>
    <cfRule type="expression" dxfId="1087" priority="828">
      <formula>LEN(TRIM(JL8))=0</formula>
    </cfRule>
  </conditionalFormatting>
  <conditionalFormatting sqref="JL5:JL7">
    <cfRule type="containsText" dxfId="1086" priority="815" operator="containsText" text="Brigade">
      <formula>NOT(ISERROR(SEARCH("Brigade",JL5)))</formula>
    </cfRule>
    <cfRule type="containsText" dxfId="1085" priority="816" operator="containsText" text="EMPu">
      <formula>NOT(ISERROR(SEARCH("EMPu",JL5)))</formula>
    </cfRule>
    <cfRule type="containsText" dxfId="1084" priority="817" operator="containsText" text="TPS">
      <formula>NOT(ISERROR(SEARCH("TPS",JL5)))</formula>
    </cfRule>
    <cfRule type="containsText" dxfId="1083" priority="818" operator="containsText" text="MS">
      <formula>NOT(ISERROR(SEARCH("MS",JL5)))</formula>
    </cfRule>
    <cfRule type="containsText" dxfId="1082" priority="819" operator="containsText" text="GS">
      <formula>NOT(ISERROR(SEARCH("GS",JL5)))</formula>
    </cfRule>
    <cfRule type="containsText" dxfId="1081" priority="820" operator="containsText" text="PS">
      <formula>NOT(ISERROR(SEARCH("PS",JL5)))</formula>
    </cfRule>
    <cfRule type="expression" dxfId="1080" priority="821">
      <formula>LEN(TRIM(JL5))=0</formula>
    </cfRule>
  </conditionalFormatting>
  <conditionalFormatting sqref="JM5:JM29">
    <cfRule type="expression" dxfId="1079" priority="808">
      <formula>LEN(TRIM(JM5))=0</formula>
    </cfRule>
    <cfRule type="containsText" dxfId="1078" priority="809" operator="containsText" text="Brigade">
      <formula>NOT(ISERROR(SEARCH("Brigade",JM5)))</formula>
    </cfRule>
    <cfRule type="containsText" dxfId="1077" priority="810" operator="containsText" text="EMPu">
      <formula>NOT(ISERROR(SEARCH("EMPu",JM5)))</formula>
    </cfRule>
    <cfRule type="containsText" dxfId="1076" priority="811" operator="containsText" text="TPS">
      <formula>NOT(ISERROR(SEARCH("TPS",JM5)))</formula>
    </cfRule>
    <cfRule type="containsText" dxfId="1075" priority="812" operator="containsText" text="MS">
      <formula>NOT(ISERROR(SEARCH("MS",JM5)))</formula>
    </cfRule>
    <cfRule type="containsText" dxfId="1074" priority="813" operator="containsText" text="GS">
      <formula>NOT(ISERROR(SEARCH("GS",JM5)))</formula>
    </cfRule>
    <cfRule type="containsText" dxfId="1073" priority="814" operator="containsText" text="PS">
      <formula>NOT(ISERROR(SEARCH("PS",JM5)))</formula>
    </cfRule>
  </conditionalFormatting>
  <conditionalFormatting sqref="JN5:JN29">
    <cfRule type="expression" dxfId="1072" priority="807">
      <formula>LEN(TRIM(JN5))=0</formula>
    </cfRule>
  </conditionalFormatting>
  <conditionalFormatting sqref="JN5:JN29">
    <cfRule type="containsText" dxfId="1071" priority="801" operator="containsText" text="Brigade">
      <formula>NOT(ISERROR(SEARCH("Brigade",JN5)))</formula>
    </cfRule>
    <cfRule type="containsText" dxfId="1070" priority="802" operator="containsText" text="EMPu">
      <formula>NOT(ISERROR(SEARCH("EMPu",JN5)))</formula>
    </cfRule>
    <cfRule type="containsText" dxfId="1069" priority="803" operator="containsText" text="TPS">
      <formula>NOT(ISERROR(SEARCH("TPS",JN5)))</formula>
    </cfRule>
    <cfRule type="containsText" dxfId="1068" priority="804" operator="containsText" text="MS">
      <formula>NOT(ISERROR(SEARCH("MS",JN5)))</formula>
    </cfRule>
    <cfRule type="containsText" dxfId="1067" priority="805" operator="containsText" text="GS">
      <formula>NOT(ISERROR(SEARCH("GS",JN5)))</formula>
    </cfRule>
    <cfRule type="containsText" dxfId="1066" priority="806" operator="containsText" text="PS">
      <formula>NOT(ISERROR(SEARCH("PS",JN5)))</formula>
    </cfRule>
  </conditionalFormatting>
  <conditionalFormatting sqref="JO5:JO12 JO16:JO19 JO21:JO28">
    <cfRule type="containsText" dxfId="1065" priority="795" operator="containsText" text="EMPu">
      <formula>NOT(ISERROR(SEARCH("EMPu",JO5)))</formula>
    </cfRule>
    <cfRule type="containsText" dxfId="1064" priority="796" operator="containsText" text="TPS">
      <formula>NOT(ISERROR(SEARCH("TPS",JO5)))</formula>
    </cfRule>
    <cfRule type="containsText" dxfId="1063" priority="797" operator="containsText" text="MS">
      <formula>NOT(ISERROR(SEARCH("MS",JO5)))</formula>
    </cfRule>
    <cfRule type="containsText" dxfId="1062" priority="798" operator="containsText" text="GS">
      <formula>NOT(ISERROR(SEARCH("GS",JO5)))</formula>
    </cfRule>
    <cfRule type="containsText" dxfId="1061" priority="799" operator="containsText" text="PS">
      <formula>NOT(ISERROR(SEARCH("PS",JO5)))</formula>
    </cfRule>
  </conditionalFormatting>
  <conditionalFormatting sqref="JO16:JO19 JO5:JO12 JO21:JO28">
    <cfRule type="containsText" dxfId="1060" priority="794" operator="containsText" text="Brigade">
      <formula>NOT(ISERROR(SEARCH("Brigade",JO5)))</formula>
    </cfRule>
  </conditionalFormatting>
  <conditionalFormatting sqref="JO5:JO12 JO16:JO19 JO21:JO28">
    <cfRule type="containsBlanks" dxfId="1059" priority="800">
      <formula>LEN(TRIM(JO5))=0</formula>
    </cfRule>
  </conditionalFormatting>
  <conditionalFormatting sqref="JO5:JO16">
    <cfRule type="containsText" dxfId="1058" priority="790" operator="containsText" text="TPS">
      <formula>NOT(ISERROR(SEARCH("TPS",JO5)))</formula>
    </cfRule>
    <cfRule type="containsText" dxfId="1057" priority="791" operator="containsText" text="MS">
      <formula>NOT(ISERROR(SEARCH("MS",JO5)))</formula>
    </cfRule>
    <cfRule type="containsText" dxfId="1056" priority="792" operator="containsText" text="GS">
      <formula>NOT(ISERROR(SEARCH("GS",JO5)))</formula>
    </cfRule>
    <cfRule type="containsText" dxfId="1055" priority="793" operator="containsText" text="PS">
      <formula>NOT(ISERROR(SEARCH("PS",JO5)))</formula>
    </cfRule>
  </conditionalFormatting>
  <conditionalFormatting sqref="JO13:JO16">
    <cfRule type="containsText" dxfId="1054" priority="787" operator="containsText" text="Brigade">
      <formula>NOT(ISERROR(SEARCH("Brigade",JO13)))</formula>
    </cfRule>
    <cfRule type="containsText" dxfId="1053" priority="788" operator="containsText" text="EMPu">
      <formula>NOT(ISERROR(SEARCH("EMPu",JO13)))</formula>
    </cfRule>
    <cfRule type="containsBlanks" dxfId="1052" priority="789">
      <formula>LEN(TRIM(JO13))=0</formula>
    </cfRule>
  </conditionalFormatting>
  <conditionalFormatting sqref="JO29">
    <cfRule type="containsText" dxfId="1051" priority="780" operator="containsText" text="Brigade">
      <formula>NOT(ISERROR(SEARCH("Brigade",JO29)))</formula>
    </cfRule>
    <cfRule type="containsText" dxfId="1050" priority="781" operator="containsText" text="EMPu">
      <formula>NOT(ISERROR(SEARCH("EMPu",JO29)))</formula>
    </cfRule>
    <cfRule type="containsBlanks" dxfId="1049" priority="782">
      <formula>LEN(TRIM(JO29))=0</formula>
    </cfRule>
    <cfRule type="containsText" dxfId="1048" priority="783" operator="containsText" text="TPS">
      <formula>NOT(ISERROR(SEARCH("TPS",JO29)))</formula>
    </cfRule>
    <cfRule type="containsText" dxfId="1047" priority="784" operator="containsText" text="MS">
      <formula>NOT(ISERROR(SEARCH("MS",JO29)))</formula>
    </cfRule>
    <cfRule type="containsText" dxfId="1046" priority="785" operator="containsText" text="GS">
      <formula>NOT(ISERROR(SEARCH("GS",JO29)))</formula>
    </cfRule>
    <cfRule type="containsText" dxfId="1045" priority="786" operator="containsText" text="PS">
      <formula>NOT(ISERROR(SEARCH("PS",JO29)))</formula>
    </cfRule>
  </conditionalFormatting>
  <conditionalFormatting sqref="JC2">
    <cfRule type="containsText" dxfId="1044" priority="777" operator="containsText" text="Brigade">
      <formula>NOT(ISERROR(SEARCH("Brigade",JC2)))</formula>
    </cfRule>
    <cfRule type="containsText" dxfId="1043" priority="778" operator="containsText" text="Séminaire">
      <formula>NOT(ISERROR(SEARCH("Séminaire",JC2)))</formula>
    </cfRule>
    <cfRule type="containsText" dxfId="1042" priority="779" operator="containsText" text="Formation">
      <formula>NOT(ISERROR(SEARCH("Formation",JC2)))</formula>
    </cfRule>
  </conditionalFormatting>
  <conditionalFormatting sqref="JD2">
    <cfRule type="containsText" dxfId="1041" priority="774" operator="containsText" text="Brigade">
      <formula>NOT(ISERROR(SEARCH("Brigade",JD2)))</formula>
    </cfRule>
    <cfRule type="containsText" dxfId="1040" priority="775" operator="containsText" text="Séminaire">
      <formula>NOT(ISERROR(SEARCH("Séminaire",JD2)))</formula>
    </cfRule>
    <cfRule type="containsText" dxfId="1039" priority="776" operator="containsText" text="Formation">
      <formula>NOT(ISERROR(SEARCH("Formation",JD2)))</formula>
    </cfRule>
  </conditionalFormatting>
  <conditionalFormatting sqref="JE2">
    <cfRule type="containsText" dxfId="1038" priority="771" operator="containsText" text="Brigade">
      <formula>NOT(ISERROR(SEARCH("Brigade",JE2)))</formula>
    </cfRule>
    <cfRule type="containsText" dxfId="1037" priority="772" operator="containsText" text="Séminaire">
      <formula>NOT(ISERROR(SEARCH("Séminaire",JE2)))</formula>
    </cfRule>
    <cfRule type="containsText" dxfId="1036" priority="773" operator="containsText" text="Formation">
      <formula>NOT(ISERROR(SEARCH("Formation",JE2)))</formula>
    </cfRule>
  </conditionalFormatting>
  <conditionalFormatting sqref="JF2">
    <cfRule type="containsText" dxfId="1035" priority="768" operator="containsText" text="Brigade">
      <formula>NOT(ISERROR(SEARCH("Brigade",JF2)))</formula>
    </cfRule>
    <cfRule type="containsText" dxfId="1034" priority="769" operator="containsText" text="Séminaire">
      <formula>NOT(ISERROR(SEARCH("Séminaire",JF2)))</formula>
    </cfRule>
    <cfRule type="containsText" dxfId="1033" priority="770" operator="containsText" text="Formation">
      <formula>NOT(ISERROR(SEARCH("Formation",JF2)))</formula>
    </cfRule>
  </conditionalFormatting>
  <conditionalFormatting sqref="JG2">
    <cfRule type="containsText" dxfId="1032" priority="765" operator="containsText" text="Brigade">
      <formula>NOT(ISERROR(SEARCH("Brigade",JG2)))</formula>
    </cfRule>
    <cfRule type="containsText" dxfId="1031" priority="766" operator="containsText" text="Séminaire">
      <formula>NOT(ISERROR(SEARCH("Séminaire",JG2)))</formula>
    </cfRule>
    <cfRule type="containsText" dxfId="1030" priority="767" operator="containsText" text="Formation">
      <formula>NOT(ISERROR(SEARCH("Formation",JG2)))</formula>
    </cfRule>
  </conditionalFormatting>
  <conditionalFormatting sqref="JH2">
    <cfRule type="containsText" dxfId="1029" priority="762" operator="containsText" text="Brigade">
      <formula>NOT(ISERROR(SEARCH("Brigade",JH2)))</formula>
    </cfRule>
    <cfRule type="containsText" dxfId="1028" priority="763" operator="containsText" text="Séminaire">
      <formula>NOT(ISERROR(SEARCH("Séminaire",JH2)))</formula>
    </cfRule>
    <cfRule type="containsText" dxfId="1027" priority="764" operator="containsText" text="Formation">
      <formula>NOT(ISERROR(SEARCH("Formation",JH2)))</formula>
    </cfRule>
  </conditionalFormatting>
  <conditionalFormatting sqref="JI2">
    <cfRule type="containsText" dxfId="1026" priority="759" operator="containsText" text="Brigade">
      <formula>NOT(ISERROR(SEARCH("Brigade",JI2)))</formula>
    </cfRule>
    <cfRule type="containsText" dxfId="1025" priority="760" operator="containsText" text="Séminaire">
      <formula>NOT(ISERROR(SEARCH("Séminaire",JI2)))</formula>
    </cfRule>
    <cfRule type="containsText" dxfId="1024" priority="761" operator="containsText" text="Formation">
      <formula>NOT(ISERROR(SEARCH("Formation",JI2)))</formula>
    </cfRule>
  </conditionalFormatting>
  <conditionalFormatting sqref="JJ2">
    <cfRule type="containsText" dxfId="1023" priority="756" operator="containsText" text="Brigade">
      <formula>NOT(ISERROR(SEARCH("Brigade",JJ2)))</formula>
    </cfRule>
    <cfRule type="containsText" dxfId="1022" priority="757" operator="containsText" text="Séminaire">
      <formula>NOT(ISERROR(SEARCH("Séminaire",JJ2)))</formula>
    </cfRule>
    <cfRule type="containsText" dxfId="1021" priority="758" operator="containsText" text="Formation">
      <formula>NOT(ISERROR(SEARCH("Formation",JJ2)))</formula>
    </cfRule>
  </conditionalFormatting>
  <conditionalFormatting sqref="JK2">
    <cfRule type="containsText" dxfId="1020" priority="753" operator="containsText" text="Brigade">
      <formula>NOT(ISERROR(SEARCH("Brigade",JK2)))</formula>
    </cfRule>
    <cfRule type="containsText" dxfId="1019" priority="754" operator="containsText" text="Séminaire">
      <formula>NOT(ISERROR(SEARCH("Séminaire",JK2)))</formula>
    </cfRule>
    <cfRule type="containsText" dxfId="1018" priority="755" operator="containsText" text="Formation">
      <formula>NOT(ISERROR(SEARCH("Formation",JK2)))</formula>
    </cfRule>
  </conditionalFormatting>
  <conditionalFormatting sqref="JL2">
    <cfRule type="containsText" dxfId="1017" priority="750" operator="containsText" text="Brigade">
      <formula>NOT(ISERROR(SEARCH("Brigade",JL2)))</formula>
    </cfRule>
    <cfRule type="containsText" dxfId="1016" priority="751" operator="containsText" text="Séminaire">
      <formula>NOT(ISERROR(SEARCH("Séminaire",JL2)))</formula>
    </cfRule>
    <cfRule type="containsText" dxfId="1015" priority="752" operator="containsText" text="Formation">
      <formula>NOT(ISERROR(SEARCH("Formation",JL2)))</formula>
    </cfRule>
  </conditionalFormatting>
  <conditionalFormatting sqref="JM2">
    <cfRule type="containsText" dxfId="1014" priority="747" operator="containsText" text="Brigade">
      <formula>NOT(ISERROR(SEARCH("Brigade",JM2)))</formula>
    </cfRule>
    <cfRule type="containsText" dxfId="1013" priority="748" operator="containsText" text="Séminaire">
      <formula>NOT(ISERROR(SEARCH("Séminaire",JM2)))</formula>
    </cfRule>
    <cfRule type="containsText" dxfId="1012" priority="749" operator="containsText" text="Formation">
      <formula>NOT(ISERROR(SEARCH("Formation",JM2)))</formula>
    </cfRule>
  </conditionalFormatting>
  <conditionalFormatting sqref="JN2">
    <cfRule type="containsText" dxfId="1011" priority="744" operator="containsText" text="Brigade">
      <formula>NOT(ISERROR(SEARCH("Brigade",JN2)))</formula>
    </cfRule>
    <cfRule type="containsText" dxfId="1010" priority="745" operator="containsText" text="Séminaire">
      <formula>NOT(ISERROR(SEARCH("Séminaire",JN2)))</formula>
    </cfRule>
    <cfRule type="containsText" dxfId="1009" priority="746" operator="containsText" text="Formation">
      <formula>NOT(ISERROR(SEARCH("Formation",JN2)))</formula>
    </cfRule>
  </conditionalFormatting>
  <conditionalFormatting sqref="JO2">
    <cfRule type="containsText" dxfId="1008" priority="741" operator="containsText" text="Brigade">
      <formula>NOT(ISERROR(SEARCH("Brigade",JO2)))</formula>
    </cfRule>
    <cfRule type="containsText" dxfId="1007" priority="742" operator="containsText" text="Séminaire">
      <formula>NOT(ISERROR(SEARCH("Séminaire",JO2)))</formula>
    </cfRule>
    <cfRule type="containsText" dxfId="1006" priority="743" operator="containsText" text="Formation">
      <formula>NOT(ISERROR(SEARCH("Formation",JO2)))</formula>
    </cfRule>
  </conditionalFormatting>
  <conditionalFormatting sqref="JP5:JP14">
    <cfRule type="containsText" dxfId="1005" priority="739" operator="containsText" text="Brigade">
      <formula>NOT(ISERROR(SEARCH("Brigade",JP5)))</formula>
    </cfRule>
    <cfRule type="expression" dxfId="1004" priority="740">
      <formula>LEN(TRIM(JP5))=0</formula>
    </cfRule>
  </conditionalFormatting>
  <conditionalFormatting sqref="JP5:JP29">
    <cfRule type="containsText" dxfId="1003" priority="727" operator="containsText" text="EMPu">
      <formula>NOT(ISERROR(SEARCH("EMPu",JP5)))</formula>
    </cfRule>
    <cfRule type="containsText" dxfId="1002" priority="729" operator="containsText" text="TPS">
      <formula>NOT(ISERROR(SEARCH("TPS",JP5)))</formula>
    </cfRule>
    <cfRule type="containsText" dxfId="1001" priority="730" operator="containsText" text="MS">
      <formula>NOT(ISERROR(SEARCH("MS",JP5)))</formula>
    </cfRule>
    <cfRule type="containsText" dxfId="1000" priority="731" operator="containsText" text="GS">
      <formula>NOT(ISERROR(SEARCH("GS",JP5)))</formula>
    </cfRule>
    <cfRule type="containsText" dxfId="999" priority="732" operator="containsText" text="PS">
      <formula>NOT(ISERROR(SEARCH("PS",JP5)))</formula>
    </cfRule>
  </conditionalFormatting>
  <conditionalFormatting sqref="JP13:JP14">
    <cfRule type="expression" dxfId="998" priority="738">
      <formula>LEN(TRIM(JP13))=0</formula>
    </cfRule>
  </conditionalFormatting>
  <conditionalFormatting sqref="JP13:JP24">
    <cfRule type="containsText" dxfId="997" priority="736" operator="containsText" text="Brigade">
      <formula>NOT(ISERROR(SEARCH("Brigade",JP13)))</formula>
    </cfRule>
  </conditionalFormatting>
  <conditionalFormatting sqref="JP15:JP24">
    <cfRule type="expression" dxfId="996" priority="737">
      <formula>LEN(TRIM(JP15))=0</formula>
    </cfRule>
  </conditionalFormatting>
  <conditionalFormatting sqref="JP23:JP24">
    <cfRule type="expression" dxfId="995" priority="735">
      <formula>LEN(TRIM(JP23))=0</formula>
    </cfRule>
  </conditionalFormatting>
  <conditionalFormatting sqref="JP23:JP29">
    <cfRule type="containsText" dxfId="994" priority="733" operator="containsText" text="Brigade">
      <formula>NOT(ISERROR(SEARCH("Brigade",JP23)))</formula>
    </cfRule>
  </conditionalFormatting>
  <conditionalFormatting sqref="JP25:JP29">
    <cfRule type="expression" dxfId="993" priority="734">
      <formula>LEN(TRIM(JP25))=0</formula>
    </cfRule>
  </conditionalFormatting>
  <conditionalFormatting sqref="JP28:JP29">
    <cfRule type="containsText" dxfId="992" priority="726" operator="containsText" text="Brigade">
      <formula>NOT(ISERROR(SEARCH("Brigade",JP28)))</formula>
    </cfRule>
    <cfRule type="expression" dxfId="991" priority="728">
      <formula>LEN(TRIM(JP28))=0</formula>
    </cfRule>
  </conditionalFormatting>
  <conditionalFormatting sqref="JQ2">
    <cfRule type="containsText" dxfId="990" priority="723" operator="containsText" text="Brigade">
      <formula>NOT(ISERROR(SEARCH("Brigade",JQ2)))</formula>
    </cfRule>
    <cfRule type="containsText" dxfId="989" priority="724" operator="containsText" text="Séminaire">
      <formula>NOT(ISERROR(SEARCH("Séminaire",JQ2)))</formula>
    </cfRule>
    <cfRule type="containsText" dxfId="988" priority="725" operator="containsText" text="Formation">
      <formula>NOT(ISERROR(SEARCH("Formation",JQ2)))</formula>
    </cfRule>
  </conditionalFormatting>
  <conditionalFormatting sqref="JQ5:JQ29">
    <cfRule type="containsText" dxfId="987" priority="718" operator="containsText" text="TPS">
      <formula>NOT(ISERROR(SEARCH("TPS",JQ5)))</formula>
    </cfRule>
    <cfRule type="containsText" dxfId="986" priority="719" operator="containsText" text="MS">
      <formula>NOT(ISERROR(SEARCH("MS",JQ5)))</formula>
    </cfRule>
    <cfRule type="containsText" dxfId="985" priority="720" operator="containsText" text="GS">
      <formula>NOT(ISERROR(SEARCH("GS",JQ5)))</formula>
    </cfRule>
    <cfRule type="containsText" dxfId="984" priority="721" operator="containsText" text="PS">
      <formula>NOT(ISERROR(SEARCH("PS",JQ5)))</formula>
    </cfRule>
  </conditionalFormatting>
  <conditionalFormatting sqref="JQ5:JQ29">
    <cfRule type="containsText" dxfId="983" priority="716" operator="containsText" text="Brigade">
      <formula>NOT(ISERROR(SEARCH("Brigade",JQ5)))</formula>
    </cfRule>
  </conditionalFormatting>
  <conditionalFormatting sqref="JQ5:JQ29">
    <cfRule type="containsText" dxfId="982" priority="717" operator="containsText" text="EMPu">
      <formula>NOT(ISERROR(SEARCH("EMPu",JQ5)))</formula>
    </cfRule>
  </conditionalFormatting>
  <conditionalFormatting sqref="JQ5:JQ29">
    <cfRule type="expression" dxfId="981" priority="722">
      <formula>LEN(TRIM(JQ5))=0</formula>
    </cfRule>
  </conditionalFormatting>
  <conditionalFormatting sqref="JR5:JR29">
    <cfRule type="containsText" dxfId="980" priority="711" operator="containsText" text="TPS">
      <formula>NOT(ISERROR(SEARCH("TPS",JR5)))</formula>
    </cfRule>
    <cfRule type="containsText" dxfId="979" priority="712" operator="containsText" text="MS">
      <formula>NOT(ISERROR(SEARCH("MS",JR5)))</formula>
    </cfRule>
    <cfRule type="containsText" dxfId="978" priority="713" operator="containsText" text="GS">
      <formula>NOT(ISERROR(SEARCH("GS",JR5)))</formula>
    </cfRule>
    <cfRule type="containsText" dxfId="977" priority="714" operator="containsText" text="PS">
      <formula>NOT(ISERROR(SEARCH("PS",JR5)))</formula>
    </cfRule>
  </conditionalFormatting>
  <conditionalFormatting sqref="JR5:JR29">
    <cfRule type="containsText" dxfId="976" priority="709" operator="containsText" text="Brigade">
      <formula>NOT(ISERROR(SEARCH("Brigade",JR5)))</formula>
    </cfRule>
  </conditionalFormatting>
  <conditionalFormatting sqref="JR5:JR29">
    <cfRule type="containsText" dxfId="975" priority="710" operator="containsText" text="EMPu">
      <formula>NOT(ISERROR(SEARCH("EMPu",JR5)))</formula>
    </cfRule>
  </conditionalFormatting>
  <conditionalFormatting sqref="JR5:JR29">
    <cfRule type="expression" dxfId="974" priority="715">
      <formula>LEN(TRIM(JR5))=0</formula>
    </cfRule>
  </conditionalFormatting>
  <conditionalFormatting sqref="JS5:JS15 JS17:JS29">
    <cfRule type="containsText" dxfId="973" priority="702" operator="containsText" text="Brigade">
      <formula>NOT(ISERROR(SEARCH("Brigade",JS5)))</formula>
    </cfRule>
    <cfRule type="containsText" dxfId="972" priority="703" operator="containsText" text="EMPu">
      <formula>NOT(ISERROR(SEARCH("EMPu",JS5)))</formula>
    </cfRule>
    <cfRule type="containsText" dxfId="971" priority="704" operator="containsText" text="TPS">
      <formula>NOT(ISERROR(SEARCH("TPS",JS5)))</formula>
    </cfRule>
    <cfRule type="containsText" dxfId="970" priority="705" operator="containsText" text="MS">
      <formula>NOT(ISERROR(SEARCH("MS",JS5)))</formula>
    </cfRule>
    <cfRule type="containsText" dxfId="969" priority="706" operator="containsText" text="GS">
      <formula>NOT(ISERROR(SEARCH("GS",JS5)))</formula>
    </cfRule>
    <cfRule type="containsText" dxfId="968" priority="707" operator="containsText" text="PS">
      <formula>NOT(ISERROR(SEARCH("PS",JS5)))</formula>
    </cfRule>
    <cfRule type="expression" dxfId="967" priority="708">
      <formula>LEN(TRIM(JS5))=0</formula>
    </cfRule>
  </conditionalFormatting>
  <conditionalFormatting sqref="JT5:JT25">
    <cfRule type="expression" dxfId="966" priority="694">
      <formula>LEN(TRIM(JT5))=0</formula>
    </cfRule>
  </conditionalFormatting>
  <conditionalFormatting sqref="JT5:JT29">
    <cfRule type="containsText" dxfId="965" priority="695" operator="containsText" text="Brigade">
      <formula>NOT(ISERROR(SEARCH("Brigade",JT5)))</formula>
    </cfRule>
    <cfRule type="containsText" dxfId="964" priority="696" operator="containsText" text="EMPu">
      <formula>NOT(ISERROR(SEARCH("EMPu",JT5)))</formula>
    </cfRule>
    <cfRule type="containsText" dxfId="963" priority="697" operator="containsText" text="TPS">
      <formula>NOT(ISERROR(SEARCH("TPS",JT5)))</formula>
    </cfRule>
    <cfRule type="containsText" dxfId="962" priority="698" operator="containsText" text="MS">
      <formula>NOT(ISERROR(SEARCH("MS",JT5)))</formula>
    </cfRule>
    <cfRule type="containsText" dxfId="961" priority="699" operator="containsText" text="GS">
      <formula>NOT(ISERROR(SEARCH("GS",JT5)))</formula>
    </cfRule>
    <cfRule type="containsText" dxfId="960" priority="700" operator="containsText" text="PS">
      <formula>NOT(ISERROR(SEARCH("PS",JT5)))</formula>
    </cfRule>
  </conditionalFormatting>
  <conditionalFormatting sqref="JT26:JT29">
    <cfRule type="expression" dxfId="959" priority="701">
      <formula>LEN(TRIM(JT26))=0</formula>
    </cfRule>
  </conditionalFormatting>
  <conditionalFormatting sqref="JV5:JV8 JV10:JV29">
    <cfRule type="expression" dxfId="958" priority="687">
      <formula>LEN(TRIM(JV5))=0</formula>
    </cfRule>
  </conditionalFormatting>
  <conditionalFormatting sqref="JV5:JV8 JV10:JV29">
    <cfRule type="containsText" dxfId="957" priority="690" operator="containsText" text="TPS">
      <formula>NOT(ISERROR(SEARCH("TPS",JV5)))</formula>
    </cfRule>
    <cfRule type="containsText" dxfId="956" priority="691" operator="containsText" text="MS">
      <formula>NOT(ISERROR(SEARCH("MS",JV5)))</formula>
    </cfRule>
    <cfRule type="containsText" dxfId="955" priority="692" operator="containsText" text="GS">
      <formula>NOT(ISERROR(SEARCH("GS",JV5)))</formula>
    </cfRule>
    <cfRule type="containsText" dxfId="954" priority="693" operator="containsText" text="PS">
      <formula>NOT(ISERROR(SEARCH("PS",JV5)))</formula>
    </cfRule>
  </conditionalFormatting>
  <conditionalFormatting sqref="JV5:JV8 JV10:JV29">
    <cfRule type="containsText" dxfId="953" priority="688" operator="containsText" text="Brigade">
      <formula>NOT(ISERROR(SEARCH("Brigade",JV5)))</formula>
    </cfRule>
  </conditionalFormatting>
  <conditionalFormatting sqref="JV5:JV8 JV10:JV29">
    <cfRule type="containsText" dxfId="952" priority="689" operator="containsText" text="EMPu">
      <formula>NOT(ISERROR(SEARCH("EMPu",JV5)))</formula>
    </cfRule>
  </conditionalFormatting>
  <conditionalFormatting sqref="JW5:JW29">
    <cfRule type="containsText" dxfId="951" priority="680" operator="containsText" text="Brigade">
      <formula>NOT(ISERROR(SEARCH("Brigade",JW5)))</formula>
    </cfRule>
    <cfRule type="containsText" dxfId="950" priority="681" operator="containsText" text="EMPu">
      <formula>NOT(ISERROR(SEARCH("EMPu",JW5)))</formula>
    </cfRule>
    <cfRule type="containsText" dxfId="949" priority="682" operator="containsText" text="TPS">
      <formula>NOT(ISERROR(SEARCH("TPS",JW5)))</formula>
    </cfRule>
    <cfRule type="containsText" dxfId="948" priority="683" operator="containsText" text="MS">
      <formula>NOT(ISERROR(SEARCH("MS",JW5)))</formula>
    </cfRule>
    <cfRule type="containsText" dxfId="947" priority="684" operator="containsText" text="GS">
      <formula>NOT(ISERROR(SEARCH("GS",JW5)))</formula>
    </cfRule>
    <cfRule type="containsText" dxfId="946" priority="685" operator="containsText" text="PS">
      <formula>NOT(ISERROR(SEARCH("PS",JW5)))</formula>
    </cfRule>
    <cfRule type="expression" dxfId="945" priority="686">
      <formula>LEN(TRIM(JW5))=0</formula>
    </cfRule>
  </conditionalFormatting>
  <conditionalFormatting sqref="JX5:JX29">
    <cfRule type="containsText" dxfId="944" priority="673" operator="containsText" text="Brigade">
      <formula>NOT(ISERROR(SEARCH("Brigade",JX5)))</formula>
    </cfRule>
    <cfRule type="containsText" dxfId="943" priority="674" operator="containsText" text="EMPu">
      <formula>NOT(ISERROR(SEARCH("EMPu",JX5)))</formula>
    </cfRule>
    <cfRule type="containsText" dxfId="942" priority="675" operator="containsText" text="TPS">
      <formula>NOT(ISERROR(SEARCH("TPS",JX5)))</formula>
    </cfRule>
    <cfRule type="containsText" dxfId="941" priority="676" operator="containsText" text="MS">
      <formula>NOT(ISERROR(SEARCH("MS",JX5)))</formula>
    </cfRule>
    <cfRule type="containsText" dxfId="940" priority="677" operator="containsText" text="GS">
      <formula>NOT(ISERROR(SEARCH("GS",JX5)))</formula>
    </cfRule>
    <cfRule type="containsText" dxfId="939" priority="678" operator="containsText" text="PS">
      <formula>NOT(ISERROR(SEARCH("PS",JX5)))</formula>
    </cfRule>
    <cfRule type="expression" dxfId="938" priority="679">
      <formula>LEN(TRIM(JX5))=0</formula>
    </cfRule>
  </conditionalFormatting>
  <conditionalFormatting sqref="JY5:JY28">
    <cfRule type="containsText" dxfId="937" priority="666" operator="containsText" text="Brigade">
      <formula>NOT(ISERROR(SEARCH("Brigade",JY5)))</formula>
    </cfRule>
    <cfRule type="containsText" dxfId="936" priority="667" operator="containsText" text="EMPu">
      <formula>NOT(ISERROR(SEARCH("EMPu",JY5)))</formula>
    </cfRule>
    <cfRule type="containsText" dxfId="935" priority="668" operator="containsText" text="TPS">
      <formula>NOT(ISERROR(SEARCH("TPS",JY5)))</formula>
    </cfRule>
    <cfRule type="containsText" dxfId="934" priority="669" operator="containsText" text="MS">
      <formula>NOT(ISERROR(SEARCH("MS",JY5)))</formula>
    </cfRule>
    <cfRule type="containsText" dxfId="933" priority="670" operator="containsText" text="GS">
      <formula>NOT(ISERROR(SEARCH("GS",JY5)))</formula>
    </cfRule>
    <cfRule type="containsText" dxfId="932" priority="671" operator="containsText" text="PS">
      <formula>NOT(ISERROR(SEARCH("PS",JY5)))</formula>
    </cfRule>
    <cfRule type="expression" dxfId="931" priority="672">
      <formula>LEN(TRIM(JY5))=0</formula>
    </cfRule>
  </conditionalFormatting>
  <conditionalFormatting sqref="JZ5:JZ29">
    <cfRule type="containsText" dxfId="930" priority="659" operator="containsText" text="Brigade">
      <formula>NOT(ISERROR(SEARCH("Brigade",JZ5)))</formula>
    </cfRule>
    <cfRule type="containsText" dxfId="929" priority="660" operator="containsText" text="EMPu">
      <formula>NOT(ISERROR(SEARCH("EMPu",JZ5)))</formula>
    </cfRule>
    <cfRule type="containsText" dxfId="928" priority="661" operator="containsText" text="TPS">
      <formula>NOT(ISERROR(SEARCH("TPS",JZ5)))</formula>
    </cfRule>
    <cfRule type="containsText" dxfId="927" priority="662" operator="containsText" text="MS">
      <formula>NOT(ISERROR(SEARCH("MS",JZ5)))</formula>
    </cfRule>
    <cfRule type="containsText" dxfId="926" priority="663" operator="containsText" text="GS">
      <formula>NOT(ISERROR(SEARCH("GS",JZ5)))</formula>
    </cfRule>
    <cfRule type="containsText" dxfId="925" priority="664" operator="containsText" text="PS">
      <formula>NOT(ISERROR(SEARCH("PS",JZ5)))</formula>
    </cfRule>
    <cfRule type="expression" dxfId="924" priority="665">
      <formula>LEN(TRIM(JZ5))=0</formula>
    </cfRule>
  </conditionalFormatting>
  <conditionalFormatting sqref="KA5:KA29">
    <cfRule type="containsText" dxfId="923" priority="652" operator="containsText" text="Brigade">
      <formula>NOT(ISERROR(SEARCH("Brigade",KA5)))</formula>
    </cfRule>
    <cfRule type="containsText" dxfId="922" priority="653" operator="containsText" text="EMPu">
      <formula>NOT(ISERROR(SEARCH("EMPu",KA5)))</formula>
    </cfRule>
    <cfRule type="containsText" dxfId="921" priority="654" operator="containsText" text="TPS">
      <formula>NOT(ISERROR(SEARCH("TPS",KA5)))</formula>
    </cfRule>
    <cfRule type="containsText" dxfId="920" priority="655" operator="containsText" text="MS">
      <formula>NOT(ISERROR(SEARCH("MS",KA5)))</formula>
    </cfRule>
    <cfRule type="containsText" dxfId="919" priority="656" operator="containsText" text="GS">
      <formula>NOT(ISERROR(SEARCH("GS",KA5)))</formula>
    </cfRule>
    <cfRule type="containsText" dxfId="918" priority="657" operator="containsText" text="PS">
      <formula>NOT(ISERROR(SEARCH("PS",KA5)))</formula>
    </cfRule>
    <cfRule type="expression" dxfId="917" priority="658">
      <formula>LEN(TRIM(KA5))=0</formula>
    </cfRule>
  </conditionalFormatting>
  <conditionalFormatting sqref="KB5:KB29">
    <cfRule type="expression" dxfId="916" priority="651">
      <formula>LEN(TRIM(KB5))=0</formula>
    </cfRule>
  </conditionalFormatting>
  <conditionalFormatting sqref="KB5:KB29">
    <cfRule type="containsText" dxfId="915" priority="645" operator="containsText" text="Brigade">
      <formula>NOT(ISERROR(SEARCH("Brigade",KB5)))</formula>
    </cfRule>
    <cfRule type="containsText" dxfId="914" priority="646" operator="containsText" text="EMPu">
      <formula>NOT(ISERROR(SEARCH("EMPu",KB5)))</formula>
    </cfRule>
    <cfRule type="containsText" dxfId="913" priority="647" operator="containsText" text="TPS">
      <formula>NOT(ISERROR(SEARCH("TPS",KB5)))</formula>
    </cfRule>
    <cfRule type="containsText" dxfId="912" priority="648" operator="containsText" text="MS">
      <formula>NOT(ISERROR(SEARCH("MS",KB5)))</formula>
    </cfRule>
    <cfRule type="containsText" dxfId="911" priority="649" operator="containsText" text="GS">
      <formula>NOT(ISERROR(SEARCH("GS",KB5)))</formula>
    </cfRule>
    <cfRule type="containsText" dxfId="910" priority="650" operator="containsText" text="PS">
      <formula>NOT(ISERROR(SEARCH("PS",KB5)))</formula>
    </cfRule>
  </conditionalFormatting>
  <conditionalFormatting sqref="KC8:KC25">
    <cfRule type="containsText" dxfId="909" priority="638" operator="containsText" text="Brigade">
      <formula>NOT(ISERROR(SEARCH("Brigade",KC8)))</formula>
    </cfRule>
    <cfRule type="containsText" dxfId="908" priority="639" operator="containsText" text="EMPu">
      <formula>NOT(ISERROR(SEARCH("EMPu",KC8)))</formula>
    </cfRule>
    <cfRule type="containsText" dxfId="907" priority="640" operator="containsText" text="TPS">
      <formula>NOT(ISERROR(SEARCH("TPS",KC8)))</formula>
    </cfRule>
    <cfRule type="containsText" dxfId="906" priority="641" operator="containsText" text="MS">
      <formula>NOT(ISERROR(SEARCH("MS",KC8)))</formula>
    </cfRule>
    <cfRule type="containsText" dxfId="905" priority="642" operator="containsText" text="GS">
      <formula>NOT(ISERROR(SEARCH("GS",KC8)))</formula>
    </cfRule>
    <cfRule type="containsText" dxfId="904" priority="643" operator="containsText" text="PS">
      <formula>NOT(ISERROR(SEARCH("PS",KC8)))</formula>
    </cfRule>
    <cfRule type="expression" dxfId="903" priority="644">
      <formula>LEN(TRIM(KC8))=0</formula>
    </cfRule>
  </conditionalFormatting>
  <conditionalFormatting sqref="KC5:KC7">
    <cfRule type="containsText" dxfId="902" priority="631" operator="containsText" text="Brigade">
      <formula>NOT(ISERROR(SEARCH("Brigade",KC5)))</formula>
    </cfRule>
    <cfRule type="containsText" dxfId="901" priority="632" operator="containsText" text="EMPu">
      <formula>NOT(ISERROR(SEARCH("EMPu",KC5)))</formula>
    </cfRule>
    <cfRule type="containsText" dxfId="900" priority="633" operator="containsText" text="TPS">
      <formula>NOT(ISERROR(SEARCH("TPS",KC5)))</formula>
    </cfRule>
    <cfRule type="containsText" dxfId="899" priority="634" operator="containsText" text="MS">
      <formula>NOT(ISERROR(SEARCH("MS",KC5)))</formula>
    </cfRule>
    <cfRule type="containsText" dxfId="898" priority="635" operator="containsText" text="GS">
      <formula>NOT(ISERROR(SEARCH("GS",KC5)))</formula>
    </cfRule>
    <cfRule type="containsText" dxfId="897" priority="636" operator="containsText" text="PS">
      <formula>NOT(ISERROR(SEARCH("PS",KC5)))</formula>
    </cfRule>
    <cfRule type="expression" dxfId="896" priority="637">
      <formula>LEN(TRIM(KC5))=0</formula>
    </cfRule>
  </conditionalFormatting>
  <conditionalFormatting sqref="KD5:KD29">
    <cfRule type="expression" dxfId="895" priority="624">
      <formula>LEN(TRIM(KD5))=0</formula>
    </cfRule>
    <cfRule type="containsText" dxfId="894" priority="625" operator="containsText" text="Brigade">
      <formula>NOT(ISERROR(SEARCH("Brigade",KD5)))</formula>
    </cfRule>
    <cfRule type="containsText" dxfId="893" priority="626" operator="containsText" text="EMPu">
      <formula>NOT(ISERROR(SEARCH("EMPu",KD5)))</formula>
    </cfRule>
    <cfRule type="containsText" dxfId="892" priority="627" operator="containsText" text="TPS">
      <formula>NOT(ISERROR(SEARCH("TPS",KD5)))</formula>
    </cfRule>
    <cfRule type="containsText" dxfId="891" priority="628" operator="containsText" text="MS">
      <formula>NOT(ISERROR(SEARCH("MS",KD5)))</formula>
    </cfRule>
    <cfRule type="containsText" dxfId="890" priority="629" operator="containsText" text="GS">
      <formula>NOT(ISERROR(SEARCH("GS",KD5)))</formula>
    </cfRule>
    <cfRule type="containsText" dxfId="889" priority="630" operator="containsText" text="PS">
      <formula>NOT(ISERROR(SEARCH("PS",KD5)))</formula>
    </cfRule>
  </conditionalFormatting>
  <conditionalFormatting sqref="KE5:KE29">
    <cfRule type="expression" dxfId="888" priority="623">
      <formula>LEN(TRIM(KE5))=0</formula>
    </cfRule>
  </conditionalFormatting>
  <conditionalFormatting sqref="KE5:KE29">
    <cfRule type="containsText" dxfId="887" priority="617" operator="containsText" text="Brigade">
      <formula>NOT(ISERROR(SEARCH("Brigade",KE5)))</formula>
    </cfRule>
    <cfRule type="containsText" dxfId="886" priority="618" operator="containsText" text="EMPu">
      <formula>NOT(ISERROR(SEARCH("EMPu",KE5)))</formula>
    </cfRule>
    <cfRule type="containsText" dxfId="885" priority="619" operator="containsText" text="TPS">
      <formula>NOT(ISERROR(SEARCH("TPS",KE5)))</formula>
    </cfRule>
    <cfRule type="containsText" dxfId="884" priority="620" operator="containsText" text="MS">
      <formula>NOT(ISERROR(SEARCH("MS",KE5)))</formula>
    </cfRule>
    <cfRule type="containsText" dxfId="883" priority="621" operator="containsText" text="GS">
      <formula>NOT(ISERROR(SEARCH("GS",KE5)))</formula>
    </cfRule>
    <cfRule type="containsText" dxfId="882" priority="622" operator="containsText" text="PS">
      <formula>NOT(ISERROR(SEARCH("PS",KE5)))</formula>
    </cfRule>
  </conditionalFormatting>
  <conditionalFormatting sqref="KF5:KF12 KF16:KF19 KF21:KF28">
    <cfRule type="containsText" dxfId="881" priority="611" operator="containsText" text="EMPu">
      <formula>NOT(ISERROR(SEARCH("EMPu",KF5)))</formula>
    </cfRule>
    <cfRule type="containsText" dxfId="880" priority="612" operator="containsText" text="TPS">
      <formula>NOT(ISERROR(SEARCH("TPS",KF5)))</formula>
    </cfRule>
    <cfRule type="containsText" dxfId="879" priority="613" operator="containsText" text="MS">
      <formula>NOT(ISERROR(SEARCH("MS",KF5)))</formula>
    </cfRule>
    <cfRule type="containsText" dxfId="878" priority="614" operator="containsText" text="GS">
      <formula>NOT(ISERROR(SEARCH("GS",KF5)))</formula>
    </cfRule>
    <cfRule type="containsText" dxfId="877" priority="615" operator="containsText" text="PS">
      <formula>NOT(ISERROR(SEARCH("PS",KF5)))</formula>
    </cfRule>
  </conditionalFormatting>
  <conditionalFormatting sqref="KF16:KF19 KF5:KF12 KF21:KF28">
    <cfRule type="containsText" dxfId="876" priority="610" operator="containsText" text="Brigade">
      <formula>NOT(ISERROR(SEARCH("Brigade",KF5)))</formula>
    </cfRule>
  </conditionalFormatting>
  <conditionalFormatting sqref="KF5:KF12 KF16:KF19 KF21:KF28">
    <cfRule type="containsBlanks" dxfId="875" priority="616">
      <formula>LEN(TRIM(KF5))=0</formula>
    </cfRule>
  </conditionalFormatting>
  <conditionalFormatting sqref="KF5:KF16">
    <cfRule type="containsText" dxfId="874" priority="606" operator="containsText" text="TPS">
      <formula>NOT(ISERROR(SEARCH("TPS",KF5)))</formula>
    </cfRule>
    <cfRule type="containsText" dxfId="873" priority="607" operator="containsText" text="MS">
      <formula>NOT(ISERROR(SEARCH("MS",KF5)))</formula>
    </cfRule>
    <cfRule type="containsText" dxfId="872" priority="608" operator="containsText" text="GS">
      <formula>NOT(ISERROR(SEARCH("GS",KF5)))</formula>
    </cfRule>
    <cfRule type="containsText" dxfId="871" priority="609" operator="containsText" text="PS">
      <formula>NOT(ISERROR(SEARCH("PS",KF5)))</formula>
    </cfRule>
  </conditionalFormatting>
  <conditionalFormatting sqref="KF13:KF16">
    <cfRule type="containsText" dxfId="870" priority="603" operator="containsText" text="Brigade">
      <formula>NOT(ISERROR(SEARCH("Brigade",KF13)))</formula>
    </cfRule>
    <cfRule type="containsText" dxfId="869" priority="604" operator="containsText" text="EMPu">
      <formula>NOT(ISERROR(SEARCH("EMPu",KF13)))</formula>
    </cfRule>
    <cfRule type="containsBlanks" dxfId="868" priority="605">
      <formula>LEN(TRIM(KF13))=0</formula>
    </cfRule>
  </conditionalFormatting>
  <conditionalFormatting sqref="KF29">
    <cfRule type="containsText" dxfId="867" priority="596" operator="containsText" text="Brigade">
      <formula>NOT(ISERROR(SEARCH("Brigade",KF29)))</formula>
    </cfRule>
    <cfRule type="containsText" dxfId="866" priority="597" operator="containsText" text="EMPu">
      <formula>NOT(ISERROR(SEARCH("EMPu",KF29)))</formula>
    </cfRule>
    <cfRule type="containsBlanks" dxfId="865" priority="598">
      <formula>LEN(TRIM(KF29))=0</formula>
    </cfRule>
    <cfRule type="containsText" dxfId="864" priority="599" operator="containsText" text="TPS">
      <formula>NOT(ISERROR(SEARCH("TPS",KF29)))</formula>
    </cfRule>
    <cfRule type="containsText" dxfId="863" priority="600" operator="containsText" text="MS">
      <formula>NOT(ISERROR(SEARCH("MS",KF29)))</formula>
    </cfRule>
    <cfRule type="containsText" dxfId="862" priority="601" operator="containsText" text="GS">
      <formula>NOT(ISERROR(SEARCH("GS",KF29)))</formula>
    </cfRule>
    <cfRule type="containsText" dxfId="861" priority="602" operator="containsText" text="PS">
      <formula>NOT(ISERROR(SEARCH("PS",KF29)))</formula>
    </cfRule>
  </conditionalFormatting>
  <conditionalFormatting sqref="JR2">
    <cfRule type="containsText" dxfId="860" priority="593" operator="containsText" text="Brigade">
      <formula>NOT(ISERROR(SEARCH("Brigade",JR2)))</formula>
    </cfRule>
    <cfRule type="containsText" dxfId="859" priority="594" operator="containsText" text="Séminaire">
      <formula>NOT(ISERROR(SEARCH("Séminaire",JR2)))</formula>
    </cfRule>
    <cfRule type="containsText" dxfId="858" priority="595" operator="containsText" text="Formation">
      <formula>NOT(ISERROR(SEARCH("Formation",JR2)))</formula>
    </cfRule>
  </conditionalFormatting>
  <conditionalFormatting sqref="JS2">
    <cfRule type="containsText" dxfId="857" priority="590" operator="containsText" text="Brigade">
      <formula>NOT(ISERROR(SEARCH("Brigade",JS2)))</formula>
    </cfRule>
    <cfRule type="containsText" dxfId="856" priority="591" operator="containsText" text="Séminaire">
      <formula>NOT(ISERROR(SEARCH("Séminaire",JS2)))</formula>
    </cfRule>
    <cfRule type="containsText" dxfId="855" priority="592" operator="containsText" text="Formation">
      <formula>NOT(ISERROR(SEARCH("Formation",JS2)))</formula>
    </cfRule>
  </conditionalFormatting>
  <conditionalFormatting sqref="JT2">
    <cfRule type="containsText" dxfId="854" priority="587" operator="containsText" text="Brigade">
      <formula>NOT(ISERROR(SEARCH("Brigade",JT2)))</formula>
    </cfRule>
    <cfRule type="containsText" dxfId="853" priority="588" operator="containsText" text="Séminaire">
      <formula>NOT(ISERROR(SEARCH("Séminaire",JT2)))</formula>
    </cfRule>
    <cfRule type="containsText" dxfId="852" priority="589" operator="containsText" text="Formation">
      <formula>NOT(ISERROR(SEARCH("Formation",JT2)))</formula>
    </cfRule>
  </conditionalFormatting>
  <conditionalFormatting sqref="JV2">
    <cfRule type="containsText" dxfId="851" priority="584" operator="containsText" text="Brigade">
      <formula>NOT(ISERROR(SEARCH("Brigade",JV2)))</formula>
    </cfRule>
    <cfRule type="containsText" dxfId="850" priority="585" operator="containsText" text="Séminaire">
      <formula>NOT(ISERROR(SEARCH("Séminaire",JV2)))</formula>
    </cfRule>
    <cfRule type="containsText" dxfId="849" priority="586" operator="containsText" text="Formation">
      <formula>NOT(ISERROR(SEARCH("Formation",JV2)))</formula>
    </cfRule>
  </conditionalFormatting>
  <conditionalFormatting sqref="JW2">
    <cfRule type="containsText" dxfId="848" priority="581" operator="containsText" text="Brigade">
      <formula>NOT(ISERROR(SEARCH("Brigade",JW2)))</formula>
    </cfRule>
    <cfRule type="containsText" dxfId="847" priority="582" operator="containsText" text="Séminaire">
      <formula>NOT(ISERROR(SEARCH("Séminaire",JW2)))</formula>
    </cfRule>
    <cfRule type="containsText" dxfId="846" priority="583" operator="containsText" text="Formation">
      <formula>NOT(ISERROR(SEARCH("Formation",JW2)))</formula>
    </cfRule>
  </conditionalFormatting>
  <conditionalFormatting sqref="JX2">
    <cfRule type="containsText" dxfId="845" priority="578" operator="containsText" text="Brigade">
      <formula>NOT(ISERROR(SEARCH("Brigade",JX2)))</formula>
    </cfRule>
    <cfRule type="containsText" dxfId="844" priority="579" operator="containsText" text="Séminaire">
      <formula>NOT(ISERROR(SEARCH("Séminaire",JX2)))</formula>
    </cfRule>
    <cfRule type="containsText" dxfId="843" priority="580" operator="containsText" text="Formation">
      <formula>NOT(ISERROR(SEARCH("Formation",JX2)))</formula>
    </cfRule>
  </conditionalFormatting>
  <conditionalFormatting sqref="JY2">
    <cfRule type="containsText" dxfId="842" priority="575" operator="containsText" text="Brigade">
      <formula>NOT(ISERROR(SEARCH("Brigade",JY2)))</formula>
    </cfRule>
    <cfRule type="containsText" dxfId="841" priority="576" operator="containsText" text="Séminaire">
      <formula>NOT(ISERROR(SEARCH("Séminaire",JY2)))</formula>
    </cfRule>
    <cfRule type="containsText" dxfId="840" priority="577" operator="containsText" text="Formation">
      <formula>NOT(ISERROR(SEARCH("Formation",JY2)))</formula>
    </cfRule>
  </conditionalFormatting>
  <conditionalFormatting sqref="JZ2">
    <cfRule type="containsText" dxfId="839" priority="572" operator="containsText" text="Brigade">
      <formula>NOT(ISERROR(SEARCH("Brigade",JZ2)))</formula>
    </cfRule>
    <cfRule type="containsText" dxfId="838" priority="573" operator="containsText" text="Séminaire">
      <formula>NOT(ISERROR(SEARCH("Séminaire",JZ2)))</formula>
    </cfRule>
    <cfRule type="containsText" dxfId="837" priority="574" operator="containsText" text="Formation">
      <formula>NOT(ISERROR(SEARCH("Formation",JZ2)))</formula>
    </cfRule>
  </conditionalFormatting>
  <conditionalFormatting sqref="KA2">
    <cfRule type="containsText" dxfId="836" priority="569" operator="containsText" text="Brigade">
      <formula>NOT(ISERROR(SEARCH("Brigade",KA2)))</formula>
    </cfRule>
    <cfRule type="containsText" dxfId="835" priority="570" operator="containsText" text="Séminaire">
      <formula>NOT(ISERROR(SEARCH("Séminaire",KA2)))</formula>
    </cfRule>
    <cfRule type="containsText" dxfId="834" priority="571" operator="containsText" text="Formation">
      <formula>NOT(ISERROR(SEARCH("Formation",KA2)))</formula>
    </cfRule>
  </conditionalFormatting>
  <conditionalFormatting sqref="KB2">
    <cfRule type="containsText" dxfId="833" priority="566" operator="containsText" text="Brigade">
      <formula>NOT(ISERROR(SEARCH("Brigade",KB2)))</formula>
    </cfRule>
    <cfRule type="containsText" dxfId="832" priority="567" operator="containsText" text="Séminaire">
      <formula>NOT(ISERROR(SEARCH("Séminaire",KB2)))</formula>
    </cfRule>
    <cfRule type="containsText" dxfId="831" priority="568" operator="containsText" text="Formation">
      <formula>NOT(ISERROR(SEARCH("Formation",KB2)))</formula>
    </cfRule>
  </conditionalFormatting>
  <conditionalFormatting sqref="KC2">
    <cfRule type="containsText" dxfId="830" priority="563" operator="containsText" text="Brigade">
      <formula>NOT(ISERROR(SEARCH("Brigade",KC2)))</formula>
    </cfRule>
    <cfRule type="containsText" dxfId="829" priority="564" operator="containsText" text="Séminaire">
      <formula>NOT(ISERROR(SEARCH("Séminaire",KC2)))</formula>
    </cfRule>
    <cfRule type="containsText" dxfId="828" priority="565" operator="containsText" text="Formation">
      <formula>NOT(ISERROR(SEARCH("Formation",KC2)))</formula>
    </cfRule>
  </conditionalFormatting>
  <conditionalFormatting sqref="KD2">
    <cfRule type="containsText" dxfId="827" priority="560" operator="containsText" text="Brigade">
      <formula>NOT(ISERROR(SEARCH("Brigade",KD2)))</formula>
    </cfRule>
    <cfRule type="containsText" dxfId="826" priority="561" operator="containsText" text="Séminaire">
      <formula>NOT(ISERROR(SEARCH("Séminaire",KD2)))</formula>
    </cfRule>
    <cfRule type="containsText" dxfId="825" priority="562" operator="containsText" text="Formation">
      <formula>NOT(ISERROR(SEARCH("Formation",KD2)))</formula>
    </cfRule>
  </conditionalFormatting>
  <conditionalFormatting sqref="KE2">
    <cfRule type="containsText" dxfId="824" priority="557" operator="containsText" text="Brigade">
      <formula>NOT(ISERROR(SEARCH("Brigade",KE2)))</formula>
    </cfRule>
    <cfRule type="containsText" dxfId="823" priority="558" operator="containsText" text="Séminaire">
      <formula>NOT(ISERROR(SEARCH("Séminaire",KE2)))</formula>
    </cfRule>
    <cfRule type="containsText" dxfId="822" priority="559" operator="containsText" text="Formation">
      <formula>NOT(ISERROR(SEARCH("Formation",KE2)))</formula>
    </cfRule>
  </conditionalFormatting>
  <conditionalFormatting sqref="KF2">
    <cfRule type="containsText" dxfId="821" priority="554" operator="containsText" text="Brigade">
      <formula>NOT(ISERROR(SEARCH("Brigade",KF2)))</formula>
    </cfRule>
    <cfRule type="containsText" dxfId="820" priority="555" operator="containsText" text="Séminaire">
      <formula>NOT(ISERROR(SEARCH("Séminaire",KF2)))</formula>
    </cfRule>
    <cfRule type="containsText" dxfId="819" priority="556" operator="containsText" text="Formation">
      <formula>NOT(ISERROR(SEARCH("Formation",KF2)))</formula>
    </cfRule>
  </conditionalFormatting>
  <conditionalFormatting sqref="KG5:KG14">
    <cfRule type="containsText" dxfId="818" priority="552" operator="containsText" text="Brigade">
      <formula>NOT(ISERROR(SEARCH("Brigade",KG5)))</formula>
    </cfRule>
    <cfRule type="expression" dxfId="817" priority="553">
      <formula>LEN(TRIM(KG5))=0</formula>
    </cfRule>
  </conditionalFormatting>
  <conditionalFormatting sqref="KG5:KG29">
    <cfRule type="containsText" dxfId="816" priority="540" operator="containsText" text="EMPu">
      <formula>NOT(ISERROR(SEARCH("EMPu",KG5)))</formula>
    </cfRule>
    <cfRule type="containsText" dxfId="815" priority="542" operator="containsText" text="TPS">
      <formula>NOT(ISERROR(SEARCH("TPS",KG5)))</formula>
    </cfRule>
    <cfRule type="containsText" dxfId="814" priority="543" operator="containsText" text="MS">
      <formula>NOT(ISERROR(SEARCH("MS",KG5)))</formula>
    </cfRule>
    <cfRule type="containsText" dxfId="813" priority="544" operator="containsText" text="GS">
      <formula>NOT(ISERROR(SEARCH("GS",KG5)))</formula>
    </cfRule>
    <cfRule type="containsText" dxfId="812" priority="545" operator="containsText" text="PS">
      <formula>NOT(ISERROR(SEARCH("PS",KG5)))</formula>
    </cfRule>
  </conditionalFormatting>
  <conditionalFormatting sqref="KG13:KG14">
    <cfRule type="expression" dxfId="811" priority="551">
      <formula>LEN(TRIM(KG13))=0</formula>
    </cfRule>
  </conditionalFormatting>
  <conditionalFormatting sqref="KG13:KG24">
    <cfRule type="containsText" dxfId="810" priority="549" operator="containsText" text="Brigade">
      <formula>NOT(ISERROR(SEARCH("Brigade",KG13)))</formula>
    </cfRule>
  </conditionalFormatting>
  <conditionalFormatting sqref="KG15:KG24">
    <cfRule type="expression" dxfId="809" priority="550">
      <formula>LEN(TRIM(KG15))=0</formula>
    </cfRule>
  </conditionalFormatting>
  <conditionalFormatting sqref="KG23:KG24">
    <cfRule type="expression" dxfId="808" priority="548">
      <formula>LEN(TRIM(KG23))=0</formula>
    </cfRule>
  </conditionalFormatting>
  <conditionalFormatting sqref="KG23:KG29">
    <cfRule type="containsText" dxfId="807" priority="546" operator="containsText" text="Brigade">
      <formula>NOT(ISERROR(SEARCH("Brigade",KG23)))</formula>
    </cfRule>
  </conditionalFormatting>
  <conditionalFormatting sqref="KG25:KG29">
    <cfRule type="expression" dxfId="806" priority="547">
      <formula>LEN(TRIM(KG25))=0</formula>
    </cfRule>
  </conditionalFormatting>
  <conditionalFormatting sqref="KG28:KG29">
    <cfRule type="containsText" dxfId="805" priority="539" operator="containsText" text="Brigade">
      <formula>NOT(ISERROR(SEARCH("Brigade",KG28)))</formula>
    </cfRule>
    <cfRule type="expression" dxfId="804" priority="541">
      <formula>LEN(TRIM(KG28))=0</formula>
    </cfRule>
  </conditionalFormatting>
  <conditionalFormatting sqref="KH5:KH29">
    <cfRule type="containsText" dxfId="803" priority="534" operator="containsText" text="TPS">
      <formula>NOT(ISERROR(SEARCH("TPS",KH5)))</formula>
    </cfRule>
    <cfRule type="containsText" dxfId="802" priority="535" operator="containsText" text="MS">
      <formula>NOT(ISERROR(SEARCH("MS",KH5)))</formula>
    </cfRule>
    <cfRule type="containsText" dxfId="801" priority="536" operator="containsText" text="GS">
      <formula>NOT(ISERROR(SEARCH("GS",KH5)))</formula>
    </cfRule>
    <cfRule type="containsText" dxfId="800" priority="537" operator="containsText" text="PS">
      <formula>NOT(ISERROR(SEARCH("PS",KH5)))</formula>
    </cfRule>
  </conditionalFormatting>
  <conditionalFormatting sqref="KH5:KH29">
    <cfRule type="containsText" dxfId="799" priority="532" operator="containsText" text="Brigade">
      <formula>NOT(ISERROR(SEARCH("Brigade",KH5)))</formula>
    </cfRule>
  </conditionalFormatting>
  <conditionalFormatting sqref="KH5:KH29">
    <cfRule type="containsText" dxfId="798" priority="533" operator="containsText" text="EMPu">
      <formula>NOT(ISERROR(SEARCH("EMPu",KH5)))</formula>
    </cfRule>
  </conditionalFormatting>
  <conditionalFormatting sqref="KH5:KH29">
    <cfRule type="expression" dxfId="797" priority="538">
      <formula>LEN(TRIM(KH5))=0</formula>
    </cfRule>
  </conditionalFormatting>
  <conditionalFormatting sqref="KI5:KI29">
    <cfRule type="containsText" dxfId="796" priority="527" operator="containsText" text="TPS">
      <formula>NOT(ISERROR(SEARCH("TPS",KI5)))</formula>
    </cfRule>
    <cfRule type="containsText" dxfId="795" priority="528" operator="containsText" text="MS">
      <formula>NOT(ISERROR(SEARCH("MS",KI5)))</formula>
    </cfRule>
    <cfRule type="containsText" dxfId="794" priority="529" operator="containsText" text="GS">
      <formula>NOT(ISERROR(SEARCH("GS",KI5)))</formula>
    </cfRule>
    <cfRule type="containsText" dxfId="793" priority="530" operator="containsText" text="PS">
      <formula>NOT(ISERROR(SEARCH("PS",KI5)))</formula>
    </cfRule>
  </conditionalFormatting>
  <conditionalFormatting sqref="KI5:KI29">
    <cfRule type="containsText" dxfId="792" priority="525" operator="containsText" text="Brigade">
      <formula>NOT(ISERROR(SEARCH("Brigade",KI5)))</formula>
    </cfRule>
  </conditionalFormatting>
  <conditionalFormatting sqref="KI5:KI29">
    <cfRule type="containsText" dxfId="791" priority="526" operator="containsText" text="EMPu">
      <formula>NOT(ISERROR(SEARCH("EMPu",KI5)))</formula>
    </cfRule>
  </conditionalFormatting>
  <conditionalFormatting sqref="KI5:KI29">
    <cfRule type="expression" dxfId="790" priority="531">
      <formula>LEN(TRIM(KI5))=0</formula>
    </cfRule>
  </conditionalFormatting>
  <conditionalFormatting sqref="KJ5:KJ15 KJ17:KJ29">
    <cfRule type="containsText" dxfId="789" priority="518" operator="containsText" text="Brigade">
      <formula>NOT(ISERROR(SEARCH("Brigade",KJ5)))</formula>
    </cfRule>
    <cfRule type="containsText" dxfId="788" priority="519" operator="containsText" text="EMPu">
      <formula>NOT(ISERROR(SEARCH("EMPu",KJ5)))</formula>
    </cfRule>
    <cfRule type="containsText" dxfId="787" priority="520" operator="containsText" text="TPS">
      <formula>NOT(ISERROR(SEARCH("TPS",KJ5)))</formula>
    </cfRule>
    <cfRule type="containsText" dxfId="786" priority="521" operator="containsText" text="MS">
      <formula>NOT(ISERROR(SEARCH("MS",KJ5)))</formula>
    </cfRule>
    <cfRule type="containsText" dxfId="785" priority="522" operator="containsText" text="GS">
      <formula>NOT(ISERROR(SEARCH("GS",KJ5)))</formula>
    </cfRule>
    <cfRule type="containsText" dxfId="784" priority="523" operator="containsText" text="PS">
      <formula>NOT(ISERROR(SEARCH("PS",KJ5)))</formula>
    </cfRule>
    <cfRule type="expression" dxfId="783" priority="524">
      <formula>LEN(TRIM(KJ5))=0</formula>
    </cfRule>
  </conditionalFormatting>
  <conditionalFormatting sqref="KK5:KK25">
    <cfRule type="expression" dxfId="782" priority="510">
      <formula>LEN(TRIM(KK5))=0</formula>
    </cfRule>
  </conditionalFormatting>
  <conditionalFormatting sqref="KK5:KK29">
    <cfRule type="containsText" dxfId="781" priority="511" operator="containsText" text="Brigade">
      <formula>NOT(ISERROR(SEARCH("Brigade",KK5)))</formula>
    </cfRule>
    <cfRule type="containsText" dxfId="780" priority="512" operator="containsText" text="EMPu">
      <formula>NOT(ISERROR(SEARCH("EMPu",KK5)))</formula>
    </cfRule>
    <cfRule type="containsText" dxfId="779" priority="513" operator="containsText" text="TPS">
      <formula>NOT(ISERROR(SEARCH("TPS",KK5)))</formula>
    </cfRule>
    <cfRule type="containsText" dxfId="778" priority="514" operator="containsText" text="MS">
      <formula>NOT(ISERROR(SEARCH("MS",KK5)))</formula>
    </cfRule>
    <cfRule type="containsText" dxfId="777" priority="515" operator="containsText" text="GS">
      <formula>NOT(ISERROR(SEARCH("GS",KK5)))</formula>
    </cfRule>
    <cfRule type="containsText" dxfId="776" priority="516" operator="containsText" text="PS">
      <formula>NOT(ISERROR(SEARCH("PS",KK5)))</formula>
    </cfRule>
  </conditionalFormatting>
  <conditionalFormatting sqref="KK26:KK29">
    <cfRule type="expression" dxfId="775" priority="517">
      <formula>LEN(TRIM(KK26))=0</formula>
    </cfRule>
  </conditionalFormatting>
  <conditionalFormatting sqref="KL5:KL8 KL10:KL29">
    <cfRule type="expression" dxfId="774" priority="503">
      <formula>LEN(TRIM(KL5))=0</formula>
    </cfRule>
  </conditionalFormatting>
  <conditionalFormatting sqref="KL5:KL8 KL10:KL29">
    <cfRule type="containsText" dxfId="773" priority="506" operator="containsText" text="TPS">
      <formula>NOT(ISERROR(SEARCH("TPS",KL5)))</formula>
    </cfRule>
    <cfRule type="containsText" dxfId="772" priority="507" operator="containsText" text="MS">
      <formula>NOT(ISERROR(SEARCH("MS",KL5)))</formula>
    </cfRule>
    <cfRule type="containsText" dxfId="771" priority="508" operator="containsText" text="GS">
      <formula>NOT(ISERROR(SEARCH("GS",KL5)))</formula>
    </cfRule>
    <cfRule type="containsText" dxfId="770" priority="509" operator="containsText" text="PS">
      <formula>NOT(ISERROR(SEARCH("PS",KL5)))</formula>
    </cfRule>
  </conditionalFormatting>
  <conditionalFormatting sqref="KL5:KL8 KL10:KL29">
    <cfRule type="containsText" dxfId="769" priority="504" operator="containsText" text="Brigade">
      <formula>NOT(ISERROR(SEARCH("Brigade",KL5)))</formula>
    </cfRule>
  </conditionalFormatting>
  <conditionalFormatting sqref="KL5:KL8 KL10:KL29">
    <cfRule type="containsText" dxfId="768" priority="505" operator="containsText" text="EMPu">
      <formula>NOT(ISERROR(SEARCH("EMPu",KL5)))</formula>
    </cfRule>
  </conditionalFormatting>
  <conditionalFormatting sqref="KM5:KM29">
    <cfRule type="containsText" dxfId="767" priority="496" operator="containsText" text="Brigade">
      <formula>NOT(ISERROR(SEARCH("Brigade",KM5)))</formula>
    </cfRule>
    <cfRule type="containsText" dxfId="766" priority="497" operator="containsText" text="EMPu">
      <formula>NOT(ISERROR(SEARCH("EMPu",KM5)))</formula>
    </cfRule>
    <cfRule type="containsText" dxfId="765" priority="498" operator="containsText" text="TPS">
      <formula>NOT(ISERROR(SEARCH("TPS",KM5)))</formula>
    </cfRule>
    <cfRule type="containsText" dxfId="764" priority="499" operator="containsText" text="MS">
      <formula>NOT(ISERROR(SEARCH("MS",KM5)))</formula>
    </cfRule>
    <cfRule type="containsText" dxfId="763" priority="500" operator="containsText" text="GS">
      <formula>NOT(ISERROR(SEARCH("GS",KM5)))</formula>
    </cfRule>
    <cfRule type="containsText" dxfId="762" priority="501" operator="containsText" text="PS">
      <formula>NOT(ISERROR(SEARCH("PS",KM5)))</formula>
    </cfRule>
    <cfRule type="expression" dxfId="761" priority="502">
      <formula>LEN(TRIM(KM5))=0</formula>
    </cfRule>
  </conditionalFormatting>
  <conditionalFormatting sqref="KN5:KN29">
    <cfRule type="containsText" dxfId="760" priority="489" operator="containsText" text="Brigade">
      <formula>NOT(ISERROR(SEARCH("Brigade",KN5)))</formula>
    </cfRule>
    <cfRule type="containsText" dxfId="759" priority="490" operator="containsText" text="EMPu">
      <formula>NOT(ISERROR(SEARCH("EMPu",KN5)))</formula>
    </cfRule>
    <cfRule type="containsText" dxfId="758" priority="491" operator="containsText" text="TPS">
      <formula>NOT(ISERROR(SEARCH("TPS",KN5)))</formula>
    </cfRule>
    <cfRule type="containsText" dxfId="757" priority="492" operator="containsText" text="MS">
      <formula>NOT(ISERROR(SEARCH("MS",KN5)))</formula>
    </cfRule>
    <cfRule type="containsText" dxfId="756" priority="493" operator="containsText" text="GS">
      <formula>NOT(ISERROR(SEARCH("GS",KN5)))</formula>
    </cfRule>
    <cfRule type="containsText" dxfId="755" priority="494" operator="containsText" text="PS">
      <formula>NOT(ISERROR(SEARCH("PS",KN5)))</formula>
    </cfRule>
    <cfRule type="expression" dxfId="754" priority="495">
      <formula>LEN(TRIM(KN5))=0</formula>
    </cfRule>
  </conditionalFormatting>
  <conditionalFormatting sqref="KO5:KO28">
    <cfRule type="containsText" dxfId="753" priority="482" operator="containsText" text="Brigade">
      <formula>NOT(ISERROR(SEARCH("Brigade",KO5)))</formula>
    </cfRule>
    <cfRule type="containsText" dxfId="752" priority="483" operator="containsText" text="EMPu">
      <formula>NOT(ISERROR(SEARCH("EMPu",KO5)))</formula>
    </cfRule>
    <cfRule type="containsText" dxfId="751" priority="484" operator="containsText" text="TPS">
      <formula>NOT(ISERROR(SEARCH("TPS",KO5)))</formula>
    </cfRule>
    <cfRule type="containsText" dxfId="750" priority="485" operator="containsText" text="MS">
      <formula>NOT(ISERROR(SEARCH("MS",KO5)))</formula>
    </cfRule>
    <cfRule type="containsText" dxfId="749" priority="486" operator="containsText" text="GS">
      <formula>NOT(ISERROR(SEARCH("GS",KO5)))</formula>
    </cfRule>
    <cfRule type="containsText" dxfId="748" priority="487" operator="containsText" text="PS">
      <formula>NOT(ISERROR(SEARCH("PS",KO5)))</formula>
    </cfRule>
    <cfRule type="expression" dxfId="747" priority="488">
      <formula>LEN(TRIM(KO5))=0</formula>
    </cfRule>
  </conditionalFormatting>
  <conditionalFormatting sqref="KP5:KP29">
    <cfRule type="containsText" dxfId="746" priority="475" operator="containsText" text="Brigade">
      <formula>NOT(ISERROR(SEARCH("Brigade",KP5)))</formula>
    </cfRule>
    <cfRule type="containsText" dxfId="745" priority="476" operator="containsText" text="EMPu">
      <formula>NOT(ISERROR(SEARCH("EMPu",KP5)))</formula>
    </cfRule>
    <cfRule type="containsText" dxfId="744" priority="477" operator="containsText" text="TPS">
      <formula>NOT(ISERROR(SEARCH("TPS",KP5)))</formula>
    </cfRule>
    <cfRule type="containsText" dxfId="743" priority="478" operator="containsText" text="MS">
      <formula>NOT(ISERROR(SEARCH("MS",KP5)))</formula>
    </cfRule>
    <cfRule type="containsText" dxfId="742" priority="479" operator="containsText" text="GS">
      <formula>NOT(ISERROR(SEARCH("GS",KP5)))</formula>
    </cfRule>
    <cfRule type="containsText" dxfId="741" priority="480" operator="containsText" text="PS">
      <formula>NOT(ISERROR(SEARCH("PS",KP5)))</formula>
    </cfRule>
    <cfRule type="expression" dxfId="740" priority="481">
      <formula>LEN(TRIM(KP5))=0</formula>
    </cfRule>
  </conditionalFormatting>
  <conditionalFormatting sqref="KQ5:KQ29">
    <cfRule type="containsText" dxfId="739" priority="468" operator="containsText" text="Brigade">
      <formula>NOT(ISERROR(SEARCH("Brigade",KQ5)))</formula>
    </cfRule>
    <cfRule type="containsText" dxfId="738" priority="469" operator="containsText" text="EMPu">
      <formula>NOT(ISERROR(SEARCH("EMPu",KQ5)))</formula>
    </cfRule>
    <cfRule type="containsText" dxfId="737" priority="470" operator="containsText" text="TPS">
      <formula>NOT(ISERROR(SEARCH("TPS",KQ5)))</formula>
    </cfRule>
    <cfRule type="containsText" dxfId="736" priority="471" operator="containsText" text="MS">
      <formula>NOT(ISERROR(SEARCH("MS",KQ5)))</formula>
    </cfRule>
    <cfRule type="containsText" dxfId="735" priority="472" operator="containsText" text="GS">
      <formula>NOT(ISERROR(SEARCH("GS",KQ5)))</formula>
    </cfRule>
    <cfRule type="containsText" dxfId="734" priority="473" operator="containsText" text="PS">
      <formula>NOT(ISERROR(SEARCH("PS",KQ5)))</formula>
    </cfRule>
    <cfRule type="expression" dxfId="733" priority="474">
      <formula>LEN(TRIM(KQ5))=0</formula>
    </cfRule>
  </conditionalFormatting>
  <conditionalFormatting sqref="KR5:KR29">
    <cfRule type="expression" dxfId="732" priority="467">
      <formula>LEN(TRIM(KR5))=0</formula>
    </cfRule>
  </conditionalFormatting>
  <conditionalFormatting sqref="KR5:KR29">
    <cfRule type="containsText" dxfId="731" priority="461" operator="containsText" text="Brigade">
      <formula>NOT(ISERROR(SEARCH("Brigade",KR5)))</formula>
    </cfRule>
    <cfRule type="containsText" dxfId="730" priority="462" operator="containsText" text="EMPu">
      <formula>NOT(ISERROR(SEARCH("EMPu",KR5)))</formula>
    </cfRule>
    <cfRule type="containsText" dxfId="729" priority="463" operator="containsText" text="TPS">
      <formula>NOT(ISERROR(SEARCH("TPS",KR5)))</formula>
    </cfRule>
    <cfRule type="containsText" dxfId="728" priority="464" operator="containsText" text="MS">
      <formula>NOT(ISERROR(SEARCH("MS",KR5)))</formula>
    </cfRule>
    <cfRule type="containsText" dxfId="727" priority="465" operator="containsText" text="GS">
      <formula>NOT(ISERROR(SEARCH("GS",KR5)))</formula>
    </cfRule>
    <cfRule type="containsText" dxfId="726" priority="466" operator="containsText" text="PS">
      <formula>NOT(ISERROR(SEARCH("PS",KR5)))</formula>
    </cfRule>
  </conditionalFormatting>
  <conditionalFormatting sqref="KS8:KS25">
    <cfRule type="containsText" dxfId="725" priority="454" operator="containsText" text="Brigade">
      <formula>NOT(ISERROR(SEARCH("Brigade",KS8)))</formula>
    </cfRule>
    <cfRule type="containsText" dxfId="724" priority="455" operator="containsText" text="EMPu">
      <formula>NOT(ISERROR(SEARCH("EMPu",KS8)))</formula>
    </cfRule>
    <cfRule type="containsText" dxfId="723" priority="456" operator="containsText" text="TPS">
      <formula>NOT(ISERROR(SEARCH("TPS",KS8)))</formula>
    </cfRule>
    <cfRule type="containsText" dxfId="722" priority="457" operator="containsText" text="MS">
      <formula>NOT(ISERROR(SEARCH("MS",KS8)))</formula>
    </cfRule>
    <cfRule type="containsText" dxfId="721" priority="458" operator="containsText" text="GS">
      <formula>NOT(ISERROR(SEARCH("GS",KS8)))</formula>
    </cfRule>
    <cfRule type="containsText" dxfId="720" priority="459" operator="containsText" text="PS">
      <formula>NOT(ISERROR(SEARCH("PS",KS8)))</formula>
    </cfRule>
    <cfRule type="expression" dxfId="719" priority="460">
      <formula>LEN(TRIM(KS8))=0</formula>
    </cfRule>
  </conditionalFormatting>
  <conditionalFormatting sqref="KS5:KS7">
    <cfRule type="containsText" dxfId="718" priority="447" operator="containsText" text="Brigade">
      <formula>NOT(ISERROR(SEARCH("Brigade",KS5)))</formula>
    </cfRule>
    <cfRule type="containsText" dxfId="717" priority="448" operator="containsText" text="EMPu">
      <formula>NOT(ISERROR(SEARCH("EMPu",KS5)))</formula>
    </cfRule>
    <cfRule type="containsText" dxfId="716" priority="449" operator="containsText" text="TPS">
      <formula>NOT(ISERROR(SEARCH("TPS",KS5)))</formula>
    </cfRule>
    <cfRule type="containsText" dxfId="715" priority="450" operator="containsText" text="MS">
      <formula>NOT(ISERROR(SEARCH("MS",KS5)))</formula>
    </cfRule>
    <cfRule type="containsText" dxfId="714" priority="451" operator="containsText" text="GS">
      <formula>NOT(ISERROR(SEARCH("GS",KS5)))</formula>
    </cfRule>
    <cfRule type="containsText" dxfId="713" priority="452" operator="containsText" text="PS">
      <formula>NOT(ISERROR(SEARCH("PS",KS5)))</formula>
    </cfRule>
    <cfRule type="expression" dxfId="712" priority="453">
      <formula>LEN(TRIM(KS5))=0</formula>
    </cfRule>
  </conditionalFormatting>
  <conditionalFormatting sqref="KT5:KT29">
    <cfRule type="expression" dxfId="711" priority="440">
      <formula>LEN(TRIM(KT5))=0</formula>
    </cfRule>
    <cfRule type="containsText" dxfId="710" priority="441" operator="containsText" text="Brigade">
      <formula>NOT(ISERROR(SEARCH("Brigade",KT5)))</formula>
    </cfRule>
    <cfRule type="containsText" dxfId="709" priority="442" operator="containsText" text="EMPu">
      <formula>NOT(ISERROR(SEARCH("EMPu",KT5)))</formula>
    </cfRule>
    <cfRule type="containsText" dxfId="708" priority="443" operator="containsText" text="TPS">
      <formula>NOT(ISERROR(SEARCH("TPS",KT5)))</formula>
    </cfRule>
    <cfRule type="containsText" dxfId="707" priority="444" operator="containsText" text="MS">
      <formula>NOT(ISERROR(SEARCH("MS",KT5)))</formula>
    </cfRule>
    <cfRule type="containsText" dxfId="706" priority="445" operator="containsText" text="GS">
      <formula>NOT(ISERROR(SEARCH("GS",KT5)))</formula>
    </cfRule>
    <cfRule type="containsText" dxfId="705" priority="446" operator="containsText" text="PS">
      <formula>NOT(ISERROR(SEARCH("PS",KT5)))</formula>
    </cfRule>
  </conditionalFormatting>
  <conditionalFormatting sqref="KU5:KU29">
    <cfRule type="expression" dxfId="704" priority="439">
      <formula>LEN(TRIM(KU5))=0</formula>
    </cfRule>
  </conditionalFormatting>
  <conditionalFormatting sqref="KU5:KU29">
    <cfRule type="containsText" dxfId="703" priority="433" operator="containsText" text="Brigade">
      <formula>NOT(ISERROR(SEARCH("Brigade",KU5)))</formula>
    </cfRule>
    <cfRule type="containsText" dxfId="702" priority="434" operator="containsText" text="EMPu">
      <formula>NOT(ISERROR(SEARCH("EMPu",KU5)))</formula>
    </cfRule>
    <cfRule type="containsText" dxfId="701" priority="435" operator="containsText" text="TPS">
      <formula>NOT(ISERROR(SEARCH("TPS",KU5)))</formula>
    </cfRule>
    <cfRule type="containsText" dxfId="700" priority="436" operator="containsText" text="MS">
      <formula>NOT(ISERROR(SEARCH("MS",KU5)))</formula>
    </cfRule>
    <cfRule type="containsText" dxfId="699" priority="437" operator="containsText" text="GS">
      <formula>NOT(ISERROR(SEARCH("GS",KU5)))</formula>
    </cfRule>
    <cfRule type="containsText" dxfId="698" priority="438" operator="containsText" text="PS">
      <formula>NOT(ISERROR(SEARCH("PS",KU5)))</formula>
    </cfRule>
  </conditionalFormatting>
  <conditionalFormatting sqref="KV5:KV12 KV16:KV19 KV21:KV28">
    <cfRule type="containsText" dxfId="697" priority="427" operator="containsText" text="EMPu">
      <formula>NOT(ISERROR(SEARCH("EMPu",KV5)))</formula>
    </cfRule>
    <cfRule type="containsText" dxfId="696" priority="428" operator="containsText" text="TPS">
      <formula>NOT(ISERROR(SEARCH("TPS",KV5)))</formula>
    </cfRule>
    <cfRule type="containsText" dxfId="695" priority="429" operator="containsText" text="MS">
      <formula>NOT(ISERROR(SEARCH("MS",KV5)))</formula>
    </cfRule>
    <cfRule type="containsText" dxfId="694" priority="430" operator="containsText" text="GS">
      <formula>NOT(ISERROR(SEARCH("GS",KV5)))</formula>
    </cfRule>
    <cfRule type="containsText" dxfId="693" priority="431" operator="containsText" text="PS">
      <formula>NOT(ISERROR(SEARCH("PS",KV5)))</formula>
    </cfRule>
  </conditionalFormatting>
  <conditionalFormatting sqref="KV16:KV19 KV5:KV12 KV21:KV28">
    <cfRule type="containsText" dxfId="692" priority="426" operator="containsText" text="Brigade">
      <formula>NOT(ISERROR(SEARCH("Brigade",KV5)))</formula>
    </cfRule>
  </conditionalFormatting>
  <conditionalFormatting sqref="KV5:KV12 KV16:KV19 KV21:KV28">
    <cfRule type="containsBlanks" dxfId="691" priority="432">
      <formula>LEN(TRIM(KV5))=0</formula>
    </cfRule>
  </conditionalFormatting>
  <conditionalFormatting sqref="KV5:KV16">
    <cfRule type="containsText" dxfId="690" priority="422" operator="containsText" text="TPS">
      <formula>NOT(ISERROR(SEARCH("TPS",KV5)))</formula>
    </cfRule>
    <cfRule type="containsText" dxfId="689" priority="423" operator="containsText" text="MS">
      <formula>NOT(ISERROR(SEARCH("MS",KV5)))</formula>
    </cfRule>
    <cfRule type="containsText" dxfId="688" priority="424" operator="containsText" text="GS">
      <formula>NOT(ISERROR(SEARCH("GS",KV5)))</formula>
    </cfRule>
    <cfRule type="containsText" dxfId="687" priority="425" operator="containsText" text="PS">
      <formula>NOT(ISERROR(SEARCH("PS",KV5)))</formula>
    </cfRule>
  </conditionalFormatting>
  <conditionalFormatting sqref="KV13:KV16">
    <cfRule type="containsText" dxfId="686" priority="419" operator="containsText" text="Brigade">
      <formula>NOT(ISERROR(SEARCH("Brigade",KV13)))</formula>
    </cfRule>
    <cfRule type="containsText" dxfId="685" priority="420" operator="containsText" text="EMPu">
      <formula>NOT(ISERROR(SEARCH("EMPu",KV13)))</formula>
    </cfRule>
    <cfRule type="containsBlanks" dxfId="684" priority="421">
      <formula>LEN(TRIM(KV13))=0</formula>
    </cfRule>
  </conditionalFormatting>
  <conditionalFormatting sqref="KV29">
    <cfRule type="containsText" dxfId="683" priority="412" operator="containsText" text="Brigade">
      <formula>NOT(ISERROR(SEARCH("Brigade",KV29)))</formula>
    </cfRule>
    <cfRule type="containsText" dxfId="682" priority="413" operator="containsText" text="EMPu">
      <formula>NOT(ISERROR(SEARCH("EMPu",KV29)))</formula>
    </cfRule>
    <cfRule type="containsBlanks" dxfId="681" priority="414">
      <formula>LEN(TRIM(KV29))=0</formula>
    </cfRule>
    <cfRule type="containsText" dxfId="680" priority="415" operator="containsText" text="TPS">
      <formula>NOT(ISERROR(SEARCH("TPS",KV29)))</formula>
    </cfRule>
    <cfRule type="containsText" dxfId="679" priority="416" operator="containsText" text="MS">
      <formula>NOT(ISERROR(SEARCH("MS",KV29)))</formula>
    </cfRule>
    <cfRule type="containsText" dxfId="678" priority="417" operator="containsText" text="GS">
      <formula>NOT(ISERROR(SEARCH("GS",KV29)))</formula>
    </cfRule>
    <cfRule type="containsText" dxfId="677" priority="418" operator="containsText" text="PS">
      <formula>NOT(ISERROR(SEARCH("PS",KV29)))</formula>
    </cfRule>
  </conditionalFormatting>
  <conditionalFormatting sqref="KW5:KW14">
    <cfRule type="containsText" dxfId="676" priority="410" operator="containsText" text="Brigade">
      <formula>NOT(ISERROR(SEARCH("Brigade",KW5)))</formula>
    </cfRule>
    <cfRule type="expression" dxfId="675" priority="411">
      <formula>LEN(TRIM(KW5))=0</formula>
    </cfRule>
  </conditionalFormatting>
  <conditionalFormatting sqref="KW5:KW29">
    <cfRule type="containsText" dxfId="674" priority="398" operator="containsText" text="EMPu">
      <formula>NOT(ISERROR(SEARCH("EMPu",KW5)))</formula>
    </cfRule>
    <cfRule type="containsText" dxfId="673" priority="400" operator="containsText" text="TPS">
      <formula>NOT(ISERROR(SEARCH("TPS",KW5)))</formula>
    </cfRule>
    <cfRule type="containsText" dxfId="672" priority="401" operator="containsText" text="MS">
      <formula>NOT(ISERROR(SEARCH("MS",KW5)))</formula>
    </cfRule>
    <cfRule type="containsText" dxfId="671" priority="402" operator="containsText" text="GS">
      <formula>NOT(ISERROR(SEARCH("GS",KW5)))</formula>
    </cfRule>
    <cfRule type="containsText" dxfId="670" priority="403" operator="containsText" text="PS">
      <formula>NOT(ISERROR(SEARCH("PS",KW5)))</formula>
    </cfRule>
  </conditionalFormatting>
  <conditionalFormatting sqref="KW13:KW14">
    <cfRule type="expression" dxfId="669" priority="409">
      <formula>LEN(TRIM(KW13))=0</formula>
    </cfRule>
  </conditionalFormatting>
  <conditionalFormatting sqref="KW13:KW24">
    <cfRule type="containsText" dxfId="668" priority="407" operator="containsText" text="Brigade">
      <formula>NOT(ISERROR(SEARCH("Brigade",KW13)))</formula>
    </cfRule>
  </conditionalFormatting>
  <conditionalFormatting sqref="KW15:KW24">
    <cfRule type="expression" dxfId="667" priority="408">
      <formula>LEN(TRIM(KW15))=0</formula>
    </cfRule>
  </conditionalFormatting>
  <conditionalFormatting sqref="KW23:KW24">
    <cfRule type="expression" dxfId="666" priority="406">
      <formula>LEN(TRIM(KW23))=0</formula>
    </cfRule>
  </conditionalFormatting>
  <conditionalFormatting sqref="KW23:KW29">
    <cfRule type="containsText" dxfId="665" priority="404" operator="containsText" text="Brigade">
      <formula>NOT(ISERROR(SEARCH("Brigade",KW23)))</formula>
    </cfRule>
  </conditionalFormatting>
  <conditionalFormatting sqref="KW25:KW29">
    <cfRule type="expression" dxfId="664" priority="405">
      <formula>LEN(TRIM(KW25))=0</formula>
    </cfRule>
  </conditionalFormatting>
  <conditionalFormatting sqref="KW28:KW29">
    <cfRule type="containsText" dxfId="663" priority="397" operator="containsText" text="Brigade">
      <formula>NOT(ISERROR(SEARCH("Brigade",KW28)))</formula>
    </cfRule>
    <cfRule type="expression" dxfId="662" priority="399">
      <formula>LEN(TRIM(KW28))=0</formula>
    </cfRule>
  </conditionalFormatting>
  <conditionalFormatting sqref="KH2">
    <cfRule type="containsText" dxfId="661" priority="394" operator="containsText" text="Brigade">
      <formula>NOT(ISERROR(SEARCH("Brigade",KH2)))</formula>
    </cfRule>
    <cfRule type="containsText" dxfId="660" priority="395" operator="containsText" text="Séminaire">
      <formula>NOT(ISERROR(SEARCH("Séminaire",KH2)))</formula>
    </cfRule>
    <cfRule type="containsText" dxfId="659" priority="396" operator="containsText" text="Formation">
      <formula>NOT(ISERROR(SEARCH("Formation",KH2)))</formula>
    </cfRule>
  </conditionalFormatting>
  <conditionalFormatting sqref="KM2:KO2">
    <cfRule type="containsText" dxfId="658" priority="391" operator="containsText" text="Brigade">
      <formula>NOT(ISERROR(SEARCH("Brigade",KM2)))</formula>
    </cfRule>
    <cfRule type="containsText" dxfId="657" priority="392" operator="containsText" text="Séminaire">
      <formula>NOT(ISERROR(SEARCH("Séminaire",KM2)))</formula>
    </cfRule>
    <cfRule type="containsText" dxfId="656" priority="393" operator="containsText" text="Formation">
      <formula>NOT(ISERROR(SEARCH("Formation",KM2)))</formula>
    </cfRule>
  </conditionalFormatting>
  <conditionalFormatting sqref="KL2">
    <cfRule type="containsText" dxfId="655" priority="388" operator="containsText" text="Brigade">
      <formula>NOT(ISERROR(SEARCH("Brigade",KL2)))</formula>
    </cfRule>
    <cfRule type="containsText" dxfId="654" priority="389" operator="containsText" text="Séminaire">
      <formula>NOT(ISERROR(SEARCH("Séminaire",KL2)))</formula>
    </cfRule>
    <cfRule type="containsText" dxfId="653" priority="390" operator="containsText" text="Formation">
      <formula>NOT(ISERROR(SEARCH("Formation",KL2)))</formula>
    </cfRule>
  </conditionalFormatting>
  <conditionalFormatting sqref="KQ2:KS2">
    <cfRule type="containsText" dxfId="652" priority="385" operator="containsText" text="Brigade">
      <formula>NOT(ISERROR(SEARCH("Brigade",KQ2)))</formula>
    </cfRule>
    <cfRule type="containsText" dxfId="651" priority="386" operator="containsText" text="Séminaire">
      <formula>NOT(ISERROR(SEARCH("Séminaire",KQ2)))</formula>
    </cfRule>
    <cfRule type="containsText" dxfId="650" priority="387" operator="containsText" text="Formation">
      <formula>NOT(ISERROR(SEARCH("Formation",KQ2)))</formula>
    </cfRule>
  </conditionalFormatting>
  <conditionalFormatting sqref="KP2">
    <cfRule type="containsText" dxfId="649" priority="382" operator="containsText" text="Brigade">
      <formula>NOT(ISERROR(SEARCH("Brigade",KP2)))</formula>
    </cfRule>
    <cfRule type="containsText" dxfId="648" priority="383" operator="containsText" text="Séminaire">
      <formula>NOT(ISERROR(SEARCH("Séminaire",KP2)))</formula>
    </cfRule>
    <cfRule type="containsText" dxfId="647" priority="384" operator="containsText" text="Formation">
      <formula>NOT(ISERROR(SEARCH("Formation",KP2)))</formula>
    </cfRule>
  </conditionalFormatting>
  <conditionalFormatting sqref="KT2:KV2">
    <cfRule type="containsText" dxfId="646" priority="379" operator="containsText" text="Brigade">
      <formula>NOT(ISERROR(SEARCH("Brigade",KT2)))</formula>
    </cfRule>
    <cfRule type="containsText" dxfId="645" priority="380" operator="containsText" text="Séminaire">
      <formula>NOT(ISERROR(SEARCH("Séminaire",KT2)))</formula>
    </cfRule>
    <cfRule type="containsText" dxfId="644" priority="381" operator="containsText" text="Formation">
      <formula>NOT(ISERROR(SEARCH("Formation",KT2)))</formula>
    </cfRule>
  </conditionalFormatting>
  <conditionalFormatting sqref="KX5:KX29">
    <cfRule type="containsText" dxfId="643" priority="374" operator="containsText" text="TPS">
      <formula>NOT(ISERROR(SEARCH("TPS",KX5)))</formula>
    </cfRule>
    <cfRule type="containsText" dxfId="642" priority="375" operator="containsText" text="MS">
      <formula>NOT(ISERROR(SEARCH("MS",KX5)))</formula>
    </cfRule>
    <cfRule type="containsText" dxfId="641" priority="376" operator="containsText" text="GS">
      <formula>NOT(ISERROR(SEARCH("GS",KX5)))</formula>
    </cfRule>
    <cfRule type="containsText" dxfId="640" priority="377" operator="containsText" text="PS">
      <formula>NOT(ISERROR(SEARCH("PS",KX5)))</formula>
    </cfRule>
  </conditionalFormatting>
  <conditionalFormatting sqref="KX5:KX29">
    <cfRule type="containsText" dxfId="639" priority="372" operator="containsText" text="Brigade">
      <formula>NOT(ISERROR(SEARCH("Brigade",KX5)))</formula>
    </cfRule>
  </conditionalFormatting>
  <conditionalFormatting sqref="KX5:KX29">
    <cfRule type="containsText" dxfId="638" priority="373" operator="containsText" text="EMPu">
      <formula>NOT(ISERROR(SEARCH("EMPu",KX5)))</formula>
    </cfRule>
  </conditionalFormatting>
  <conditionalFormatting sqref="KX5:KX29">
    <cfRule type="expression" dxfId="637" priority="378">
      <formula>LEN(TRIM(KX5))=0</formula>
    </cfRule>
  </conditionalFormatting>
  <conditionalFormatting sqref="KY5:KY29">
    <cfRule type="containsText" dxfId="636" priority="367" operator="containsText" text="TPS">
      <formula>NOT(ISERROR(SEARCH("TPS",KY5)))</formula>
    </cfRule>
    <cfRule type="containsText" dxfId="635" priority="368" operator="containsText" text="MS">
      <formula>NOT(ISERROR(SEARCH("MS",KY5)))</formula>
    </cfRule>
    <cfRule type="containsText" dxfId="634" priority="369" operator="containsText" text="GS">
      <formula>NOT(ISERROR(SEARCH("GS",KY5)))</formula>
    </cfRule>
    <cfRule type="containsText" dxfId="633" priority="370" operator="containsText" text="PS">
      <formula>NOT(ISERROR(SEARCH("PS",KY5)))</formula>
    </cfRule>
  </conditionalFormatting>
  <conditionalFormatting sqref="KY5:KY29">
    <cfRule type="containsText" dxfId="632" priority="365" operator="containsText" text="Brigade">
      <formula>NOT(ISERROR(SEARCH("Brigade",KY5)))</formula>
    </cfRule>
  </conditionalFormatting>
  <conditionalFormatting sqref="KY5:KY29">
    <cfRule type="containsText" dxfId="631" priority="366" operator="containsText" text="EMPu">
      <formula>NOT(ISERROR(SEARCH("EMPu",KY5)))</formula>
    </cfRule>
  </conditionalFormatting>
  <conditionalFormatting sqref="KY5:KY29">
    <cfRule type="expression" dxfId="630" priority="371">
      <formula>LEN(TRIM(KY5))=0</formula>
    </cfRule>
  </conditionalFormatting>
  <conditionalFormatting sqref="KZ5:KZ15 KZ17:KZ29">
    <cfRule type="containsText" dxfId="629" priority="358" operator="containsText" text="Brigade">
      <formula>NOT(ISERROR(SEARCH("Brigade",KZ5)))</formula>
    </cfRule>
    <cfRule type="containsText" dxfId="628" priority="359" operator="containsText" text="EMPu">
      <formula>NOT(ISERROR(SEARCH("EMPu",KZ5)))</formula>
    </cfRule>
    <cfRule type="containsText" dxfId="627" priority="360" operator="containsText" text="TPS">
      <formula>NOT(ISERROR(SEARCH("TPS",KZ5)))</formula>
    </cfRule>
    <cfRule type="containsText" dxfId="626" priority="361" operator="containsText" text="MS">
      <formula>NOT(ISERROR(SEARCH("MS",KZ5)))</formula>
    </cfRule>
    <cfRule type="containsText" dxfId="625" priority="362" operator="containsText" text="GS">
      <formula>NOT(ISERROR(SEARCH("GS",KZ5)))</formula>
    </cfRule>
    <cfRule type="containsText" dxfId="624" priority="363" operator="containsText" text="PS">
      <formula>NOT(ISERROR(SEARCH("PS",KZ5)))</formula>
    </cfRule>
    <cfRule type="expression" dxfId="623" priority="364">
      <formula>LEN(TRIM(KZ5))=0</formula>
    </cfRule>
  </conditionalFormatting>
  <conditionalFormatting sqref="LA5:LA25">
    <cfRule type="expression" dxfId="622" priority="350">
      <formula>LEN(TRIM(LA5))=0</formula>
    </cfRule>
  </conditionalFormatting>
  <conditionalFormatting sqref="LA5:LA29">
    <cfRule type="containsText" dxfId="621" priority="351" operator="containsText" text="Brigade">
      <formula>NOT(ISERROR(SEARCH("Brigade",LA5)))</formula>
    </cfRule>
    <cfRule type="containsText" dxfId="620" priority="352" operator="containsText" text="EMPu">
      <formula>NOT(ISERROR(SEARCH("EMPu",LA5)))</formula>
    </cfRule>
    <cfRule type="containsText" dxfId="619" priority="353" operator="containsText" text="TPS">
      <formula>NOT(ISERROR(SEARCH("TPS",LA5)))</formula>
    </cfRule>
    <cfRule type="containsText" dxfId="618" priority="354" operator="containsText" text="MS">
      <formula>NOT(ISERROR(SEARCH("MS",LA5)))</formula>
    </cfRule>
    <cfRule type="containsText" dxfId="617" priority="355" operator="containsText" text="GS">
      <formula>NOT(ISERROR(SEARCH("GS",LA5)))</formula>
    </cfRule>
    <cfRule type="containsText" dxfId="616" priority="356" operator="containsText" text="PS">
      <formula>NOT(ISERROR(SEARCH("PS",LA5)))</formula>
    </cfRule>
  </conditionalFormatting>
  <conditionalFormatting sqref="LA26:LA29">
    <cfRule type="expression" dxfId="615" priority="357">
      <formula>LEN(TRIM(LA26))=0</formula>
    </cfRule>
  </conditionalFormatting>
  <conditionalFormatting sqref="LB5:LB8 LB10:LB29">
    <cfRule type="expression" dxfId="614" priority="343">
      <formula>LEN(TRIM(LB5))=0</formula>
    </cfRule>
  </conditionalFormatting>
  <conditionalFormatting sqref="LB5:LB8 LB10:LB29">
    <cfRule type="containsText" dxfId="613" priority="346" operator="containsText" text="TPS">
      <formula>NOT(ISERROR(SEARCH("TPS",LB5)))</formula>
    </cfRule>
    <cfRule type="containsText" dxfId="612" priority="347" operator="containsText" text="MS">
      <formula>NOT(ISERROR(SEARCH("MS",LB5)))</formula>
    </cfRule>
    <cfRule type="containsText" dxfId="611" priority="348" operator="containsText" text="GS">
      <formula>NOT(ISERROR(SEARCH("GS",LB5)))</formula>
    </cfRule>
    <cfRule type="containsText" dxfId="610" priority="349" operator="containsText" text="PS">
      <formula>NOT(ISERROR(SEARCH("PS",LB5)))</formula>
    </cfRule>
  </conditionalFormatting>
  <conditionalFormatting sqref="LB5:LB8 LB10:LB29">
    <cfRule type="containsText" dxfId="609" priority="344" operator="containsText" text="Brigade">
      <formula>NOT(ISERROR(SEARCH("Brigade",LB5)))</formula>
    </cfRule>
  </conditionalFormatting>
  <conditionalFormatting sqref="LB5:LB8 LB10:LB29">
    <cfRule type="containsText" dxfId="608" priority="345" operator="containsText" text="EMPu">
      <formula>NOT(ISERROR(SEARCH("EMPu",LB5)))</formula>
    </cfRule>
  </conditionalFormatting>
  <conditionalFormatting sqref="LC5:LC29">
    <cfRule type="containsText" dxfId="607" priority="336" operator="containsText" text="Brigade">
      <formula>NOT(ISERROR(SEARCH("Brigade",LC5)))</formula>
    </cfRule>
    <cfRule type="containsText" dxfId="606" priority="337" operator="containsText" text="EMPu">
      <formula>NOT(ISERROR(SEARCH("EMPu",LC5)))</formula>
    </cfRule>
    <cfRule type="containsText" dxfId="605" priority="338" operator="containsText" text="TPS">
      <formula>NOT(ISERROR(SEARCH("TPS",LC5)))</formula>
    </cfRule>
    <cfRule type="containsText" dxfId="604" priority="339" operator="containsText" text="MS">
      <formula>NOT(ISERROR(SEARCH("MS",LC5)))</formula>
    </cfRule>
    <cfRule type="containsText" dxfId="603" priority="340" operator="containsText" text="GS">
      <formula>NOT(ISERROR(SEARCH("GS",LC5)))</formula>
    </cfRule>
    <cfRule type="containsText" dxfId="602" priority="341" operator="containsText" text="PS">
      <formula>NOT(ISERROR(SEARCH("PS",LC5)))</formula>
    </cfRule>
    <cfRule type="expression" dxfId="601" priority="342">
      <formula>LEN(TRIM(LC5))=0</formula>
    </cfRule>
  </conditionalFormatting>
  <conditionalFormatting sqref="LD5:LD29">
    <cfRule type="containsText" dxfId="600" priority="329" operator="containsText" text="Brigade">
      <formula>NOT(ISERROR(SEARCH("Brigade",LD5)))</formula>
    </cfRule>
    <cfRule type="containsText" dxfId="599" priority="330" operator="containsText" text="EMPu">
      <formula>NOT(ISERROR(SEARCH("EMPu",LD5)))</formula>
    </cfRule>
    <cfRule type="containsText" dxfId="598" priority="331" operator="containsText" text="TPS">
      <formula>NOT(ISERROR(SEARCH("TPS",LD5)))</formula>
    </cfRule>
    <cfRule type="containsText" dxfId="597" priority="332" operator="containsText" text="MS">
      <formula>NOT(ISERROR(SEARCH("MS",LD5)))</formula>
    </cfRule>
    <cfRule type="containsText" dxfId="596" priority="333" operator="containsText" text="GS">
      <formula>NOT(ISERROR(SEARCH("GS",LD5)))</formula>
    </cfRule>
    <cfRule type="containsText" dxfId="595" priority="334" operator="containsText" text="PS">
      <formula>NOT(ISERROR(SEARCH("PS",LD5)))</formula>
    </cfRule>
    <cfRule type="expression" dxfId="594" priority="335">
      <formula>LEN(TRIM(LD5))=0</formula>
    </cfRule>
  </conditionalFormatting>
  <conditionalFormatting sqref="LE5:LE28">
    <cfRule type="containsText" dxfId="593" priority="322" operator="containsText" text="Brigade">
      <formula>NOT(ISERROR(SEARCH("Brigade",LE5)))</formula>
    </cfRule>
    <cfRule type="containsText" dxfId="592" priority="323" operator="containsText" text="EMPu">
      <formula>NOT(ISERROR(SEARCH("EMPu",LE5)))</formula>
    </cfRule>
    <cfRule type="containsText" dxfId="591" priority="324" operator="containsText" text="TPS">
      <formula>NOT(ISERROR(SEARCH("TPS",LE5)))</formula>
    </cfRule>
    <cfRule type="containsText" dxfId="590" priority="325" operator="containsText" text="MS">
      <formula>NOT(ISERROR(SEARCH("MS",LE5)))</formula>
    </cfRule>
    <cfRule type="containsText" dxfId="589" priority="326" operator="containsText" text="GS">
      <formula>NOT(ISERROR(SEARCH("GS",LE5)))</formula>
    </cfRule>
    <cfRule type="containsText" dxfId="588" priority="327" operator="containsText" text="PS">
      <formula>NOT(ISERROR(SEARCH("PS",LE5)))</formula>
    </cfRule>
    <cfRule type="expression" dxfId="587" priority="328">
      <formula>LEN(TRIM(LE5))=0</formula>
    </cfRule>
  </conditionalFormatting>
  <conditionalFormatting sqref="LG5:LG29">
    <cfRule type="containsText" dxfId="586" priority="315" operator="containsText" text="Brigade">
      <formula>NOT(ISERROR(SEARCH("Brigade",LG5)))</formula>
    </cfRule>
    <cfRule type="containsText" dxfId="585" priority="316" operator="containsText" text="EMPu">
      <formula>NOT(ISERROR(SEARCH("EMPu",LG5)))</formula>
    </cfRule>
    <cfRule type="containsText" dxfId="584" priority="317" operator="containsText" text="TPS">
      <formula>NOT(ISERROR(SEARCH("TPS",LG5)))</formula>
    </cfRule>
    <cfRule type="containsText" dxfId="583" priority="318" operator="containsText" text="MS">
      <formula>NOT(ISERROR(SEARCH("MS",LG5)))</formula>
    </cfRule>
    <cfRule type="containsText" dxfId="582" priority="319" operator="containsText" text="GS">
      <formula>NOT(ISERROR(SEARCH("GS",LG5)))</formula>
    </cfRule>
    <cfRule type="containsText" dxfId="581" priority="320" operator="containsText" text="PS">
      <formula>NOT(ISERROR(SEARCH("PS",LG5)))</formula>
    </cfRule>
    <cfRule type="expression" dxfId="580" priority="321">
      <formula>LEN(TRIM(LG5))=0</formula>
    </cfRule>
  </conditionalFormatting>
  <conditionalFormatting sqref="LH5:LH29">
    <cfRule type="containsText" dxfId="579" priority="308" operator="containsText" text="Brigade">
      <formula>NOT(ISERROR(SEARCH("Brigade",LH5)))</formula>
    </cfRule>
    <cfRule type="containsText" dxfId="578" priority="309" operator="containsText" text="EMPu">
      <formula>NOT(ISERROR(SEARCH("EMPu",LH5)))</formula>
    </cfRule>
    <cfRule type="containsText" dxfId="577" priority="310" operator="containsText" text="TPS">
      <formula>NOT(ISERROR(SEARCH("TPS",LH5)))</formula>
    </cfRule>
    <cfRule type="containsText" dxfId="576" priority="311" operator="containsText" text="MS">
      <formula>NOT(ISERROR(SEARCH("MS",LH5)))</formula>
    </cfRule>
    <cfRule type="containsText" dxfId="575" priority="312" operator="containsText" text="GS">
      <formula>NOT(ISERROR(SEARCH("GS",LH5)))</formula>
    </cfRule>
    <cfRule type="containsText" dxfId="574" priority="313" operator="containsText" text="PS">
      <formula>NOT(ISERROR(SEARCH("PS",LH5)))</formula>
    </cfRule>
    <cfRule type="expression" dxfId="573" priority="314">
      <formula>LEN(TRIM(LH5))=0</formula>
    </cfRule>
  </conditionalFormatting>
  <conditionalFormatting sqref="LI5:LI29">
    <cfRule type="expression" dxfId="572" priority="307">
      <formula>LEN(TRIM(LI5))=0</formula>
    </cfRule>
  </conditionalFormatting>
  <conditionalFormatting sqref="LI5:LI29">
    <cfRule type="containsText" dxfId="571" priority="301" operator="containsText" text="Brigade">
      <formula>NOT(ISERROR(SEARCH("Brigade",LI5)))</formula>
    </cfRule>
    <cfRule type="containsText" dxfId="570" priority="302" operator="containsText" text="EMPu">
      <formula>NOT(ISERROR(SEARCH("EMPu",LI5)))</formula>
    </cfRule>
    <cfRule type="containsText" dxfId="569" priority="303" operator="containsText" text="TPS">
      <formula>NOT(ISERROR(SEARCH("TPS",LI5)))</formula>
    </cfRule>
    <cfRule type="containsText" dxfId="568" priority="304" operator="containsText" text="MS">
      <formula>NOT(ISERROR(SEARCH("MS",LI5)))</formula>
    </cfRule>
    <cfRule type="containsText" dxfId="567" priority="305" operator="containsText" text="GS">
      <formula>NOT(ISERROR(SEARCH("GS",LI5)))</formula>
    </cfRule>
    <cfRule type="containsText" dxfId="566" priority="306" operator="containsText" text="PS">
      <formula>NOT(ISERROR(SEARCH("PS",LI5)))</formula>
    </cfRule>
  </conditionalFormatting>
  <conditionalFormatting sqref="LJ8:LJ25">
    <cfRule type="containsText" dxfId="565" priority="294" operator="containsText" text="Brigade">
      <formula>NOT(ISERROR(SEARCH("Brigade",LJ8)))</formula>
    </cfRule>
    <cfRule type="containsText" dxfId="564" priority="295" operator="containsText" text="EMPu">
      <formula>NOT(ISERROR(SEARCH("EMPu",LJ8)))</formula>
    </cfRule>
    <cfRule type="containsText" dxfId="563" priority="296" operator="containsText" text="TPS">
      <formula>NOT(ISERROR(SEARCH("TPS",LJ8)))</formula>
    </cfRule>
    <cfRule type="containsText" dxfId="562" priority="297" operator="containsText" text="MS">
      <formula>NOT(ISERROR(SEARCH("MS",LJ8)))</formula>
    </cfRule>
    <cfRule type="containsText" dxfId="561" priority="298" operator="containsText" text="GS">
      <formula>NOT(ISERROR(SEARCH("GS",LJ8)))</formula>
    </cfRule>
    <cfRule type="containsText" dxfId="560" priority="299" operator="containsText" text="PS">
      <formula>NOT(ISERROR(SEARCH("PS",LJ8)))</formula>
    </cfRule>
    <cfRule type="expression" dxfId="559" priority="300">
      <formula>LEN(TRIM(LJ8))=0</formula>
    </cfRule>
  </conditionalFormatting>
  <conditionalFormatting sqref="LJ5:LJ7">
    <cfRule type="containsText" dxfId="558" priority="287" operator="containsText" text="Brigade">
      <formula>NOT(ISERROR(SEARCH("Brigade",LJ5)))</formula>
    </cfRule>
    <cfRule type="containsText" dxfId="557" priority="288" operator="containsText" text="EMPu">
      <formula>NOT(ISERROR(SEARCH("EMPu",LJ5)))</formula>
    </cfRule>
    <cfRule type="containsText" dxfId="556" priority="289" operator="containsText" text="TPS">
      <formula>NOT(ISERROR(SEARCH("TPS",LJ5)))</formula>
    </cfRule>
    <cfRule type="containsText" dxfId="555" priority="290" operator="containsText" text="MS">
      <formula>NOT(ISERROR(SEARCH("MS",LJ5)))</formula>
    </cfRule>
    <cfRule type="containsText" dxfId="554" priority="291" operator="containsText" text="GS">
      <formula>NOT(ISERROR(SEARCH("GS",LJ5)))</formula>
    </cfRule>
    <cfRule type="containsText" dxfId="553" priority="292" operator="containsText" text="PS">
      <formula>NOT(ISERROR(SEARCH("PS",LJ5)))</formula>
    </cfRule>
    <cfRule type="expression" dxfId="552" priority="293">
      <formula>LEN(TRIM(LJ5))=0</formula>
    </cfRule>
  </conditionalFormatting>
  <conditionalFormatting sqref="LK5:LK29">
    <cfRule type="expression" dxfId="551" priority="280">
      <formula>LEN(TRIM(LK5))=0</formula>
    </cfRule>
    <cfRule type="containsText" dxfId="550" priority="281" operator="containsText" text="Brigade">
      <formula>NOT(ISERROR(SEARCH("Brigade",LK5)))</formula>
    </cfRule>
    <cfRule type="containsText" dxfId="549" priority="282" operator="containsText" text="EMPu">
      <formula>NOT(ISERROR(SEARCH("EMPu",LK5)))</formula>
    </cfRule>
    <cfRule type="containsText" dxfId="548" priority="283" operator="containsText" text="TPS">
      <formula>NOT(ISERROR(SEARCH("TPS",LK5)))</formula>
    </cfRule>
    <cfRule type="containsText" dxfId="547" priority="284" operator="containsText" text="MS">
      <formula>NOT(ISERROR(SEARCH("MS",LK5)))</formula>
    </cfRule>
    <cfRule type="containsText" dxfId="546" priority="285" operator="containsText" text="GS">
      <formula>NOT(ISERROR(SEARCH("GS",LK5)))</formula>
    </cfRule>
    <cfRule type="containsText" dxfId="545" priority="286" operator="containsText" text="PS">
      <formula>NOT(ISERROR(SEARCH("PS",LK5)))</formula>
    </cfRule>
  </conditionalFormatting>
  <conditionalFormatting sqref="LL5:LL29">
    <cfRule type="expression" dxfId="544" priority="279">
      <formula>LEN(TRIM(LL5))=0</formula>
    </cfRule>
  </conditionalFormatting>
  <conditionalFormatting sqref="LL5:LL29">
    <cfRule type="containsText" dxfId="543" priority="273" operator="containsText" text="Brigade">
      <formula>NOT(ISERROR(SEARCH("Brigade",LL5)))</formula>
    </cfRule>
    <cfRule type="containsText" dxfId="542" priority="274" operator="containsText" text="EMPu">
      <formula>NOT(ISERROR(SEARCH("EMPu",LL5)))</formula>
    </cfRule>
    <cfRule type="containsText" dxfId="541" priority="275" operator="containsText" text="TPS">
      <formula>NOT(ISERROR(SEARCH("TPS",LL5)))</formula>
    </cfRule>
    <cfRule type="containsText" dxfId="540" priority="276" operator="containsText" text="MS">
      <formula>NOT(ISERROR(SEARCH("MS",LL5)))</formula>
    </cfRule>
    <cfRule type="containsText" dxfId="539" priority="277" operator="containsText" text="GS">
      <formula>NOT(ISERROR(SEARCH("GS",LL5)))</formula>
    </cfRule>
    <cfRule type="containsText" dxfId="538" priority="278" operator="containsText" text="PS">
      <formula>NOT(ISERROR(SEARCH("PS",LL5)))</formula>
    </cfRule>
  </conditionalFormatting>
  <conditionalFormatting sqref="LM5:LM12 LM16:LM19 LM21:LM28">
    <cfRule type="containsText" dxfId="537" priority="267" operator="containsText" text="EMPu">
      <formula>NOT(ISERROR(SEARCH("EMPu",LM5)))</formula>
    </cfRule>
    <cfRule type="containsText" dxfId="536" priority="268" operator="containsText" text="TPS">
      <formula>NOT(ISERROR(SEARCH("TPS",LM5)))</formula>
    </cfRule>
    <cfRule type="containsText" dxfId="535" priority="269" operator="containsText" text="MS">
      <formula>NOT(ISERROR(SEARCH("MS",LM5)))</formula>
    </cfRule>
    <cfRule type="containsText" dxfId="534" priority="270" operator="containsText" text="GS">
      <formula>NOT(ISERROR(SEARCH("GS",LM5)))</formula>
    </cfRule>
    <cfRule type="containsText" dxfId="533" priority="271" operator="containsText" text="PS">
      <formula>NOT(ISERROR(SEARCH("PS",LM5)))</formula>
    </cfRule>
  </conditionalFormatting>
  <conditionalFormatting sqref="LM16:LM19 LM5:LM12 LM21:LM28">
    <cfRule type="containsText" dxfId="532" priority="266" operator="containsText" text="Brigade">
      <formula>NOT(ISERROR(SEARCH("Brigade",LM5)))</formula>
    </cfRule>
  </conditionalFormatting>
  <conditionalFormatting sqref="LM5:LM12 LM16:LM19 LM21:LM28">
    <cfRule type="containsBlanks" dxfId="531" priority="272">
      <formula>LEN(TRIM(LM5))=0</formula>
    </cfRule>
  </conditionalFormatting>
  <conditionalFormatting sqref="LM5:LM16">
    <cfRule type="containsText" dxfId="530" priority="262" operator="containsText" text="TPS">
      <formula>NOT(ISERROR(SEARCH("TPS",LM5)))</formula>
    </cfRule>
    <cfRule type="containsText" dxfId="529" priority="263" operator="containsText" text="MS">
      <formula>NOT(ISERROR(SEARCH("MS",LM5)))</formula>
    </cfRule>
    <cfRule type="containsText" dxfId="528" priority="264" operator="containsText" text="GS">
      <formula>NOT(ISERROR(SEARCH("GS",LM5)))</formula>
    </cfRule>
    <cfRule type="containsText" dxfId="527" priority="265" operator="containsText" text="PS">
      <formula>NOT(ISERROR(SEARCH("PS",LM5)))</formula>
    </cfRule>
  </conditionalFormatting>
  <conditionalFormatting sqref="LM13:LM16">
    <cfRule type="containsText" dxfId="526" priority="259" operator="containsText" text="Brigade">
      <formula>NOT(ISERROR(SEARCH("Brigade",LM13)))</formula>
    </cfRule>
    <cfRule type="containsText" dxfId="525" priority="260" operator="containsText" text="EMPu">
      <formula>NOT(ISERROR(SEARCH("EMPu",LM13)))</formula>
    </cfRule>
    <cfRule type="containsBlanks" dxfId="524" priority="261">
      <formula>LEN(TRIM(LM13))=0</formula>
    </cfRule>
  </conditionalFormatting>
  <conditionalFormatting sqref="LM29">
    <cfRule type="containsText" dxfId="523" priority="252" operator="containsText" text="Brigade">
      <formula>NOT(ISERROR(SEARCH("Brigade",LM29)))</formula>
    </cfRule>
    <cfRule type="containsText" dxfId="522" priority="253" operator="containsText" text="EMPu">
      <formula>NOT(ISERROR(SEARCH("EMPu",LM29)))</formula>
    </cfRule>
    <cfRule type="containsBlanks" dxfId="521" priority="254">
      <formula>LEN(TRIM(LM29))=0</formula>
    </cfRule>
    <cfRule type="containsText" dxfId="520" priority="255" operator="containsText" text="TPS">
      <formula>NOT(ISERROR(SEARCH("TPS",LM29)))</formula>
    </cfRule>
    <cfRule type="containsText" dxfId="519" priority="256" operator="containsText" text="MS">
      <formula>NOT(ISERROR(SEARCH("MS",LM29)))</formula>
    </cfRule>
    <cfRule type="containsText" dxfId="518" priority="257" operator="containsText" text="GS">
      <formula>NOT(ISERROR(SEARCH("GS",LM29)))</formula>
    </cfRule>
    <cfRule type="containsText" dxfId="517" priority="258" operator="containsText" text="PS">
      <formula>NOT(ISERROR(SEARCH("PS",LM29)))</formula>
    </cfRule>
  </conditionalFormatting>
  <conditionalFormatting sqref="KX2">
    <cfRule type="containsText" dxfId="516" priority="249" operator="containsText" text="Brigade">
      <formula>NOT(ISERROR(SEARCH("Brigade",KX2)))</formula>
    </cfRule>
    <cfRule type="containsText" dxfId="515" priority="250" operator="containsText" text="Séminaire">
      <formula>NOT(ISERROR(SEARCH("Séminaire",KX2)))</formula>
    </cfRule>
    <cfRule type="containsText" dxfId="514" priority="251" operator="containsText" text="Formation">
      <formula>NOT(ISERROR(SEARCH("Formation",KX2)))</formula>
    </cfRule>
  </conditionalFormatting>
  <conditionalFormatting sqref="KY2">
    <cfRule type="containsText" dxfId="513" priority="246" operator="containsText" text="Brigade">
      <formula>NOT(ISERROR(SEARCH("Brigade",KY2)))</formula>
    </cfRule>
    <cfRule type="containsText" dxfId="512" priority="247" operator="containsText" text="Séminaire">
      <formula>NOT(ISERROR(SEARCH("Séminaire",KY2)))</formula>
    </cfRule>
    <cfRule type="containsText" dxfId="511" priority="248" operator="containsText" text="Formation">
      <formula>NOT(ISERROR(SEARCH("Formation",KY2)))</formula>
    </cfRule>
  </conditionalFormatting>
  <conditionalFormatting sqref="KZ2">
    <cfRule type="containsText" dxfId="510" priority="243" operator="containsText" text="Brigade">
      <formula>NOT(ISERROR(SEARCH("Brigade",KZ2)))</formula>
    </cfRule>
    <cfRule type="containsText" dxfId="509" priority="244" operator="containsText" text="Séminaire">
      <formula>NOT(ISERROR(SEARCH("Séminaire",KZ2)))</formula>
    </cfRule>
    <cfRule type="containsText" dxfId="508" priority="245" operator="containsText" text="Formation">
      <formula>NOT(ISERROR(SEARCH("Formation",KZ2)))</formula>
    </cfRule>
  </conditionalFormatting>
  <conditionalFormatting sqref="LA2">
    <cfRule type="containsText" dxfId="507" priority="240" operator="containsText" text="Brigade">
      <formula>NOT(ISERROR(SEARCH("Brigade",LA2)))</formula>
    </cfRule>
    <cfRule type="containsText" dxfId="506" priority="241" operator="containsText" text="Séminaire">
      <formula>NOT(ISERROR(SEARCH("Séminaire",LA2)))</formula>
    </cfRule>
    <cfRule type="containsText" dxfId="505" priority="242" operator="containsText" text="Formation">
      <formula>NOT(ISERROR(SEARCH("Formation",LA2)))</formula>
    </cfRule>
  </conditionalFormatting>
  <conditionalFormatting sqref="LB2">
    <cfRule type="containsText" dxfId="504" priority="237" operator="containsText" text="Brigade">
      <formula>NOT(ISERROR(SEARCH("Brigade",LB2)))</formula>
    </cfRule>
    <cfRule type="containsText" dxfId="503" priority="238" operator="containsText" text="Séminaire">
      <formula>NOT(ISERROR(SEARCH("Séminaire",LB2)))</formula>
    </cfRule>
    <cfRule type="containsText" dxfId="502" priority="239" operator="containsText" text="Formation">
      <formula>NOT(ISERROR(SEARCH("Formation",LB2)))</formula>
    </cfRule>
  </conditionalFormatting>
  <conditionalFormatting sqref="LC2">
    <cfRule type="containsText" dxfId="501" priority="234" operator="containsText" text="Brigade">
      <formula>NOT(ISERROR(SEARCH("Brigade",LC2)))</formula>
    </cfRule>
    <cfRule type="containsText" dxfId="500" priority="235" operator="containsText" text="Séminaire">
      <formula>NOT(ISERROR(SEARCH("Séminaire",LC2)))</formula>
    </cfRule>
    <cfRule type="containsText" dxfId="499" priority="236" operator="containsText" text="Formation">
      <formula>NOT(ISERROR(SEARCH("Formation",LC2)))</formula>
    </cfRule>
  </conditionalFormatting>
  <conditionalFormatting sqref="LD2">
    <cfRule type="containsText" dxfId="498" priority="231" operator="containsText" text="Brigade">
      <formula>NOT(ISERROR(SEARCH("Brigade",LD2)))</formula>
    </cfRule>
    <cfRule type="containsText" dxfId="497" priority="232" operator="containsText" text="Séminaire">
      <formula>NOT(ISERROR(SEARCH("Séminaire",LD2)))</formula>
    </cfRule>
    <cfRule type="containsText" dxfId="496" priority="233" operator="containsText" text="Formation">
      <formula>NOT(ISERROR(SEARCH("Formation",LD2)))</formula>
    </cfRule>
  </conditionalFormatting>
  <conditionalFormatting sqref="LE2">
    <cfRule type="containsText" dxfId="495" priority="228" operator="containsText" text="Brigade">
      <formula>NOT(ISERROR(SEARCH("Brigade",LE2)))</formula>
    </cfRule>
    <cfRule type="containsText" dxfId="494" priority="229" operator="containsText" text="Séminaire">
      <formula>NOT(ISERROR(SEARCH("Séminaire",LE2)))</formula>
    </cfRule>
    <cfRule type="containsText" dxfId="493" priority="230" operator="containsText" text="Formation">
      <formula>NOT(ISERROR(SEARCH("Formation",LE2)))</formula>
    </cfRule>
  </conditionalFormatting>
  <conditionalFormatting sqref="LG2">
    <cfRule type="containsText" dxfId="492" priority="225" operator="containsText" text="Brigade">
      <formula>NOT(ISERROR(SEARCH("Brigade",LG2)))</formula>
    </cfRule>
    <cfRule type="containsText" dxfId="491" priority="226" operator="containsText" text="Séminaire">
      <formula>NOT(ISERROR(SEARCH("Séminaire",LG2)))</formula>
    </cfRule>
    <cfRule type="containsText" dxfId="490" priority="227" operator="containsText" text="Formation">
      <formula>NOT(ISERROR(SEARCH("Formation",LG2)))</formula>
    </cfRule>
  </conditionalFormatting>
  <conditionalFormatting sqref="LH2">
    <cfRule type="containsText" dxfId="489" priority="222" operator="containsText" text="Brigade">
      <formula>NOT(ISERROR(SEARCH("Brigade",LH2)))</formula>
    </cfRule>
    <cfRule type="containsText" dxfId="488" priority="223" operator="containsText" text="Séminaire">
      <formula>NOT(ISERROR(SEARCH("Séminaire",LH2)))</formula>
    </cfRule>
    <cfRule type="containsText" dxfId="487" priority="224" operator="containsText" text="Formation">
      <formula>NOT(ISERROR(SEARCH("Formation",LH2)))</formula>
    </cfRule>
  </conditionalFormatting>
  <conditionalFormatting sqref="LI2">
    <cfRule type="containsText" dxfId="486" priority="219" operator="containsText" text="Brigade">
      <formula>NOT(ISERROR(SEARCH("Brigade",LI2)))</formula>
    </cfRule>
    <cfRule type="containsText" dxfId="485" priority="220" operator="containsText" text="Séminaire">
      <formula>NOT(ISERROR(SEARCH("Séminaire",LI2)))</formula>
    </cfRule>
    <cfRule type="containsText" dxfId="484" priority="221" operator="containsText" text="Formation">
      <formula>NOT(ISERROR(SEARCH("Formation",LI2)))</formula>
    </cfRule>
  </conditionalFormatting>
  <conditionalFormatting sqref="LJ2">
    <cfRule type="containsText" dxfId="483" priority="216" operator="containsText" text="Brigade">
      <formula>NOT(ISERROR(SEARCH("Brigade",LJ2)))</formula>
    </cfRule>
    <cfRule type="containsText" dxfId="482" priority="217" operator="containsText" text="Séminaire">
      <formula>NOT(ISERROR(SEARCH("Séminaire",LJ2)))</formula>
    </cfRule>
    <cfRule type="containsText" dxfId="481" priority="218" operator="containsText" text="Formation">
      <formula>NOT(ISERROR(SEARCH("Formation",LJ2)))</formula>
    </cfRule>
  </conditionalFormatting>
  <conditionalFormatting sqref="LK2">
    <cfRule type="containsText" dxfId="480" priority="213" operator="containsText" text="Brigade">
      <formula>NOT(ISERROR(SEARCH("Brigade",LK2)))</formula>
    </cfRule>
    <cfRule type="containsText" dxfId="479" priority="214" operator="containsText" text="Séminaire">
      <formula>NOT(ISERROR(SEARCH("Séminaire",LK2)))</formula>
    </cfRule>
    <cfRule type="containsText" dxfId="478" priority="215" operator="containsText" text="Formation">
      <formula>NOT(ISERROR(SEARCH("Formation",LK2)))</formula>
    </cfRule>
  </conditionalFormatting>
  <conditionalFormatting sqref="LL2">
    <cfRule type="containsText" dxfId="477" priority="210" operator="containsText" text="Brigade">
      <formula>NOT(ISERROR(SEARCH("Brigade",LL2)))</formula>
    </cfRule>
    <cfRule type="containsText" dxfId="476" priority="211" operator="containsText" text="Séminaire">
      <formula>NOT(ISERROR(SEARCH("Séminaire",LL2)))</formula>
    </cfRule>
    <cfRule type="containsText" dxfId="475" priority="212" operator="containsText" text="Formation">
      <formula>NOT(ISERROR(SEARCH("Formation",LL2)))</formula>
    </cfRule>
  </conditionalFormatting>
  <conditionalFormatting sqref="LM2">
    <cfRule type="containsText" dxfId="474" priority="207" operator="containsText" text="Brigade">
      <formula>NOT(ISERROR(SEARCH("Brigade",LM2)))</formula>
    </cfRule>
    <cfRule type="containsText" dxfId="473" priority="208" operator="containsText" text="Séminaire">
      <formula>NOT(ISERROR(SEARCH("Séminaire",LM2)))</formula>
    </cfRule>
    <cfRule type="containsText" dxfId="472" priority="209" operator="containsText" text="Formation">
      <formula>NOT(ISERROR(SEARCH("Formation",LM2)))</formula>
    </cfRule>
  </conditionalFormatting>
  <conditionalFormatting sqref="CV7:CV10">
    <cfRule type="containsText" dxfId="471" priority="203" operator="containsText" text="TPS">
      <formula>NOT(ISERROR(SEARCH("TPS",CV7)))</formula>
    </cfRule>
    <cfRule type="containsText" dxfId="470" priority="204" operator="containsText" text="MS">
      <formula>NOT(ISERROR(SEARCH("MS",CV7)))</formula>
    </cfRule>
    <cfRule type="containsText" dxfId="469" priority="205" operator="containsText" text="GS">
      <formula>NOT(ISERROR(SEARCH("GS",CV7)))</formula>
    </cfRule>
    <cfRule type="containsText" dxfId="468" priority="206" operator="containsText" text="PS">
      <formula>NOT(ISERROR(SEARCH("PS",CV7)))</formula>
    </cfRule>
  </conditionalFormatting>
  <conditionalFormatting sqref="CV7:CV10">
    <cfRule type="containsText" dxfId="467" priority="201" operator="containsText" text="Brigade">
      <formula>NOT(ISERROR(SEARCH("Brigade",CV7)))</formula>
    </cfRule>
  </conditionalFormatting>
  <conditionalFormatting sqref="CV7:CV10">
    <cfRule type="containsText" dxfId="466" priority="202" operator="containsText" text="EMPu">
      <formula>NOT(ISERROR(SEARCH("EMPu",CV7)))</formula>
    </cfRule>
  </conditionalFormatting>
  <conditionalFormatting sqref="CV7:CV10">
    <cfRule type="expression" dxfId="465" priority="200">
      <formula>LEN(TRIM(CV7))=0</formula>
    </cfRule>
  </conditionalFormatting>
  <conditionalFormatting sqref="CV5:CV6">
    <cfRule type="containsText" dxfId="464" priority="196" operator="containsText" text="TPS">
      <formula>NOT(ISERROR(SEARCH("TPS",CV5)))</formula>
    </cfRule>
    <cfRule type="containsText" dxfId="463" priority="197" operator="containsText" text="MS">
      <formula>NOT(ISERROR(SEARCH("MS",CV5)))</formula>
    </cfRule>
    <cfRule type="containsText" dxfId="462" priority="198" operator="containsText" text="GS">
      <formula>NOT(ISERROR(SEARCH("GS",CV5)))</formula>
    </cfRule>
    <cfRule type="containsText" dxfId="461" priority="199" operator="containsText" text="PS">
      <formula>NOT(ISERROR(SEARCH("PS",CV5)))</formula>
    </cfRule>
  </conditionalFormatting>
  <conditionalFormatting sqref="CV5:CV6">
    <cfRule type="containsText" dxfId="460" priority="194" operator="containsText" text="Brigade">
      <formula>NOT(ISERROR(SEARCH("Brigade",CV5)))</formula>
    </cfRule>
  </conditionalFormatting>
  <conditionalFormatting sqref="CV5:CV6">
    <cfRule type="containsText" dxfId="459" priority="195" operator="containsText" text="EMPu">
      <formula>NOT(ISERROR(SEARCH("EMPu",CV5)))</formula>
    </cfRule>
  </conditionalFormatting>
  <conditionalFormatting sqref="CV5:CV6">
    <cfRule type="expression" dxfId="458" priority="193">
      <formula>LEN(TRIM(CV5))=0</formula>
    </cfRule>
  </conditionalFormatting>
  <conditionalFormatting sqref="HG32:HG33">
    <cfRule type="expression" dxfId="457" priority="192">
      <formula>LEN(TRIM(HG32))=0</formula>
    </cfRule>
  </conditionalFormatting>
  <conditionalFormatting sqref="HG32:HG33">
    <cfRule type="containsText" dxfId="456" priority="186" operator="containsText" text="Brigade">
      <formula>NOT(ISERROR(SEARCH("Brigade",HG32)))</formula>
    </cfRule>
    <cfRule type="containsText" dxfId="455" priority="187" operator="containsText" text="EMPu">
      <formula>NOT(ISERROR(SEARCH("EMPu",HG32)))</formula>
    </cfRule>
    <cfRule type="containsText" dxfId="454" priority="188" operator="containsText" text="TPS">
      <formula>NOT(ISERROR(SEARCH("TPS",HG32)))</formula>
    </cfRule>
    <cfRule type="containsText" dxfId="453" priority="189" operator="containsText" text="MS">
      <formula>NOT(ISERROR(SEARCH("MS",HG32)))</formula>
    </cfRule>
    <cfRule type="containsText" dxfId="452" priority="190" operator="containsText" text="GS">
      <formula>NOT(ISERROR(SEARCH("GS",HG32)))</formula>
    </cfRule>
    <cfRule type="containsText" dxfId="451" priority="191" operator="containsText" text="PS">
      <formula>NOT(ISERROR(SEARCH("PS",HG32)))</formula>
    </cfRule>
  </conditionalFormatting>
  <conditionalFormatting sqref="HH32:HH33">
    <cfRule type="containsText" dxfId="450" priority="180" operator="containsText" text="EMPu">
      <formula>NOT(ISERROR(SEARCH("EMPu",HH32)))</formula>
    </cfRule>
    <cfRule type="containsText" dxfId="449" priority="181" operator="containsText" text="TPS">
      <formula>NOT(ISERROR(SEARCH("TPS",HH32)))</formula>
    </cfRule>
    <cfRule type="containsText" dxfId="448" priority="182" operator="containsText" text="MS">
      <formula>NOT(ISERROR(SEARCH("MS",HH32)))</formula>
    </cfRule>
    <cfRule type="containsText" dxfId="447" priority="183" operator="containsText" text="GS">
      <formula>NOT(ISERROR(SEARCH("GS",HH32)))</formula>
    </cfRule>
    <cfRule type="containsText" dxfId="446" priority="184" operator="containsText" text="PS">
      <formula>NOT(ISERROR(SEARCH("PS",HH32)))</formula>
    </cfRule>
  </conditionalFormatting>
  <conditionalFormatting sqref="HH32:HH33">
    <cfRule type="containsText" dxfId="445" priority="179" operator="containsText" text="Brigade">
      <formula>NOT(ISERROR(SEARCH("Brigade",HH32)))</formula>
    </cfRule>
  </conditionalFormatting>
  <conditionalFormatting sqref="HH32:HH33">
    <cfRule type="containsBlanks" dxfId="444" priority="185">
      <formula>LEN(TRIM(HH32))=0</formula>
    </cfRule>
  </conditionalFormatting>
  <conditionalFormatting sqref="HH32:HH33">
    <cfRule type="containsText" dxfId="443" priority="175" operator="containsText" text="TPS">
      <formula>NOT(ISERROR(SEARCH("TPS",HH32)))</formula>
    </cfRule>
    <cfRule type="containsText" dxfId="442" priority="176" operator="containsText" text="MS">
      <formula>NOT(ISERROR(SEARCH("MS",HH32)))</formula>
    </cfRule>
    <cfRule type="containsText" dxfId="441" priority="177" operator="containsText" text="GS">
      <formula>NOT(ISERROR(SEARCH("GS",HH32)))</formula>
    </cfRule>
    <cfRule type="containsText" dxfId="440" priority="178" operator="containsText" text="PS">
      <formula>NOT(ISERROR(SEARCH("PS",HH32)))</formula>
    </cfRule>
  </conditionalFormatting>
  <conditionalFormatting sqref="HE26:HF30">
    <cfRule type="containsText" dxfId="439" priority="147" operator="containsText" text="TPS">
      <formula>NOT(ISERROR(SEARCH("TPS",HE26)))</formula>
    </cfRule>
    <cfRule type="containsText" dxfId="438" priority="148" operator="containsText" text="MS">
      <formula>NOT(ISERROR(SEARCH("MS",HE26)))</formula>
    </cfRule>
    <cfRule type="containsText" dxfId="437" priority="149" operator="containsText" text="GS">
      <formula>NOT(ISERROR(SEARCH("GS",HE26)))</formula>
    </cfRule>
    <cfRule type="containsText" dxfId="436" priority="150" operator="containsText" text="PS">
      <formula>NOT(ISERROR(SEARCH("PS",HE26)))</formula>
    </cfRule>
  </conditionalFormatting>
  <conditionalFormatting sqref="HE26:HF30">
    <cfRule type="containsText" dxfId="435" priority="144" operator="containsText" text="Brigade">
      <formula>NOT(ISERROR(SEARCH("Brigade",HE26)))</formula>
    </cfRule>
  </conditionalFormatting>
  <conditionalFormatting sqref="HE26:HF30">
    <cfRule type="containsText" dxfId="434" priority="145" operator="containsText" text="EMPu">
      <formula>NOT(ISERROR(SEARCH("EMPu",HE26)))</formula>
    </cfRule>
  </conditionalFormatting>
  <conditionalFormatting sqref="HE30:HF30">
    <cfRule type="expression" dxfId="433" priority="143">
      <formula>LEN(TRIM(HE30))=0</formula>
    </cfRule>
  </conditionalFormatting>
  <conditionalFormatting sqref="HE26:HF29">
    <cfRule type="expression" dxfId="432" priority="146">
      <formula>LEN(TRIM(HE26))=0</formula>
    </cfRule>
  </conditionalFormatting>
  <conditionalFormatting sqref="HE6:HE25 HE31">
    <cfRule type="containsText" dxfId="431" priority="136" operator="containsText" text="Brigade">
      <formula>NOT(ISERROR(SEARCH("Brigade",HE6)))</formula>
    </cfRule>
    <cfRule type="containsText" dxfId="430" priority="137" operator="containsText" text="EMPu">
      <formula>NOT(ISERROR(SEARCH("EMPu",HE6)))</formula>
    </cfRule>
    <cfRule type="expression" dxfId="429" priority="138">
      <formula>LEN(TRIM(HE6))=0</formula>
    </cfRule>
    <cfRule type="containsText" dxfId="428" priority="139" operator="containsText" text="TPS">
      <formula>NOT(ISERROR(SEARCH("TPS",HE6)))</formula>
    </cfRule>
    <cfRule type="containsText" dxfId="427" priority="140" operator="containsText" text="MS">
      <formula>NOT(ISERROR(SEARCH("MS",HE6)))</formula>
    </cfRule>
    <cfRule type="containsText" dxfId="426" priority="141" operator="containsText" text="GS">
      <formula>NOT(ISERROR(SEARCH("GS",HE6)))</formula>
    </cfRule>
    <cfRule type="containsText" dxfId="425" priority="142" operator="containsText" text="PS">
      <formula>NOT(ISERROR(SEARCH("PS",HE6)))</formula>
    </cfRule>
  </conditionalFormatting>
  <conditionalFormatting sqref="HF6:HF25 HF31">
    <cfRule type="containsText" dxfId="424" priority="129" operator="containsText" text="Brigade">
      <formula>NOT(ISERROR(SEARCH("Brigade",HF6)))</formula>
    </cfRule>
    <cfRule type="containsText" dxfId="423" priority="130" operator="containsText" text="EMPu">
      <formula>NOT(ISERROR(SEARCH("EMPu",HF6)))</formula>
    </cfRule>
    <cfRule type="expression" dxfId="422" priority="131">
      <formula>LEN(TRIM(HF6))=0</formula>
    </cfRule>
    <cfRule type="containsText" dxfId="421" priority="132" operator="containsText" text="TPS">
      <formula>NOT(ISERROR(SEARCH("TPS",HF6)))</formula>
    </cfRule>
    <cfRule type="containsText" dxfId="420" priority="133" operator="containsText" text="MS">
      <formula>NOT(ISERROR(SEARCH("MS",HF6)))</formula>
    </cfRule>
    <cfRule type="containsText" dxfId="419" priority="134" operator="containsText" text="GS">
      <formula>NOT(ISERROR(SEARCH("GS",HF6)))</formula>
    </cfRule>
    <cfRule type="containsText" dxfId="418" priority="135" operator="containsText" text="PS">
      <formula>NOT(ISERROR(SEARCH("PS",HF6)))</formula>
    </cfRule>
  </conditionalFormatting>
  <conditionalFormatting sqref="HG5:HG29">
    <cfRule type="expression" dxfId="417" priority="128">
      <formula>LEN(TRIM(HG5))=0</formula>
    </cfRule>
  </conditionalFormatting>
  <conditionalFormatting sqref="HG5:HG29">
    <cfRule type="containsText" dxfId="416" priority="122" operator="containsText" text="Brigade">
      <formula>NOT(ISERROR(SEARCH("Brigade",HG5)))</formula>
    </cfRule>
    <cfRule type="containsText" dxfId="415" priority="123" operator="containsText" text="EMPu">
      <formula>NOT(ISERROR(SEARCH("EMPu",HG5)))</formula>
    </cfRule>
    <cfRule type="containsText" dxfId="414" priority="124" operator="containsText" text="TPS">
      <formula>NOT(ISERROR(SEARCH("TPS",HG5)))</formula>
    </cfRule>
    <cfRule type="containsText" dxfId="413" priority="125" operator="containsText" text="MS">
      <formula>NOT(ISERROR(SEARCH("MS",HG5)))</formula>
    </cfRule>
    <cfRule type="containsText" dxfId="412" priority="126" operator="containsText" text="GS">
      <formula>NOT(ISERROR(SEARCH("GS",HG5)))</formula>
    </cfRule>
    <cfRule type="containsText" dxfId="411" priority="127" operator="containsText" text="PS">
      <formula>NOT(ISERROR(SEARCH("PS",HG5)))</formula>
    </cfRule>
  </conditionalFormatting>
  <conditionalFormatting sqref="HH5:HH12 HH16:HH19 HH21:HH28">
    <cfRule type="containsText" dxfId="410" priority="116" operator="containsText" text="EMPu">
      <formula>NOT(ISERROR(SEARCH("EMPu",HH5)))</formula>
    </cfRule>
    <cfRule type="containsText" dxfId="409" priority="117" operator="containsText" text="TPS">
      <formula>NOT(ISERROR(SEARCH("TPS",HH5)))</formula>
    </cfRule>
    <cfRule type="containsText" dxfId="408" priority="118" operator="containsText" text="MS">
      <formula>NOT(ISERROR(SEARCH("MS",HH5)))</formula>
    </cfRule>
    <cfRule type="containsText" dxfId="407" priority="119" operator="containsText" text="GS">
      <formula>NOT(ISERROR(SEARCH("GS",HH5)))</formula>
    </cfRule>
    <cfRule type="containsText" dxfId="406" priority="120" operator="containsText" text="PS">
      <formula>NOT(ISERROR(SEARCH("PS",HH5)))</formula>
    </cfRule>
  </conditionalFormatting>
  <conditionalFormatting sqref="HH16:HH19 HH5:HH12 HH21:HH28">
    <cfRule type="containsText" dxfId="405" priority="115" operator="containsText" text="Brigade">
      <formula>NOT(ISERROR(SEARCH("Brigade",HH5)))</formula>
    </cfRule>
  </conditionalFormatting>
  <conditionalFormatting sqref="HH5:HH12 HH16:HH19 HH21:HH28">
    <cfRule type="containsBlanks" dxfId="404" priority="121">
      <formula>LEN(TRIM(HH5))=0</formula>
    </cfRule>
  </conditionalFormatting>
  <conditionalFormatting sqref="HH5:HH16">
    <cfRule type="containsText" dxfId="403" priority="111" operator="containsText" text="TPS">
      <formula>NOT(ISERROR(SEARCH("TPS",HH5)))</formula>
    </cfRule>
    <cfRule type="containsText" dxfId="402" priority="112" operator="containsText" text="MS">
      <formula>NOT(ISERROR(SEARCH("MS",HH5)))</formula>
    </cfRule>
    <cfRule type="containsText" dxfId="401" priority="113" operator="containsText" text="GS">
      <formula>NOT(ISERROR(SEARCH("GS",HH5)))</formula>
    </cfRule>
    <cfRule type="containsText" dxfId="400" priority="114" operator="containsText" text="PS">
      <formula>NOT(ISERROR(SEARCH("PS",HH5)))</formula>
    </cfRule>
  </conditionalFormatting>
  <conditionalFormatting sqref="HH13:HH16">
    <cfRule type="containsText" dxfId="399" priority="108" operator="containsText" text="Brigade">
      <formula>NOT(ISERROR(SEARCH("Brigade",HH13)))</formula>
    </cfRule>
    <cfRule type="containsText" dxfId="398" priority="109" operator="containsText" text="EMPu">
      <formula>NOT(ISERROR(SEARCH("EMPu",HH13)))</formula>
    </cfRule>
    <cfRule type="containsBlanks" dxfId="397" priority="110">
      <formula>LEN(TRIM(HH13))=0</formula>
    </cfRule>
  </conditionalFormatting>
  <conditionalFormatting sqref="HH29">
    <cfRule type="containsText" dxfId="396" priority="101" operator="containsText" text="Brigade">
      <formula>NOT(ISERROR(SEARCH("Brigade",HH29)))</formula>
    </cfRule>
    <cfRule type="containsText" dxfId="395" priority="102" operator="containsText" text="EMPu">
      <formula>NOT(ISERROR(SEARCH("EMPu",HH29)))</formula>
    </cfRule>
    <cfRule type="containsBlanks" dxfId="394" priority="103">
      <formula>LEN(TRIM(HH29))=0</formula>
    </cfRule>
    <cfRule type="containsText" dxfId="393" priority="104" operator="containsText" text="TPS">
      <formula>NOT(ISERROR(SEARCH("TPS",HH29)))</formula>
    </cfRule>
    <cfRule type="containsText" dxfId="392" priority="105" operator="containsText" text="MS">
      <formula>NOT(ISERROR(SEARCH("MS",HH29)))</formula>
    </cfRule>
    <cfRule type="containsText" dxfId="391" priority="106" operator="containsText" text="GS">
      <formula>NOT(ISERROR(SEARCH("GS",HH29)))</formula>
    </cfRule>
    <cfRule type="containsText" dxfId="390" priority="107" operator="containsText" text="PS">
      <formula>NOT(ISERROR(SEARCH("PS",HH29)))</formula>
    </cfRule>
  </conditionalFormatting>
  <conditionalFormatting sqref="HL32:HL33">
    <cfRule type="containsText" dxfId="389" priority="68" operator="containsText" text="TPS">
      <formula>NOT(ISERROR(SEARCH("TPS",HL32)))</formula>
    </cfRule>
    <cfRule type="containsText" dxfId="388" priority="69" operator="containsText" text="MS">
      <formula>NOT(ISERROR(SEARCH("MS",HL32)))</formula>
    </cfRule>
    <cfRule type="containsText" dxfId="387" priority="70" operator="containsText" text="GS">
      <formula>NOT(ISERROR(SEARCH("GS",HL32)))</formula>
    </cfRule>
    <cfRule type="containsText" dxfId="386" priority="71" operator="containsText" text="PS">
      <formula>NOT(ISERROR(SEARCH("PS",HL32)))</formula>
    </cfRule>
  </conditionalFormatting>
  <conditionalFormatting sqref="HL32:HL33">
    <cfRule type="containsText" dxfId="385" priority="66" operator="containsText" text="Brigade">
      <formula>NOT(ISERROR(SEARCH("Brigade",HL32)))</formula>
    </cfRule>
  </conditionalFormatting>
  <conditionalFormatting sqref="HL32:HL33">
    <cfRule type="containsText" dxfId="384" priority="67" operator="containsText" text="EMPu">
      <formula>NOT(ISERROR(SEARCH("EMPu",HL32)))</formula>
    </cfRule>
  </conditionalFormatting>
  <conditionalFormatting sqref="HL32:HL33">
    <cfRule type="expression" dxfId="383" priority="72">
      <formula>LEN(TRIM(HL32))=0</formula>
    </cfRule>
  </conditionalFormatting>
  <conditionalFormatting sqref="HM32:HM33">
    <cfRule type="containsText" dxfId="382" priority="61" operator="containsText" text="TPS">
      <formula>NOT(ISERROR(SEARCH("TPS",HM32)))</formula>
    </cfRule>
    <cfRule type="containsText" dxfId="381" priority="62" operator="containsText" text="MS">
      <formula>NOT(ISERROR(SEARCH("MS",HM32)))</formula>
    </cfRule>
    <cfRule type="containsText" dxfId="380" priority="63" operator="containsText" text="GS">
      <formula>NOT(ISERROR(SEARCH("GS",HM32)))</formula>
    </cfRule>
    <cfRule type="containsText" dxfId="379" priority="64" operator="containsText" text="PS">
      <formula>NOT(ISERROR(SEARCH("PS",HM32)))</formula>
    </cfRule>
  </conditionalFormatting>
  <conditionalFormatting sqref="HM32:HM33">
    <cfRule type="containsText" dxfId="378" priority="59" operator="containsText" text="Brigade">
      <formula>NOT(ISERROR(SEARCH("Brigade",HM32)))</formula>
    </cfRule>
  </conditionalFormatting>
  <conditionalFormatting sqref="HM32:HM33">
    <cfRule type="containsText" dxfId="377" priority="60" operator="containsText" text="EMPu">
      <formula>NOT(ISERROR(SEARCH("EMPu",HM32)))</formula>
    </cfRule>
  </conditionalFormatting>
  <conditionalFormatting sqref="HM32:HM33">
    <cfRule type="expression" dxfId="376" priority="65">
      <formula>LEN(TRIM(HM32))=0</formula>
    </cfRule>
  </conditionalFormatting>
  <conditionalFormatting sqref="HZ30:IA30">
    <cfRule type="containsText" dxfId="375" priority="48" operator="containsText" text="TPS">
      <formula>NOT(ISERROR(SEARCH("TPS",HZ30)))</formula>
    </cfRule>
    <cfRule type="containsText" dxfId="374" priority="49" operator="containsText" text="MS">
      <formula>NOT(ISERROR(SEARCH("MS",HZ30)))</formula>
    </cfRule>
    <cfRule type="containsText" dxfId="373" priority="50" operator="containsText" text="GS">
      <formula>NOT(ISERROR(SEARCH("GS",HZ30)))</formula>
    </cfRule>
    <cfRule type="containsText" dxfId="372" priority="51" operator="containsText" text="PS">
      <formula>NOT(ISERROR(SEARCH("PS",HZ30)))</formula>
    </cfRule>
  </conditionalFormatting>
  <conditionalFormatting sqref="HZ30:IA30">
    <cfRule type="containsText" dxfId="371" priority="45" operator="containsText" text="Brigade">
      <formula>NOT(ISERROR(SEARCH("Brigade",HZ30)))</formula>
    </cfRule>
  </conditionalFormatting>
  <conditionalFormatting sqref="HZ30:IA30">
    <cfRule type="containsText" dxfId="370" priority="46" operator="containsText" text="EMPu">
      <formula>NOT(ISERROR(SEARCH("EMPu",HZ30)))</formula>
    </cfRule>
  </conditionalFormatting>
  <conditionalFormatting sqref="HZ30:IA30">
    <cfRule type="expression" dxfId="369" priority="47">
      <formula>LEN(TRIM(HZ30))=0</formula>
    </cfRule>
  </conditionalFormatting>
  <conditionalFormatting sqref="IA5:IA8 IA10:IA29">
    <cfRule type="expression" dxfId="368" priority="30">
      <formula>LEN(TRIM(IA5))=0</formula>
    </cfRule>
  </conditionalFormatting>
  <conditionalFormatting sqref="HZ5:HZ25">
    <cfRule type="expression" dxfId="367" priority="37">
      <formula>LEN(TRIM(HZ5))=0</formula>
    </cfRule>
  </conditionalFormatting>
  <conditionalFormatting sqref="HZ5:HZ29">
    <cfRule type="containsText" dxfId="366" priority="38" operator="containsText" text="Brigade">
      <formula>NOT(ISERROR(SEARCH("Brigade",HZ5)))</formula>
    </cfRule>
    <cfRule type="containsText" dxfId="365" priority="39" operator="containsText" text="EMPu">
      <formula>NOT(ISERROR(SEARCH("EMPu",HZ5)))</formula>
    </cfRule>
    <cfRule type="containsText" dxfId="364" priority="40" operator="containsText" text="TPS">
      <formula>NOT(ISERROR(SEARCH("TPS",HZ5)))</formula>
    </cfRule>
    <cfRule type="containsText" dxfId="363" priority="41" operator="containsText" text="MS">
      <formula>NOT(ISERROR(SEARCH("MS",HZ5)))</formula>
    </cfRule>
    <cfRule type="containsText" dxfId="362" priority="42" operator="containsText" text="GS">
      <formula>NOT(ISERROR(SEARCH("GS",HZ5)))</formula>
    </cfRule>
    <cfRule type="containsText" dxfId="361" priority="43" operator="containsText" text="PS">
      <formula>NOT(ISERROR(SEARCH("PS",HZ5)))</formula>
    </cfRule>
  </conditionalFormatting>
  <conditionalFormatting sqref="HZ26:HZ29">
    <cfRule type="expression" dxfId="360" priority="44">
      <formula>LEN(TRIM(HZ26))=0</formula>
    </cfRule>
  </conditionalFormatting>
  <conditionalFormatting sqref="IA5:IA8 IA10:IA29">
    <cfRule type="containsText" dxfId="359" priority="33" operator="containsText" text="TPS">
      <formula>NOT(ISERROR(SEARCH("TPS",IA5)))</formula>
    </cfRule>
    <cfRule type="containsText" dxfId="358" priority="34" operator="containsText" text="MS">
      <formula>NOT(ISERROR(SEARCH("MS",IA5)))</formula>
    </cfRule>
    <cfRule type="containsText" dxfId="357" priority="35" operator="containsText" text="GS">
      <formula>NOT(ISERROR(SEARCH("GS",IA5)))</formula>
    </cfRule>
    <cfRule type="containsText" dxfId="356" priority="36" operator="containsText" text="PS">
      <formula>NOT(ISERROR(SEARCH("PS",IA5)))</formula>
    </cfRule>
  </conditionalFormatting>
  <conditionalFormatting sqref="IA5:IA8 IA10:IA29">
    <cfRule type="containsText" dxfId="355" priority="31" operator="containsText" text="Brigade">
      <formula>NOT(ISERROR(SEARCH("Brigade",IA5)))</formula>
    </cfRule>
  </conditionalFormatting>
  <conditionalFormatting sqref="IA5:IA8 IA10:IA29">
    <cfRule type="containsText" dxfId="354" priority="32" operator="containsText" text="EMPu">
      <formula>NOT(ISERROR(SEARCH("EMPu",IA5)))</formula>
    </cfRule>
  </conditionalFormatting>
  <conditionalFormatting sqref="HL5:HL8 HL10:HL29">
    <cfRule type="containsText" dxfId="353" priority="25" operator="containsText" text="TPS">
      <formula>NOT(ISERROR(SEARCH("TPS",HL5)))</formula>
    </cfRule>
    <cfRule type="containsText" dxfId="352" priority="26" operator="containsText" text="MS">
      <formula>NOT(ISERROR(SEARCH("MS",HL5)))</formula>
    </cfRule>
    <cfRule type="containsText" dxfId="351" priority="27" operator="containsText" text="GS">
      <formula>NOT(ISERROR(SEARCH("GS",HL5)))</formula>
    </cfRule>
    <cfRule type="containsText" dxfId="350" priority="28" operator="containsText" text="PS">
      <formula>NOT(ISERROR(SEARCH("PS",HL5)))</formula>
    </cfRule>
  </conditionalFormatting>
  <conditionalFormatting sqref="HL5:HL8 HL10:HL29">
    <cfRule type="containsText" dxfId="349" priority="23" operator="containsText" text="Brigade">
      <formula>NOT(ISERROR(SEARCH("Brigade",HL5)))</formula>
    </cfRule>
  </conditionalFormatting>
  <conditionalFormatting sqref="HL5:HL8 HL10:HL29">
    <cfRule type="containsText" dxfId="348" priority="24" operator="containsText" text="EMPu">
      <formula>NOT(ISERROR(SEARCH("EMPu",HL5)))</formula>
    </cfRule>
  </conditionalFormatting>
  <conditionalFormatting sqref="HL5:HL8 HL10:HL29">
    <cfRule type="expression" dxfId="347" priority="29">
      <formula>LEN(TRIM(HL5))=0</formula>
    </cfRule>
  </conditionalFormatting>
  <conditionalFormatting sqref="HM5:HM29">
    <cfRule type="containsText" dxfId="346" priority="18" operator="containsText" text="TPS">
      <formula>NOT(ISERROR(SEARCH("TPS",HM5)))</formula>
    </cfRule>
    <cfRule type="containsText" dxfId="345" priority="19" operator="containsText" text="MS">
      <formula>NOT(ISERROR(SEARCH("MS",HM5)))</formula>
    </cfRule>
    <cfRule type="containsText" dxfId="344" priority="20" operator="containsText" text="GS">
      <formula>NOT(ISERROR(SEARCH("GS",HM5)))</formula>
    </cfRule>
    <cfRule type="containsText" dxfId="343" priority="21" operator="containsText" text="PS">
      <formula>NOT(ISERROR(SEARCH("PS",HM5)))</formula>
    </cfRule>
  </conditionalFormatting>
  <conditionalFormatting sqref="HM5:HM29">
    <cfRule type="containsText" dxfId="342" priority="16" operator="containsText" text="Brigade">
      <formula>NOT(ISERROR(SEARCH("Brigade",HM5)))</formula>
    </cfRule>
  </conditionalFormatting>
  <conditionalFormatting sqref="HM5:HM29">
    <cfRule type="containsText" dxfId="341" priority="17" operator="containsText" text="EMPu">
      <formula>NOT(ISERROR(SEARCH("EMPu",HM5)))</formula>
    </cfRule>
  </conditionalFormatting>
  <conditionalFormatting sqref="HM5:HM29">
    <cfRule type="expression" dxfId="340" priority="22">
      <formula>LEN(TRIM(HM5))=0</formula>
    </cfRule>
  </conditionalFormatting>
  <conditionalFormatting sqref="HL9">
    <cfRule type="containsText" dxfId="339" priority="11" operator="containsText" text="TPS">
      <formula>NOT(ISERROR(SEARCH("TPS",HL9)))</formula>
    </cfRule>
    <cfRule type="containsText" dxfId="338" priority="12" operator="containsText" text="MS">
      <formula>NOT(ISERROR(SEARCH("MS",HL9)))</formula>
    </cfRule>
    <cfRule type="containsText" dxfId="337" priority="13" operator="containsText" text="GS">
      <formula>NOT(ISERROR(SEARCH("GS",HL9)))</formula>
    </cfRule>
    <cfRule type="containsText" dxfId="336" priority="14" operator="containsText" text="PS">
      <formula>NOT(ISERROR(SEARCH("PS",HL9)))</formula>
    </cfRule>
  </conditionalFormatting>
  <conditionalFormatting sqref="HL9">
    <cfRule type="containsText" dxfId="335" priority="9" operator="containsText" text="Brigade">
      <formula>NOT(ISERROR(SEARCH("Brigade",HL9)))</formula>
    </cfRule>
  </conditionalFormatting>
  <conditionalFormatting sqref="HL9">
    <cfRule type="containsText" dxfId="334" priority="10" operator="containsText" text="EMPu">
      <formula>NOT(ISERROR(SEARCH("EMPu",HL9)))</formula>
    </cfRule>
  </conditionalFormatting>
  <conditionalFormatting sqref="HL9">
    <cfRule type="expression" dxfId="333" priority="15">
      <formula>LEN(TRIM(HL9))=0</formula>
    </cfRule>
  </conditionalFormatting>
  <conditionalFormatting sqref="H5:H29">
    <cfRule type="containsText" dxfId="332" priority="4" operator="containsText" text="TPS">
      <formula>NOT(ISERROR(SEARCH("TPS",H5)))</formula>
    </cfRule>
    <cfRule type="containsText" dxfId="331" priority="5" operator="containsText" text="MS">
      <formula>NOT(ISERROR(SEARCH("MS",H5)))</formula>
    </cfRule>
    <cfRule type="containsText" dxfId="330" priority="6" operator="containsText" text="GS">
      <formula>NOT(ISERROR(SEARCH("GS",H5)))</formula>
    </cfRule>
    <cfRule type="containsText" dxfId="329" priority="7" operator="containsText" text="PS">
      <formula>NOT(ISERROR(SEARCH("PS",H5)))</formula>
    </cfRule>
  </conditionalFormatting>
  <conditionalFormatting sqref="H5:H29">
    <cfRule type="containsText" dxfId="328" priority="2" operator="containsText" text="Brigade">
      <formula>NOT(ISERROR(SEARCH("Brigade",H5)))</formula>
    </cfRule>
  </conditionalFormatting>
  <conditionalFormatting sqref="H5:H29">
    <cfRule type="containsText" dxfId="327" priority="3" operator="containsText" text="EMPu">
      <formula>NOT(ISERROR(SEARCH("EMPu",H5)))</formula>
    </cfRule>
  </conditionalFormatting>
  <conditionalFormatting sqref="H5:H29">
    <cfRule type="expression" dxfId="326" priority="8">
      <formula>LEN(TRIM(H5))=0</formula>
    </cfRule>
  </conditionalFormatting>
  <conditionalFormatting sqref="H30">
    <cfRule type="expression" dxfId="325" priority="1">
      <formula>LEN(TRIM(H30))=0</formula>
    </cfRule>
  </conditionalFormatting>
  <dataValidations count="137">
    <dataValidation type="list" allowBlank="1" showInputMessage="1" sqref="GT7:GU8 GE14 GT23:GT28 GE25:GF26 GT5:GW6 FT26:FU26 FU29:FW29 HX31 HZ31:IA31 IS32 HP33 ES5:ES27 FJ2:FK2 DE16 CX5:CX29 FL5:FL28 FM2:FS2 FT5:FW25 FT27:FW28 FX2:GD2 GB5:GB27 GH25:GH26 GE27:GH28 GG14:GH14 GE15:GH24 GE5:GH13 GK5:GK28 GM5:GM28 GO5 GO7:GO28 GV23:GW28 GU21:GW22 GV8:GW8 GW7 GT9:GW20 HB25:HB28 HD5:HD27 HB5:HB22 HJ27:HJ28 HJ5:HJ13 HJ15:HJ25 HN5:HN28 HP10:HP30 HP5:HP8 HR5:HS28 HV5:HV28 HX5:HX19 HX21:HX28 HE6:HF28 IC5:IC27 IN5:IN28 IS28:IS29 IW5:IW27 IS5:IS26 JM5:JM27 JU5:JU28 KD5:KD27 KT5:KT27 HE31:HF31 GF29:GG33 FV30:FW33 F31">
      <formula1>OFFSET(Noms,MATCH(GH2&amp;"*",Noms,0)-1,,COUNTIF(Noms,GH2&amp;"*"))</formula1>
      <formula2>0</formula2>
    </dataValidation>
    <dataValidation type="list" allowBlank="1" showInputMessage="1" sqref="CZ18:DB18">
      <formula1>OFFSET(Noms,MATCH(KE5&amp;"*",Noms,0)-1,,COUNTIF(Noms,KE5&amp;"*"))</formula1>
      <formula2>0</formula2>
    </dataValidation>
    <dataValidation type="list" allowBlank="1" showInputMessage="1" sqref="CZ22:DB22 CZ28:DB28">
      <formula1>OFFSET(Noms,MATCH(KE6&amp;"*",Noms,0)-1,,COUNTIF(Noms,KE6&amp;"*"))</formula1>
      <formula2>0</formula2>
    </dataValidation>
    <dataValidation type="list" allowBlank="1" showInputMessage="1" sqref="CZ29:DB29">
      <formula1>OFFSET(Noms,MATCH(KE7&amp;"*",Noms,0)-1,,COUNTIF(Noms,KE7&amp;"*"))</formula1>
      <formula2>0</formula2>
    </dataValidation>
    <dataValidation type="list" allowBlank="1" showInputMessage="1" sqref="CZ23:DB23">
      <formula1>OFFSET(Noms,MATCH(KE8&amp;"*",Noms,0)-1,,COUNTIF(Noms,KE8&amp;"*"))</formula1>
      <formula2>0</formula2>
    </dataValidation>
    <dataValidation type="list" allowBlank="1" showInputMessage="1" sqref="CZ14:DB14">
      <formula1>OFFSET(Noms,MATCH(KE9&amp;"*",Noms,0)-1,,COUNTIF(Noms,KE9&amp;"*"))</formula1>
      <formula2>0</formula2>
    </dataValidation>
    <dataValidation type="list" allowBlank="1" showInputMessage="1" sqref="CZ12:DB12 CZ24:DB24 CZ21:DB21">
      <formula1>OFFSET(Noms,MATCH(KE10&amp;"*",Noms,0)-1,,COUNTIF(Noms,KE10&amp;"*"))</formula1>
      <formula2>0</formula2>
    </dataValidation>
    <dataValidation type="list" allowBlank="1" showInputMessage="1" sqref="CZ20:DB20">
      <formula1>OFFSET(Noms,MATCH(KE11&amp;"*",Noms,0)-1,,COUNTIF(Noms,KE11&amp;"*"))</formula1>
      <formula2>0</formula2>
    </dataValidation>
    <dataValidation type="list" allowBlank="1" showInputMessage="1" sqref="CZ25:DB25">
      <formula1>OFFSET(Noms,MATCH(KE14&amp;"*",Noms,0)-1,,COUNTIF(Noms,KE14&amp;"*"))</formula1>
      <formula2>0</formula2>
    </dataValidation>
    <dataValidation type="list" allowBlank="1" showInputMessage="1" sqref="CZ27:DB27">
      <formula1>OFFSET(Noms,MATCH(KE15&amp;"*",Noms,0)-1,,COUNTIF(Noms,KE15&amp;"*"))</formula1>
      <formula2>0</formula2>
    </dataValidation>
    <dataValidation type="list" allowBlank="1" showInputMessage="1" sqref="CZ9:DB9">
      <formula1>OFFSET(Noms,MATCH(KE29&amp;"*",Noms,0)-1,,COUNTIF(Noms,KE29&amp;"*"))</formula1>
      <formula2>0</formula2>
    </dataValidation>
    <dataValidation type="list" allowBlank="1" showInputMessage="1" sqref="CZ7:DB7">
      <formula1>OFFSET(Noms,MATCH(KE28&amp;"*",Noms,0)-1,,COUNTIF(Noms,KE28&amp;"*"))</formula1>
      <formula2>0</formula2>
    </dataValidation>
    <dataValidation type="list" allowBlank="1" showInputMessage="1" sqref="CZ15:DB15">
      <formula1>OFFSET(Noms,MATCH(KE17&amp;"*",Noms,0)-1,,COUNTIF(Noms,KE17&amp;"*"))</formula1>
      <formula2>0</formula2>
    </dataValidation>
    <dataValidation type="list" allowBlank="1" showInputMessage="1" sqref="CZ29:DB29 DE19">
      <formula1>OFFSET(Noms,MATCH(KC5&amp;"*",Noms,0)-1,,COUNTIF(Noms,KC5&amp;"*"))</formula1>
      <formula2>0</formula2>
    </dataValidation>
    <dataValidation type="list" allowBlank="1" showInputMessage="1" sqref="CZ15:DB15 DE26 DG15:DH15 DL11 DL13 BU5:BV28 BU29 CG5:CJ28 DM5:DM29 DT5:DT28 FK5:FK29 FM5:FM28 GJ5:GJ29 GL5:GL28 IG5:IG29 IH5:IH28 IO5:IP13 JA5:JA29 JB5:JB28 JQ5:JQ29 JR5:JR28 KH5:KH29 KI5:KI28 KX5:KX29 KY5:KY28 EC5:EI9 ED10:EI13 EI15:EI21 ED27:EI28 EI26 EC10:EC29 ED22:EI25 ED14:EH21 ED26:EF26 HM5:HM28 HL5:HL29 HL32:HM33">
      <formula1>OFFSET(Noms,MATCH(IY5&amp;"*",Noms,0)-1,,COUNTIF(Noms,IY5&amp;"*"))</formula1>
      <formula2>0</formula2>
    </dataValidation>
    <dataValidation type="list" allowBlank="1" showInputMessage="1" sqref="CZ17:DB17 CZ10:DB10">
      <formula1>OFFSET(Noms,MATCH(KE13&amp;"*",Noms,0)-1,,COUNTIF(Noms,KE13&amp;"*"))</formula1>
      <formula2>0</formula2>
    </dataValidation>
    <dataValidation type="list" allowBlank="1" showInputMessage="1" sqref="CZ8:DB8 CZ5:DB5">
      <formula1>OFFSET(Noms,MATCH(KE18&amp;"*",Noms,0)-1,,COUNTIF(Noms,KE18&amp;"*"))</formula1>
      <formula2>0</formula2>
    </dataValidation>
    <dataValidation type="list" allowBlank="1" showInputMessage="1" sqref="CZ19:DB19">
      <formula1>OFFSET(Noms,MATCH(KE23&amp;"*",Noms,0)-1,,COUNTIF(Noms,KE23&amp;"*"))</formula1>
      <formula2>0</formula2>
    </dataValidation>
    <dataValidation type="list" allowBlank="1" showInputMessage="1" sqref="CZ16:DB16">
      <formula1>OFFSET(Noms,MATCH(KE24&amp;"*",Noms,0)-1,,COUNTIF(Noms,KE24&amp;"*"))</formula1>
      <formula2>0</formula2>
    </dataValidation>
    <dataValidation type="list" allowBlank="1" showInputMessage="1" sqref="CZ6:DB6">
      <formula1>OFFSET(Noms,MATCH(KC29&amp;"*",Noms,0)-1,,COUNTIF(Noms,KC29&amp;"*"))</formula1>
      <formula2>0</formula2>
    </dataValidation>
    <dataValidation type="list" allowBlank="1" showInputMessage="1" sqref="CZ6:DB6">
      <formula1>OFFSET(Noms,MATCH(KE16&amp;"*",Noms,0)-1,,COUNTIF(Noms,KE16&amp;"*"))</formula1>
      <formula2>0</formula2>
    </dataValidation>
    <dataValidation type="list" allowBlank="1" showInputMessage="1" sqref="CZ11:DB11">
      <formula1>OFFSET(Noms,MATCH(KE26&amp;"*",Noms,0)-1,,COUNTIF(Noms,KE26&amp;"*"))</formula1>
      <formula2>0</formula2>
    </dataValidation>
    <dataValidation type="list" allowBlank="1" showInputMessage="1" sqref="CZ13:DB13">
      <formula1>OFFSET(Noms,MATCH(KE25&amp;"*",Noms,0)-1,,COUNTIF(Noms,KE25&amp;"*"))</formula1>
      <formula2>0</formula2>
    </dataValidation>
    <dataValidation type="list" allowBlank="1" showInputMessage="1" sqref="CZ26:DB26">
      <formula1>OFFSET(Noms,MATCH(KE27&amp;"*",Noms,0)-1,,COUNTIF(Noms,KE27&amp;"*"))</formula1>
      <formula2>0</formula2>
    </dataValidation>
    <dataValidation type="list" allowBlank="1" showInputMessage="1" sqref="DE7 DE20">
      <formula1>OFFSET(Noms,MATCH(KH8&amp;"*",Noms,0)-1,,COUNTIF(Noms,KH8&amp;"*"))</formula1>
      <formula2>0</formula2>
    </dataValidation>
    <dataValidation type="list" allowBlank="1" showInputMessage="1" sqref="DE17">
      <formula1>OFFSET(Noms,MATCH(KH7&amp;"*",Noms,0)-1,,COUNTIF(Noms,KH7&amp;"*"))</formula1>
      <formula2>0</formula2>
    </dataValidation>
    <dataValidation type="list" allowBlank="1" showInputMessage="1" sqref="DE15">
      <formula1>OFFSET(Noms,MATCH(KH6&amp;"*",Noms,0)-1,,COUNTIF(Noms,KH6&amp;"*"))</formula1>
      <formula2>0</formula2>
    </dataValidation>
    <dataValidation type="list" allowBlank="1" showInputMessage="1" sqref="DE24">
      <formula1>OFFSET(Noms,MATCH(KH9&amp;"*",Noms,0)-1,,COUNTIF(Noms,KH9&amp;"*"))</formula1>
      <formula2>0</formula2>
    </dataValidation>
    <dataValidation type="list" allowBlank="1" showInputMessage="1" sqref="DE29">
      <formula1>OFFSET(Noms,MATCH(KH11&amp;"*",Noms,0)-1,,COUNTIF(Noms,KH11&amp;"*"))</formula1>
      <formula2>0</formula2>
    </dataValidation>
    <dataValidation type="list" allowBlank="1" showInputMessage="1" sqref="DE27">
      <formula1>OFFSET(Noms,MATCH(KH10&amp;"*",Noms,0)-1,,COUNTIF(Noms,KH10&amp;"*"))</formula1>
      <formula2>0</formula2>
    </dataValidation>
    <dataValidation type="list" allowBlank="1" showInputMessage="1" sqref="DE5 DE8">
      <formula1>OFFSET(Noms,MATCH(KH14&amp;"*",Noms,0)-1,,COUNTIF(Noms,KH14&amp;"*"))</formula1>
      <formula2>0</formula2>
    </dataValidation>
    <dataValidation type="list" allowBlank="1" showInputMessage="1" sqref="DE13:DE14 CS14:CS20">
      <formula1>OFFSET(Noms,MATCH(JV19&amp;"*",Noms,0)-1,,COUNTIF(Noms,JV19&amp;"*"))</formula1>
      <formula2>0</formula2>
    </dataValidation>
    <dataValidation type="list" allowBlank="1" showInputMessage="1" sqref="DE11 CS12:CS13">
      <formula1>OFFSET(Noms,MATCH(JV16&amp;"*",Noms,0)-1,,COUNTIF(Noms,JV16&amp;"*"))</formula1>
      <formula2>0</formula2>
    </dataValidation>
    <dataValidation type="list" allowBlank="1" showInputMessage="1" sqref="DE26 DL28">
      <formula1>OFFSET(Noms,MATCH(KH15&amp;"*",Noms,0)-1,,COUNTIF(Noms,KH15&amp;"*"))</formula1>
      <formula2>0</formula2>
    </dataValidation>
    <dataValidation type="list" allowBlank="1" showInputMessage="1" sqref="DE10">
      <formula1>OFFSET(Noms,MATCH(KH26&amp;"*",Noms,0)-1,,COUNTIF(Noms,KH26&amp;"*"))</formula1>
      <formula2>0</formula2>
    </dataValidation>
    <dataValidation type="list" allowBlank="1" showInputMessage="1" sqref="DE10 BQ20:BR23 BQ25:BR26 BX20:BX23 BX25:BX26 EP29">
      <formula1>OFFSET(Noms,MATCH(IT12&amp;"*",Noms,0)-1,,COUNTIF(Noms,IT12&amp;"*"))</formula1>
      <formula2>0</formula2>
    </dataValidation>
    <dataValidation type="list" allowBlank="1" showInputMessage="1" sqref="DG16:DH16 DN22:DO22">
      <formula1>OFFSET(Noms,MATCH(KK5&amp;"*",Noms,0)-1,,COUNTIF(Noms,KK5&amp;"*"))</formula1>
      <formula2>0</formula2>
    </dataValidation>
    <dataValidation type="list" allowBlank="1" showInputMessage="1" sqref="DG18:DH18">
      <formula1>OFFSET(Noms,MATCH(KK6&amp;"*",Noms,0)-1,,COUNTIF(Noms,KK6&amp;"*"))</formula1>
      <formula2>0</formula2>
    </dataValidation>
    <dataValidation type="list" allowBlank="1" showInputMessage="1" sqref="DG5:DH5 DG11:DH11 DG17:DH17">
      <formula1>OFFSET(Noms,MATCH(KK7&amp;"*",Noms,0)-1,,COUNTIF(Noms,KK7&amp;"*"))</formula1>
      <formula2>0</formula2>
    </dataValidation>
    <dataValidation type="list" allowBlank="1" showInputMessage="1" sqref="DG21:DH21">
      <formula1>OFFSET(Noms,MATCH(KK8&amp;"*",Noms,0)-1,,COUNTIF(Noms,KK8&amp;"*"))</formula1>
      <formula2>0</formula2>
    </dataValidation>
    <dataValidation type="list" allowBlank="1" showInputMessage="1" sqref="DG27:DH27 DN27:DO27">
      <formula1>OFFSET(Noms,MATCH(KK9&amp;"*",Noms,0)-1,,COUNTIF(Noms,KK9&amp;"*"))</formula1>
      <formula2>0</formula2>
    </dataValidation>
    <dataValidation type="list" allowBlank="1" showInputMessage="1" sqref="DG12:DH12 DG22:DH22">
      <formula1>OFFSET(Noms,MATCH(KK10&amp;"*",Noms,0)-1,,COUNTIF(Noms,KK10&amp;"*"))</formula1>
      <formula2>0</formula2>
    </dataValidation>
    <dataValidation type="list" allowBlank="1" showInputMessage="1" sqref="DG10:DH10 DG25:DH25">
      <formula1>OFFSET(Noms,MATCH(KK11&amp;"*",Noms,0)-1,,COUNTIF(Noms,KK11&amp;"*"))</formula1>
      <formula2>0</formula2>
    </dataValidation>
    <dataValidation type="list" allowBlank="1" showInputMessage="1" sqref="DG26:DH26 DG28:DH28 DL20 DL31">
      <formula1>OFFSET(Noms,MATCH(KK6&amp;"*",Noms,0)-1,,COUNTIF(Noms,KK6&amp;"*"))</formula1>
      <formula2>0</formula2>
    </dataValidation>
    <dataValidation type="list" allowBlank="1" showInputMessage="1" sqref="DG19:DH19 DL29">
      <formula1>OFFSET(Noms,MATCH(KK16&amp;"*",Noms,0)-1,,COUNTIF(Noms,KK16&amp;"*"))</formula1>
      <formula2>0</formula2>
    </dataValidation>
    <dataValidation type="list" allowBlank="1" showInputMessage="1" sqref="DG8:DH8 DL15">
      <formula1>OFFSET(Noms,MATCH(KK17&amp;"*",Noms,0)-1,,COUNTIF(Noms,KK17&amp;"*"))</formula1>
      <formula2>0</formula2>
    </dataValidation>
    <dataValidation type="list" allowBlank="1" showInputMessage="1" sqref="DG23:DH23 DL21 DL7">
      <formula1>OFFSET(Noms,MATCH(KK2&amp;"*",Noms,0)-1,,COUNTIF(Noms,KK2&amp;"*"))</formula1>
      <formula2>0</formula2>
    </dataValidation>
    <dataValidation type="list" allowBlank="1" showInputMessage="1" sqref="DG6:DH6">
      <formula1>OFFSET(Noms,MATCH(KK21&amp;"*",Noms,0)-1,,COUNTIF(Noms,KK21&amp;"*"))</formula1>
      <formula2>0</formula2>
    </dataValidation>
    <dataValidation type="list" allowBlank="1" showInputMessage="1" sqref="DG29:DH29 DL26 DL28">
      <formula1>OFFSET(Noms,MATCH(KK19&amp;"*",Noms,0)-1,,COUNTIF(Noms,KK19&amp;"*"))</formula1>
      <formula2>0</formula2>
    </dataValidation>
    <dataValidation type="list" allowBlank="1" showInputMessage="1" sqref="DG24:DH24 DL6 DL16 DL19 DN14:DO14">
      <formula1>OFFSET(Noms,MATCH(KK5&amp;"*",Noms,0)-1,,COUNTIF(Noms,KK5&amp;"*"))</formula1>
      <formula2>0</formula2>
    </dataValidation>
    <dataValidation type="list" allowBlank="1" showInputMessage="1" sqref="DG7:DH7 DL8">
      <formula1>OFFSET(Noms,MATCH(KK24&amp;"*",Noms,0)-1,,COUNTIF(Noms,KK24&amp;"*"))</formula1>
      <formula2>0</formula2>
    </dataValidation>
    <dataValidation type="list" allowBlank="1" showInputMessage="1" sqref="DG9:DH9">
      <formula1>OFFSET(Noms,MATCH(KK25&amp;"*",Noms,0)-1,,COUNTIF(Noms,KK25&amp;"*"))</formula1>
      <formula2>0</formula2>
    </dataValidation>
    <dataValidation type="list" allowBlank="1" showInputMessage="1" sqref="DG14:DH14 DL9">
      <formula1>OFFSET(Noms,MATCH(KK22&amp;"*",Noms,0)-1,,COUNTIF(Noms,KK22&amp;"*"))</formula1>
      <formula2>0</formula2>
    </dataValidation>
    <dataValidation type="list" allowBlank="1" showInputMessage="1" sqref="DG20:DH20">
      <formula1>OFFSET(Noms,MATCH(KK28&amp;"*",Noms,0)-1,,COUNTIF(Noms,KK28&amp;"*"))</formula1>
      <formula2>0</formula2>
    </dataValidation>
    <dataValidation type="list" allowBlank="1" showInputMessage="1" sqref="DL27">
      <formula1>OFFSET(Noms,MATCH(KP7&amp;"*",Noms,0)-1,,COUNTIF(Noms,KP7&amp;"*"))</formula1>
      <formula2>0</formula2>
    </dataValidation>
    <dataValidation type="list" allowBlank="1" showInputMessage="1" sqref="DL23 DN25:DO25">
      <formula1>OFFSET(Noms,MATCH(KP8&amp;"*",Noms,0)-1,,COUNTIF(Noms,KP8&amp;"*"))</formula1>
      <formula2>0</formula2>
    </dataValidation>
    <dataValidation type="list" allowBlank="1" showInputMessage="1" sqref="DL25 DN23:DO24">
      <formula1>OFFSET(Noms,MATCH(KP7&amp;"*",Noms,0)-1,,COUNTIF(Noms,KP7&amp;"*"))</formula1>
      <formula2>0</formula2>
    </dataValidation>
    <dataValidation type="list" allowBlank="1" showInputMessage="1" sqref="DL14 DL18 DL24">
      <formula1>OFFSET(Noms,MATCH(KP10&amp;"*",Noms,0)-1,,COUNTIF(Noms,KP10&amp;"*"))</formula1>
      <formula2>0</formula2>
    </dataValidation>
    <dataValidation type="list" allowBlank="1" showInputMessage="1" sqref="DL5">
      <formula1>OFFSET(Noms,MATCH(KP12&amp;"*",Noms,0)-1,,COUNTIF(Noms,KP12&amp;"*"))</formula1>
      <formula2>0</formula2>
    </dataValidation>
    <dataValidation type="list" allowBlank="1" showInputMessage="1" sqref="DL12 DL17">
      <formula1>OFFSET(Noms,MATCH(KP23&amp;"*",Noms,0)-1,,COUNTIF(Noms,KP23&amp;"*"))</formula1>
      <formula2>0</formula2>
    </dataValidation>
    <dataValidation type="list" allowBlank="1" showInputMessage="1" sqref="DL22">
      <formula1>OFFSET(Noms,MATCH(KP27&amp;"*",Noms,0)-1,,COUNTIF(Noms,KP27&amp;"*"))</formula1>
      <formula2>0</formula2>
    </dataValidation>
    <dataValidation type="list" allowBlank="1" showInputMessage="1" sqref="DL10">
      <formula1>OFFSET(Noms,MATCH(KP30&amp;"*",Noms,0)-1,,COUNTIF(Noms,KP30&amp;"*"))</formula1>
      <formula2>0</formula2>
    </dataValidation>
    <dataValidation type="list" allowBlank="1" showInputMessage="1" sqref="DN28:DO28">
      <formula1>OFFSET(Noms,MATCH(KR5&amp;"*",Noms,0)-1,,COUNTIF(Noms,KR5&amp;"*"))</formula1>
      <formula2>0</formula2>
    </dataValidation>
    <dataValidation type="list" allowBlank="1" showInputMessage="1" sqref="DN12:DO12">
      <formula1>OFFSET(Noms,MATCH(KR6&amp;"*",Noms,0)-1,,COUNTIF(Noms,KR6&amp;"*"))</formula1>
      <formula2>0</formula2>
    </dataValidation>
    <dataValidation type="list" allowBlank="1" showInputMessage="1" sqref="DN14:DO14">
      <formula1>OFFSET(Noms,MATCH(KS4&amp;"*",Noms,0)-1,,COUNTIF(Noms,KS4&amp;"*"))</formula1>
      <formula2>0</formula2>
    </dataValidation>
    <dataValidation type="list" allowBlank="1" showInputMessage="1" sqref="BQ29:BR29 BN5:BN19 BQ18:BR19 BN21:BN29 BQ5:BR5 BQ7:BR7 BQ14:BR14 BQ10:BR10 BQ12:BR12 BX18:BX19 BX5 BX7 BX14 BX10 BX12 BM32:BM33 CW5:CW19 CW21:CW29 FG5:FG19 FG21:FG29 GD5:GD19 GD21:GD29 HH32:HH33 IE5:IE19 IE21:IE29 IY5:IY19 IY21:IY29 JO5:JO19 JO21:JO29 KF5:KF19 KF21:KF29 KV5:KV19 KV21:KV29 LM5:LM19 LM21:LM29 HH5:HH19 HH21:HH29">
      <formula1>OFFSET(Noms,MATCH(BM5&amp;"*",Noms,0)-1,,COUNTIF(Noms,BM5&amp;"*"))</formula1>
    </dataValidation>
    <dataValidation type="list" allowBlank="1" showInputMessage="1" sqref="CS21:CS25">
      <formula1>OFFSET(Noms,MATCH(JV28&amp;"*",Noms,0)-1,,COUNTIF(Noms,JV28&amp;"*"))</formula1>
      <formula2>0</formula2>
    </dataValidation>
    <dataValidation type="list" allowBlank="1" showInputMessage="1" sqref="BW17:BW28 BW5:BW15 DU17:DU28 DU5:DU15 FN17:FN28 FN5:FN15 GN17:GN28 GN5:GN15 HK17:HK28 HK5:HK15 II17:II28 II5:II15 BL5:BM28 JC17:JC28 JC5:JC15 JS17:JS28 JS5:JS15 KJ17:KJ28 KJ5:KJ15 KZ17:KZ28 KZ5:KZ15">
      <formula1>OFFSET(Noms,MATCH(IQ5&amp;"*",Noms,0)-1,,COUNTIF(Noms,IQ5&amp;"*"))</formula1>
      <formula2>0</formula2>
    </dataValidation>
    <dataValidation type="list" allowBlank="1" showInputMessage="1" sqref="BY5:BY28 DV5:DV28 FO5:FO28 GP5:GP28 HZ5:HZ28 IJ5:IJ28 JD5:JD28 JT5:JT28 KK5:KK28 LA5:LA28">
      <formula1>OFFSET(Noms,MATCH(JE5&amp;"*",Noms,0)-1,,COUNTIF(Noms,JE5&amp;"*"))</formula1>
      <formula2>0</formula2>
    </dataValidation>
    <dataValidation type="list" allowBlank="1" showInputMessage="1" sqref="CB5:CB8 CB10:CB28 DW5:DW8 DW10:DW28 FP5:FP8 FP10:FP28 GQ5:GQ8 GQ10:GQ28 IA5:IA8 IA10:IA28 IK5:IK8 IK10:IK28 JE5:JE8 JE10:JE28 JV5:JV8 JV10:JV28 KL5:KL8 KL10:KL28 LB5:LB8 LB10:LB28">
      <formula1>OFFSET(Noms,MATCH(JJ5&amp;"*",Noms,0)-1,,COUNTIF(Noms,JJ5&amp;"*"))</formula1>
      <formula2>0</formula2>
    </dataValidation>
    <dataValidation type="list" allowBlank="1" showInputMessage="1" sqref="CK5:CK28">
      <formula1>OFFSET(Noms,MATCH(JR5&amp;"*",Noms,0)-1,,COUNTIF(Noms,JR5&amp;"*"))</formula1>
      <formula2>0</formula2>
    </dataValidation>
    <dataValidation type="list" allowBlank="1" showInputMessage="1" sqref="CN5:CN26 DL31">
      <formula1>OFFSET(Noms,MATCH(JQ4&amp;"*",Noms,0)-1,,COUNTIF(Noms,JQ4&amp;"*"))</formula1>
      <formula2>0</formula2>
    </dataValidation>
    <dataValidation type="list" allowBlank="1" showInputMessage="1" sqref="CV7:CV8">
      <formula1>OFFSET(Noms,MATCH(JZ40&amp;"*",Noms,0)-1,,COUNTIF(Noms,JZ40&amp;"*"))</formula1>
      <formula2>0</formula2>
    </dataValidation>
    <dataValidation type="list" allowBlank="1" showInputMessage="1" sqref="ER12:ER13 GA12:GA13 HC12:HC13 IB12:IB13 IV12:IV13 JL12:JL13 KC12:KC13 KS12:KS13">
      <formula1>OFFSET(Noms,MATCH(LT17&amp;"*",Noms,0)-1,,COUNTIF(Noms,LT17&amp;"*"))</formula1>
      <formula2>0</formula2>
    </dataValidation>
    <dataValidation type="list" allowBlank="1" showInputMessage="1" sqref="ER14:ER20 GA14:GA20 HC14:HC20 IB14:IB20 IV14:IV20 JL14:JL20 KC14:KC20 KS14:KS20">
      <formula1>OFFSET(Noms,MATCH(LT20&amp;"*",Noms,0)-1,,COUNTIF(Noms,LT20&amp;"*"))</formula1>
      <formula2>0</formula2>
    </dataValidation>
    <dataValidation type="list" allowBlank="1" showInputMessage="1" sqref="ER21:ER25 GA21:GA25 HC21:HC25 HB23 IB21:IB25 IV21:IV25 JL21:JL25 KC21:KC25 KS21:KS25">
      <formula1>OFFSET(Noms,MATCH(LT28&amp;"*",Noms,0)-1,,COUNTIF(Noms,LT28&amp;"*"))</formula1>
      <formula2>0</formula2>
    </dataValidation>
    <dataValidation type="list" allowBlank="1" showInputMessage="1" sqref="ER5:ER7 GA5:GA7 HC5:HC7 IB5:IB7 IV5:IV7 JL5:JL7 KC5:KC7 KS5:KS7">
      <formula1>OFFSET(Noms,MATCH(LT8&amp;"*",Noms,0)-1,,COUNTIF(Noms,LT8&amp;"*"))</formula1>
      <formula2>0</formula2>
    </dataValidation>
    <dataValidation type="list" allowBlank="1" showInputMessage="1" sqref="ER8:ER11 GA8:GA11 HC8:HC11 HJ26 IB8:IB11 IV8:IV11 JL8:JL11 KC8:KC11 KS8:KS11">
      <formula1>OFFSET(Noms,MATCH(LT12&amp;"*",Noms,0)-1,,COUNTIF(Noms,LT12&amp;"*"))</formula1>
      <formula2>0</formula2>
    </dataValidation>
    <dataValidation type="list" allowBlank="1" showInputMessage="1" sqref="FJ5:FJ29 GI5:GI29 HI5:HI29 IF5:IF29 IZ5:IZ29 JP5:JP29 KG5:KG29 KW5:KW29">
      <formula1>OFFSET(Noms,MATCH(MK1048554&amp;"*",Noms,0)-1,,COUNTIF(Noms,MK1048554&amp;"*"))</formula1>
      <formula2>0</formula2>
    </dataValidation>
    <dataValidation type="list" allowBlank="1" showInputMessage="1" sqref="D5:Q15 T5:W8 T9:T27 V9:W9 U10:W28 R11:S15 EY26:FB26 D16:O28 P17:P28 EY21:FB24 R23:S23 R25:S25 AY28:BJ28 FA25:FB25 DS5 O29 Z29:AA29 BG29:BH29 CY13:DB14 EO29:EO30 AD30:AD31 AN30:AN31 EV30:EW30 AO31 EC31 EG31:EL31 FH31:FJ31 EV32:EW32 EY32:EZ32 X33 CY12 CY15 CY5:DB11 DC5:DD21 DC26:DD26 DE9 DE6 FH21:FI28 DF5:DH11 DF13:DH14 DF15:DF16 DF17:DH20 DE21:DH21 DK21 DK6:DK7 DK12:DL12 DK11 DK19 DK15:DL16 DK17 DK13:DK14 DM31:DM32 DK22:DL25 DK5:DL5 CT5:CT27 DC27:DL28 DF26:DL26 CL5:CM30 EX2 EO24 DN13:DO28 EK5:EM22 DN5:DO11 BP5:BP28 DC22:DH25 CN27:CN28 DI22:DJ22 DI25:DJ25 DK8:DL10 BX27:BX28 BQ15:BR16 CY24 BQ6:BR6 BQ8:BR9 BQ11:BR11 BQ13:BR13 BX13 BX15:BX16 BX6 BX8:BX9 BX11 CY25:DB28 CY16:DB23 CO5:CR28 BZ5:CA28 CC5:CF28 DP5:DQ13 DP16:DQ30 CU5:CU28 DK18:DL18 DK20:DL20 ET10:EW29 EA5:EA28 EM23 EO5:EP23 EO25:EP28 ET9:EU9 ET5:EW8 DR28:DS28 DR9:DS9 DR12:DS12 DR14:DS17 DR19:DS26 FE21:FF26 EY27:FF28 EY5:FF20 FH5:FI19 FG2 DF12 Q16:Q20 Q22:Q28 AG25 Z25:AF28 AG27:AG28 X23:X24 Y24 L30 D29:K29 Z21:AK24 AH25:AK28 AA20:AK20 Z19:AK19 X17:AK18 AF29:AK29 AM29:AN29 Z5:AK16 AM5:AP28 AS25:AX28 AS9:AV15 AS5:BK8 AS17:BK24 AT16:BK16 AW10:BK15 AX9:BK9 AY25:BK27 EK24:EM28 BL32:BL33 AJ30:AL33 L32:L33 I30:K33 CZ30:DB33 BK30:BK33 BS5:BT33 AD32:AF33 CL31:CL33 DL32:DL33 BQ31:BQ33 BB32:BB33 AS32:AS33 AN32:AO33 G30:G33 D30:F30 D32:F33 D31:E31">
      <formula1>OFFSET(Noms,MATCH(GG2&amp;"*",Noms,0)-1,,COUNTIF(Noms,GG2&amp;"*"))</formula1>
      <formula2>0</formula2>
    </dataValidation>
    <dataValidation type="list" allowBlank="1" showInputMessage="1" sqref="DN20:DO21 DN26:DO26 DN11:DO11 DN15:DO18">
      <formula1>OFFSET(Noms,MATCH(KR2&amp;"*",Noms,0)-1,,COUNTIF(Noms,KR2&amp;"*"))</formula1>
      <formula2>0</formula2>
    </dataValidation>
    <dataValidation type="list" allowBlank="1" showInputMessage="1" sqref="EX32:EX33">
      <formula1>OFFSET(Noms,MATCH(LZ5&amp;"*",Noms,0)-1,,COUNTIF(Noms,LZ5&amp;"*"))</formula1>
      <formula2>0</formula2>
    </dataValidation>
    <dataValidation type="list" allowBlank="1" showInputMessage="1" sqref="DE12">
      <formula1>OFFSET(Noms,MATCH(KH5&amp;"*",Noms,0)-1,,COUNTIF(Noms,KH5&amp;"*"))</formula1>
      <formula2>0</formula2>
    </dataValidation>
    <dataValidation type="list" allowBlank="1" showInputMessage="1" sqref="GT21">
      <formula1>OFFSET(Noms,MATCH(NV31&amp;"*",Noms,0)-1,,COUNTIF(Noms,NV31&amp;"*"))</formula1>
      <formula2>0</formula2>
    </dataValidation>
    <dataValidation type="list" allowBlank="1" showInputMessage="1" sqref="Q21 AG26 Y23 L29 AL5:AL29 AR5:AR29 EJ5:EJ13 EJ15:EJ28 BO14:BO29">
      <formula1>OFFSET(Noms,MATCH(#REF!&amp;"*",Noms,0)-1,,COUNTIF(Noms,#REF!&amp;"*"))</formula1>
      <formula2>0</formula2>
    </dataValidation>
    <dataValidation type="list" allowBlank="1" showInputMessage="1" sqref="GV30">
      <formula1>OFFSET(Noms,MATCH(NX31&amp;"*",Noms,0)-1,,COUNTIF(Noms,NX31&amp;"*"))</formula1>
      <formula2>0</formula2>
    </dataValidation>
    <dataValidation type="list" allowBlank="1" showInputMessage="1" sqref="GO29">
      <formula1>OFFSET(Noms,MATCH(NQ31&amp;"*",Noms,0)-1,,COUNTIF(Noms,NQ31&amp;"*"))</formula1>
      <formula2>0</formula2>
    </dataValidation>
    <dataValidation type="list" allowBlank="1" showInputMessage="1" sqref="L31">
      <formula1>OFFSET(Noms,MATCH(GO29&amp;"*",Noms,0)-1,,COUNTIF(Noms,GO29&amp;"*"))</formula1>
      <formula2>0</formula2>
    </dataValidation>
    <dataValidation type="list" allowBlank="1" showInputMessage="1" sqref="HO5:HO28 IL5:IL28 JF5:JF28 JW5:JW28 KM5:KM28 LC5:LC28">
      <formula1>OFFSET(Noms,MATCH(OP38&amp;"*",Noms,0)-1,,COUNTIF(Noms,OP38&amp;"*"))</formula1>
      <formula2>0</formula2>
    </dataValidation>
    <dataValidation type="list" allowBlank="1" showInputMessage="1" sqref="BO5:BO13">
      <formula1>OFFSET(Noms,MATCH(IO5&amp;"*",Noms,0)-1,,COUNTIF(Noms,IO5&amp;"*"))</formula1>
      <formula2>0</formula2>
    </dataValidation>
    <dataValidation type="list" allowBlank="1" showInputMessage="1" sqref="LK5:LK27">
      <formula1>OFFSET(Noms,MATCH(SL5&amp;"*",Noms,0)-1,,COUNTIF(Noms,SL5&amp;"*"))</formula1>
      <formula2>0</formula2>
    </dataValidation>
    <dataValidation type="list" allowBlank="1" showInputMessage="1" sqref="LJ12:LJ13">
      <formula1>OFFSET(Noms,MATCH(SK17&amp;"*",Noms,0)-1,,COUNTIF(Noms,SK17&amp;"*"))</formula1>
      <formula2>0</formula2>
    </dataValidation>
    <dataValidation type="list" allowBlank="1" showInputMessage="1" sqref="LJ14:LJ20">
      <formula1>OFFSET(Noms,MATCH(SK20&amp;"*",Noms,0)-1,,COUNTIF(Noms,SK20&amp;"*"))</formula1>
      <formula2>0</formula2>
    </dataValidation>
    <dataValidation type="list" allowBlank="1" showInputMessage="1" sqref="LJ21:LJ25">
      <formula1>OFFSET(Noms,MATCH(SK28&amp;"*",Noms,0)-1,,COUNTIF(Noms,SK28&amp;"*"))</formula1>
      <formula2>0</formula2>
    </dataValidation>
    <dataValidation type="list" allowBlank="1" showInputMessage="1" sqref="LJ5:LJ7">
      <formula1>OFFSET(Noms,MATCH(SK8&amp;"*",Noms,0)-1,,COUNTIF(Noms,SK8&amp;"*"))</formula1>
      <formula2>0</formula2>
    </dataValidation>
    <dataValidation type="list" allowBlank="1" showInputMessage="1" sqref="LJ8:LJ11">
      <formula1>OFFSET(Noms,MATCH(SK12&amp;"*",Noms,0)-1,,COUNTIF(Noms,SK12&amp;"*"))</formula1>
      <formula2>0</formula2>
    </dataValidation>
    <dataValidation type="list" allowBlank="1" showInputMessage="1" sqref="CV9:CV10">
      <formula1>OFFSET(Noms,MATCH(JZ38&amp;"*",Noms,0)-1,,COUNTIF(Noms,JZ38&amp;"*"))</formula1>
      <formula2>0</formula2>
    </dataValidation>
    <dataValidation type="list" allowBlank="1" showInputMessage="1" sqref="CS5:CS7">
      <formula1>OFFSET(Noms,MATCH(JV8&amp;"*",Noms,0)-1,,COUNTIF(Noms,JV8&amp;"*"))</formula1>
      <formula2>0</formula2>
    </dataValidation>
    <dataValidation type="list" allowBlank="1" showInputMessage="1" sqref="CS8:CS11">
      <formula1>OFFSET(Noms,MATCH(JV12&amp;"*",Noms,0)-1,,COUNTIF(Noms,JV12&amp;"*"))</formula1>
      <formula2>0</formula2>
    </dataValidation>
    <dataValidation type="list" allowBlank="1" showInputMessage="1" sqref="DN5:DO9">
      <formula1>OFFSET(Noms,MATCH(KQ1048542&amp;"*",Noms,0)-1,,COUNTIF(Noms,KQ1048542&amp;"*"))</formula1>
      <formula2>0</formula2>
    </dataValidation>
    <dataValidation type="list" allowBlank="1" showInputMessage="1" sqref="CV5">
      <formula1>OFFSET(Noms,MATCH(#REF!&amp;"*",Noms,0)-1,,COUNTIF(Noms,#REF!&amp;"*"))</formula1>
      <formula2>0</formula2>
    </dataValidation>
    <dataValidation type="list" allowBlank="1" showInputMessage="1" sqref="DX5:DZ28 LD5:LD28 KN5:KN28 JX5:JX28 JG5:JG28 IM5:IM28 HQ5:HQ28 GX5:GX28 GR5:GS28 FQ5:FS28 DS6:DS8 DR27:DS27 DR18:DS18 DR13:DS13 DR10:DS11 DR5:DR8">
      <formula1>OFFSET(Noms,MATCH(#REF!&amp;"*",Noms,0)-1,,COUNTIF(Noms,#REF!&amp;"*"))</formula1>
      <formula2>0</formula2>
    </dataValidation>
    <dataValidation type="list" allowBlank="1" showInputMessage="1" sqref="EB5:EB28 GY5:GY28 FX5:FX28">
      <formula1>OFFSET(Noms,MATCH(#REF!&amp;"*",Noms,0)-1,,COUNTIF(Noms,#REF!&amp;"*"))</formula1>
      <formula2>0</formula2>
    </dataValidation>
    <dataValidation type="list" allowBlank="1" showInputMessage="1" sqref="EN5:EN28 KQ5:KQ28 KA5:KA28 JJ5:JJ28 IT5:IT28 HW5:HW28 HV31 GZ5:GZ28 FY5:FY28">
      <formula1>OFFSET(Noms,MATCH(#REF!&amp;"*",Noms,0)-1,,COUNTIF(Noms,#REF!&amp;"*"))</formula1>
      <formula2>0</formula2>
    </dataValidation>
    <dataValidation type="list" allowBlank="1" showInputMessage="1" sqref="EX5:EX28 HG5:HG28 KU5:KU28 KE5:KE28 JN5:JN28 IX5:IX28 ID5:ID28 GC5:GC28">
      <formula1>OFFSET(Noms,MATCH(#REF!&amp;"*",Noms,0)-1,,COUNTIF(Noms,#REF!&amp;"*"))</formula1>
      <formula2>0</formula2>
    </dataValidation>
    <dataValidation type="list" allowBlank="1" showInputMessage="1" sqref="EQ5:EQ28 KR5:KR28 KB5:KB28 JK5:JK28 IU5:IU28 HY5:HY28 HW31 HA5:HA28 FZ5:FZ28">
      <formula1>OFFSET(Noms,MATCH(#REF!&amp;"*",Noms,0)-1,,COUNTIF(Noms,#REF!&amp;"*"))</formula1>
      <formula2>0</formula2>
    </dataValidation>
    <dataValidation type="list" allowBlank="1" showInputMessage="1" sqref="AQ5:AQ29">
      <formula1>OFFSET(Noms,MATCH(#REF!&amp;"*",Noms,0)-1,,COUNTIF(Noms,#REF!&amp;"*"))</formula1>
      <formula2>0</formula2>
    </dataValidation>
    <dataValidation type="list" allowBlank="1" showInputMessage="1" sqref="HT5">
      <formula1>OFFSET(Noms,MATCH(#REF!&amp;"*",Noms,0)-1,,COUNTIF(Noms,#REF!&amp;"*"))</formula1>
      <formula2>0</formula2>
    </dataValidation>
    <dataValidation type="list" allowBlank="1" showInputMessage="1" sqref="HU5">
      <formula1>OFFSET(Noms,MATCH(#REF!&amp;"*",Noms,0)-1,,COUNTIF(Noms,#REF!&amp;"*"))</formula1>
      <formula2>0</formula2>
    </dataValidation>
    <dataValidation type="list" allowBlank="1" showInputMessage="1" sqref="IQ5 LE5 KO5 JY5 JH5">
      <formula1>OFFSET(Noms,MATCH(#REF!&amp;"*",Noms,0)-1,,COUNTIF(Noms,#REF!&amp;"*"))</formula1>
      <formula2>0</formula2>
    </dataValidation>
    <dataValidation type="list" allowBlank="1" showInputMessage="1" sqref="IR5 KP5 JZ5 JI5">
      <formula1>OFFSET(Noms,MATCH(#REF!&amp;"*",Noms,0)-1,,COUNTIF(Noms,#REF!&amp;"*"))</formula1>
      <formula2>0</formula2>
    </dataValidation>
    <dataValidation type="list" allowBlank="1" showInputMessage="1" sqref="LH5:LH28">
      <formula1>OFFSET(Noms,MATCH(#REF!&amp;"*",Noms,0)-1,,COUNTIF(Noms,#REF!&amp;"*"))</formula1>
      <formula2>0</formula2>
    </dataValidation>
    <dataValidation type="list" allowBlank="1" showInputMessage="1" sqref="LL5:LL28">
      <formula1>OFFSET(Noms,MATCH(#REF!&amp;"*",Noms,0)-1,,COUNTIF(Noms,#REF!&amp;"*"))</formula1>
      <formula2>0</formula2>
    </dataValidation>
    <dataValidation type="list" allowBlank="1" showInputMessage="1" sqref="LI5:LI28">
      <formula1>OFFSET(Noms,MATCH(#REF!&amp;"*",Noms,0)-1,,COUNTIF(Noms,#REF!&amp;"*"))</formula1>
      <formula2>0</formula2>
    </dataValidation>
    <dataValidation type="list" allowBlank="1" showInputMessage="1" sqref="LG5">
      <formula1>OFFSET(Noms,MATCH(#REF!&amp;"*",Noms,0)-1,,COUNTIF(Noms,#REF!&amp;"*"))</formula1>
      <formula2>0</formula2>
    </dataValidation>
    <dataValidation type="list" allowBlank="1" showInputMessage="1" sqref="HG32:HG33">
      <formula1>OFFSET(Noms,MATCH(NN36&amp;"*",Noms,0)-1,,COUNTIF(Noms,NN36&amp;"*"))</formula1>
      <formula2>0</formula2>
    </dataValidation>
    <dataValidation type="list" allowBlank="1" showInputMessage="1" sqref="CV6">
      <formula1>OFFSET(Noms,MATCH(JZ37&amp;"*",Noms,0)-1,,COUNTIF(Noms,JZ37&amp;"*"))</formula1>
      <formula2>0</formula2>
    </dataValidation>
    <dataValidation type="list" errorStyle="warning" allowBlank="1" showInputMessage="1" showErrorMessage="1" sqref="CV30 CU29:CU33 CT28:CT33 CW30:CX33 BL29:BM31 BN30:BO33 CJ29:CK29 BZ30:CJ30 CB29:CH29 BV29:BY29 BW31:CK33 BW30:BX30 BU30:BV33 CN29:CR33 BQ30 BR30:BR33 GU23:GU24 T28:T33 BK28:BK29 N29 P29:Q29 U29:W33 AB29:AE29 AO29:AP30 BC29:BF29 BI29:BJ29 BP29:BP33 AS29:BA29 DK29:DK33 EF29 ES30:EU30 FP30:FU30 FO29:FR29 GD30:GD33 GI30:GJ33 GL29:GN29 GP29:GT29 HE29:HG29 HU29:HW29 N30:S33 X30:AC32 AE30:AI31 AM30:AM33 AQ30:BJ30 DW30:EN30 ES31:FG31 EY33:FU33 GL30:GT30 HA30 GW31:HD31 HK30:HO30 IX29 AP31:BJ31 DM33 ED31:EF31 EM31:EN31 FK31:FU31 GL31:GN32 GP31:GS31 HX32:IR32 HY31 IB31:LO31 AG32:AI33 AP32:AR33 AT32:BA33 BC32:BJ33 CY29:CY33 FA32:FU32 GO32:GT32 IT32:LO32 Y33:AC33 DR29:DU30 GL33:GT33 HN32:HS32 HQ30:LO30 DC29:DE30 DN29:DO30 DN31:EB33 DV29:DY29 EA29:EB29 EJ32:EN33 EM29:EN29 EC32:EG33 EH32:EI32 EP32:EP33 ES28:ES29 FC29:FF29 ES32:EU33 EX29 EQ29 EV33:EW33 DC31:DD33 DF30:DF33 DE32:DE33 EX30:FL30 FL29 FT29 FM29:FN30 FX29:FY33 FZ29 FZ30:GB33 GB28:GB29 GC29:GC33 GE29:GE33 GV29:GW29 GW30:GX30 GY29:GZ30 HA29:HB29 HG31:HS31 HD28:HD29 HO29 HN33:HO33 HQ29:HS29 IR29 HX33:LO33 HQ33:HS33 LN5:LO29 HC30:HI30 IC28:IC29 ID29 IH29:IN29 IT29:IU29 IW28:IW29 JB29:JG29 JI29:JK29 JM28:JM29 JN29 JR29:JX29 KE29 JZ29:KB29 KD28:KD29 KI29:KN29 KT28:KT29 KU29 KP29:KR29 LG29:LI29 KY29:LD29 LK28:LK29 LL29 GV32:HF33 HY29:IA29 HI32:HK33 HK29 HM29">
      <formula1>$B$4:$B$250</formula1>
      <formula2>0</formula2>
    </dataValidation>
    <dataValidation type="list" errorStyle="warning" allowBlank="1" showInputMessage="1" showErrorMessage="1" sqref="GG26 DF29 GH29:GH33 H30:H33 GK30:GK33 DG29:DJ33">
      <formula1>$B$4:$B$276</formula1>
      <formula2>0</formula2>
    </dataValidation>
    <dataValidation type="list" errorStyle="warning" allowBlank="1" showInputMessage="1" showErrorMessage="1" sqref="BZ29:CA29 ED29:EE29 EG29:EL29 EY29:FB29 HX29 GK29 HJ29 HN29 FH29:FI29">
      <formula1>$B$4:$B$247</formula1>
      <formula2>0</formula2>
    </dataValidation>
    <dataValidation type="list" allowBlank="1" showInputMessage="1" sqref="HV32:HV33">
      <formula1>OFFSET(Noms,MATCH(OK36&amp;"*",Noms,0)-1,,COUNTIF(Noms,OK36&amp;"*"))</formula1>
      <formula2>0</formula2>
    </dataValidation>
    <dataValidation type="list" allowBlank="1" showInputMessage="1" sqref="HW32:HW33">
      <formula1>OFFSET(Noms,MATCH(OJ36&amp;"*",Noms,0)-1,,COUNTIF(Noms,OJ36&amp;"*"))</formula1>
      <formula2>0</formula2>
    </dataValidation>
    <dataValidation type="list" allowBlank="1" showInputMessage="1" sqref="HT10:HT28">
      <formula1>OFFSET(Noms,MATCH(OU38&amp;"*",Noms,0)-1,,COUNTIF(Noms,OU38&amp;"*"))</formula1>
      <formula2>0</formula2>
    </dataValidation>
    <dataValidation type="list" allowBlank="1" showInputMessage="1" sqref="HT6:HT7">
      <formula1>OFFSET(Noms,MATCH(OU36&amp;"*",Noms,0)-1,,COUNTIF(Noms,OU36&amp;"*"))</formula1>
      <formula2>0</formula2>
    </dataValidation>
    <dataValidation type="list" allowBlank="1" showInputMessage="1" sqref="HT8:HT9">
      <formula1>OFFSET(Noms,MATCH(#REF!&amp;"*",Noms,0)-1,,COUNTIF(Noms,#REF!&amp;"*"))</formula1>
      <formula2>0</formula2>
    </dataValidation>
    <dataValidation type="list" allowBlank="1" showInputMessage="1" sqref="HU10:HU28">
      <formula1>OFFSET(Noms,MATCH(OU38&amp;"*",Noms,0)-1,,COUNTIF(Noms,OU38&amp;"*"))</formula1>
      <formula2>0</formula2>
    </dataValidation>
    <dataValidation type="list" allowBlank="1" showInputMessage="1" sqref="HU6:HU7">
      <formula1>OFFSET(Noms,MATCH(OU36&amp;"*",Noms,0)-1,,COUNTIF(Noms,OU36&amp;"*"))</formula1>
      <formula2>0</formula2>
    </dataValidation>
    <dataValidation type="list" allowBlank="1" showInputMessage="1" sqref="HU8:HU9">
      <formula1>OFFSET(Noms,MATCH(#REF!&amp;"*",Noms,0)-1,,COUNTIF(Noms,#REF!&amp;"*"))</formula1>
      <formula2>0</formula2>
    </dataValidation>
    <dataValidation type="list" allowBlank="1" showInputMessage="1" sqref="IQ10:IQ28 JH10:JH28 JY10:JY28 KO10:KO28 LE10:LE28">
      <formula1>OFFSET(Noms,MATCH(PP38&amp;"*",Noms,0)-1,,COUNTIF(Noms,PP38&amp;"*"))</formula1>
      <formula2>0</formula2>
    </dataValidation>
    <dataValidation type="list" allowBlank="1" showInputMessage="1" sqref="IQ6:IQ7 JH6:JH7 JY6:JY7 KO6:KO7 LE6:LE7">
      <formula1>OFFSET(Noms,MATCH(PP36&amp;"*",Noms,0)-1,,COUNTIF(Noms,PP36&amp;"*"))</formula1>
      <formula2>0</formula2>
    </dataValidation>
    <dataValidation type="list" allowBlank="1" showInputMessage="1" sqref="IQ8:IQ9 JH8:JH9 JY8:JY9 KO8:KO9 LE8:LE9">
      <formula1>OFFSET(Noms,MATCH(#REF!&amp;"*",Noms,0)-1,,COUNTIF(Noms,#REF!&amp;"*"))</formula1>
      <formula2>0</formula2>
    </dataValidation>
    <dataValidation type="list" allowBlank="1" showInputMessage="1" sqref="IR10:IR28 JI10:JI28 JZ10:JZ28 KP10:KP28">
      <formula1>OFFSET(Noms,MATCH(PP38&amp;"*",Noms,0)-1,,COUNTIF(Noms,PP38&amp;"*"))</formula1>
      <formula2>0</formula2>
    </dataValidation>
    <dataValidation type="list" allowBlank="1" showInputMessage="1" sqref="IR6:IR7 JI6:JI7 JZ6:JZ7 KP6:KP7">
      <formula1>OFFSET(Noms,MATCH(PP36&amp;"*",Noms,0)-1,,COUNTIF(Noms,PP36&amp;"*"))</formula1>
      <formula2>0</formula2>
    </dataValidation>
    <dataValidation type="list" allowBlank="1" showInputMessage="1" sqref="IR8:IR9 JI8:JI9 JZ8:JZ9 KP8:KP9">
      <formula1>OFFSET(Noms,MATCH(#REF!&amp;"*",Noms,0)-1,,COUNTIF(Noms,#REF!&amp;"*"))</formula1>
      <formula2>0</formula2>
    </dataValidation>
    <dataValidation type="list" allowBlank="1" showInputMessage="1" sqref="LG10:LG28">
      <formula1>OFFSET(Noms,MATCH(SD38&amp;"*",Noms,0)-1,,COUNTIF(Noms,SD38&amp;"*"))</formula1>
      <formula2>0</formula2>
    </dataValidation>
    <dataValidation type="list" allowBlank="1" showInputMessage="1" sqref="LG6:LG7">
      <formula1>OFFSET(Noms,MATCH(SD36&amp;"*",Noms,0)-1,,COUNTIF(Noms,SD36&amp;"*"))</formula1>
      <formula2>0</formula2>
    </dataValidation>
    <dataValidation type="list" allowBlank="1" showInputMessage="1" sqref="LG8:LG9">
      <formula1>OFFSET(Noms,MATCH(#REF!&amp;"*",Noms,0)-1,,COUNTIF(Noms,#REF!&amp;"*"))</formula1>
      <formula2>0</formula2>
    </dataValidation>
  </dataValidations>
  <pageMargins left="0.14444444444444399" right="1" top="9.1666666666666702E-2" bottom="1" header="0.511811023622047" footer="0.511811023622047"/>
  <pageSetup paperSize="8" fitToWidth="0" orientation="landscape" horizontalDpi="300" verticalDpi="30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allowBlank="1" showInputMessage="1" showErrorMessage="1">
          <x14:formula1>
            <xm:f>Données!$B$3:$B$5</xm:f>
          </x14:formula1>
          <x14:formula2>
            <xm:f>0</xm:f>
          </x14:formula2>
          <xm:sqref>B5:C33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16"/>
  <sheetViews>
    <sheetView zoomScale="98" zoomScaleNormal="98" workbookViewId="0"/>
  </sheetViews>
  <sheetFormatPr baseColWidth="10" defaultColWidth="11.42578125" defaultRowHeight="15" x14ac:dyDescent="0.25"/>
  <cols>
    <col min="1" max="1" width="14.85546875" customWidth="1"/>
    <col min="2" max="2" width="22.140625" customWidth="1"/>
    <col min="3" max="4" width="20" customWidth="1"/>
    <col min="5" max="5" width="15.42578125" customWidth="1"/>
    <col min="6" max="6" width="14.140625" customWidth="1"/>
    <col min="11" max="11" width="14.140625" customWidth="1"/>
    <col min="14" max="14" width="21.42578125" customWidth="1"/>
    <col min="15" max="15" width="16.28515625" customWidth="1"/>
    <col min="17" max="17" width="18.42578125" customWidth="1"/>
  </cols>
  <sheetData>
    <row r="1" spans="1:16" x14ac:dyDescent="0.25">
      <c r="A1" s="81" t="s">
        <v>747</v>
      </c>
      <c r="B1" s="81" t="s">
        <v>748</v>
      </c>
      <c r="C1" s="81" t="s">
        <v>749</v>
      </c>
      <c r="F1" s="81" t="s">
        <v>748</v>
      </c>
      <c r="J1" t="s">
        <v>750</v>
      </c>
      <c r="K1" t="s">
        <v>751</v>
      </c>
      <c r="M1" t="s">
        <v>750</v>
      </c>
      <c r="N1" t="s">
        <v>752</v>
      </c>
      <c r="P1" s="82" t="s">
        <v>753</v>
      </c>
    </row>
    <row r="2" spans="1:16" x14ac:dyDescent="0.25">
      <c r="A2" t="s">
        <v>754</v>
      </c>
      <c r="B2" s="83" t="s">
        <v>486</v>
      </c>
      <c r="F2" t="s">
        <v>616</v>
      </c>
      <c r="J2">
        <v>2024</v>
      </c>
      <c r="K2" s="84">
        <v>45383</v>
      </c>
      <c r="M2" t="s">
        <v>755</v>
      </c>
      <c r="N2" s="84">
        <f>DATE(Recherche!R4,1,1)</f>
        <v>45292</v>
      </c>
      <c r="P2" s="85">
        <v>45479</v>
      </c>
    </row>
    <row r="3" spans="1:16" x14ac:dyDescent="0.25">
      <c r="A3" t="s">
        <v>754</v>
      </c>
      <c r="B3" s="83" t="s">
        <v>486</v>
      </c>
      <c r="F3" t="s">
        <v>756</v>
      </c>
      <c r="J3">
        <v>2025</v>
      </c>
      <c r="K3" s="84">
        <v>45768</v>
      </c>
      <c r="M3" t="s">
        <v>757</v>
      </c>
      <c r="N3" s="84">
        <f>VLOOKUP(Recherche!R4,Tableau2[#All],2,FALSE())</f>
        <v>45383</v>
      </c>
      <c r="P3" s="85">
        <v>45480</v>
      </c>
    </row>
    <row r="4" spans="1:16" x14ac:dyDescent="0.25">
      <c r="A4" t="s">
        <v>754</v>
      </c>
      <c r="B4" s="83" t="s">
        <v>758</v>
      </c>
      <c r="F4" t="s">
        <v>759</v>
      </c>
      <c r="J4">
        <v>2026</v>
      </c>
      <c r="K4" s="84">
        <v>46118</v>
      </c>
      <c r="M4" t="s">
        <v>760</v>
      </c>
      <c r="N4" s="84">
        <f>DATE(Recherche!R4,5,1)</f>
        <v>45413</v>
      </c>
      <c r="P4" s="85">
        <v>45481</v>
      </c>
    </row>
    <row r="5" spans="1:16" x14ac:dyDescent="0.25">
      <c r="A5" t="s">
        <v>754</v>
      </c>
      <c r="B5" s="83" t="s">
        <v>437</v>
      </c>
      <c r="F5" t="s">
        <v>761</v>
      </c>
      <c r="J5">
        <v>2027</v>
      </c>
      <c r="K5" s="84">
        <v>46475</v>
      </c>
      <c r="M5" t="s">
        <v>762</v>
      </c>
      <c r="N5" s="84">
        <f>DATE(Recherche!R4,5,8)</f>
        <v>45420</v>
      </c>
      <c r="P5" s="85">
        <v>45482</v>
      </c>
    </row>
    <row r="6" spans="1:16" x14ac:dyDescent="0.25">
      <c r="A6" t="s">
        <v>754</v>
      </c>
      <c r="B6" s="83" t="s">
        <v>437</v>
      </c>
      <c r="F6" t="s">
        <v>730</v>
      </c>
      <c r="J6">
        <v>2028</v>
      </c>
      <c r="K6" s="84">
        <v>46860</v>
      </c>
      <c r="M6" t="s">
        <v>763</v>
      </c>
      <c r="N6" s="84">
        <f>N3+38</f>
        <v>45421</v>
      </c>
      <c r="P6" s="85">
        <v>45483</v>
      </c>
    </row>
    <row r="7" spans="1:16" x14ac:dyDescent="0.25">
      <c r="A7" t="s">
        <v>754</v>
      </c>
      <c r="B7" s="83" t="s">
        <v>437</v>
      </c>
      <c r="F7" t="s">
        <v>764</v>
      </c>
      <c r="J7">
        <v>2029</v>
      </c>
      <c r="K7" s="84">
        <v>47210</v>
      </c>
      <c r="M7" t="s">
        <v>765</v>
      </c>
      <c r="N7" s="84">
        <f>N3+49</f>
        <v>45432</v>
      </c>
      <c r="P7" s="85">
        <v>45484</v>
      </c>
    </row>
    <row r="8" spans="1:16" x14ac:dyDescent="0.25">
      <c r="A8" t="s">
        <v>754</v>
      </c>
      <c r="B8" s="83" t="s">
        <v>437</v>
      </c>
      <c r="F8" t="s">
        <v>707</v>
      </c>
      <c r="J8">
        <v>2030</v>
      </c>
      <c r="K8" s="84">
        <v>47595</v>
      </c>
      <c r="M8" t="s">
        <v>766</v>
      </c>
      <c r="N8" s="84">
        <f>DATE(Recherche!R4,7,14)</f>
        <v>45487</v>
      </c>
      <c r="P8" s="85">
        <v>45485</v>
      </c>
    </row>
    <row r="9" spans="1:16" x14ac:dyDescent="0.25">
      <c r="A9" t="s">
        <v>754</v>
      </c>
      <c r="B9" s="83" t="s">
        <v>451</v>
      </c>
      <c r="F9" t="s">
        <v>767</v>
      </c>
      <c r="J9">
        <v>2031</v>
      </c>
      <c r="K9" s="84">
        <v>47952</v>
      </c>
      <c r="M9" t="s">
        <v>768</v>
      </c>
      <c r="N9" s="84">
        <f>DATE(Recherche!R4,8,15)</f>
        <v>45519</v>
      </c>
      <c r="P9" s="85">
        <v>45486</v>
      </c>
    </row>
    <row r="10" spans="1:16" x14ac:dyDescent="0.25">
      <c r="A10" t="s">
        <v>754</v>
      </c>
      <c r="B10" s="83" t="s">
        <v>451</v>
      </c>
      <c r="F10" t="s">
        <v>110</v>
      </c>
      <c r="J10">
        <v>2032</v>
      </c>
      <c r="K10" s="84">
        <v>48302</v>
      </c>
      <c r="M10" t="s">
        <v>769</v>
      </c>
      <c r="N10" s="84">
        <f>DATE(Recherche!R4,11,1)</f>
        <v>45597</v>
      </c>
      <c r="P10" s="85">
        <v>45487</v>
      </c>
    </row>
    <row r="11" spans="1:16" x14ac:dyDescent="0.25">
      <c r="A11" t="s">
        <v>754</v>
      </c>
      <c r="B11" s="83" t="s">
        <v>462</v>
      </c>
      <c r="F11" t="s">
        <v>477</v>
      </c>
      <c r="J11">
        <v>2033</v>
      </c>
      <c r="K11" s="84">
        <v>48687</v>
      </c>
      <c r="M11" t="s">
        <v>770</v>
      </c>
      <c r="N11" s="84">
        <f>DATE(Recherche!R4,11,11)</f>
        <v>45607</v>
      </c>
      <c r="P11" s="85">
        <v>45488</v>
      </c>
    </row>
    <row r="12" spans="1:16" x14ac:dyDescent="0.25">
      <c r="A12" t="s">
        <v>754</v>
      </c>
      <c r="B12" s="83" t="s">
        <v>462</v>
      </c>
      <c r="F12" t="s">
        <v>111</v>
      </c>
      <c r="J12">
        <v>2034</v>
      </c>
      <c r="K12" s="84">
        <v>49044</v>
      </c>
      <c r="M12" t="s">
        <v>771</v>
      </c>
      <c r="N12" s="84">
        <f>N6+1</f>
        <v>45422</v>
      </c>
      <c r="P12" s="85">
        <v>45489</v>
      </c>
    </row>
    <row r="13" spans="1:16" x14ac:dyDescent="0.25">
      <c r="A13" t="s">
        <v>754</v>
      </c>
      <c r="B13" s="83" t="s">
        <v>462</v>
      </c>
      <c r="F13" t="s">
        <v>772</v>
      </c>
      <c r="P13" s="85">
        <v>45490</v>
      </c>
    </row>
    <row r="14" spans="1:16" x14ac:dyDescent="0.25">
      <c r="A14" t="s">
        <v>754</v>
      </c>
      <c r="B14" s="83" t="s">
        <v>462</v>
      </c>
      <c r="F14" t="s">
        <v>690</v>
      </c>
      <c r="P14" s="85">
        <v>45491</v>
      </c>
    </row>
    <row r="15" spans="1:16" x14ac:dyDescent="0.25">
      <c r="A15" t="s">
        <v>754</v>
      </c>
      <c r="B15" s="83" t="s">
        <v>773</v>
      </c>
      <c r="F15" t="s">
        <v>682</v>
      </c>
      <c r="P15" s="85">
        <v>45492</v>
      </c>
    </row>
    <row r="16" spans="1:16" x14ac:dyDescent="0.25">
      <c r="A16" t="s">
        <v>754</v>
      </c>
      <c r="B16" s="83" t="s">
        <v>523</v>
      </c>
      <c r="F16" t="s">
        <v>774</v>
      </c>
      <c r="P16" s="85">
        <v>45493</v>
      </c>
    </row>
    <row r="17" spans="1:16" x14ac:dyDescent="0.25">
      <c r="A17" t="s">
        <v>754</v>
      </c>
      <c r="B17" s="86" t="s">
        <v>499</v>
      </c>
      <c r="F17" t="s">
        <v>775</v>
      </c>
      <c r="P17" s="85">
        <v>45494</v>
      </c>
    </row>
    <row r="18" spans="1:16" x14ac:dyDescent="0.25">
      <c r="A18" t="s">
        <v>754</v>
      </c>
      <c r="B18" s="83" t="s">
        <v>460</v>
      </c>
      <c r="F18" t="s">
        <v>776</v>
      </c>
      <c r="P18" s="85">
        <v>45495</v>
      </c>
    </row>
    <row r="19" spans="1:16" x14ac:dyDescent="0.25">
      <c r="A19" t="s">
        <v>754</v>
      </c>
      <c r="B19" s="83" t="s">
        <v>777</v>
      </c>
      <c r="C19" t="s">
        <v>632</v>
      </c>
      <c r="F19" t="s">
        <v>778</v>
      </c>
      <c r="P19" s="85">
        <v>45496</v>
      </c>
    </row>
    <row r="20" spans="1:16" x14ac:dyDescent="0.25">
      <c r="A20" t="s">
        <v>754</v>
      </c>
      <c r="B20" s="87" t="s">
        <v>616</v>
      </c>
      <c r="F20" t="s">
        <v>779</v>
      </c>
      <c r="P20" s="85">
        <v>45497</v>
      </c>
    </row>
    <row r="21" spans="1:16" x14ac:dyDescent="0.25">
      <c r="A21" t="s">
        <v>754</v>
      </c>
      <c r="B21" t="s">
        <v>780</v>
      </c>
      <c r="F21" t="s">
        <v>781</v>
      </c>
      <c r="P21" s="85">
        <v>45498</v>
      </c>
    </row>
    <row r="22" spans="1:16" x14ac:dyDescent="0.25">
      <c r="A22" t="s">
        <v>754</v>
      </c>
      <c r="B22" t="s">
        <v>782</v>
      </c>
      <c r="F22" t="s">
        <v>21</v>
      </c>
      <c r="P22" s="85">
        <v>45499</v>
      </c>
    </row>
    <row r="23" spans="1:16" x14ac:dyDescent="0.25">
      <c r="A23" t="s">
        <v>754</v>
      </c>
      <c r="B23" t="s">
        <v>610</v>
      </c>
      <c r="F23" t="s">
        <v>783</v>
      </c>
      <c r="P23" s="85">
        <v>45500</v>
      </c>
    </row>
    <row r="24" spans="1:16" x14ac:dyDescent="0.25">
      <c r="A24" t="s">
        <v>754</v>
      </c>
      <c r="B24" t="s">
        <v>610</v>
      </c>
      <c r="F24" t="s">
        <v>784</v>
      </c>
      <c r="P24" s="85">
        <v>45501</v>
      </c>
    </row>
    <row r="25" spans="1:16" x14ac:dyDescent="0.25">
      <c r="A25" t="s">
        <v>754</v>
      </c>
      <c r="B25" t="s">
        <v>709</v>
      </c>
      <c r="F25" t="s">
        <v>785</v>
      </c>
      <c r="P25" s="85">
        <v>45502</v>
      </c>
    </row>
    <row r="26" spans="1:16" x14ac:dyDescent="0.25">
      <c r="A26" t="s">
        <v>754</v>
      </c>
      <c r="B26" t="s">
        <v>666</v>
      </c>
      <c r="F26" t="s">
        <v>786</v>
      </c>
      <c r="P26" s="85">
        <v>45503</v>
      </c>
    </row>
    <row r="27" spans="1:16" x14ac:dyDescent="0.25">
      <c r="A27" t="s">
        <v>754</v>
      </c>
      <c r="B27" t="s">
        <v>666</v>
      </c>
      <c r="P27" s="85">
        <v>45504</v>
      </c>
    </row>
    <row r="28" spans="1:16" x14ac:dyDescent="0.25">
      <c r="A28" t="s">
        <v>754</v>
      </c>
      <c r="B28" t="s">
        <v>635</v>
      </c>
      <c r="P28" s="85">
        <v>45505</v>
      </c>
    </row>
    <row r="29" spans="1:16" x14ac:dyDescent="0.25">
      <c r="A29" t="s">
        <v>754</v>
      </c>
      <c r="B29" t="s">
        <v>578</v>
      </c>
      <c r="P29" s="85">
        <v>45506</v>
      </c>
    </row>
    <row r="30" spans="1:16" x14ac:dyDescent="0.25">
      <c r="A30" t="s">
        <v>754</v>
      </c>
      <c r="B30" t="s">
        <v>578</v>
      </c>
      <c r="P30" s="85">
        <v>45507</v>
      </c>
    </row>
    <row r="31" spans="1:16" x14ac:dyDescent="0.25">
      <c r="A31" t="s">
        <v>754</v>
      </c>
      <c r="B31" t="s">
        <v>729</v>
      </c>
      <c r="P31" s="85">
        <v>45508</v>
      </c>
    </row>
    <row r="32" spans="1:16" x14ac:dyDescent="0.25">
      <c r="A32" t="s">
        <v>754</v>
      </c>
      <c r="B32" t="s">
        <v>434</v>
      </c>
      <c r="P32" s="85">
        <v>45509</v>
      </c>
    </row>
    <row r="33" spans="1:16" x14ac:dyDescent="0.25">
      <c r="A33" t="s">
        <v>754</v>
      </c>
      <c r="B33" t="s">
        <v>434</v>
      </c>
      <c r="P33" s="85">
        <v>45510</v>
      </c>
    </row>
    <row r="34" spans="1:16" x14ac:dyDescent="0.25">
      <c r="A34" t="s">
        <v>754</v>
      </c>
      <c r="B34" t="s">
        <v>434</v>
      </c>
      <c r="P34" s="85">
        <v>45511</v>
      </c>
    </row>
    <row r="35" spans="1:16" x14ac:dyDescent="0.25">
      <c r="A35" t="s">
        <v>754</v>
      </c>
      <c r="B35" t="s">
        <v>675</v>
      </c>
      <c r="P35" s="85">
        <v>45512</v>
      </c>
    </row>
    <row r="36" spans="1:16" x14ac:dyDescent="0.25">
      <c r="A36" t="s">
        <v>754</v>
      </c>
      <c r="B36" t="s">
        <v>620</v>
      </c>
      <c r="P36" s="85">
        <v>45513</v>
      </c>
    </row>
    <row r="37" spans="1:16" x14ac:dyDescent="0.25">
      <c r="A37" t="s">
        <v>754</v>
      </c>
      <c r="B37" t="s">
        <v>620</v>
      </c>
      <c r="P37" s="85">
        <v>45514</v>
      </c>
    </row>
    <row r="38" spans="1:16" x14ac:dyDescent="0.25">
      <c r="A38" t="s">
        <v>754</v>
      </c>
      <c r="B38" t="s">
        <v>620</v>
      </c>
      <c r="P38" s="85">
        <v>45515</v>
      </c>
    </row>
    <row r="39" spans="1:16" x14ac:dyDescent="0.25">
      <c r="A39" t="s">
        <v>754</v>
      </c>
      <c r="B39" t="s">
        <v>620</v>
      </c>
      <c r="P39" s="85">
        <v>45516</v>
      </c>
    </row>
    <row r="40" spans="1:16" x14ac:dyDescent="0.25">
      <c r="A40" t="s">
        <v>754</v>
      </c>
      <c r="B40" t="s">
        <v>620</v>
      </c>
      <c r="P40" s="85">
        <v>45517</v>
      </c>
    </row>
    <row r="41" spans="1:16" x14ac:dyDescent="0.25">
      <c r="A41" t="s">
        <v>754</v>
      </c>
      <c r="B41" t="s">
        <v>483</v>
      </c>
      <c r="P41" s="85">
        <v>45518</v>
      </c>
    </row>
    <row r="42" spans="1:16" x14ac:dyDescent="0.25">
      <c r="A42" t="s">
        <v>754</v>
      </c>
      <c r="B42" t="s">
        <v>483</v>
      </c>
      <c r="P42" s="85">
        <v>45519</v>
      </c>
    </row>
    <row r="43" spans="1:16" x14ac:dyDescent="0.25">
      <c r="A43" t="s">
        <v>754</v>
      </c>
      <c r="B43" t="s">
        <v>483</v>
      </c>
      <c r="P43" s="85">
        <v>45520</v>
      </c>
    </row>
    <row r="44" spans="1:16" x14ac:dyDescent="0.25">
      <c r="A44" t="s">
        <v>754</v>
      </c>
      <c r="B44" t="s">
        <v>506</v>
      </c>
      <c r="C44" t="s">
        <v>598</v>
      </c>
      <c r="P44" s="85">
        <v>45521</v>
      </c>
    </row>
    <row r="45" spans="1:16" x14ac:dyDescent="0.25">
      <c r="A45" t="s">
        <v>754</v>
      </c>
      <c r="B45" t="s">
        <v>506</v>
      </c>
      <c r="P45" s="85">
        <v>45522</v>
      </c>
    </row>
    <row r="46" spans="1:16" x14ac:dyDescent="0.25">
      <c r="A46" t="s">
        <v>754</v>
      </c>
      <c r="B46" t="s">
        <v>598</v>
      </c>
      <c r="P46" s="85">
        <v>45523</v>
      </c>
    </row>
    <row r="47" spans="1:16" x14ac:dyDescent="0.25">
      <c r="A47" t="s">
        <v>754</v>
      </c>
      <c r="B47" t="s">
        <v>589</v>
      </c>
      <c r="P47" s="85">
        <v>45524</v>
      </c>
    </row>
    <row r="48" spans="1:16" x14ac:dyDescent="0.25">
      <c r="A48" t="s">
        <v>754</v>
      </c>
      <c r="B48" s="68" t="s">
        <v>699</v>
      </c>
      <c r="P48" s="85">
        <v>45525</v>
      </c>
    </row>
    <row r="49" spans="1:16" x14ac:dyDescent="0.25">
      <c r="A49" t="s">
        <v>754</v>
      </c>
      <c r="B49" t="s">
        <v>599</v>
      </c>
      <c r="P49" s="85">
        <v>45526</v>
      </c>
    </row>
    <row r="50" spans="1:16" x14ac:dyDescent="0.25">
      <c r="A50" t="s">
        <v>754</v>
      </c>
      <c r="B50" t="s">
        <v>599</v>
      </c>
      <c r="P50" s="85">
        <v>45527</v>
      </c>
    </row>
    <row r="51" spans="1:16" x14ac:dyDescent="0.25">
      <c r="A51" t="s">
        <v>754</v>
      </c>
      <c r="B51" t="s">
        <v>599</v>
      </c>
      <c r="P51" s="85">
        <v>45528</v>
      </c>
    </row>
    <row r="52" spans="1:16" x14ac:dyDescent="0.25">
      <c r="A52" t="s">
        <v>754</v>
      </c>
      <c r="B52" t="s">
        <v>599</v>
      </c>
      <c r="P52" s="85">
        <v>45529</v>
      </c>
    </row>
    <row r="53" spans="1:16" x14ac:dyDescent="0.25">
      <c r="A53" t="s">
        <v>754</v>
      </c>
      <c r="B53" t="s">
        <v>453</v>
      </c>
      <c r="P53" s="85">
        <v>45530</v>
      </c>
    </row>
    <row r="54" spans="1:16" x14ac:dyDescent="0.25">
      <c r="A54" t="s">
        <v>754</v>
      </c>
      <c r="B54" t="s">
        <v>453</v>
      </c>
      <c r="P54" s="85">
        <v>45531</v>
      </c>
    </row>
    <row r="55" spans="1:16" x14ac:dyDescent="0.25">
      <c r="A55" t="s">
        <v>754</v>
      </c>
      <c r="B55" t="s">
        <v>453</v>
      </c>
      <c r="P55" s="85">
        <v>45532</v>
      </c>
    </row>
    <row r="56" spans="1:16" x14ac:dyDescent="0.25">
      <c r="A56" t="s">
        <v>754</v>
      </c>
      <c r="B56" t="s">
        <v>546</v>
      </c>
      <c r="P56" s="85">
        <v>45533</v>
      </c>
    </row>
    <row r="57" spans="1:16" x14ac:dyDescent="0.25">
      <c r="A57" t="s">
        <v>754</v>
      </c>
      <c r="B57" t="s">
        <v>546</v>
      </c>
      <c r="P57" s="85">
        <v>45534</v>
      </c>
    </row>
    <row r="58" spans="1:16" x14ac:dyDescent="0.25">
      <c r="A58" t="s">
        <v>754</v>
      </c>
      <c r="B58" t="s">
        <v>546</v>
      </c>
      <c r="P58" s="85">
        <v>45535</v>
      </c>
    </row>
    <row r="59" spans="1:16" x14ac:dyDescent="0.25">
      <c r="A59" t="s">
        <v>754</v>
      </c>
      <c r="B59" t="s">
        <v>546</v>
      </c>
      <c r="P59" s="85">
        <v>45536</v>
      </c>
    </row>
    <row r="60" spans="1:16" x14ac:dyDescent="0.25">
      <c r="A60" t="s">
        <v>754</v>
      </c>
      <c r="B60" t="s">
        <v>546</v>
      </c>
      <c r="P60" s="85">
        <v>45584</v>
      </c>
    </row>
    <row r="61" spans="1:16" x14ac:dyDescent="0.25">
      <c r="A61" t="s">
        <v>754</v>
      </c>
      <c r="B61" t="s">
        <v>546</v>
      </c>
      <c r="P61" s="85">
        <v>45585</v>
      </c>
    </row>
    <row r="62" spans="1:16" x14ac:dyDescent="0.25">
      <c r="A62" t="s">
        <v>754</v>
      </c>
      <c r="B62" t="s">
        <v>534</v>
      </c>
      <c r="P62" s="85">
        <v>45586</v>
      </c>
    </row>
    <row r="63" spans="1:16" x14ac:dyDescent="0.25">
      <c r="A63" t="s">
        <v>754</v>
      </c>
      <c r="B63" t="s">
        <v>534</v>
      </c>
      <c r="P63" s="85">
        <v>45587</v>
      </c>
    </row>
    <row r="64" spans="1:16" x14ac:dyDescent="0.25">
      <c r="A64" t="s">
        <v>754</v>
      </c>
      <c r="B64" t="s">
        <v>534</v>
      </c>
      <c r="P64" s="85">
        <v>45588</v>
      </c>
    </row>
    <row r="65" spans="1:16" x14ac:dyDescent="0.25">
      <c r="A65" t="s">
        <v>754</v>
      </c>
      <c r="B65" t="s">
        <v>676</v>
      </c>
      <c r="P65" s="85">
        <v>45589</v>
      </c>
    </row>
    <row r="66" spans="1:16" x14ac:dyDescent="0.25">
      <c r="A66" t="s">
        <v>754</v>
      </c>
      <c r="B66" t="s">
        <v>597</v>
      </c>
      <c r="P66" s="85">
        <v>45590</v>
      </c>
    </row>
    <row r="67" spans="1:16" x14ac:dyDescent="0.25">
      <c r="A67" t="s">
        <v>754</v>
      </c>
      <c r="B67" t="s">
        <v>597</v>
      </c>
      <c r="P67" s="85">
        <v>45591</v>
      </c>
    </row>
    <row r="68" spans="1:16" x14ac:dyDescent="0.25">
      <c r="A68" t="s">
        <v>754</v>
      </c>
      <c r="B68" t="s">
        <v>597</v>
      </c>
      <c r="P68" s="85">
        <v>45592</v>
      </c>
    </row>
    <row r="69" spans="1:16" x14ac:dyDescent="0.25">
      <c r="A69" t="s">
        <v>754</v>
      </c>
      <c r="B69" t="s">
        <v>726</v>
      </c>
      <c r="P69" s="85">
        <v>45593</v>
      </c>
    </row>
    <row r="70" spans="1:16" x14ac:dyDescent="0.25">
      <c r="A70" t="s">
        <v>754</v>
      </c>
      <c r="B70" t="s">
        <v>573</v>
      </c>
      <c r="P70" s="85">
        <v>45594</v>
      </c>
    </row>
    <row r="71" spans="1:16" x14ac:dyDescent="0.25">
      <c r="A71" t="s">
        <v>754</v>
      </c>
      <c r="B71" t="s">
        <v>787</v>
      </c>
      <c r="P71" s="85">
        <v>45595</v>
      </c>
    </row>
    <row r="72" spans="1:16" x14ac:dyDescent="0.25">
      <c r="A72" t="s">
        <v>754</v>
      </c>
      <c r="B72" t="s">
        <v>702</v>
      </c>
      <c r="P72" s="85">
        <v>45596</v>
      </c>
    </row>
    <row r="73" spans="1:16" x14ac:dyDescent="0.25">
      <c r="A73" t="s">
        <v>754</v>
      </c>
      <c r="B73" t="s">
        <v>702</v>
      </c>
      <c r="P73" s="85">
        <v>45597</v>
      </c>
    </row>
    <row r="74" spans="1:16" x14ac:dyDescent="0.25">
      <c r="A74" t="s">
        <v>754</v>
      </c>
      <c r="B74" t="s">
        <v>446</v>
      </c>
      <c r="P74" s="85">
        <v>45598</v>
      </c>
    </row>
    <row r="75" spans="1:16" x14ac:dyDescent="0.25">
      <c r="A75" t="s">
        <v>754</v>
      </c>
      <c r="B75" t="s">
        <v>446</v>
      </c>
      <c r="P75" s="85">
        <v>45599</v>
      </c>
    </row>
    <row r="76" spans="1:16" x14ac:dyDescent="0.25">
      <c r="A76" t="s">
        <v>754</v>
      </c>
      <c r="B76" t="s">
        <v>697</v>
      </c>
      <c r="P76" s="85">
        <v>45647</v>
      </c>
    </row>
    <row r="77" spans="1:16" x14ac:dyDescent="0.25">
      <c r="A77" t="s">
        <v>754</v>
      </c>
      <c r="B77" t="s">
        <v>643</v>
      </c>
      <c r="P77" s="85">
        <v>45648</v>
      </c>
    </row>
    <row r="78" spans="1:16" x14ac:dyDescent="0.25">
      <c r="A78" t="s">
        <v>754</v>
      </c>
      <c r="B78" s="83" t="s">
        <v>480</v>
      </c>
      <c r="P78" s="85">
        <v>45649</v>
      </c>
    </row>
    <row r="79" spans="1:16" x14ac:dyDescent="0.25">
      <c r="A79" t="s">
        <v>754</v>
      </c>
      <c r="B79" s="83" t="s">
        <v>480</v>
      </c>
      <c r="P79" s="85">
        <v>45650</v>
      </c>
    </row>
    <row r="80" spans="1:16" x14ac:dyDescent="0.25">
      <c r="A80" t="s">
        <v>754</v>
      </c>
      <c r="B80" s="83" t="s">
        <v>480</v>
      </c>
      <c r="P80" s="85">
        <v>45651</v>
      </c>
    </row>
    <row r="81" spans="1:16" x14ac:dyDescent="0.25">
      <c r="A81" t="s">
        <v>754</v>
      </c>
      <c r="B81" s="83" t="s">
        <v>556</v>
      </c>
      <c r="P81" s="85">
        <v>45652</v>
      </c>
    </row>
    <row r="82" spans="1:16" x14ac:dyDescent="0.25">
      <c r="A82" t="s">
        <v>754</v>
      </c>
      <c r="B82" s="83" t="s">
        <v>518</v>
      </c>
      <c r="P82" s="85">
        <v>45653</v>
      </c>
    </row>
    <row r="83" spans="1:16" x14ac:dyDescent="0.25">
      <c r="A83" t="s">
        <v>754</v>
      </c>
      <c r="B83" s="83" t="s">
        <v>674</v>
      </c>
      <c r="P83" s="85">
        <v>45654</v>
      </c>
    </row>
    <row r="84" spans="1:16" x14ac:dyDescent="0.25">
      <c r="A84" t="s">
        <v>754</v>
      </c>
      <c r="B84" t="s">
        <v>730</v>
      </c>
      <c r="P84" s="85">
        <v>45655</v>
      </c>
    </row>
    <row r="85" spans="1:16" x14ac:dyDescent="0.25">
      <c r="A85" t="s">
        <v>754</v>
      </c>
      <c r="B85" t="s">
        <v>788</v>
      </c>
      <c r="C85" t="s">
        <v>789</v>
      </c>
      <c r="P85" s="85">
        <v>45656</v>
      </c>
    </row>
    <row r="86" spans="1:16" x14ac:dyDescent="0.25">
      <c r="A86" t="s">
        <v>754</v>
      </c>
      <c r="B86" t="s">
        <v>715</v>
      </c>
      <c r="P86" s="85">
        <v>45657</v>
      </c>
    </row>
    <row r="87" spans="1:16" x14ac:dyDescent="0.25">
      <c r="A87" t="s">
        <v>754</v>
      </c>
      <c r="B87" t="s">
        <v>678</v>
      </c>
      <c r="P87" s="85">
        <v>45658</v>
      </c>
    </row>
    <row r="88" spans="1:16" x14ac:dyDescent="0.25">
      <c r="A88" t="s">
        <v>754</v>
      </c>
      <c r="B88" t="s">
        <v>591</v>
      </c>
      <c r="P88" s="85">
        <v>45659</v>
      </c>
    </row>
    <row r="89" spans="1:16" x14ac:dyDescent="0.25">
      <c r="A89" t="s">
        <v>754</v>
      </c>
      <c r="B89" t="s">
        <v>591</v>
      </c>
      <c r="P89" s="85">
        <v>45660</v>
      </c>
    </row>
    <row r="90" spans="1:16" x14ac:dyDescent="0.25">
      <c r="A90" t="s">
        <v>754</v>
      </c>
      <c r="B90" t="s">
        <v>502</v>
      </c>
      <c r="P90" s="85">
        <v>45661</v>
      </c>
    </row>
    <row r="91" spans="1:16" x14ac:dyDescent="0.25">
      <c r="A91" t="s">
        <v>754</v>
      </c>
      <c r="B91" t="s">
        <v>790</v>
      </c>
      <c r="P91" s="85">
        <v>45662</v>
      </c>
    </row>
    <row r="92" spans="1:16" x14ac:dyDescent="0.25">
      <c r="A92" t="s">
        <v>754</v>
      </c>
      <c r="B92" t="s">
        <v>454</v>
      </c>
      <c r="P92" s="85">
        <v>45703</v>
      </c>
    </row>
    <row r="93" spans="1:16" x14ac:dyDescent="0.25">
      <c r="A93" t="s">
        <v>754</v>
      </c>
      <c r="B93" t="s">
        <v>568</v>
      </c>
      <c r="P93" s="85">
        <v>45704</v>
      </c>
    </row>
    <row r="94" spans="1:16" x14ac:dyDescent="0.25">
      <c r="A94" t="s">
        <v>754</v>
      </c>
      <c r="B94" t="s">
        <v>612</v>
      </c>
      <c r="P94" s="85">
        <v>45705</v>
      </c>
    </row>
    <row r="95" spans="1:16" x14ac:dyDescent="0.25">
      <c r="A95" t="s">
        <v>754</v>
      </c>
      <c r="B95" t="s">
        <v>612</v>
      </c>
      <c r="P95" s="85">
        <v>45706</v>
      </c>
    </row>
    <row r="96" spans="1:16" x14ac:dyDescent="0.25">
      <c r="A96" t="s">
        <v>754</v>
      </c>
      <c r="B96" t="s">
        <v>694</v>
      </c>
      <c r="P96" s="85">
        <v>45707</v>
      </c>
    </row>
    <row r="97" spans="1:16" x14ac:dyDescent="0.25">
      <c r="A97" t="s">
        <v>754</v>
      </c>
      <c r="B97" t="s">
        <v>694</v>
      </c>
      <c r="P97" s="85">
        <v>45708</v>
      </c>
    </row>
    <row r="98" spans="1:16" x14ac:dyDescent="0.25">
      <c r="A98" t="s">
        <v>754</v>
      </c>
      <c r="B98" t="s">
        <v>694</v>
      </c>
      <c r="P98" s="85">
        <v>45709</v>
      </c>
    </row>
    <row r="99" spans="1:16" x14ac:dyDescent="0.25">
      <c r="A99" t="s">
        <v>754</v>
      </c>
      <c r="B99" t="s">
        <v>510</v>
      </c>
      <c r="P99" s="85">
        <v>45710</v>
      </c>
    </row>
    <row r="100" spans="1:16" x14ac:dyDescent="0.25">
      <c r="A100" t="s">
        <v>754</v>
      </c>
      <c r="B100" t="s">
        <v>510</v>
      </c>
      <c r="P100" s="85">
        <v>45711</v>
      </c>
    </row>
    <row r="101" spans="1:16" x14ac:dyDescent="0.25">
      <c r="A101" t="s">
        <v>754</v>
      </c>
      <c r="B101" t="s">
        <v>489</v>
      </c>
      <c r="P101" s="85">
        <v>45712</v>
      </c>
    </row>
    <row r="102" spans="1:16" x14ac:dyDescent="0.25">
      <c r="A102" t="s">
        <v>754</v>
      </c>
      <c r="B102" t="s">
        <v>489</v>
      </c>
      <c r="P102" s="85">
        <v>45713</v>
      </c>
    </row>
    <row r="103" spans="1:16" x14ac:dyDescent="0.25">
      <c r="A103" t="s">
        <v>754</v>
      </c>
      <c r="B103" t="s">
        <v>489</v>
      </c>
      <c r="P103" s="85">
        <v>45714</v>
      </c>
    </row>
    <row r="104" spans="1:16" x14ac:dyDescent="0.25">
      <c r="A104" t="s">
        <v>754</v>
      </c>
      <c r="B104" t="s">
        <v>489</v>
      </c>
      <c r="P104" s="85">
        <v>45715</v>
      </c>
    </row>
    <row r="105" spans="1:16" x14ac:dyDescent="0.25">
      <c r="A105" t="s">
        <v>754</v>
      </c>
      <c r="B105" t="s">
        <v>688</v>
      </c>
      <c r="P105" s="85">
        <v>45716</v>
      </c>
    </row>
    <row r="106" spans="1:16" x14ac:dyDescent="0.25">
      <c r="A106" t="s">
        <v>754</v>
      </c>
      <c r="B106" t="s">
        <v>688</v>
      </c>
      <c r="P106" s="85">
        <v>45717</v>
      </c>
    </row>
    <row r="107" spans="1:16" x14ac:dyDescent="0.25">
      <c r="A107" t="s">
        <v>754</v>
      </c>
      <c r="B107" t="s">
        <v>688</v>
      </c>
      <c r="P107" s="85">
        <v>45718</v>
      </c>
    </row>
    <row r="108" spans="1:16" x14ac:dyDescent="0.25">
      <c r="A108" s="83" t="s">
        <v>791</v>
      </c>
      <c r="B108" t="s">
        <v>615</v>
      </c>
      <c r="C108" t="s">
        <v>606</v>
      </c>
      <c r="P108" s="85">
        <v>45759</v>
      </c>
    </row>
    <row r="109" spans="1:16" x14ac:dyDescent="0.25">
      <c r="A109" s="83" t="s">
        <v>791</v>
      </c>
      <c r="B109" t="s">
        <v>590</v>
      </c>
      <c r="C109" t="s">
        <v>792</v>
      </c>
      <c r="P109" s="85">
        <v>45760</v>
      </c>
    </row>
    <row r="110" spans="1:16" x14ac:dyDescent="0.25">
      <c r="A110" s="83" t="s">
        <v>791</v>
      </c>
      <c r="B110" t="s">
        <v>606</v>
      </c>
      <c r="P110" s="85">
        <v>45761</v>
      </c>
    </row>
    <row r="111" spans="1:16" x14ac:dyDescent="0.25">
      <c r="A111" s="83" t="s">
        <v>791</v>
      </c>
      <c r="B111" t="s">
        <v>566</v>
      </c>
      <c r="P111" s="85">
        <v>45762</v>
      </c>
    </row>
    <row r="112" spans="1:16" x14ac:dyDescent="0.25">
      <c r="A112" s="83" t="s">
        <v>791</v>
      </c>
      <c r="B112" t="s">
        <v>440</v>
      </c>
      <c r="P112" s="85">
        <v>45763</v>
      </c>
    </row>
    <row r="113" spans="1:16" x14ac:dyDescent="0.25">
      <c r="A113" s="83" t="s">
        <v>791</v>
      </c>
      <c r="B113" t="s">
        <v>671</v>
      </c>
      <c r="P113" s="85">
        <v>45764</v>
      </c>
    </row>
    <row r="114" spans="1:16" x14ac:dyDescent="0.25">
      <c r="A114" s="83" t="s">
        <v>791</v>
      </c>
      <c r="B114" t="s">
        <v>583</v>
      </c>
      <c r="P114" s="85">
        <v>45765</v>
      </c>
    </row>
    <row r="115" spans="1:16" x14ac:dyDescent="0.25">
      <c r="A115" s="83" t="s">
        <v>791</v>
      </c>
      <c r="B115" t="s">
        <v>541</v>
      </c>
      <c r="P115" s="85">
        <v>45766</v>
      </c>
    </row>
    <row r="116" spans="1:16" x14ac:dyDescent="0.25">
      <c r="A116" s="83" t="s">
        <v>791</v>
      </c>
      <c r="B116" t="s">
        <v>728</v>
      </c>
      <c r="P116" s="85">
        <v>45767</v>
      </c>
    </row>
    <row r="117" spans="1:16" x14ac:dyDescent="0.25">
      <c r="A117" s="83" t="s">
        <v>791</v>
      </c>
      <c r="B117" t="s">
        <v>793</v>
      </c>
      <c r="P117" s="85">
        <v>45768</v>
      </c>
    </row>
    <row r="118" spans="1:16" x14ac:dyDescent="0.25">
      <c r="A118" s="83" t="s">
        <v>791</v>
      </c>
      <c r="B118" t="s">
        <v>603</v>
      </c>
      <c r="P118" s="85">
        <v>45769</v>
      </c>
    </row>
    <row r="119" spans="1:16" x14ac:dyDescent="0.25">
      <c r="A119" s="83" t="s">
        <v>791</v>
      </c>
      <c r="B119" s="83" t="s">
        <v>576</v>
      </c>
      <c r="P119" s="85">
        <v>45770</v>
      </c>
    </row>
    <row r="120" spans="1:16" x14ac:dyDescent="0.25">
      <c r="A120" s="83" t="s">
        <v>791</v>
      </c>
      <c r="B120" s="83" t="s">
        <v>576</v>
      </c>
      <c r="P120" s="85">
        <v>45771</v>
      </c>
    </row>
    <row r="121" spans="1:16" x14ac:dyDescent="0.25">
      <c r="A121" s="83" t="s">
        <v>791</v>
      </c>
      <c r="B121" s="83" t="s">
        <v>475</v>
      </c>
      <c r="P121" s="85">
        <v>45772</v>
      </c>
    </row>
    <row r="122" spans="1:16" x14ac:dyDescent="0.25">
      <c r="A122" s="83" t="s">
        <v>791</v>
      </c>
      <c r="B122" s="83" t="s">
        <v>475</v>
      </c>
      <c r="P122" s="85">
        <v>45773</v>
      </c>
    </row>
    <row r="123" spans="1:16" x14ac:dyDescent="0.25">
      <c r="A123" s="83" t="s">
        <v>791</v>
      </c>
      <c r="B123" s="83" t="s">
        <v>529</v>
      </c>
      <c r="P123" s="85">
        <v>45774</v>
      </c>
    </row>
    <row r="124" spans="1:16" x14ac:dyDescent="0.25">
      <c r="A124" s="83" t="s">
        <v>791</v>
      </c>
      <c r="B124" s="83" t="s">
        <v>532</v>
      </c>
      <c r="P124" s="85">
        <v>45843</v>
      </c>
    </row>
    <row r="125" spans="1:16" x14ac:dyDescent="0.25">
      <c r="A125" s="83" t="s">
        <v>791</v>
      </c>
      <c r="B125" s="83" t="s">
        <v>532</v>
      </c>
      <c r="P125" s="85">
        <v>45844</v>
      </c>
    </row>
    <row r="126" spans="1:16" x14ac:dyDescent="0.25">
      <c r="A126" s="83" t="s">
        <v>791</v>
      </c>
      <c r="B126" s="83" t="s">
        <v>532</v>
      </c>
      <c r="P126" s="85">
        <v>45845</v>
      </c>
    </row>
    <row r="127" spans="1:16" x14ac:dyDescent="0.25">
      <c r="A127" s="83" t="s">
        <v>791</v>
      </c>
      <c r="B127" s="83" t="s">
        <v>532</v>
      </c>
      <c r="P127" s="85">
        <v>45846</v>
      </c>
    </row>
    <row r="128" spans="1:16" x14ac:dyDescent="0.25">
      <c r="A128" s="83" t="s">
        <v>791</v>
      </c>
      <c r="B128" s="83" t="s">
        <v>472</v>
      </c>
      <c r="P128" s="85">
        <v>45847</v>
      </c>
    </row>
    <row r="129" spans="1:16" x14ac:dyDescent="0.25">
      <c r="A129" s="83" t="s">
        <v>791</v>
      </c>
      <c r="B129" s="83" t="s">
        <v>472</v>
      </c>
      <c r="P129" s="85">
        <v>45848</v>
      </c>
    </row>
    <row r="130" spans="1:16" x14ac:dyDescent="0.25">
      <c r="A130" s="83" t="s">
        <v>791</v>
      </c>
      <c r="B130" s="83" t="s">
        <v>472</v>
      </c>
      <c r="P130" s="85">
        <v>45849</v>
      </c>
    </row>
    <row r="131" spans="1:16" x14ac:dyDescent="0.25">
      <c r="A131" s="83" t="s">
        <v>791</v>
      </c>
      <c r="B131" s="83" t="s">
        <v>553</v>
      </c>
      <c r="P131" s="85">
        <v>45850</v>
      </c>
    </row>
    <row r="132" spans="1:16" x14ac:dyDescent="0.25">
      <c r="A132" s="83" t="s">
        <v>791</v>
      </c>
      <c r="B132" s="83" t="s">
        <v>553</v>
      </c>
      <c r="P132" s="85">
        <v>45851</v>
      </c>
    </row>
    <row r="133" spans="1:16" x14ac:dyDescent="0.25">
      <c r="A133" s="83" t="s">
        <v>791</v>
      </c>
      <c r="B133" s="87" t="s">
        <v>431</v>
      </c>
      <c r="P133" s="85">
        <v>45852</v>
      </c>
    </row>
    <row r="134" spans="1:16" x14ac:dyDescent="0.25">
      <c r="A134" s="83" t="s">
        <v>791</v>
      </c>
      <c r="B134" t="s">
        <v>794</v>
      </c>
      <c r="P134" s="85">
        <v>45853</v>
      </c>
    </row>
    <row r="135" spans="1:16" x14ac:dyDescent="0.25">
      <c r="A135" s="83" t="s">
        <v>791</v>
      </c>
      <c r="B135" t="s">
        <v>795</v>
      </c>
      <c r="P135" s="85">
        <v>45854</v>
      </c>
    </row>
    <row r="136" spans="1:16" x14ac:dyDescent="0.25">
      <c r="A136" s="83" t="s">
        <v>791</v>
      </c>
      <c r="B136" t="s">
        <v>492</v>
      </c>
      <c r="P136" s="85">
        <v>45855</v>
      </c>
    </row>
    <row r="137" spans="1:16" x14ac:dyDescent="0.25">
      <c r="A137" s="83" t="s">
        <v>791</v>
      </c>
      <c r="B137" t="s">
        <v>492</v>
      </c>
      <c r="P137" s="85">
        <v>45856</v>
      </c>
    </row>
    <row r="138" spans="1:16" x14ac:dyDescent="0.25">
      <c r="A138" s="83" t="s">
        <v>791</v>
      </c>
      <c r="B138" t="s">
        <v>492</v>
      </c>
      <c r="P138" s="85">
        <v>45857</v>
      </c>
    </row>
    <row r="139" spans="1:16" x14ac:dyDescent="0.25">
      <c r="A139" s="83" t="s">
        <v>791</v>
      </c>
      <c r="B139" t="s">
        <v>492</v>
      </c>
      <c r="P139" s="85">
        <v>45858</v>
      </c>
    </row>
    <row r="140" spans="1:16" x14ac:dyDescent="0.25">
      <c r="A140" s="83" t="s">
        <v>791</v>
      </c>
      <c r="B140" t="s">
        <v>652</v>
      </c>
      <c r="P140" s="85">
        <v>45859</v>
      </c>
    </row>
    <row r="141" spans="1:16" x14ac:dyDescent="0.25">
      <c r="A141" s="83" t="s">
        <v>791</v>
      </c>
      <c r="B141" t="s">
        <v>652</v>
      </c>
      <c r="P141" s="85">
        <v>45860</v>
      </c>
    </row>
    <row r="142" spans="1:16" x14ac:dyDescent="0.25">
      <c r="A142" s="83" t="s">
        <v>791</v>
      </c>
      <c r="B142" t="s">
        <v>662</v>
      </c>
      <c r="P142" s="85">
        <v>45861</v>
      </c>
    </row>
    <row r="143" spans="1:16" x14ac:dyDescent="0.25">
      <c r="A143" s="83" t="s">
        <v>791</v>
      </c>
      <c r="B143" t="s">
        <v>662</v>
      </c>
      <c r="P143" s="85">
        <v>45862</v>
      </c>
    </row>
    <row r="144" spans="1:16" x14ac:dyDescent="0.25">
      <c r="A144" s="83" t="s">
        <v>791</v>
      </c>
      <c r="B144" t="s">
        <v>662</v>
      </c>
      <c r="P144" s="85">
        <v>45863</v>
      </c>
    </row>
    <row r="145" spans="1:16" x14ac:dyDescent="0.25">
      <c r="A145" s="83" t="s">
        <v>791</v>
      </c>
      <c r="B145" t="s">
        <v>662</v>
      </c>
      <c r="P145" s="85">
        <v>45864</v>
      </c>
    </row>
    <row r="146" spans="1:16" x14ac:dyDescent="0.25">
      <c r="A146" s="83" t="s">
        <v>791</v>
      </c>
      <c r="B146" t="s">
        <v>640</v>
      </c>
      <c r="P146" s="85">
        <v>45865</v>
      </c>
    </row>
    <row r="147" spans="1:16" x14ac:dyDescent="0.25">
      <c r="A147" s="83" t="s">
        <v>791</v>
      </c>
      <c r="B147" t="s">
        <v>640</v>
      </c>
      <c r="P147" s="85">
        <v>45866</v>
      </c>
    </row>
    <row r="148" spans="1:16" x14ac:dyDescent="0.25">
      <c r="A148" s="83" t="s">
        <v>791</v>
      </c>
      <c r="B148" t="s">
        <v>640</v>
      </c>
      <c r="P148" s="85">
        <v>45867</v>
      </c>
    </row>
    <row r="149" spans="1:16" x14ac:dyDescent="0.25">
      <c r="A149" s="83" t="s">
        <v>791</v>
      </c>
      <c r="B149" t="s">
        <v>607</v>
      </c>
      <c r="P149" s="85">
        <v>45868</v>
      </c>
    </row>
    <row r="150" spans="1:16" x14ac:dyDescent="0.25">
      <c r="A150" s="83" t="s">
        <v>791</v>
      </c>
      <c r="B150" t="s">
        <v>607</v>
      </c>
      <c r="P150" s="85">
        <v>45869</v>
      </c>
    </row>
    <row r="151" spans="1:16" x14ac:dyDescent="0.25">
      <c r="A151" s="83" t="s">
        <v>791</v>
      </c>
      <c r="B151" t="s">
        <v>607</v>
      </c>
      <c r="P151" s="85">
        <v>45870</v>
      </c>
    </row>
    <row r="152" spans="1:16" x14ac:dyDescent="0.25">
      <c r="A152" s="83" t="s">
        <v>791</v>
      </c>
      <c r="B152" t="s">
        <v>796</v>
      </c>
      <c r="P152" s="85">
        <v>45871</v>
      </c>
    </row>
    <row r="153" spans="1:16" x14ac:dyDescent="0.25">
      <c r="A153" s="83" t="s">
        <v>791</v>
      </c>
      <c r="B153" t="s">
        <v>797</v>
      </c>
      <c r="P153" s="85">
        <v>45872</v>
      </c>
    </row>
    <row r="154" spans="1:16" x14ac:dyDescent="0.25">
      <c r="A154" s="83" t="s">
        <v>791</v>
      </c>
      <c r="B154" t="s">
        <v>798</v>
      </c>
      <c r="P154" s="85">
        <v>45873</v>
      </c>
    </row>
    <row r="155" spans="1:16" x14ac:dyDescent="0.25">
      <c r="A155" s="83" t="s">
        <v>791</v>
      </c>
      <c r="B155" t="s">
        <v>681</v>
      </c>
      <c r="P155" s="85">
        <v>45874</v>
      </c>
    </row>
    <row r="156" spans="1:16" x14ac:dyDescent="0.25">
      <c r="A156" s="83" t="s">
        <v>791</v>
      </c>
      <c r="B156" t="s">
        <v>514</v>
      </c>
      <c r="P156" s="85">
        <v>45875</v>
      </c>
    </row>
    <row r="157" spans="1:16" x14ac:dyDescent="0.25">
      <c r="A157" s="83" t="s">
        <v>791</v>
      </c>
      <c r="B157" t="s">
        <v>514</v>
      </c>
      <c r="P157" s="85">
        <v>45876</v>
      </c>
    </row>
    <row r="158" spans="1:16" x14ac:dyDescent="0.25">
      <c r="A158" s="83" t="s">
        <v>791</v>
      </c>
      <c r="B158" t="s">
        <v>514</v>
      </c>
      <c r="P158" s="85">
        <v>45877</v>
      </c>
    </row>
    <row r="159" spans="1:16" x14ac:dyDescent="0.25">
      <c r="A159" s="83" t="s">
        <v>791</v>
      </c>
      <c r="B159" t="s">
        <v>494</v>
      </c>
      <c r="P159" s="85">
        <v>45878</v>
      </c>
    </row>
    <row r="160" spans="1:16" x14ac:dyDescent="0.25">
      <c r="A160" s="83" t="s">
        <v>791</v>
      </c>
      <c r="B160" t="s">
        <v>494</v>
      </c>
      <c r="P160" s="85">
        <v>45879</v>
      </c>
    </row>
    <row r="161" spans="1:16" x14ac:dyDescent="0.25">
      <c r="A161" s="83" t="s">
        <v>791</v>
      </c>
      <c r="B161" t="s">
        <v>604</v>
      </c>
      <c r="P161" s="85">
        <v>45880</v>
      </c>
    </row>
    <row r="162" spans="1:16" x14ac:dyDescent="0.25">
      <c r="A162" s="83" t="s">
        <v>799</v>
      </c>
      <c r="B162" t="s">
        <v>604</v>
      </c>
      <c r="P162" s="85">
        <v>45881</v>
      </c>
    </row>
    <row r="163" spans="1:16" x14ac:dyDescent="0.25">
      <c r="A163" s="83" t="s">
        <v>799</v>
      </c>
      <c r="B163" t="s">
        <v>717</v>
      </c>
      <c r="P163" s="85">
        <v>45882</v>
      </c>
    </row>
    <row r="164" spans="1:16" x14ac:dyDescent="0.25">
      <c r="A164" s="83" t="s">
        <v>799</v>
      </c>
      <c r="B164" t="s">
        <v>717</v>
      </c>
      <c r="P164" s="85">
        <v>45883</v>
      </c>
    </row>
    <row r="165" spans="1:16" x14ac:dyDescent="0.25">
      <c r="A165" s="83" t="s">
        <v>799</v>
      </c>
      <c r="B165" t="s">
        <v>435</v>
      </c>
      <c r="P165" s="85">
        <v>45884</v>
      </c>
    </row>
    <row r="166" spans="1:16" x14ac:dyDescent="0.25">
      <c r="A166" s="83" t="s">
        <v>799</v>
      </c>
      <c r="B166" t="s">
        <v>484</v>
      </c>
      <c r="P166" s="85">
        <v>45885</v>
      </c>
    </row>
    <row r="167" spans="1:16" x14ac:dyDescent="0.25">
      <c r="A167" s="83" t="s">
        <v>799</v>
      </c>
      <c r="B167" t="s">
        <v>484</v>
      </c>
      <c r="P167" s="85">
        <v>45886</v>
      </c>
    </row>
    <row r="168" spans="1:16" x14ac:dyDescent="0.25">
      <c r="A168" s="83" t="s">
        <v>799</v>
      </c>
      <c r="B168" t="s">
        <v>507</v>
      </c>
      <c r="P168" s="85">
        <v>45887</v>
      </c>
    </row>
    <row r="169" spans="1:16" x14ac:dyDescent="0.25">
      <c r="A169" s="83" t="s">
        <v>799</v>
      </c>
      <c r="B169" t="s">
        <v>641</v>
      </c>
      <c r="P169" s="85">
        <v>45888</v>
      </c>
    </row>
    <row r="170" spans="1:16" x14ac:dyDescent="0.25">
      <c r="A170" s="83" t="s">
        <v>799</v>
      </c>
      <c r="B170" t="s">
        <v>497</v>
      </c>
      <c r="P170" s="85">
        <v>45889</v>
      </c>
    </row>
    <row r="171" spans="1:16" x14ac:dyDescent="0.25">
      <c r="A171" s="83" t="s">
        <v>799</v>
      </c>
      <c r="B171" t="s">
        <v>497</v>
      </c>
      <c r="P171" s="85">
        <v>45890</v>
      </c>
    </row>
    <row r="172" spans="1:16" x14ac:dyDescent="0.25">
      <c r="A172" s="83" t="s">
        <v>799</v>
      </c>
      <c r="B172" t="s">
        <v>629</v>
      </c>
      <c r="P172" s="85">
        <v>45891</v>
      </c>
    </row>
    <row r="173" spans="1:16" x14ac:dyDescent="0.25">
      <c r="A173" s="83" t="s">
        <v>799</v>
      </c>
      <c r="B173" t="s">
        <v>683</v>
      </c>
      <c r="P173" s="85">
        <v>45892</v>
      </c>
    </row>
    <row r="174" spans="1:16" x14ac:dyDescent="0.25">
      <c r="A174" s="83" t="s">
        <v>799</v>
      </c>
      <c r="B174" t="s">
        <v>540</v>
      </c>
      <c r="P174" s="85">
        <v>45893</v>
      </c>
    </row>
    <row r="175" spans="1:16" x14ac:dyDescent="0.25">
      <c r="A175" s="83" t="s">
        <v>799</v>
      </c>
      <c r="B175" t="s">
        <v>628</v>
      </c>
      <c r="P175" s="85">
        <v>45894</v>
      </c>
    </row>
    <row r="176" spans="1:16" x14ac:dyDescent="0.25">
      <c r="A176" s="83" t="s">
        <v>799</v>
      </c>
      <c r="B176" t="s">
        <v>651</v>
      </c>
      <c r="P176" s="85">
        <v>45895</v>
      </c>
    </row>
    <row r="177" spans="1:16" x14ac:dyDescent="0.25">
      <c r="A177" s="83" t="s">
        <v>799</v>
      </c>
      <c r="B177" t="s">
        <v>691</v>
      </c>
      <c r="P177" s="85">
        <v>45896</v>
      </c>
    </row>
    <row r="178" spans="1:16" x14ac:dyDescent="0.25">
      <c r="A178" s="83" t="s">
        <v>799</v>
      </c>
      <c r="B178" t="s">
        <v>669</v>
      </c>
      <c r="P178" s="85">
        <v>45897</v>
      </c>
    </row>
    <row r="179" spans="1:16" x14ac:dyDescent="0.25">
      <c r="A179" s="83" t="s">
        <v>799</v>
      </c>
      <c r="B179" t="s">
        <v>617</v>
      </c>
      <c r="P179" s="85">
        <v>45898</v>
      </c>
    </row>
    <row r="180" spans="1:16" x14ac:dyDescent="0.25">
      <c r="A180" s="83" t="s">
        <v>799</v>
      </c>
      <c r="B180" t="s">
        <v>585</v>
      </c>
      <c r="P180" s="85">
        <v>45899</v>
      </c>
    </row>
    <row r="181" spans="1:16" x14ac:dyDescent="0.25">
      <c r="A181" s="83" t="s">
        <v>799</v>
      </c>
      <c r="B181" s="83" t="s">
        <v>561</v>
      </c>
      <c r="P181" s="85">
        <v>45900</v>
      </c>
    </row>
    <row r="182" spans="1:16" x14ac:dyDescent="0.25">
      <c r="A182" s="83" t="s">
        <v>799</v>
      </c>
      <c r="B182" s="83" t="s">
        <v>561</v>
      </c>
      <c r="P182" s="85">
        <v>45948</v>
      </c>
    </row>
    <row r="183" spans="1:16" x14ac:dyDescent="0.25">
      <c r="A183" s="83" t="s">
        <v>799</v>
      </c>
      <c r="B183" s="83" t="s">
        <v>561</v>
      </c>
      <c r="P183" s="85">
        <v>45949</v>
      </c>
    </row>
    <row r="184" spans="1:16" x14ac:dyDescent="0.25">
      <c r="A184" s="83" t="s">
        <v>799</v>
      </c>
      <c r="B184" s="83" t="s">
        <v>561</v>
      </c>
      <c r="P184" s="85">
        <v>45950</v>
      </c>
    </row>
    <row r="185" spans="1:16" x14ac:dyDescent="0.25">
      <c r="A185" s="83" t="s">
        <v>799</v>
      </c>
      <c r="B185" s="83" t="s">
        <v>455</v>
      </c>
      <c r="P185" s="85">
        <v>45951</v>
      </c>
    </row>
    <row r="186" spans="1:16" x14ac:dyDescent="0.25">
      <c r="A186" t="s">
        <v>799</v>
      </c>
      <c r="B186" s="83" t="s">
        <v>455</v>
      </c>
      <c r="P186" s="85">
        <v>45952</v>
      </c>
    </row>
    <row r="187" spans="1:16" x14ac:dyDescent="0.25">
      <c r="A187" t="s">
        <v>799</v>
      </c>
      <c r="B187" s="83" t="s">
        <v>455</v>
      </c>
      <c r="P187" s="85">
        <v>45953</v>
      </c>
    </row>
    <row r="188" spans="1:16" x14ac:dyDescent="0.25">
      <c r="A188" t="s">
        <v>799</v>
      </c>
      <c r="B188" s="83" t="s">
        <v>509</v>
      </c>
      <c r="P188" s="85">
        <v>45954</v>
      </c>
    </row>
    <row r="189" spans="1:16" x14ac:dyDescent="0.25">
      <c r="A189" t="s">
        <v>799</v>
      </c>
      <c r="B189" s="83" t="s">
        <v>509</v>
      </c>
      <c r="P189" s="85">
        <v>45955</v>
      </c>
    </row>
    <row r="190" spans="1:16" x14ac:dyDescent="0.25">
      <c r="A190" t="s">
        <v>799</v>
      </c>
      <c r="B190" s="83" t="s">
        <v>582</v>
      </c>
      <c r="P190" s="85">
        <v>45956</v>
      </c>
    </row>
    <row r="191" spans="1:16" x14ac:dyDescent="0.25">
      <c r="A191" t="s">
        <v>799</v>
      </c>
      <c r="B191" s="83" t="s">
        <v>582</v>
      </c>
      <c r="P191" s="85">
        <v>45957</v>
      </c>
    </row>
    <row r="192" spans="1:16" x14ac:dyDescent="0.25">
      <c r="A192" t="s">
        <v>799</v>
      </c>
      <c r="B192" s="83" t="s">
        <v>582</v>
      </c>
      <c r="P192" s="85">
        <v>45958</v>
      </c>
    </row>
    <row r="193" spans="1:16" x14ac:dyDescent="0.25">
      <c r="A193" t="s">
        <v>799</v>
      </c>
      <c r="B193" s="83" t="s">
        <v>537</v>
      </c>
      <c r="P193" s="85">
        <v>45959</v>
      </c>
    </row>
    <row r="194" spans="1:16" x14ac:dyDescent="0.25">
      <c r="A194" t="s">
        <v>799</v>
      </c>
      <c r="B194" s="83" t="s">
        <v>537</v>
      </c>
      <c r="P194" s="85">
        <v>45960</v>
      </c>
    </row>
    <row r="195" spans="1:16" x14ac:dyDescent="0.25">
      <c r="A195" t="s">
        <v>799</v>
      </c>
      <c r="B195" s="83" t="s">
        <v>800</v>
      </c>
      <c r="P195" s="85">
        <v>45961</v>
      </c>
    </row>
    <row r="196" spans="1:16" x14ac:dyDescent="0.25">
      <c r="A196" t="s">
        <v>799</v>
      </c>
      <c r="B196" s="83" t="s">
        <v>800</v>
      </c>
      <c r="P196" s="85">
        <v>45962</v>
      </c>
    </row>
    <row r="197" spans="1:16" x14ac:dyDescent="0.25">
      <c r="A197" t="s">
        <v>799</v>
      </c>
      <c r="B197" s="83" t="s">
        <v>580</v>
      </c>
      <c r="P197" s="85">
        <v>45963</v>
      </c>
    </row>
    <row r="198" spans="1:16" x14ac:dyDescent="0.25">
      <c r="A198" t="s">
        <v>799</v>
      </c>
      <c r="B198" s="83" t="s">
        <v>580</v>
      </c>
      <c r="P198" s="85">
        <v>46011</v>
      </c>
    </row>
    <row r="199" spans="1:16" x14ac:dyDescent="0.25">
      <c r="A199" t="s">
        <v>799</v>
      </c>
      <c r="B199" s="83" t="s">
        <v>580</v>
      </c>
      <c r="P199" s="85">
        <v>46012</v>
      </c>
    </row>
    <row r="200" spans="1:16" x14ac:dyDescent="0.25">
      <c r="A200" t="s">
        <v>799</v>
      </c>
      <c r="B200" s="83" t="s">
        <v>522</v>
      </c>
      <c r="P200" s="85">
        <v>46013</v>
      </c>
    </row>
    <row r="201" spans="1:16" x14ac:dyDescent="0.25">
      <c r="A201" t="s">
        <v>799</v>
      </c>
      <c r="B201" s="83" t="s">
        <v>522</v>
      </c>
      <c r="P201" s="85">
        <v>46014</v>
      </c>
    </row>
    <row r="202" spans="1:16" x14ac:dyDescent="0.25">
      <c r="A202" t="s">
        <v>799</v>
      </c>
      <c r="B202" s="83" t="s">
        <v>498</v>
      </c>
      <c r="P202" s="85">
        <v>46015</v>
      </c>
    </row>
    <row r="203" spans="1:16" x14ac:dyDescent="0.25">
      <c r="A203" t="s">
        <v>799</v>
      </c>
      <c r="B203" s="83" t="s">
        <v>459</v>
      </c>
      <c r="P203" s="85">
        <v>46016</v>
      </c>
    </row>
    <row r="204" spans="1:16" x14ac:dyDescent="0.25">
      <c r="A204" t="s">
        <v>799</v>
      </c>
      <c r="B204" s="83" t="s">
        <v>443</v>
      </c>
      <c r="P204" s="85">
        <v>46017</v>
      </c>
    </row>
    <row r="205" spans="1:16" x14ac:dyDescent="0.25">
      <c r="A205" t="s">
        <v>799</v>
      </c>
      <c r="B205" s="86" t="s">
        <v>714</v>
      </c>
      <c r="P205" s="85">
        <v>46018</v>
      </c>
    </row>
    <row r="206" spans="1:16" x14ac:dyDescent="0.25">
      <c r="A206" t="s">
        <v>799</v>
      </c>
      <c r="B206" s="83" t="s">
        <v>488</v>
      </c>
      <c r="P206" s="85">
        <v>46019</v>
      </c>
    </row>
    <row r="207" spans="1:16" x14ac:dyDescent="0.25">
      <c r="A207" t="s">
        <v>799</v>
      </c>
      <c r="B207" s="86" t="s">
        <v>593</v>
      </c>
      <c r="P207" s="85">
        <v>46020</v>
      </c>
    </row>
    <row r="208" spans="1:16" x14ac:dyDescent="0.25">
      <c r="A208" t="s">
        <v>799</v>
      </c>
      <c r="B208" t="s">
        <v>801</v>
      </c>
      <c r="P208" s="85">
        <v>46021</v>
      </c>
    </row>
    <row r="209" spans="1:16" x14ac:dyDescent="0.25">
      <c r="A209" t="s">
        <v>799</v>
      </c>
      <c r="B209" t="s">
        <v>802</v>
      </c>
      <c r="P209" s="85">
        <v>46022</v>
      </c>
    </row>
    <row r="210" spans="1:16" x14ac:dyDescent="0.25">
      <c r="A210" t="s">
        <v>799</v>
      </c>
      <c r="B210" t="s">
        <v>445</v>
      </c>
      <c r="P210" s="85">
        <v>46023</v>
      </c>
    </row>
    <row r="211" spans="1:16" x14ac:dyDescent="0.25">
      <c r="A211" t="s">
        <v>799</v>
      </c>
      <c r="B211" t="s">
        <v>445</v>
      </c>
      <c r="P211" s="85">
        <v>46024</v>
      </c>
    </row>
    <row r="212" spans="1:16" x14ac:dyDescent="0.25">
      <c r="A212" t="s">
        <v>799</v>
      </c>
      <c r="B212" t="s">
        <v>445</v>
      </c>
      <c r="P212" s="85">
        <v>46025</v>
      </c>
    </row>
    <row r="213" spans="1:16" x14ac:dyDescent="0.25">
      <c r="A213" t="s">
        <v>799</v>
      </c>
      <c r="B213" t="s">
        <v>670</v>
      </c>
      <c r="P213" s="85">
        <v>46026</v>
      </c>
    </row>
    <row r="214" spans="1:16" x14ac:dyDescent="0.25">
      <c r="A214" t="s">
        <v>799</v>
      </c>
      <c r="B214" t="s">
        <v>493</v>
      </c>
      <c r="P214" s="85">
        <v>46074</v>
      </c>
    </row>
    <row r="215" spans="1:16" x14ac:dyDescent="0.25">
      <c r="A215" t="s">
        <v>799</v>
      </c>
      <c r="B215" t="s">
        <v>720</v>
      </c>
      <c r="P215" s="85">
        <v>46075</v>
      </c>
    </row>
    <row r="216" spans="1:16" x14ac:dyDescent="0.25">
      <c r="A216" t="s">
        <v>799</v>
      </c>
      <c r="B216" t="s">
        <v>513</v>
      </c>
      <c r="P216" s="85">
        <v>46076</v>
      </c>
    </row>
    <row r="217" spans="1:16" x14ac:dyDescent="0.25">
      <c r="A217" t="s">
        <v>799</v>
      </c>
      <c r="B217" t="s">
        <v>513</v>
      </c>
      <c r="P217" s="85">
        <v>46077</v>
      </c>
    </row>
    <row r="218" spans="1:16" x14ac:dyDescent="0.25">
      <c r="A218" t="s">
        <v>799</v>
      </c>
      <c r="B218" t="s">
        <v>513</v>
      </c>
      <c r="P218" s="85">
        <v>46078</v>
      </c>
    </row>
    <row r="219" spans="1:16" x14ac:dyDescent="0.25">
      <c r="A219" t="s">
        <v>799</v>
      </c>
      <c r="B219" t="s">
        <v>595</v>
      </c>
      <c r="P219" s="85">
        <v>46079</v>
      </c>
    </row>
    <row r="220" spans="1:16" x14ac:dyDescent="0.25">
      <c r="A220" t="s">
        <v>799</v>
      </c>
      <c r="B220" t="s">
        <v>595</v>
      </c>
      <c r="P220" s="85">
        <v>46080</v>
      </c>
    </row>
    <row r="221" spans="1:16" x14ac:dyDescent="0.25">
      <c r="A221" t="s">
        <v>799</v>
      </c>
      <c r="B221" t="s">
        <v>673</v>
      </c>
      <c r="P221" s="85">
        <v>46081</v>
      </c>
    </row>
    <row r="222" spans="1:16" x14ac:dyDescent="0.25">
      <c r="A222" t="s">
        <v>803</v>
      </c>
      <c r="B222" t="s">
        <v>655</v>
      </c>
      <c r="P222" s="85">
        <v>46082</v>
      </c>
    </row>
    <row r="223" spans="1:16" x14ac:dyDescent="0.25">
      <c r="A223" t="s">
        <v>803</v>
      </c>
      <c r="B223" t="s">
        <v>542</v>
      </c>
      <c r="P223" s="85">
        <v>46083</v>
      </c>
    </row>
    <row r="224" spans="1:16" x14ac:dyDescent="0.25">
      <c r="A224" t="s">
        <v>803</v>
      </c>
      <c r="B224" t="s">
        <v>736</v>
      </c>
      <c r="P224" s="85">
        <v>46084</v>
      </c>
    </row>
    <row r="225" spans="1:16" x14ac:dyDescent="0.25">
      <c r="A225" t="s">
        <v>803</v>
      </c>
      <c r="B225" t="s">
        <v>804</v>
      </c>
      <c r="P225" s="85">
        <v>46085</v>
      </c>
    </row>
    <row r="226" spans="1:16" x14ac:dyDescent="0.25">
      <c r="A226" t="s">
        <v>803</v>
      </c>
      <c r="B226" t="s">
        <v>571</v>
      </c>
      <c r="P226" s="85">
        <v>46086</v>
      </c>
    </row>
    <row r="227" spans="1:16" x14ac:dyDescent="0.25">
      <c r="A227" t="s">
        <v>803</v>
      </c>
      <c r="B227" t="s">
        <v>571</v>
      </c>
      <c r="P227" s="85">
        <v>46087</v>
      </c>
    </row>
    <row r="228" spans="1:16" x14ac:dyDescent="0.25">
      <c r="A228" t="s">
        <v>803</v>
      </c>
      <c r="B228" t="s">
        <v>713</v>
      </c>
      <c r="P228" s="85">
        <v>46088</v>
      </c>
    </row>
    <row r="229" spans="1:16" x14ac:dyDescent="0.25">
      <c r="A229" t="s">
        <v>803</v>
      </c>
      <c r="B229" t="s">
        <v>805</v>
      </c>
      <c r="P229" s="85">
        <v>46089</v>
      </c>
    </row>
    <row r="230" spans="1:16" x14ac:dyDescent="0.25">
      <c r="A230" t="s">
        <v>803</v>
      </c>
      <c r="B230" t="s">
        <v>433</v>
      </c>
      <c r="P230" s="85">
        <v>46130</v>
      </c>
    </row>
    <row r="231" spans="1:16" x14ac:dyDescent="0.25">
      <c r="A231" t="s">
        <v>803</v>
      </c>
      <c r="B231" t="s">
        <v>433</v>
      </c>
      <c r="P231" s="85">
        <v>46131</v>
      </c>
    </row>
    <row r="232" spans="1:16" x14ac:dyDescent="0.25">
      <c r="A232" t="s">
        <v>803</v>
      </c>
      <c r="B232" t="s">
        <v>464</v>
      </c>
      <c r="P232" s="85">
        <v>46132</v>
      </c>
    </row>
    <row r="233" spans="1:16" x14ac:dyDescent="0.25">
      <c r="A233" t="s">
        <v>803</v>
      </c>
      <c r="B233" t="s">
        <v>464</v>
      </c>
      <c r="P233" s="85">
        <v>46133</v>
      </c>
    </row>
    <row r="234" spans="1:16" x14ac:dyDescent="0.25">
      <c r="A234" t="s">
        <v>803</v>
      </c>
      <c r="B234" t="s">
        <v>464</v>
      </c>
      <c r="P234" s="85">
        <v>46134</v>
      </c>
    </row>
    <row r="235" spans="1:16" x14ac:dyDescent="0.25">
      <c r="A235" t="s">
        <v>803</v>
      </c>
      <c r="B235" t="s">
        <v>551</v>
      </c>
      <c r="P235" s="85">
        <v>46135</v>
      </c>
    </row>
    <row r="236" spans="1:16" x14ac:dyDescent="0.25">
      <c r="A236" t="s">
        <v>803</v>
      </c>
      <c r="B236" t="s">
        <v>551</v>
      </c>
      <c r="P236" s="85">
        <v>46136</v>
      </c>
    </row>
    <row r="237" spans="1:16" x14ac:dyDescent="0.25">
      <c r="A237" t="s">
        <v>803</v>
      </c>
      <c r="B237" t="s">
        <v>551</v>
      </c>
      <c r="P237" s="85">
        <v>46137</v>
      </c>
    </row>
    <row r="238" spans="1:16" x14ac:dyDescent="0.25">
      <c r="A238" t="s">
        <v>803</v>
      </c>
      <c r="B238" t="s">
        <v>558</v>
      </c>
      <c r="P238" s="85">
        <v>46138</v>
      </c>
    </row>
    <row r="239" spans="1:16" x14ac:dyDescent="0.25">
      <c r="A239" t="s">
        <v>803</v>
      </c>
      <c r="B239" s="57" t="s">
        <v>463</v>
      </c>
      <c r="P239" s="85">
        <v>46139</v>
      </c>
    </row>
    <row r="240" spans="1:16" x14ac:dyDescent="0.25">
      <c r="A240" t="s">
        <v>803</v>
      </c>
      <c r="B240" t="s">
        <v>463</v>
      </c>
      <c r="P240" s="85">
        <v>46140</v>
      </c>
    </row>
    <row r="241" spans="1:16" x14ac:dyDescent="0.25">
      <c r="A241" t="s">
        <v>803</v>
      </c>
      <c r="B241" t="s">
        <v>550</v>
      </c>
      <c r="P241" s="85">
        <v>46141</v>
      </c>
    </row>
    <row r="242" spans="1:16" x14ac:dyDescent="0.25">
      <c r="A242" t="s">
        <v>803</v>
      </c>
      <c r="B242" t="s">
        <v>724</v>
      </c>
      <c r="P242" s="85">
        <v>46142</v>
      </c>
    </row>
    <row r="243" spans="1:16" x14ac:dyDescent="0.25">
      <c r="A243" t="s">
        <v>803</v>
      </c>
      <c r="B243" t="s">
        <v>452</v>
      </c>
      <c r="P243" s="85">
        <v>46143</v>
      </c>
    </row>
    <row r="244" spans="1:16" x14ac:dyDescent="0.25">
      <c r="A244" t="s">
        <v>803</v>
      </c>
      <c r="B244" t="s">
        <v>734</v>
      </c>
      <c r="P244" s="85">
        <v>46144</v>
      </c>
    </row>
    <row r="245" spans="1:16" x14ac:dyDescent="0.25">
      <c r="A245" t="s">
        <v>803</v>
      </c>
      <c r="B245" t="s">
        <v>501</v>
      </c>
      <c r="P245" s="85">
        <v>46145</v>
      </c>
    </row>
    <row r="246" spans="1:16" x14ac:dyDescent="0.25">
      <c r="A246" t="s">
        <v>803</v>
      </c>
      <c r="B246" t="s">
        <v>469</v>
      </c>
      <c r="P246" s="85">
        <v>46207</v>
      </c>
    </row>
    <row r="247" spans="1:16" x14ac:dyDescent="0.25">
      <c r="A247" t="s">
        <v>803</v>
      </c>
      <c r="B247" t="s">
        <v>469</v>
      </c>
      <c r="P247" s="85">
        <v>46208</v>
      </c>
    </row>
    <row r="248" spans="1:16" x14ac:dyDescent="0.25">
      <c r="A248" t="s">
        <v>803</v>
      </c>
      <c r="B248" t="s">
        <v>500</v>
      </c>
      <c r="P248" s="85">
        <v>46209</v>
      </c>
    </row>
    <row r="249" spans="1:16" x14ac:dyDescent="0.25">
      <c r="A249" t="s">
        <v>803</v>
      </c>
      <c r="B249" t="s">
        <v>468</v>
      </c>
      <c r="P249" s="85">
        <v>46210</v>
      </c>
    </row>
    <row r="250" spans="1:16" x14ac:dyDescent="0.25">
      <c r="A250" t="s">
        <v>803</v>
      </c>
      <c r="B250" t="s">
        <v>601</v>
      </c>
      <c r="C250" t="s">
        <v>449</v>
      </c>
      <c r="P250" s="85">
        <v>46211</v>
      </c>
    </row>
    <row r="251" spans="1:16" x14ac:dyDescent="0.25">
      <c r="A251" t="s">
        <v>803</v>
      </c>
      <c r="B251" t="s">
        <v>449</v>
      </c>
      <c r="P251" s="85">
        <v>46212</v>
      </c>
    </row>
    <row r="252" spans="1:16" x14ac:dyDescent="0.25">
      <c r="A252" t="s">
        <v>803</v>
      </c>
      <c r="B252" t="s">
        <v>449</v>
      </c>
      <c r="P252" s="85">
        <v>46213</v>
      </c>
    </row>
    <row r="253" spans="1:16" x14ac:dyDescent="0.25">
      <c r="A253" t="s">
        <v>803</v>
      </c>
      <c r="B253" t="s">
        <v>538</v>
      </c>
      <c r="C253" t="s">
        <v>638</v>
      </c>
      <c r="P253" s="85">
        <v>46214</v>
      </c>
    </row>
    <row r="254" spans="1:16" x14ac:dyDescent="0.25">
      <c r="A254" t="s">
        <v>803</v>
      </c>
      <c r="B254" t="s">
        <v>538</v>
      </c>
      <c r="C254" t="s">
        <v>638</v>
      </c>
      <c r="P254" s="85">
        <v>46215</v>
      </c>
    </row>
    <row r="255" spans="1:16" x14ac:dyDescent="0.25">
      <c r="A255" t="s">
        <v>803</v>
      </c>
      <c r="B255" t="s">
        <v>638</v>
      </c>
      <c r="P255" s="85">
        <v>46216</v>
      </c>
    </row>
    <row r="256" spans="1:16" x14ac:dyDescent="0.25">
      <c r="A256" t="s">
        <v>803</v>
      </c>
      <c r="B256" t="s">
        <v>638</v>
      </c>
      <c r="P256" s="85">
        <v>46217</v>
      </c>
    </row>
    <row r="257" spans="1:16" x14ac:dyDescent="0.25">
      <c r="A257" t="s">
        <v>803</v>
      </c>
      <c r="B257" t="s">
        <v>638</v>
      </c>
      <c r="P257" s="85">
        <v>46218</v>
      </c>
    </row>
    <row r="258" spans="1:16" x14ac:dyDescent="0.25">
      <c r="A258" t="s">
        <v>803</v>
      </c>
      <c r="B258" t="s">
        <v>638</v>
      </c>
      <c r="P258" s="85">
        <v>46219</v>
      </c>
    </row>
    <row r="259" spans="1:16" x14ac:dyDescent="0.25">
      <c r="A259" t="s">
        <v>803</v>
      </c>
      <c r="B259" t="s">
        <v>806</v>
      </c>
      <c r="P259" s="85">
        <v>46220</v>
      </c>
    </row>
    <row r="260" spans="1:16" x14ac:dyDescent="0.25">
      <c r="A260" t="s">
        <v>803</v>
      </c>
      <c r="B260" t="s">
        <v>807</v>
      </c>
      <c r="P260" s="85">
        <v>46221</v>
      </c>
    </row>
    <row r="261" spans="1:16" x14ac:dyDescent="0.25">
      <c r="A261" t="s">
        <v>803</v>
      </c>
      <c r="B261" t="s">
        <v>520</v>
      </c>
      <c r="P261" s="85">
        <v>46222</v>
      </c>
    </row>
    <row r="262" spans="1:16" x14ac:dyDescent="0.25">
      <c r="A262" t="s">
        <v>803</v>
      </c>
      <c r="B262" t="s">
        <v>520</v>
      </c>
      <c r="P262" s="85">
        <v>46223</v>
      </c>
    </row>
    <row r="263" spans="1:16" x14ac:dyDescent="0.25">
      <c r="A263" t="s">
        <v>803</v>
      </c>
      <c r="B263" t="s">
        <v>569</v>
      </c>
      <c r="P263" s="85">
        <v>46224</v>
      </c>
    </row>
    <row r="264" spans="1:16" x14ac:dyDescent="0.25">
      <c r="A264" t="s">
        <v>803</v>
      </c>
      <c r="B264" t="s">
        <v>581</v>
      </c>
      <c r="P264" s="85">
        <v>46225</v>
      </c>
    </row>
    <row r="265" spans="1:16" x14ac:dyDescent="0.25">
      <c r="A265" t="s">
        <v>803</v>
      </c>
      <c r="B265" t="s">
        <v>718</v>
      </c>
      <c r="C265" t="s">
        <v>608</v>
      </c>
      <c r="P265" s="85">
        <v>46226</v>
      </c>
    </row>
    <row r="266" spans="1:16" x14ac:dyDescent="0.25">
      <c r="A266" t="s">
        <v>803</v>
      </c>
      <c r="B266" t="s">
        <v>618</v>
      </c>
      <c r="P266" s="85">
        <v>46227</v>
      </c>
    </row>
    <row r="267" spans="1:16" x14ac:dyDescent="0.25">
      <c r="A267" t="s">
        <v>803</v>
      </c>
      <c r="B267" t="s">
        <v>456</v>
      </c>
      <c r="P267" s="85">
        <v>46228</v>
      </c>
    </row>
    <row r="268" spans="1:16" x14ac:dyDescent="0.25">
      <c r="A268" t="s">
        <v>803</v>
      </c>
      <c r="B268" t="s">
        <v>487</v>
      </c>
      <c r="P268" s="85">
        <v>46229</v>
      </c>
    </row>
    <row r="269" spans="1:16" x14ac:dyDescent="0.25">
      <c r="A269" t="s">
        <v>803</v>
      </c>
      <c r="B269" t="s">
        <v>536</v>
      </c>
      <c r="P269" s="85">
        <v>46230</v>
      </c>
    </row>
    <row r="270" spans="1:16" x14ac:dyDescent="0.25">
      <c r="A270" t="s">
        <v>803</v>
      </c>
      <c r="B270" t="s">
        <v>536</v>
      </c>
      <c r="P270" s="85">
        <v>46231</v>
      </c>
    </row>
    <row r="271" spans="1:16" x14ac:dyDescent="0.25">
      <c r="A271" t="s">
        <v>803</v>
      </c>
      <c r="B271" t="s">
        <v>588</v>
      </c>
      <c r="P271" s="85">
        <v>46232</v>
      </c>
    </row>
    <row r="272" spans="1:16" x14ac:dyDescent="0.25">
      <c r="A272" t="s">
        <v>803</v>
      </c>
      <c r="B272" t="s">
        <v>438</v>
      </c>
      <c r="P272" s="85">
        <v>46233</v>
      </c>
    </row>
    <row r="273" spans="1:16" x14ac:dyDescent="0.25">
      <c r="A273" t="s">
        <v>803</v>
      </c>
      <c r="B273" t="s">
        <v>575</v>
      </c>
      <c r="P273" s="85">
        <v>46234</v>
      </c>
    </row>
    <row r="274" spans="1:16" x14ac:dyDescent="0.25">
      <c r="A274" t="s">
        <v>803</v>
      </c>
      <c r="B274" t="s">
        <v>596</v>
      </c>
      <c r="P274" s="85">
        <v>46235</v>
      </c>
    </row>
    <row r="275" spans="1:16" x14ac:dyDescent="0.25">
      <c r="A275" t="s">
        <v>803</v>
      </c>
      <c r="B275" t="s">
        <v>596</v>
      </c>
      <c r="P275" s="85">
        <v>46236</v>
      </c>
    </row>
    <row r="276" spans="1:16" x14ac:dyDescent="0.25">
      <c r="A276" t="s">
        <v>803</v>
      </c>
      <c r="B276" t="s">
        <v>596</v>
      </c>
      <c r="P276" s="85">
        <v>46237</v>
      </c>
    </row>
    <row r="277" spans="1:16" x14ac:dyDescent="0.25">
      <c r="A277" t="s">
        <v>803</v>
      </c>
      <c r="B277" t="s">
        <v>596</v>
      </c>
      <c r="P277" s="85">
        <v>46238</v>
      </c>
    </row>
    <row r="278" spans="1:16" x14ac:dyDescent="0.25">
      <c r="A278" t="s">
        <v>803</v>
      </c>
      <c r="B278" t="s">
        <v>665</v>
      </c>
      <c r="P278" s="85">
        <v>46239</v>
      </c>
    </row>
    <row r="279" spans="1:16" x14ac:dyDescent="0.25">
      <c r="A279" t="s">
        <v>803</v>
      </c>
      <c r="B279" t="s">
        <v>665</v>
      </c>
      <c r="P279" s="85">
        <v>46240</v>
      </c>
    </row>
    <row r="280" spans="1:16" x14ac:dyDescent="0.25">
      <c r="A280" t="s">
        <v>803</v>
      </c>
      <c r="B280" t="s">
        <v>665</v>
      </c>
      <c r="P280" s="85">
        <v>46241</v>
      </c>
    </row>
    <row r="281" spans="1:16" x14ac:dyDescent="0.25">
      <c r="A281" t="s">
        <v>803</v>
      </c>
      <c r="B281" t="s">
        <v>504</v>
      </c>
      <c r="P281" s="85">
        <v>46242</v>
      </c>
    </row>
    <row r="282" spans="1:16" x14ac:dyDescent="0.25">
      <c r="A282" t="s">
        <v>803</v>
      </c>
      <c r="B282" t="s">
        <v>504</v>
      </c>
      <c r="P282" s="85">
        <v>46243</v>
      </c>
    </row>
    <row r="283" spans="1:16" x14ac:dyDescent="0.25">
      <c r="A283" t="s">
        <v>803</v>
      </c>
      <c r="B283" t="s">
        <v>504</v>
      </c>
      <c r="P283" s="85">
        <v>46244</v>
      </c>
    </row>
    <row r="284" spans="1:16" x14ac:dyDescent="0.25">
      <c r="A284" t="s">
        <v>803</v>
      </c>
      <c r="B284" t="s">
        <v>504</v>
      </c>
      <c r="P284" s="85">
        <v>46245</v>
      </c>
    </row>
    <row r="285" spans="1:16" x14ac:dyDescent="0.25">
      <c r="A285" t="s">
        <v>803</v>
      </c>
      <c r="B285" t="s">
        <v>504</v>
      </c>
      <c r="P285" s="85">
        <v>46246</v>
      </c>
    </row>
    <row r="286" spans="1:16" x14ac:dyDescent="0.25">
      <c r="A286" t="s">
        <v>803</v>
      </c>
      <c r="B286" t="s">
        <v>471</v>
      </c>
      <c r="P286" s="85">
        <v>46247</v>
      </c>
    </row>
    <row r="287" spans="1:16" x14ac:dyDescent="0.25">
      <c r="A287" t="s">
        <v>803</v>
      </c>
      <c r="B287" t="s">
        <v>471</v>
      </c>
      <c r="P287" s="85">
        <v>46248</v>
      </c>
    </row>
    <row r="288" spans="1:16" x14ac:dyDescent="0.25">
      <c r="A288" t="s">
        <v>803</v>
      </c>
      <c r="B288" t="s">
        <v>471</v>
      </c>
      <c r="P288" s="85">
        <v>46249</v>
      </c>
    </row>
    <row r="289" spans="1:16" x14ac:dyDescent="0.25">
      <c r="A289" t="s">
        <v>803</v>
      </c>
      <c r="B289" t="s">
        <v>471</v>
      </c>
      <c r="P289" s="85">
        <v>46250</v>
      </c>
    </row>
    <row r="290" spans="1:16" x14ac:dyDescent="0.25">
      <c r="A290" t="s">
        <v>803</v>
      </c>
      <c r="B290" t="s">
        <v>471</v>
      </c>
      <c r="P290" s="85">
        <v>46251</v>
      </c>
    </row>
    <row r="291" spans="1:16" x14ac:dyDescent="0.25">
      <c r="A291" t="s">
        <v>803</v>
      </c>
      <c r="B291" t="s">
        <v>645</v>
      </c>
      <c r="P291" s="85">
        <v>46252</v>
      </c>
    </row>
    <row r="292" spans="1:16" x14ac:dyDescent="0.25">
      <c r="A292" t="s">
        <v>803</v>
      </c>
      <c r="B292" t="s">
        <v>645</v>
      </c>
      <c r="P292" s="85">
        <v>46253</v>
      </c>
    </row>
    <row r="293" spans="1:16" x14ac:dyDescent="0.25">
      <c r="A293" t="s">
        <v>803</v>
      </c>
      <c r="B293" t="s">
        <v>626</v>
      </c>
      <c r="P293" s="85">
        <v>46254</v>
      </c>
    </row>
    <row r="294" spans="1:16" x14ac:dyDescent="0.25">
      <c r="A294" t="s">
        <v>803</v>
      </c>
      <c r="B294" t="s">
        <v>637</v>
      </c>
      <c r="P294" s="85">
        <v>46255</v>
      </c>
    </row>
    <row r="295" spans="1:16" x14ac:dyDescent="0.25">
      <c r="A295" t="s">
        <v>803</v>
      </c>
      <c r="B295" t="s">
        <v>642</v>
      </c>
      <c r="P295" s="85">
        <v>46256</v>
      </c>
    </row>
    <row r="296" spans="1:16" x14ac:dyDescent="0.25">
      <c r="A296" t="s">
        <v>803</v>
      </c>
      <c r="B296" t="s">
        <v>439</v>
      </c>
      <c r="P296" s="85">
        <v>46257</v>
      </c>
    </row>
    <row r="297" spans="1:16" x14ac:dyDescent="0.25">
      <c r="A297" t="s">
        <v>803</v>
      </c>
      <c r="B297" s="68" t="s">
        <v>622</v>
      </c>
      <c r="P297" s="85">
        <v>46258</v>
      </c>
    </row>
    <row r="298" spans="1:16" x14ac:dyDescent="0.25">
      <c r="A298" t="s">
        <v>803</v>
      </c>
      <c r="B298" s="83" t="s">
        <v>808</v>
      </c>
      <c r="P298" s="85">
        <v>46259</v>
      </c>
    </row>
    <row r="299" spans="1:16" x14ac:dyDescent="0.25">
      <c r="A299" t="s">
        <v>803</v>
      </c>
      <c r="B299" s="83" t="s">
        <v>808</v>
      </c>
      <c r="P299" s="85">
        <v>46260</v>
      </c>
    </row>
    <row r="300" spans="1:16" x14ac:dyDescent="0.25">
      <c r="A300" t="s">
        <v>803</v>
      </c>
      <c r="B300" s="83" t="s">
        <v>809</v>
      </c>
      <c r="P300" s="85">
        <v>46261</v>
      </c>
    </row>
    <row r="301" spans="1:16" x14ac:dyDescent="0.25">
      <c r="A301" t="s">
        <v>803</v>
      </c>
      <c r="B301" s="83" t="s">
        <v>810</v>
      </c>
      <c r="P301" s="85">
        <v>46262</v>
      </c>
    </row>
    <row r="302" spans="1:16" x14ac:dyDescent="0.25">
      <c r="A302" t="s">
        <v>803</v>
      </c>
      <c r="B302" t="s">
        <v>811</v>
      </c>
      <c r="P302" s="85">
        <v>46263</v>
      </c>
    </row>
    <row r="303" spans="1:16" x14ac:dyDescent="0.25">
      <c r="A303" t="s">
        <v>803</v>
      </c>
      <c r="B303" t="s">
        <v>624</v>
      </c>
      <c r="P303" s="85">
        <v>46264</v>
      </c>
    </row>
    <row r="304" spans="1:16" x14ac:dyDescent="0.25">
      <c r="A304" t="s">
        <v>803</v>
      </c>
      <c r="B304" t="s">
        <v>624</v>
      </c>
      <c r="P304" s="85">
        <v>46265</v>
      </c>
    </row>
    <row r="305" spans="1:16" x14ac:dyDescent="0.25">
      <c r="A305" t="s">
        <v>803</v>
      </c>
      <c r="B305" t="s">
        <v>481</v>
      </c>
      <c r="P305" s="85"/>
    </row>
    <row r="306" spans="1:16" x14ac:dyDescent="0.25">
      <c r="A306" t="s">
        <v>803</v>
      </c>
      <c r="B306" t="s">
        <v>564</v>
      </c>
      <c r="P306" s="85"/>
    </row>
    <row r="307" spans="1:16" x14ac:dyDescent="0.25">
      <c r="A307" t="s">
        <v>803</v>
      </c>
      <c r="B307" t="s">
        <v>564</v>
      </c>
      <c r="P307" s="85"/>
    </row>
    <row r="308" spans="1:16" x14ac:dyDescent="0.25">
      <c r="A308" t="s">
        <v>803</v>
      </c>
      <c r="B308" t="s">
        <v>533</v>
      </c>
      <c r="P308" s="85"/>
    </row>
    <row r="309" spans="1:16" x14ac:dyDescent="0.25">
      <c r="A309" t="s">
        <v>803</v>
      </c>
      <c r="B309" t="s">
        <v>533</v>
      </c>
      <c r="P309" s="85"/>
    </row>
    <row r="310" spans="1:16" x14ac:dyDescent="0.25">
      <c r="A310" t="s">
        <v>803</v>
      </c>
      <c r="B310" t="s">
        <v>587</v>
      </c>
      <c r="P310" s="85"/>
    </row>
    <row r="311" spans="1:16" x14ac:dyDescent="0.25">
      <c r="A311" t="s">
        <v>803</v>
      </c>
      <c r="B311" t="s">
        <v>587</v>
      </c>
      <c r="P311" s="85"/>
    </row>
    <row r="312" spans="1:16" x14ac:dyDescent="0.25">
      <c r="A312" t="s">
        <v>803</v>
      </c>
      <c r="B312" t="s">
        <v>577</v>
      </c>
      <c r="P312" s="85"/>
    </row>
    <row r="313" spans="1:16" x14ac:dyDescent="0.25">
      <c r="A313" t="s">
        <v>803</v>
      </c>
      <c r="B313" t="s">
        <v>577</v>
      </c>
      <c r="P313" s="85"/>
    </row>
    <row r="314" spans="1:16" x14ac:dyDescent="0.25">
      <c r="A314" t="s">
        <v>803</v>
      </c>
      <c r="B314" t="s">
        <v>577</v>
      </c>
      <c r="P314" s="85"/>
    </row>
    <row r="315" spans="1:16" x14ac:dyDescent="0.25">
      <c r="A315" t="s">
        <v>803</v>
      </c>
      <c r="B315" t="s">
        <v>577</v>
      </c>
      <c r="P315" s="85"/>
    </row>
    <row r="316" spans="1:16" x14ac:dyDescent="0.25">
      <c r="A316" t="s">
        <v>803</v>
      </c>
      <c r="B316" t="s">
        <v>557</v>
      </c>
      <c r="P316" s="85"/>
    </row>
    <row r="317" spans="1:16" x14ac:dyDescent="0.25">
      <c r="B317" t="s">
        <v>557</v>
      </c>
      <c r="P317" s="85"/>
    </row>
    <row r="318" spans="1:16" x14ac:dyDescent="0.25">
      <c r="A318" t="s">
        <v>812</v>
      </c>
      <c r="B318" t="s">
        <v>557</v>
      </c>
      <c r="P318" s="85"/>
    </row>
    <row r="319" spans="1:16" x14ac:dyDescent="0.25">
      <c r="A319" t="s">
        <v>812</v>
      </c>
      <c r="B319" t="s">
        <v>557</v>
      </c>
      <c r="P319" s="85"/>
    </row>
    <row r="320" spans="1:16" x14ac:dyDescent="0.25">
      <c r="A320" t="s">
        <v>812</v>
      </c>
      <c r="B320" t="s">
        <v>634</v>
      </c>
      <c r="P320" s="85"/>
    </row>
    <row r="321" spans="1:16" x14ac:dyDescent="0.25">
      <c r="A321" t="s">
        <v>812</v>
      </c>
      <c r="B321" t="s">
        <v>663</v>
      </c>
      <c r="P321" s="85"/>
    </row>
    <row r="322" spans="1:16" x14ac:dyDescent="0.25">
      <c r="B322" t="s">
        <v>663</v>
      </c>
      <c r="P322" s="85"/>
    </row>
    <row r="323" spans="1:16" x14ac:dyDescent="0.25">
      <c r="A323" t="s">
        <v>812</v>
      </c>
      <c r="B323" t="s">
        <v>432</v>
      </c>
      <c r="P323" s="85"/>
    </row>
    <row r="324" spans="1:16" x14ac:dyDescent="0.25">
      <c r="A324" t="s">
        <v>812</v>
      </c>
      <c r="B324" t="s">
        <v>432</v>
      </c>
      <c r="P324" s="85"/>
    </row>
    <row r="325" spans="1:16" x14ac:dyDescent="0.25">
      <c r="A325" t="s">
        <v>812</v>
      </c>
      <c r="B325" t="s">
        <v>432</v>
      </c>
      <c r="P325" s="85"/>
    </row>
    <row r="326" spans="1:16" x14ac:dyDescent="0.25">
      <c r="A326" t="s">
        <v>812</v>
      </c>
      <c r="B326" t="s">
        <v>661</v>
      </c>
      <c r="P326" s="85"/>
    </row>
    <row r="327" spans="1:16" x14ac:dyDescent="0.25">
      <c r="A327" t="s">
        <v>812</v>
      </c>
      <c r="B327" t="s">
        <v>21</v>
      </c>
      <c r="P327" s="85"/>
    </row>
    <row r="328" spans="1:16" x14ac:dyDescent="0.25">
      <c r="A328" t="s">
        <v>812</v>
      </c>
      <c r="B328" s="88" t="s">
        <v>783</v>
      </c>
      <c r="P328" s="85"/>
    </row>
    <row r="329" spans="1:16" x14ac:dyDescent="0.25">
      <c r="A329" t="s">
        <v>812</v>
      </c>
      <c r="B329" t="s">
        <v>813</v>
      </c>
      <c r="P329" s="85"/>
    </row>
    <row r="330" spans="1:16" x14ac:dyDescent="0.25">
      <c r="A330" t="s">
        <v>812</v>
      </c>
      <c r="B330" t="s">
        <v>814</v>
      </c>
      <c r="P330" s="85"/>
    </row>
    <row r="331" spans="1:16" x14ac:dyDescent="0.25">
      <c r="A331" t="s">
        <v>812</v>
      </c>
      <c r="B331" t="s">
        <v>524</v>
      </c>
      <c r="P331" s="85"/>
    </row>
    <row r="332" spans="1:16" x14ac:dyDescent="0.25">
      <c r="A332" t="s">
        <v>812</v>
      </c>
      <c r="B332" t="s">
        <v>524</v>
      </c>
      <c r="P332" s="85"/>
    </row>
    <row r="333" spans="1:16" x14ac:dyDescent="0.25">
      <c r="A333" t="s">
        <v>812</v>
      </c>
      <c r="B333" t="s">
        <v>524</v>
      </c>
      <c r="P333" s="85"/>
    </row>
    <row r="334" spans="1:16" x14ac:dyDescent="0.25">
      <c r="A334" t="s">
        <v>812</v>
      </c>
      <c r="B334" t="s">
        <v>653</v>
      </c>
      <c r="P334" s="85"/>
    </row>
    <row r="335" spans="1:16" x14ac:dyDescent="0.25">
      <c r="A335" t="s">
        <v>812</v>
      </c>
      <c r="B335" t="s">
        <v>563</v>
      </c>
      <c r="P335" s="85"/>
    </row>
    <row r="336" spans="1:16" x14ac:dyDescent="0.25">
      <c r="A336" t="s">
        <v>812</v>
      </c>
      <c r="B336" t="s">
        <v>563</v>
      </c>
      <c r="P336" s="85"/>
    </row>
    <row r="337" spans="1:16" x14ac:dyDescent="0.25">
      <c r="A337" t="s">
        <v>812</v>
      </c>
      <c r="B337" s="88" t="s">
        <v>563</v>
      </c>
      <c r="P337" s="85"/>
    </row>
    <row r="338" spans="1:16" x14ac:dyDescent="0.25">
      <c r="A338" t="s">
        <v>812</v>
      </c>
      <c r="B338" t="s">
        <v>461</v>
      </c>
      <c r="P338" s="85"/>
    </row>
    <row r="339" spans="1:16" x14ac:dyDescent="0.25">
      <c r="A339" t="s">
        <v>812</v>
      </c>
      <c r="B339" t="s">
        <v>461</v>
      </c>
      <c r="P339" s="85"/>
    </row>
    <row r="340" spans="1:16" x14ac:dyDescent="0.25">
      <c r="A340" t="s">
        <v>812</v>
      </c>
      <c r="B340" t="s">
        <v>527</v>
      </c>
      <c r="P340" s="85"/>
    </row>
    <row r="341" spans="1:16" x14ac:dyDescent="0.25">
      <c r="A341" t="s">
        <v>812</v>
      </c>
      <c r="B341" t="s">
        <v>470</v>
      </c>
      <c r="P341" s="85"/>
    </row>
    <row r="342" spans="1:16" x14ac:dyDescent="0.25">
      <c r="A342" t="s">
        <v>812</v>
      </c>
      <c r="B342" t="s">
        <v>470</v>
      </c>
      <c r="P342" s="85"/>
    </row>
    <row r="343" spans="1:16" x14ac:dyDescent="0.25">
      <c r="A343" t="s">
        <v>812</v>
      </c>
      <c r="B343" t="s">
        <v>543</v>
      </c>
      <c r="P343" s="85"/>
    </row>
    <row r="344" spans="1:16" x14ac:dyDescent="0.25">
      <c r="A344" t="s">
        <v>812</v>
      </c>
      <c r="B344" t="s">
        <v>704</v>
      </c>
      <c r="P344" s="85"/>
    </row>
    <row r="345" spans="1:16" x14ac:dyDescent="0.25">
      <c r="A345" t="s">
        <v>812</v>
      </c>
      <c r="B345" s="68" t="s">
        <v>531</v>
      </c>
      <c r="P345" s="85"/>
    </row>
    <row r="346" spans="1:16" x14ac:dyDescent="0.25">
      <c r="A346" t="s">
        <v>812</v>
      </c>
      <c r="B346" t="s">
        <v>526</v>
      </c>
      <c r="P346" s="85"/>
    </row>
    <row r="347" spans="1:16" x14ac:dyDescent="0.25">
      <c r="A347" t="s">
        <v>812</v>
      </c>
      <c r="B347" t="s">
        <v>526</v>
      </c>
      <c r="P347" s="85"/>
    </row>
    <row r="348" spans="1:16" x14ac:dyDescent="0.25">
      <c r="A348" t="s">
        <v>812</v>
      </c>
      <c r="B348" t="s">
        <v>430</v>
      </c>
      <c r="P348" s="85"/>
    </row>
    <row r="349" spans="1:16" x14ac:dyDescent="0.25">
      <c r="A349" t="s">
        <v>812</v>
      </c>
      <c r="B349" t="s">
        <v>430</v>
      </c>
      <c r="P349" s="85"/>
    </row>
    <row r="350" spans="1:16" x14ac:dyDescent="0.25">
      <c r="A350" t="s">
        <v>812</v>
      </c>
      <c r="B350" t="s">
        <v>505</v>
      </c>
      <c r="P350" s="85"/>
    </row>
    <row r="351" spans="1:16" x14ac:dyDescent="0.25">
      <c r="A351" t="s">
        <v>812</v>
      </c>
      <c r="B351" t="s">
        <v>505</v>
      </c>
      <c r="P351" s="85"/>
    </row>
    <row r="352" spans="1:16" x14ac:dyDescent="0.25">
      <c r="A352" t="s">
        <v>812</v>
      </c>
      <c r="B352" t="s">
        <v>482</v>
      </c>
      <c r="P352" s="85"/>
    </row>
    <row r="353" spans="1:16" x14ac:dyDescent="0.25">
      <c r="A353" t="s">
        <v>812</v>
      </c>
      <c r="B353" t="s">
        <v>815</v>
      </c>
      <c r="P353" s="85"/>
    </row>
    <row r="354" spans="1:16" x14ac:dyDescent="0.25">
      <c r="A354" t="s">
        <v>812</v>
      </c>
      <c r="B354" t="s">
        <v>815</v>
      </c>
      <c r="P354" s="85"/>
    </row>
    <row r="355" spans="1:16" x14ac:dyDescent="0.25">
      <c r="A355" t="s">
        <v>812</v>
      </c>
      <c r="B355" t="s">
        <v>512</v>
      </c>
      <c r="P355" s="85"/>
    </row>
    <row r="356" spans="1:16" x14ac:dyDescent="0.25">
      <c r="A356" t="s">
        <v>812</v>
      </c>
      <c r="B356" t="s">
        <v>512</v>
      </c>
      <c r="P356" s="85"/>
    </row>
    <row r="357" spans="1:16" x14ac:dyDescent="0.25">
      <c r="A357" t="s">
        <v>812</v>
      </c>
      <c r="B357" t="s">
        <v>491</v>
      </c>
      <c r="P357" s="85"/>
    </row>
    <row r="358" spans="1:16" x14ac:dyDescent="0.25">
      <c r="A358" t="s">
        <v>812</v>
      </c>
      <c r="B358" t="s">
        <v>442</v>
      </c>
      <c r="P358" s="85"/>
    </row>
    <row r="359" spans="1:16" x14ac:dyDescent="0.25">
      <c r="A359" t="s">
        <v>812</v>
      </c>
      <c r="B359" t="s">
        <v>517</v>
      </c>
      <c r="P359" s="85"/>
    </row>
    <row r="360" spans="1:16" x14ac:dyDescent="0.25">
      <c r="A360" t="s">
        <v>812</v>
      </c>
      <c r="B360" t="s">
        <v>517</v>
      </c>
      <c r="P360" s="85"/>
    </row>
    <row r="361" spans="1:16" x14ac:dyDescent="0.25">
      <c r="A361" t="s">
        <v>812</v>
      </c>
      <c r="B361" t="s">
        <v>680</v>
      </c>
      <c r="P361" s="85"/>
    </row>
    <row r="362" spans="1:16" x14ac:dyDescent="0.25">
      <c r="A362" t="s">
        <v>812</v>
      </c>
      <c r="B362" t="s">
        <v>614</v>
      </c>
      <c r="P362" s="85"/>
    </row>
    <row r="363" spans="1:16" x14ac:dyDescent="0.25">
      <c r="A363" t="s">
        <v>812</v>
      </c>
      <c r="B363" t="s">
        <v>482</v>
      </c>
      <c r="P363" s="85"/>
    </row>
    <row r="364" spans="1:16" x14ac:dyDescent="0.25">
      <c r="A364" t="s">
        <v>812</v>
      </c>
      <c r="B364" t="s">
        <v>654</v>
      </c>
      <c r="P364" s="85"/>
    </row>
    <row r="365" spans="1:16" x14ac:dyDescent="0.25">
      <c r="A365" t="s">
        <v>812</v>
      </c>
      <c r="B365" t="s">
        <v>447</v>
      </c>
      <c r="P365" s="85"/>
    </row>
    <row r="366" spans="1:16" x14ac:dyDescent="0.25">
      <c r="A366" t="s">
        <v>812</v>
      </c>
      <c r="B366" t="s">
        <v>447</v>
      </c>
      <c r="P366" s="85"/>
    </row>
    <row r="367" spans="1:16" x14ac:dyDescent="0.25">
      <c r="A367" t="s">
        <v>812</v>
      </c>
      <c r="B367" t="s">
        <v>447</v>
      </c>
      <c r="P367" s="85"/>
    </row>
    <row r="368" spans="1:16" x14ac:dyDescent="0.25">
      <c r="A368" t="s">
        <v>812</v>
      </c>
      <c r="B368" t="s">
        <v>447</v>
      </c>
    </row>
    <row r="369" spans="1:3" x14ac:dyDescent="0.25">
      <c r="A369" t="s">
        <v>812</v>
      </c>
      <c r="B369" t="s">
        <v>447</v>
      </c>
    </row>
    <row r="370" spans="1:3" x14ac:dyDescent="0.25">
      <c r="A370" t="s">
        <v>812</v>
      </c>
      <c r="B370" t="s">
        <v>515</v>
      </c>
    </row>
    <row r="371" spans="1:3" x14ac:dyDescent="0.25">
      <c r="A371" t="s">
        <v>812</v>
      </c>
      <c r="B371" t="s">
        <v>515</v>
      </c>
    </row>
    <row r="372" spans="1:3" x14ac:dyDescent="0.25">
      <c r="A372" t="s">
        <v>812</v>
      </c>
      <c r="B372" t="s">
        <v>515</v>
      </c>
    </row>
    <row r="373" spans="1:3" x14ac:dyDescent="0.25">
      <c r="A373" t="s">
        <v>812</v>
      </c>
      <c r="B373" t="s">
        <v>515</v>
      </c>
    </row>
    <row r="374" spans="1:3" x14ac:dyDescent="0.25">
      <c r="A374" t="s">
        <v>812</v>
      </c>
      <c r="B374" t="s">
        <v>457</v>
      </c>
    </row>
    <row r="375" spans="1:3" x14ac:dyDescent="0.25">
      <c r="A375" t="s">
        <v>812</v>
      </c>
      <c r="B375" t="s">
        <v>554</v>
      </c>
    </row>
    <row r="376" spans="1:3" x14ac:dyDescent="0.25">
      <c r="A376" t="s">
        <v>812</v>
      </c>
      <c r="B376" t="s">
        <v>528</v>
      </c>
    </row>
    <row r="377" spans="1:3" x14ac:dyDescent="0.25">
      <c r="A377" t="s">
        <v>812</v>
      </c>
      <c r="B377" t="s">
        <v>503</v>
      </c>
    </row>
    <row r="378" spans="1:3" x14ac:dyDescent="0.25">
      <c r="A378" t="s">
        <v>812</v>
      </c>
      <c r="B378" t="s">
        <v>448</v>
      </c>
      <c r="C378" t="s">
        <v>479</v>
      </c>
    </row>
    <row r="379" spans="1:3" x14ac:dyDescent="0.25">
      <c r="A379" t="s">
        <v>812</v>
      </c>
      <c r="B379" t="s">
        <v>672</v>
      </c>
    </row>
    <row r="380" spans="1:3" x14ac:dyDescent="0.25">
      <c r="A380" t="s">
        <v>812</v>
      </c>
      <c r="B380" t="s">
        <v>495</v>
      </c>
    </row>
    <row r="381" spans="1:3" x14ac:dyDescent="0.25">
      <c r="A381" t="s">
        <v>812</v>
      </c>
      <c r="B381" t="s">
        <v>495</v>
      </c>
    </row>
    <row r="382" spans="1:3" x14ac:dyDescent="0.25">
      <c r="A382" t="s">
        <v>812</v>
      </c>
    </row>
    <row r="383" spans="1:3" x14ac:dyDescent="0.25">
      <c r="A383" t="s">
        <v>812</v>
      </c>
    </row>
    <row r="384" spans="1:3" x14ac:dyDescent="0.25">
      <c r="A384" t="s">
        <v>812</v>
      </c>
    </row>
    <row r="385" spans="1:3" x14ac:dyDescent="0.25">
      <c r="A385" t="s">
        <v>812</v>
      </c>
    </row>
    <row r="386" spans="1:3" x14ac:dyDescent="0.25">
      <c r="A386" t="s">
        <v>812</v>
      </c>
    </row>
    <row r="387" spans="1:3" x14ac:dyDescent="0.25">
      <c r="A387" t="s">
        <v>812</v>
      </c>
    </row>
    <row r="388" spans="1:3" x14ac:dyDescent="0.25">
      <c r="A388" t="s">
        <v>812</v>
      </c>
    </row>
    <row r="389" spans="1:3" x14ac:dyDescent="0.25">
      <c r="A389" t="s">
        <v>812</v>
      </c>
    </row>
    <row r="390" spans="1:3" x14ac:dyDescent="0.25">
      <c r="A390" t="s">
        <v>812</v>
      </c>
    </row>
    <row r="391" spans="1:3" x14ac:dyDescent="0.25">
      <c r="A391" t="s">
        <v>812</v>
      </c>
    </row>
    <row r="392" spans="1:3" x14ac:dyDescent="0.25">
      <c r="A392" t="s">
        <v>812</v>
      </c>
      <c r="C392" t="s">
        <v>816</v>
      </c>
    </row>
    <row r="393" spans="1:3" x14ac:dyDescent="0.25">
      <c r="A393" t="s">
        <v>812</v>
      </c>
    </row>
    <row r="394" spans="1:3" x14ac:dyDescent="0.25">
      <c r="C394" t="s">
        <v>481</v>
      </c>
    </row>
    <row r="398" spans="1:3" x14ac:dyDescent="0.25">
      <c r="C398" t="s">
        <v>817</v>
      </c>
    </row>
    <row r="399" spans="1:3" x14ac:dyDescent="0.25">
      <c r="C399" t="s">
        <v>492</v>
      </c>
    </row>
    <row r="401" spans="2:2" hidden="1" x14ac:dyDescent="0.25"/>
    <row r="402" spans="2:2" hidden="1" x14ac:dyDescent="0.25"/>
    <row r="403" spans="2:2" hidden="1" x14ac:dyDescent="0.25">
      <c r="B403" s="88"/>
    </row>
    <row r="404" spans="2:2" hidden="1" x14ac:dyDescent="0.25">
      <c r="B404" s="88"/>
    </row>
    <row r="405" spans="2:2" hidden="1" x14ac:dyDescent="0.25">
      <c r="B405" s="88"/>
    </row>
    <row r="406" spans="2:2" hidden="1" x14ac:dyDescent="0.25">
      <c r="B406" s="88"/>
    </row>
    <row r="407" spans="2:2" hidden="1" x14ac:dyDescent="0.25">
      <c r="B407" s="88"/>
    </row>
    <row r="408" spans="2:2" hidden="1" x14ac:dyDescent="0.25"/>
    <row r="409" spans="2:2" hidden="1" x14ac:dyDescent="0.25"/>
    <row r="410" spans="2:2" hidden="1" x14ac:dyDescent="0.25"/>
    <row r="411" spans="2:2" hidden="1" x14ac:dyDescent="0.25"/>
    <row r="412" spans="2:2" hidden="1" x14ac:dyDescent="0.25"/>
    <row r="413" spans="2:2" hidden="1" x14ac:dyDescent="0.25"/>
    <row r="414" spans="2:2" hidden="1" x14ac:dyDescent="0.25"/>
    <row r="415" spans="2:2" hidden="1" x14ac:dyDescent="0.25"/>
    <row r="416" spans="2:2" hidden="1" x14ac:dyDescent="0.25"/>
  </sheetData>
  <pageMargins left="0.7" right="0.7" top="0.75" bottom="0.75" header="0.511811023622047" footer="0.511811023622047"/>
  <pageSetup paperSize="9" orientation="portrait" horizontalDpi="300" verticalDpi="300"/>
  <tableParts count="5">
    <tablePart r:id="rId1"/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Recherche</vt:lpstr>
      <vt:lpstr>Planning</vt:lpstr>
      <vt:lpstr>Données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Utilisateur Windows</dc:creator>
  <dc:description/>
  <cp:lastModifiedBy>Utilisateur Windows</cp:lastModifiedBy>
  <cp:revision>2</cp:revision>
  <cp:lastPrinted>2024-08-28T12:25:54Z</cp:lastPrinted>
  <dcterms:created xsi:type="dcterms:W3CDTF">2023-06-27T14:42:51Z</dcterms:created>
  <dcterms:modified xsi:type="dcterms:W3CDTF">2024-10-15T21:07:59Z</dcterms:modified>
  <dc:language>fr-FR</dc:language>
</cp:coreProperties>
</file>