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saveExternalLinkValues="0" defaultThemeVersion="124226"/>
  <bookViews>
    <workbookView xWindow="240" yWindow="105" windowWidth="14805" windowHeight="8010"/>
  </bookViews>
  <sheets>
    <sheet name="Prescription FSE+" sheetId="1" r:id="rId1"/>
    <sheet name="Feuil2" sheetId="3" r:id="rId2"/>
    <sheet name="Choix" sheetId="2" r:id="rId3"/>
    <sheet name="FSE" sheetId="4" r:id="rId4"/>
  </sheets>
  <externalReferences>
    <externalReference r:id="rId5"/>
  </externalReferences>
  <definedNames>
    <definedName name="Prescipteur">Choix!$A$2:$A$12</definedName>
  </definedNames>
  <calcPr calcId="152511"/>
</workbook>
</file>

<file path=xl/calcChain.xml><?xml version="1.0" encoding="utf-8"?>
<calcChain xmlns="http://schemas.openxmlformats.org/spreadsheetml/2006/main">
  <c r="AE2" i="4" l="1"/>
  <c r="AI2" i="4" l="1"/>
  <c r="AG2" i="4"/>
  <c r="AF2" i="4"/>
  <c r="AB2" i="4"/>
  <c r="AA2" i="4"/>
  <c r="Z2" i="4"/>
  <c r="Y2" i="4"/>
  <c r="Q2" i="4"/>
  <c r="O2" i="4"/>
  <c r="N2" i="4"/>
  <c r="M2" i="4"/>
  <c r="K2" i="4"/>
  <c r="J2" i="4"/>
  <c r="I2" i="4"/>
  <c r="H2" i="4"/>
  <c r="F2" i="4"/>
  <c r="E2" i="4"/>
  <c r="D2" i="4"/>
  <c r="C2" i="4"/>
  <c r="I24" i="1" l="1"/>
  <c r="B26" i="1" l="1"/>
</calcChain>
</file>

<file path=xl/comments1.xml><?xml version="1.0" encoding="utf-8"?>
<comments xmlns="http://schemas.openxmlformats.org/spreadsheetml/2006/main">
  <authors>
    <author>Auteur</author>
  </authors>
  <commentList>
    <comment ref="G1" authorId="0" shapeId="0">
      <text>
        <r>
          <rPr>
            <sz val="9"/>
            <color indexed="81"/>
            <rFont val="Tahoma"/>
            <family val="2"/>
          </rPr>
          <t>OUI ou NON</t>
        </r>
      </text>
    </comment>
    <comment ref="H1" authorId="0" shapeId="0">
      <text>
        <r>
          <rPr>
            <sz val="9"/>
            <color indexed="81"/>
            <rFont val="Tahoma"/>
            <family val="2"/>
          </rPr>
          <t>OUI ou NON ou vide</t>
        </r>
      </text>
    </comment>
    <comment ref="I1" authorId="0" shapeId="0">
      <text>
        <r>
          <rPr>
            <sz val="9"/>
            <color indexed="81"/>
            <rFont val="Tahoma"/>
            <family val="2"/>
          </rPr>
          <t>OUI ou NON</t>
        </r>
      </text>
    </comment>
    <comment ref="J1" authorId="0" shapeId="0">
      <text>
        <r>
          <rPr>
            <sz val="9"/>
            <color indexed="81"/>
            <rFont val="Tahoma"/>
            <family val="2"/>
          </rPr>
          <t>OUI ou NON ou vide</t>
        </r>
      </text>
    </comment>
    <comment ref="AB1" authorId="0" shapeId="0">
      <text>
        <r>
          <rPr>
            <sz val="9"/>
            <color indexed="81"/>
            <rFont val="Tahoma"/>
            <family val="2"/>
          </rPr>
          <t>OUI ou NON ou vide
Ne peut pas être à NON si le choix  "Recherche activement un emploi" n'a pas été sélectionné dans la liste de choix "Emploi"</t>
        </r>
      </text>
    </comment>
    <comment ref="AD1" authorId="0" shapeId="0">
      <text>
        <r>
          <rPr>
            <sz val="9"/>
            <color indexed="81"/>
            <rFont val="Tahoma"/>
            <family val="2"/>
          </rPr>
          <t>OUI ou NON ou vide</t>
        </r>
      </text>
    </comment>
    <comment ref="AE1" authorId="0" shapeId="0">
      <text>
        <r>
          <rPr>
            <sz val="9"/>
            <color indexed="81"/>
            <rFont val="Tahoma"/>
            <family val="2"/>
          </rPr>
          <t>OUI ou NON ou vide</t>
        </r>
      </text>
    </comment>
    <comment ref="AF1" authorId="0" shapeId="0">
      <text>
        <r>
          <rPr>
            <sz val="9"/>
            <color indexed="81"/>
            <rFont val="Tahoma"/>
            <family val="2"/>
          </rPr>
          <t>OUI ou NON ou vide</t>
        </r>
      </text>
    </comment>
    <comment ref="AG1" authorId="0" shapeId="0">
      <text>
        <r>
          <rPr>
            <sz val="9"/>
            <color indexed="81"/>
            <rFont val="Tahoma"/>
            <family val="2"/>
          </rPr>
          <t>OUI ou NON ou vide</t>
        </r>
      </text>
    </comment>
    <comment ref="AH1" authorId="0" shapeId="0">
      <text>
        <r>
          <rPr>
            <sz val="9"/>
            <color indexed="81"/>
            <rFont val="Tahoma"/>
            <family val="2"/>
          </rPr>
          <t>OUI ou NON ou vide</t>
        </r>
      </text>
    </comment>
    <comment ref="AI1" authorId="0" shapeId="0">
      <text>
        <r>
          <rPr>
            <sz val="9"/>
            <color indexed="81"/>
            <rFont val="Tahoma"/>
            <family val="2"/>
          </rPr>
          <t>OUI ou NON ou vide</t>
        </r>
      </text>
    </comment>
    <comment ref="AJ1" authorId="0" shapeId="0">
      <text>
        <r>
          <rPr>
            <sz val="9"/>
            <color indexed="81"/>
            <rFont val="Tahoma"/>
            <family val="2"/>
          </rPr>
          <t>OUI ou NON ou vide</t>
        </r>
      </text>
    </comment>
    <comment ref="AK1" authorId="0" shapeId="0">
      <text>
        <r>
          <rPr>
            <sz val="9"/>
            <color indexed="81"/>
            <rFont val="Tahoma"/>
            <family val="2"/>
          </rPr>
          <t>OUI ou NON ou vide</t>
        </r>
      </text>
    </comment>
    <comment ref="AL1" authorId="0" shapeId="0">
      <text>
        <r>
          <rPr>
            <sz val="9"/>
            <color indexed="81"/>
            <rFont val="Tahoma"/>
            <family val="2"/>
          </rPr>
          <t>OUI ou NON ou vide</t>
        </r>
      </text>
    </comment>
    <comment ref="AM1" authorId="0" shapeId="0">
      <text>
        <r>
          <rPr>
            <sz val="9"/>
            <color indexed="81"/>
            <rFont val="Tahoma"/>
            <family val="2"/>
          </rPr>
          <t>OUI,  NON, 
Ne souhaite pas répondre ou ne sait pas</t>
        </r>
      </text>
    </comment>
    <comment ref="AN1" authorId="0" shapeId="0">
      <text>
        <r>
          <rPr>
            <sz val="9"/>
            <color indexed="81"/>
            <rFont val="Tahoma"/>
            <family val="2"/>
          </rPr>
          <t>OUI,  NON, 
Ne souhaite pas répondre ou ne sait pas</t>
        </r>
      </text>
    </comment>
    <comment ref="AO1" authorId="0" shapeId="0">
      <text>
        <r>
          <rPr>
            <sz val="9"/>
            <color indexed="81"/>
            <rFont val="Tahoma"/>
            <family val="2"/>
          </rPr>
          <t>OUI ou NON</t>
        </r>
      </text>
    </comment>
    <comment ref="AP1" authorId="0" shapeId="0">
      <text>
        <r>
          <rPr>
            <sz val="9"/>
            <color indexed="81"/>
            <rFont val="Tahoma"/>
            <family val="2"/>
          </rPr>
          <t>Format JJ/MM/AAA et supérieure à la date d'entrée dans l'opération</t>
        </r>
      </text>
    </comment>
    <comment ref="AS1" authorId="0" shapeId="0">
      <text>
        <r>
          <rPr>
            <sz val="9"/>
            <color indexed="81"/>
            <rFont val="Tahoma"/>
            <family val="2"/>
          </rPr>
          <t>OUI ou NON</t>
        </r>
      </text>
    </comment>
  </commentList>
</comments>
</file>

<file path=xl/sharedStrings.xml><?xml version="1.0" encoding="utf-8"?>
<sst xmlns="http://schemas.openxmlformats.org/spreadsheetml/2006/main" count="163" uniqueCount="137">
  <si>
    <t>DONNEES PRESCRIPTEURS</t>
  </si>
  <si>
    <t xml:space="preserve"> CAF</t>
  </si>
  <si>
    <t xml:space="preserve"> PLIE</t>
  </si>
  <si>
    <t xml:space="preserve"> Pôle-emploi</t>
  </si>
  <si>
    <t xml:space="preserve"> CAP Emploi</t>
  </si>
  <si>
    <t xml:space="preserve"> Département</t>
  </si>
  <si>
    <t xml:space="preserve"> CCAS</t>
  </si>
  <si>
    <t xml:space="preserve"> Mission Locale</t>
  </si>
  <si>
    <t xml:space="preserve"> MSA</t>
  </si>
  <si>
    <t xml:space="preserve"> référents RSA</t>
  </si>
  <si>
    <t xml:space="preserve"> SIAE</t>
  </si>
  <si>
    <t xml:space="preserve"> Organisme/Institut de formation</t>
  </si>
  <si>
    <t>Groupe de prescripteurs</t>
  </si>
  <si>
    <t>NOM</t>
  </si>
  <si>
    <t>Téléphone</t>
  </si>
  <si>
    <t>Courriel</t>
  </si>
  <si>
    <t>PARTICIPANT</t>
  </si>
  <si>
    <t>Activité</t>
  </si>
  <si>
    <t>Emploi et  Situation</t>
  </si>
  <si>
    <t>Diplôme et scolarité</t>
  </si>
  <si>
    <t>Motif de sortie</t>
  </si>
  <si>
    <t>Motif abandon</t>
  </si>
  <si>
    <t>Situation à la sortie</t>
  </si>
  <si>
    <t>En scolarité, étudiant (formation initiale)</t>
  </si>
  <si>
    <t>Travailleur indépendant, chef d'entreprise</t>
  </si>
  <si>
    <t>CITE 0 : N'a jamais été scolarisé</t>
  </si>
  <si>
    <t>A terminé l'opération</t>
  </si>
  <si>
    <t>A trouvé un emploi, une formation, un stage</t>
  </si>
  <si>
    <t>Mineur non scolarisé</t>
  </si>
  <si>
    <t>Emploi durable (CDI ou CDD de 6 mois ou plus)</t>
  </si>
  <si>
    <t>CITE 1-2 : Primaire, 1er cycle du secondaire, Brevet des collèges, second prof (technique cycle court)</t>
  </si>
  <si>
    <t>A abandonné l'opération</t>
  </si>
  <si>
    <t>Problème de santé, maladie</t>
  </si>
  <si>
    <t>Retraité</t>
  </si>
  <si>
    <t>Emploi temporaire (intérim, CDD de moins de 6 mois)</t>
  </si>
  <si>
    <t>CITE 3-4 : CAP, BEP, 2nd cycle du secondaire : Lycée, Baccalauréat général, technologique, Bac Pro, brevet professionnel (BP)</t>
  </si>
  <si>
    <t>Problème de garde d'enfant</t>
  </si>
  <si>
    <t>Emploi Temporaire (intérim, CDD de moins de 6 mois)</t>
  </si>
  <si>
    <t>Autre</t>
  </si>
  <si>
    <t>Emploi en alternance (contrat d'apprentissage ou de professionnalisation)</t>
  </si>
  <si>
    <t>CITE 5-8 : DEUG, BTS, DUT, Institut de formation en soins infirmiers, licence (L3), maîtrise, Grande école, école d'ingénieur, de commerce, master (M1 et M2), DEA, DESS, doctorat</t>
  </si>
  <si>
    <t>Autres raisons (déménagement, décès, etc)</t>
  </si>
  <si>
    <t>Autre type d'emploi aidé (y compris IAE)</t>
  </si>
  <si>
    <t>Recherche activement un emploi et est disponible dans les 15 jours</t>
  </si>
  <si>
    <t>Suit des études ou une formation (Accès à la formation)</t>
  </si>
  <si>
    <t>Inactif, ni en emploi, ni en formation, ni en recherche d'emploi</t>
  </si>
  <si>
    <t>En recherche d'emploi, sans suivre de formation ou d'études</t>
  </si>
  <si>
    <t>IDENTIFIANT MDFSE</t>
  </si>
  <si>
    <t>DATE ENTREE DANS L'OPERATION *</t>
  </si>
  <si>
    <t>NOM *</t>
  </si>
  <si>
    <t>PRENOM *</t>
  </si>
  <si>
    <t>SEXE *</t>
  </si>
  <si>
    <t>DATE DE NAISSANCE *</t>
  </si>
  <si>
    <t>BLOC DONNEES A L'ENTREE *
Si = "oui", alors les colonnes H à AM sont prises en compte</t>
  </si>
  <si>
    <t xml:space="preserve">Lieu de naissance en France 
</t>
  </si>
  <si>
    <t xml:space="preserve">Nationalité française *
</t>
  </si>
  <si>
    <t xml:space="preserve">Ressortissant pays de l'UE </t>
  </si>
  <si>
    <t>Numéro et libellé de voie *</t>
  </si>
  <si>
    <t>Complément d'adresse</t>
  </si>
  <si>
    <t>Code postal *</t>
  </si>
  <si>
    <t>Commune *</t>
  </si>
  <si>
    <t>Tél mobile *</t>
  </si>
  <si>
    <t>Tél fixe *</t>
  </si>
  <si>
    <t>Courriel *</t>
  </si>
  <si>
    <t>Nom du référent *</t>
  </si>
  <si>
    <t>Prénom du référent *</t>
  </si>
  <si>
    <t>Tél mobile du référent *</t>
  </si>
  <si>
    <t>Tél fixe du référent *</t>
  </si>
  <si>
    <t>Email du référent *</t>
  </si>
  <si>
    <t xml:space="preserve">Activité *
--Donnée NON REQUISE pour Opération sur OS L ou sur fond FTJ
</t>
  </si>
  <si>
    <t xml:space="preserve">Emploi *
--Donnée NON REQUISE pour Opération sur OS L
</t>
  </si>
  <si>
    <t xml:space="preserve">Date depuis laquelle il recherche activement un emploi 
--Donnée NON REQUISE pour Opération sur OS L
</t>
  </si>
  <si>
    <t xml:space="preserve">Inscrit à Pôle Emploi *
--Donnée NON REQUISE pour Opération sur OS L
</t>
  </si>
  <si>
    <t>Date d'inscription à Pôle Emploi
--Donnée NON REQUISE pour Opération sur OS L</t>
  </si>
  <si>
    <t>En formation professionnelle ou en stage 
--Donnée NON REQUISE pour Opération sur OS L</t>
  </si>
  <si>
    <t xml:space="preserve">Diplôme et scolarité *
--Donnée NON REQUISE pour Opération sur OS L
</t>
  </si>
  <si>
    <t>Handicap officiellement reconnu
--Donnée NON REQUISE pour Opération sur fond FTJ</t>
  </si>
  <si>
    <t xml:space="preserve">Bénéficiaire de : Revenu de solidarité active
--Donnée NON REQUISE pour Opération sur fond FTJ
 </t>
  </si>
  <si>
    <t>Bénéficiaire de : Allocation spécifique de solidarité
--Donnée NON REQUISE pour Opération sur fond FTJ</t>
  </si>
  <si>
    <t>Bénéficiaire de : Allocation aux adultes handicapés 
--Donnée NON REQUISE pour Opération sur fond FTJ</t>
  </si>
  <si>
    <t>Bénéficiaire de : Allocation de solidarité aux personnes âgées
--Donnée NON REQUISE pour Opération sur fond FTJ</t>
  </si>
  <si>
    <t xml:space="preserve">Bénéficiaire de : Revenu de solidarité
--Donnée NON REQUISE pour Opération sur fond FTJ
 </t>
  </si>
  <si>
    <t xml:space="preserve">Bénéficiaire de : Allocation veuvage
--Donnée NON REQUISE pour Opération sur fond FTJ
 </t>
  </si>
  <si>
    <t xml:space="preserve">Bénéficiaire de : Allocation supplémentaire d'invalidité
--Donnée NON REQUISE pour Opération sur fond FTJ
 </t>
  </si>
  <si>
    <t>Bénéficiaire de : Allocation pour demandeur d'asile 
--Donnée NON REQUISE pour Opération sur fond FTJ</t>
  </si>
  <si>
    <t xml:space="preserve">Sans domicile fixe ou confronté à l'exclusion de son logement *
--Donnée NON REQUISE pour Opération sur fond FTJ
 </t>
  </si>
  <si>
    <t>Un des deux parents né dans un pays actuellement en dehors de l'UE *
--Donnée NON REQUISE pour Opération sur fond FTJ</t>
  </si>
  <si>
    <t>BLOC DONNEES A LA SORTIE *
Si = "oui", alors les colonnes AO à AS sont prises en compte</t>
  </si>
  <si>
    <t>Date de sortie *</t>
  </si>
  <si>
    <t>Motif de sortie *</t>
  </si>
  <si>
    <t>A obtenu une qualification *</t>
  </si>
  <si>
    <t xml:space="preserve">Situation sur le marché du travail *
 </t>
  </si>
  <si>
    <t>Prescripteurs</t>
  </si>
  <si>
    <t>Civilité</t>
  </si>
  <si>
    <t>Date de naissance</t>
  </si>
  <si>
    <t>OUI/NON</t>
  </si>
  <si>
    <t>NON</t>
  </si>
  <si>
    <t>OUI</t>
  </si>
  <si>
    <t>Nationnalité</t>
  </si>
  <si>
    <t>Française</t>
  </si>
  <si>
    <t>Européenne</t>
  </si>
  <si>
    <t>N° et libellé de voie</t>
  </si>
  <si>
    <t>Code postale</t>
  </si>
  <si>
    <t>Ville</t>
  </si>
  <si>
    <t>Né(e) en France ?</t>
  </si>
  <si>
    <t>Emploi et situation</t>
  </si>
  <si>
    <t>En formation professionnelle ou en stage</t>
  </si>
  <si>
    <t>Emploi durable : CDI (contrat de 0,6 ETP maximum) ou CDD de 6 mois ou plus</t>
  </si>
  <si>
    <t>Inscrit(e) à Pôle Emploi ?</t>
  </si>
  <si>
    <t>N'a jamais été scolarisé</t>
  </si>
  <si>
    <t>Primaire, 1er cycle du secondaire, Brevet des collèges, second prof (technique cycle court)</t>
  </si>
  <si>
    <t>CAP, BEP, 2nd cycle du secondaire : Lycée, Baccalauréat général, technologique, Bac Pro, brevet professionnel (BP)</t>
  </si>
  <si>
    <t>DEUG, BTS, DUT, Institut de formation en soins infirmiers, licence (L3), maîtrise, Grande école, école d'ingénieur, de commerce, master (M1 et M2), DEA, DESS, doctorat</t>
  </si>
  <si>
    <t>Niveau scolaire</t>
  </si>
  <si>
    <t>Nationalité</t>
  </si>
  <si>
    <t xml:space="preserve">Allocation de solidarité </t>
  </si>
  <si>
    <t>Revenu de solidarité active</t>
  </si>
  <si>
    <t>Allocation spécifique de solidarité</t>
  </si>
  <si>
    <t>Allocation aux adultes handicapés</t>
  </si>
  <si>
    <t>Allocation veuvage</t>
  </si>
  <si>
    <t>Allocation supplémentaire d'invalidité</t>
  </si>
  <si>
    <t>Allocation pour demandeur d'asile</t>
  </si>
  <si>
    <t xml:space="preserve">Sans domicile fixe ou confronté à l'exclusion de son logement </t>
  </si>
  <si>
    <t>Un des deux parents né dans un pays actuellement en dehors de l'UE</t>
  </si>
  <si>
    <t>Handicap officiellement reconnu</t>
  </si>
  <si>
    <t>CIVILITÉ</t>
  </si>
  <si>
    <t>MADAME</t>
  </si>
  <si>
    <t>MONSIEUR</t>
  </si>
  <si>
    <t>Prénom</t>
  </si>
  <si>
    <t>Structure/Antenne</t>
  </si>
  <si>
    <t xml:space="preserve">Référent </t>
  </si>
  <si>
    <t>Perçoit :</t>
  </si>
  <si>
    <t>GUILLOT</t>
  </si>
  <si>
    <t>Patricia</t>
  </si>
  <si>
    <t>p.daufin.guillot@outlook.fr</t>
  </si>
  <si>
    <t>Les Ponts de Bai</t>
  </si>
  <si>
    <t>13 rue du grand bleu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</si>
</sst>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12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0"/>
      <name val="Calibri"/>
      <family val="2"/>
      <scheme val="minor"/>
    </font>
    <font>
      <sz val="11"/>
      <color rgb="FF172B4D"/>
      <name val="Segoe UI"/>
      <family val="2"/>
    </font>
    <font>
      <u/>
      <sz val="11"/>
      <color theme="10"/>
      <name val="Calibri"/>
      <family val="2"/>
      <scheme val="minor"/>
    </font>
    <font>
      <i/>
      <sz val="11"/>
      <color theme="8" tint="-0.249977111117893"/>
      <name val="Calibri"/>
      <family val="2"/>
      <scheme val="minor"/>
    </font>
    <font>
      <sz val="9"/>
      <color indexed="81"/>
      <name val="Tahoma"/>
      <family val="2"/>
    </font>
    <font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rgb="FF000000"/>
      <name val="Segoe UI"/>
      <family val="2"/>
    </font>
    <font>
      <sz val="12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66AF94"/>
        <bgColor indexed="64"/>
      </patternFill>
    </fill>
    <fill>
      <patternFill patternType="solid">
        <fgColor rgb="FFD0E6DE"/>
        <bgColor indexed="64"/>
      </patternFill>
    </fill>
    <fill>
      <patternFill patternType="solid">
        <fgColor rgb="FF502C5E"/>
        <bgColor indexed="64"/>
      </patternFill>
    </fill>
    <fill>
      <patternFill patternType="solid">
        <fgColor rgb="FFDFCBE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54F927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/>
        <bgColor indexed="64"/>
      </patternFill>
    </fill>
  </fills>
  <borders count="2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rgb="FFC1C7D0"/>
      </left>
      <right style="medium">
        <color rgb="FFC1C7D0"/>
      </right>
      <top style="medium">
        <color rgb="FFC1C7D0"/>
      </top>
      <bottom style="medium">
        <color rgb="FFC1C7D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rgb="FF502C5E"/>
      </left>
      <right/>
      <top style="medium">
        <color rgb="FF502C5E"/>
      </top>
      <bottom/>
      <diagonal/>
    </border>
    <border>
      <left/>
      <right/>
      <top style="medium">
        <color rgb="FF502C5E"/>
      </top>
      <bottom/>
      <diagonal/>
    </border>
    <border>
      <left/>
      <right style="medium">
        <color rgb="FF502C5E"/>
      </right>
      <top style="medium">
        <color rgb="FF502C5E"/>
      </top>
      <bottom/>
      <diagonal/>
    </border>
    <border>
      <left style="medium">
        <color rgb="FF502C5E"/>
      </left>
      <right/>
      <top/>
      <bottom/>
      <diagonal/>
    </border>
    <border>
      <left/>
      <right style="medium">
        <color rgb="FF502C5E"/>
      </right>
      <top/>
      <bottom/>
      <diagonal/>
    </border>
    <border>
      <left style="medium">
        <color rgb="FF502C5E"/>
      </left>
      <right/>
      <top/>
      <bottom style="medium">
        <color rgb="FF502C5E"/>
      </bottom>
      <diagonal/>
    </border>
    <border>
      <left/>
      <right/>
      <top/>
      <bottom style="medium">
        <color rgb="FF502C5E"/>
      </bottom>
      <diagonal/>
    </border>
    <border>
      <left/>
      <right style="medium">
        <color rgb="FF502C5E"/>
      </right>
      <top/>
      <bottom style="medium">
        <color rgb="FF502C5E"/>
      </bottom>
      <diagonal/>
    </border>
    <border>
      <left style="medium">
        <color rgb="FF502C5E"/>
      </left>
      <right style="medium">
        <color rgb="FF502C5E"/>
      </right>
      <top style="medium">
        <color rgb="FF502C5E"/>
      </top>
      <bottom/>
      <diagonal/>
    </border>
    <border>
      <left style="medium">
        <color rgb="FF502C5E"/>
      </left>
      <right style="medium">
        <color rgb="FF502C5E"/>
      </right>
      <top/>
      <bottom/>
      <diagonal/>
    </border>
    <border>
      <left style="medium">
        <color rgb="FF502C5E"/>
      </left>
      <right style="medium">
        <color rgb="FF502C5E"/>
      </right>
      <top/>
      <bottom style="medium">
        <color rgb="FF502C5E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0">
    <xf numFmtId="0" fontId="0" fillId="0" borderId="0" xfId="0"/>
    <xf numFmtId="0" fontId="0" fillId="2" borderId="0" xfId="0" applyFill="1" applyBorder="1"/>
    <xf numFmtId="0" fontId="0" fillId="4" borderId="0" xfId="0" applyFill="1" applyBorder="1"/>
    <xf numFmtId="0" fontId="0" fillId="6" borderId="0" xfId="0" applyFill="1" applyBorder="1"/>
    <xf numFmtId="0" fontId="2" fillId="0" borderId="0" xfId="0" applyFont="1"/>
    <xf numFmtId="0" fontId="0" fillId="0" borderId="0" xfId="0" applyAlignment="1">
      <alignment wrapText="1"/>
    </xf>
    <xf numFmtId="49" fontId="0" fillId="0" borderId="0" xfId="0" applyNumberFormat="1" applyAlignment="1">
      <alignment wrapText="1"/>
    </xf>
    <xf numFmtId="49" fontId="4" fillId="7" borderId="2" xfId="0" applyNumberFormat="1" applyFont="1" applyFill="1" applyBorder="1" applyAlignment="1">
      <alignment vertical="top" wrapText="1"/>
    </xf>
    <xf numFmtId="49" fontId="4" fillId="8" borderId="2" xfId="0" applyNumberFormat="1" applyFont="1" applyFill="1" applyBorder="1" applyAlignment="1">
      <alignment vertical="top" wrapText="1"/>
    </xf>
    <xf numFmtId="49" fontId="4" fillId="9" borderId="2" xfId="0" applyNumberFormat="1" applyFont="1" applyFill="1" applyBorder="1" applyAlignment="1">
      <alignment vertical="top" wrapText="1"/>
    </xf>
    <xf numFmtId="49" fontId="4" fillId="10" borderId="2" xfId="0" applyNumberFormat="1" applyFont="1" applyFill="1" applyBorder="1" applyAlignment="1">
      <alignment vertical="top" wrapText="1"/>
    </xf>
    <xf numFmtId="0" fontId="0" fillId="0" borderId="0" xfId="0" applyNumberFormat="1" applyAlignment="1">
      <alignment vertical="top"/>
    </xf>
    <xf numFmtId="0" fontId="5" fillId="0" borderId="0" xfId="1" applyNumberFormat="1" applyFill="1" applyBorder="1"/>
    <xf numFmtId="49" fontId="6" fillId="0" borderId="0" xfId="0" applyNumberFormat="1" applyFont="1" applyFill="1" applyBorder="1" applyAlignment="1">
      <alignment vertical="top" wrapText="1"/>
    </xf>
    <xf numFmtId="0" fontId="0" fillId="0" borderId="0" xfId="0" applyNumberFormat="1" applyFill="1"/>
    <xf numFmtId="0" fontId="0" fillId="0" borderId="0" xfId="0" applyNumberFormat="1"/>
    <xf numFmtId="0" fontId="3" fillId="5" borderId="0" xfId="0" applyFont="1" applyFill="1" applyBorder="1" applyAlignment="1">
      <alignment vertical="center"/>
    </xf>
    <xf numFmtId="0" fontId="0" fillId="0" borderId="4" xfId="0" applyBorder="1"/>
    <xf numFmtId="0" fontId="0" fillId="0" borderId="5" xfId="0" applyBorder="1"/>
    <xf numFmtId="0" fontId="0" fillId="6" borderId="0" xfId="0" applyFill="1" applyBorder="1" applyAlignment="1">
      <alignment horizontal="left"/>
    </xf>
    <xf numFmtId="0" fontId="0" fillId="6" borderId="0" xfId="0" applyFill="1" applyBorder="1" applyAlignment="1">
      <alignment horizontal="center"/>
    </xf>
    <xf numFmtId="0" fontId="3" fillId="5" borderId="0" xfId="0" applyFont="1" applyFill="1" applyBorder="1" applyAlignment="1">
      <alignment horizontal="center" vertical="center"/>
    </xf>
    <xf numFmtId="0" fontId="0" fillId="6" borderId="0" xfId="0" applyFill="1" applyBorder="1" applyAlignment="1"/>
    <xf numFmtId="0" fontId="3" fillId="5" borderId="0" xfId="0" applyFont="1" applyFill="1" applyBorder="1" applyAlignment="1">
      <alignment horizontal="center" vertical="center"/>
    </xf>
    <xf numFmtId="0" fontId="0" fillId="0" borderId="6" xfId="0" applyFill="1" applyBorder="1"/>
    <xf numFmtId="0" fontId="0" fillId="0" borderId="7" xfId="0" applyFill="1" applyBorder="1"/>
    <xf numFmtId="0" fontId="2" fillId="0" borderId="3" xfId="0" applyFont="1" applyBorder="1"/>
    <xf numFmtId="49" fontId="0" fillId="0" borderId="4" xfId="0" applyNumberFormat="1" applyBorder="1" applyAlignment="1">
      <alignment wrapText="1"/>
    </xf>
    <xf numFmtId="0" fontId="2" fillId="0" borderId="3" xfId="0" applyFont="1" applyFill="1" applyBorder="1"/>
    <xf numFmtId="0" fontId="0" fillId="6" borderId="12" xfId="0" applyFill="1" applyBorder="1"/>
    <xf numFmtId="0" fontId="0" fillId="6" borderId="13" xfId="0" applyFill="1" applyBorder="1"/>
    <xf numFmtId="0" fontId="2" fillId="0" borderId="8" xfId="0" applyFont="1" applyBorder="1"/>
    <xf numFmtId="0" fontId="0" fillId="0" borderId="6" xfId="0" applyBorder="1"/>
    <xf numFmtId="0" fontId="0" fillId="0" borderId="7" xfId="0" applyBorder="1"/>
    <xf numFmtId="0" fontId="2" fillId="0" borderId="17" xfId="0" applyFont="1" applyBorder="1"/>
    <xf numFmtId="0" fontId="0" fillId="0" borderId="18" xfId="0" applyBorder="1" applyAlignment="1">
      <alignment wrapText="1"/>
    </xf>
    <xf numFmtId="0" fontId="0" fillId="0" borderId="19" xfId="0" applyBorder="1" applyAlignment="1">
      <alignment wrapText="1"/>
    </xf>
    <xf numFmtId="0" fontId="0" fillId="4" borderId="12" xfId="0" applyFill="1" applyBorder="1"/>
    <xf numFmtId="0" fontId="0" fillId="5" borderId="13" xfId="0" applyFill="1" applyBorder="1"/>
    <xf numFmtId="0" fontId="0" fillId="5" borderId="12" xfId="0" applyFill="1" applyBorder="1"/>
    <xf numFmtId="0" fontId="3" fillId="5" borderId="12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vertical="center"/>
    </xf>
    <xf numFmtId="0" fontId="0" fillId="6" borderId="14" xfId="0" applyFill="1" applyBorder="1"/>
    <xf numFmtId="0" fontId="0" fillId="6" borderId="15" xfId="0" applyFill="1" applyBorder="1"/>
    <xf numFmtId="0" fontId="0" fillId="6" borderId="16" xfId="0" applyFill="1" applyBorder="1"/>
    <xf numFmtId="0" fontId="0" fillId="6" borderId="0" xfId="0" applyFill="1" applyBorder="1" applyAlignment="1">
      <alignment horizontal="left"/>
    </xf>
    <xf numFmtId="0" fontId="3" fillId="5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left"/>
    </xf>
    <xf numFmtId="0" fontId="0" fillId="0" borderId="0" xfId="0" applyNumberFormat="1" applyFill="1" applyBorder="1"/>
    <xf numFmtId="0" fontId="0" fillId="4" borderId="0" xfId="0" applyFill="1" applyBorder="1" applyAlignment="1">
      <alignment horizontal="center"/>
    </xf>
    <xf numFmtId="0" fontId="3" fillId="5" borderId="12" xfId="0" applyFont="1" applyFill="1" applyBorder="1" applyAlignment="1">
      <alignment vertical="center"/>
    </xf>
    <xf numFmtId="0" fontId="0" fillId="4" borderId="13" xfId="0" applyFill="1" applyBorder="1"/>
    <xf numFmtId="0" fontId="0" fillId="4" borderId="0" xfId="0" applyFill="1" applyBorder="1" applyAlignment="1"/>
    <xf numFmtId="0" fontId="0" fillId="2" borderId="0" xfId="0" applyFill="1" applyBorder="1" applyAlignment="1"/>
    <xf numFmtId="0" fontId="6" fillId="0" borderId="0" xfId="0" applyNumberFormat="1" applyFont="1" applyFill="1" applyBorder="1" applyAlignment="1">
      <alignment vertical="top" wrapText="1"/>
    </xf>
    <xf numFmtId="0" fontId="6" fillId="0" borderId="0" xfId="0" applyNumberFormat="1" applyFont="1" applyFill="1" applyBorder="1" applyAlignment="1">
      <alignment vertical="top"/>
    </xf>
    <xf numFmtId="14" fontId="0" fillId="0" borderId="0" xfId="0" applyNumberFormat="1"/>
    <xf numFmtId="164" fontId="0" fillId="0" borderId="0" xfId="0" applyNumberFormat="1" applyFill="1" applyBorder="1"/>
    <xf numFmtId="14" fontId="0" fillId="0" borderId="0" xfId="0" applyNumberFormat="1" applyFill="1" applyBorder="1"/>
    <xf numFmtId="0" fontId="0" fillId="11" borderId="0" xfId="0" applyNumberFormat="1" applyFill="1" applyBorder="1"/>
    <xf numFmtId="0" fontId="0" fillId="2" borderId="0" xfId="0" applyFill="1" applyBorder="1" applyAlignment="1">
      <alignment horizontal="left"/>
    </xf>
    <xf numFmtId="0" fontId="0" fillId="2" borderId="0" xfId="0" applyFill="1" applyBorder="1" applyAlignment="1">
      <alignment horizontal="center"/>
    </xf>
    <xf numFmtId="0" fontId="0" fillId="4" borderId="0" xfId="0" applyFill="1" applyBorder="1" applyAlignment="1">
      <alignment horizontal="left"/>
    </xf>
    <xf numFmtId="0" fontId="0" fillId="6" borderId="0" xfId="0" applyFill="1" applyBorder="1" applyAlignment="1">
      <alignment horizontal="left"/>
    </xf>
    <xf numFmtId="0" fontId="0" fillId="6" borderId="0" xfId="0" applyFill="1" applyBorder="1" applyAlignment="1">
      <alignment horizontal="center"/>
    </xf>
    <xf numFmtId="0" fontId="5" fillId="2" borderId="0" xfId="1" applyFill="1" applyBorder="1" applyAlignment="1">
      <alignment horizontal="center"/>
    </xf>
    <xf numFmtId="0" fontId="0" fillId="2" borderId="0" xfId="0" applyFill="1" applyBorder="1" applyAlignment="1">
      <alignment horizontal="left"/>
    </xf>
    <xf numFmtId="14" fontId="0" fillId="6" borderId="0" xfId="0" applyNumberFormat="1" applyFill="1" applyBorder="1" applyAlignment="1">
      <alignment horizontal="center"/>
    </xf>
    <xf numFmtId="0" fontId="0" fillId="2" borderId="12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0" fontId="0" fillId="2" borderId="16" xfId="0" applyFill="1" applyBorder="1" applyAlignment="1">
      <alignment horizontal="center" vertical="center" wrapText="1"/>
    </xf>
    <xf numFmtId="0" fontId="0" fillId="6" borderId="9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14" fontId="0" fillId="2" borderId="0" xfId="0" applyNumberFormat="1" applyFill="1" applyBorder="1" applyAlignment="1">
      <alignment horizont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/>
    </xf>
    <xf numFmtId="0" fontId="0" fillId="6" borderId="0" xfId="0" applyFill="1" applyBorder="1" applyAlignment="1"/>
    <xf numFmtId="0" fontId="0" fillId="5" borderId="12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3" fillId="5" borderId="0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3" fillId="5" borderId="20" xfId="0" applyFont="1" applyFill="1" applyBorder="1" applyAlignment="1">
      <alignment horizontal="center" vertical="center"/>
    </xf>
    <xf numFmtId="0" fontId="3" fillId="5" borderId="21" xfId="0" applyFont="1" applyFill="1" applyBorder="1" applyAlignment="1">
      <alignment horizontal="center" vertical="center"/>
    </xf>
    <xf numFmtId="0" fontId="3" fillId="5" borderId="22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0" fillId="7" borderId="0" xfId="0" applyNumberFormat="1" applyFill="1" applyBorder="1"/>
    <xf numFmtId="0" fontId="0" fillId="2" borderId="0" xfId="0" applyNumberFormat="1" applyFill="1" applyBorder="1" applyAlignment="1">
      <alignment horizontal="left"/>
    </xf>
  </cellXfs>
  <cellStyles count="2">
    <cellStyle name="Lien hypertexte" xfId="1" builtinId="8"/>
    <cellStyle name="Normal" xfId="0" builtinId="0"/>
  </cellStyles>
  <dxfs count="3"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</dxfs>
  <tableStyles count="0" defaultTableStyle="TableStyleMedium2" defaultPivotStyle="PivotStyleMedium9"/>
  <colors>
    <mruColors>
      <color rgb="FFDFCBE7"/>
      <color rgb="FFD0E6DE"/>
      <color rgb="FF66AF94"/>
      <color rgb="FF502C5E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checked="Checked" fmlaLink="$Y$30" lockText="1" noThreeD="1"/>
</file>

<file path=xl/ctrlProps/ctrlProp2.xml><?xml version="1.0" encoding="utf-8"?>
<formControlPr xmlns="http://schemas.microsoft.com/office/spreadsheetml/2009/9/main" objectType="CheckBox" fmlaLink="$Y$31" lockText="1" noThreeD="1"/>
</file>

<file path=xl/ctrlProps/ctrlProp3.xml><?xml version="1.0" encoding="utf-8"?>
<formControlPr xmlns="http://schemas.microsoft.com/office/spreadsheetml/2009/9/main" objectType="CheckBox" fmlaLink="$Y$32" lockText="1" noThreeD="1"/>
</file>

<file path=xl/ctrlProps/ctrlProp4.xml><?xml version="1.0" encoding="utf-8"?>
<formControlPr xmlns="http://schemas.microsoft.com/office/spreadsheetml/2009/9/main" objectType="CheckBox" fmlaLink="$Y$33" lockText="1" noThreeD="1"/>
</file>

<file path=xl/ctrlProps/ctrlProp5.xml><?xml version="1.0" encoding="utf-8"?>
<formControlPr xmlns="http://schemas.microsoft.com/office/spreadsheetml/2009/9/main" objectType="CheckBox" fmlaLink="$Z$30" lockText="1" noThreeD="1"/>
</file>

<file path=xl/ctrlProps/ctrlProp6.xml><?xml version="1.0" encoding="utf-8"?>
<formControlPr xmlns="http://schemas.microsoft.com/office/spreadsheetml/2009/9/main" objectType="CheckBox" fmlaLink="$Z$31" lockText="1" noThreeD="1"/>
</file>

<file path=xl/ctrlProps/ctrlProp7.xml><?xml version="1.0" encoding="utf-8"?>
<formControlPr xmlns="http://schemas.microsoft.com/office/spreadsheetml/2009/9/main" objectType="CheckBox" fmlaLink="$Z$32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28</xdr:row>
          <xdr:rowOff>123825</xdr:rowOff>
        </xdr:from>
        <xdr:to>
          <xdr:col>6</xdr:col>
          <xdr:colOff>390525</xdr:colOff>
          <xdr:row>29</xdr:row>
          <xdr:rowOff>104775</xdr:rowOff>
        </xdr:to>
        <xdr:sp macro="" textlink="">
          <xdr:nvSpPr>
            <xdr:cNvPr id="4102" name="Check Box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Revenu de solidarité active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29</xdr:row>
          <xdr:rowOff>104775</xdr:rowOff>
        </xdr:from>
        <xdr:to>
          <xdr:col>6</xdr:col>
          <xdr:colOff>314325</xdr:colOff>
          <xdr:row>30</xdr:row>
          <xdr:rowOff>123825</xdr:rowOff>
        </xdr:to>
        <xdr:sp macro="" textlink="">
          <xdr:nvSpPr>
            <xdr:cNvPr id="4103" name="Check Box 7" hidden="1">
              <a:extLst>
                <a:ext uri="{63B3BB69-23CF-44E3-9099-C40C66FF867C}">
                  <a14:compatExt spid="_x0000_s4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Allocation spécifique de solidarité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30</xdr:row>
          <xdr:rowOff>142875</xdr:rowOff>
        </xdr:from>
        <xdr:to>
          <xdr:col>7</xdr:col>
          <xdr:colOff>66675</xdr:colOff>
          <xdr:row>31</xdr:row>
          <xdr:rowOff>104775</xdr:rowOff>
        </xdr:to>
        <xdr:sp macro="" textlink="">
          <xdr:nvSpPr>
            <xdr:cNvPr id="4104" name="Check Box 8" hidden="1">
              <a:extLst>
                <a:ext uri="{63B3BB69-23CF-44E3-9099-C40C66FF867C}">
                  <a14:compatExt spid="_x0000_s4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Allocation aux adultes handicapés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31</xdr:row>
          <xdr:rowOff>114300</xdr:rowOff>
        </xdr:from>
        <xdr:to>
          <xdr:col>6</xdr:col>
          <xdr:colOff>333375</xdr:colOff>
          <xdr:row>32</xdr:row>
          <xdr:rowOff>104775</xdr:rowOff>
        </xdr:to>
        <xdr:sp macro="" textlink="">
          <xdr:nvSpPr>
            <xdr:cNvPr id="4105" name="Check Box 9" hidden="1">
              <a:extLst>
                <a:ext uri="{63B3BB69-23CF-44E3-9099-C40C66FF867C}">
                  <a14:compatExt spid="_x0000_s4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Revenu de solidarité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476250</xdr:colOff>
          <xdr:row>28</xdr:row>
          <xdr:rowOff>123825</xdr:rowOff>
        </xdr:from>
        <xdr:to>
          <xdr:col>11</xdr:col>
          <xdr:colOff>390525</xdr:colOff>
          <xdr:row>29</xdr:row>
          <xdr:rowOff>114300</xdr:rowOff>
        </xdr:to>
        <xdr:sp macro="" textlink="">
          <xdr:nvSpPr>
            <xdr:cNvPr id="4106" name="Check Box 10" hidden="1">
              <a:extLst>
                <a:ext uri="{63B3BB69-23CF-44E3-9099-C40C66FF867C}">
                  <a14:compatExt spid="_x0000_s4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Allocation veuvage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476250</xdr:colOff>
          <xdr:row>29</xdr:row>
          <xdr:rowOff>142875</xdr:rowOff>
        </xdr:from>
        <xdr:to>
          <xdr:col>13</xdr:col>
          <xdr:colOff>257175</xdr:colOff>
          <xdr:row>30</xdr:row>
          <xdr:rowOff>123825</xdr:rowOff>
        </xdr:to>
        <xdr:sp macro="" textlink="">
          <xdr:nvSpPr>
            <xdr:cNvPr id="4107" name="Check Box 11" hidden="1">
              <a:extLst>
                <a:ext uri="{63B3BB69-23CF-44E3-9099-C40C66FF867C}">
                  <a14:compatExt spid="_x0000_s4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Allocation supplémentaire d'invalidité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476250</xdr:colOff>
          <xdr:row>30</xdr:row>
          <xdr:rowOff>152400</xdr:rowOff>
        </xdr:from>
        <xdr:to>
          <xdr:col>13</xdr:col>
          <xdr:colOff>9525</xdr:colOff>
          <xdr:row>31</xdr:row>
          <xdr:rowOff>114300</xdr:rowOff>
        </xdr:to>
        <xdr:sp macro="" textlink="">
          <xdr:nvSpPr>
            <xdr:cNvPr id="4108" name="Check Box 12" hidden="1">
              <a:extLst>
                <a:ext uri="{63B3BB69-23CF-44E3-9099-C40C66FF867C}">
                  <a14:compatExt spid="_x0000_s4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Allocation pour demandeur d'asile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%20GUILLOT/AppData/Local/Microsoft/Windows/INetCache/Content.Outlook/GZQF6LUV/20230721_ImportParticipant_2127_Template_AjoutModif%20(00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listes de choix"/>
    </sheetNames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p.daufin.guillot@outlook.fr" TargetMode="External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Z47"/>
  <sheetViews>
    <sheetView tabSelected="1" topLeftCell="A10" workbookViewId="0">
      <selection activeCell="N37" sqref="N37"/>
    </sheetView>
  </sheetViews>
  <sheetFormatPr baseColWidth="10" defaultColWidth="9.140625" defaultRowHeight="15" x14ac:dyDescent="0.25"/>
  <cols>
    <col min="1" max="2" width="3.28515625" style="1" customWidth="1"/>
    <col min="3" max="3" width="6.7109375" style="1" customWidth="1"/>
    <col min="4" max="4" width="2.140625" style="1" customWidth="1"/>
    <col min="5" max="5" width="10.42578125" style="1" customWidth="1"/>
    <col min="6" max="6" width="2.140625" style="1" customWidth="1"/>
    <col min="7" max="7" width="8.7109375" style="1" customWidth="1"/>
    <col min="8" max="8" width="5.140625" style="1" customWidth="1"/>
    <col min="9" max="9" width="2.5703125" style="1" customWidth="1"/>
    <col min="10" max="10" width="6.85546875" style="1" customWidth="1"/>
    <col min="11" max="11" width="2.140625" style="1" customWidth="1"/>
    <col min="12" max="12" width="7" style="1" customWidth="1"/>
    <col min="13" max="13" width="2.5703125" style="1" customWidth="1"/>
    <col min="14" max="14" width="7.42578125" style="1" customWidth="1"/>
    <col min="15" max="15" width="1.5703125" style="1" customWidth="1"/>
    <col min="16" max="16" width="6.28515625" style="1" customWidth="1"/>
    <col min="17" max="17" width="3.7109375" style="1" customWidth="1"/>
    <col min="18" max="18" width="3.42578125" style="1" customWidth="1"/>
    <col min="19" max="19" width="2.28515625" style="1" customWidth="1"/>
    <col min="20" max="20" width="6.140625" style="1" customWidth="1"/>
    <col min="21" max="21" width="9.140625" style="1"/>
    <col min="22" max="22" width="2" style="1" customWidth="1"/>
    <col min="23" max="23" width="21.42578125" style="1" customWidth="1"/>
    <col min="24" max="24" width="1.85546875" style="1" customWidth="1"/>
    <col min="25" max="16384" width="9.140625" style="1"/>
  </cols>
  <sheetData>
    <row r="1" spans="1:24" ht="15.75" thickBot="1" x14ac:dyDescent="0.3"/>
    <row r="2" spans="1:24" ht="45" customHeight="1" x14ac:dyDescent="0.25">
      <c r="A2" s="81" t="s">
        <v>0</v>
      </c>
      <c r="B2" s="82"/>
      <c r="C2" s="82"/>
      <c r="D2" s="82"/>
      <c r="E2" s="82"/>
      <c r="F2" s="82"/>
      <c r="G2" s="82"/>
      <c r="H2" s="82"/>
      <c r="I2" s="82"/>
      <c r="J2" s="82"/>
      <c r="K2" s="82"/>
      <c r="L2" s="82"/>
      <c r="M2" s="82"/>
      <c r="N2" s="82"/>
      <c r="O2" s="82"/>
      <c r="P2" s="82"/>
      <c r="Q2" s="82"/>
      <c r="R2" s="82"/>
      <c r="S2" s="82"/>
      <c r="T2" s="82"/>
      <c r="U2" s="82"/>
      <c r="V2" s="82"/>
      <c r="W2" s="82"/>
      <c r="X2" s="83"/>
    </row>
    <row r="3" spans="1:24" x14ac:dyDescent="0.25">
      <c r="A3" s="37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51"/>
    </row>
    <row r="4" spans="1:24" x14ac:dyDescent="0.25">
      <c r="A4" s="37"/>
      <c r="B4" s="2" t="s">
        <v>12</v>
      </c>
      <c r="C4" s="52"/>
      <c r="D4" s="52"/>
      <c r="E4" s="52"/>
      <c r="F4" s="52"/>
      <c r="G4" s="61"/>
      <c r="H4" s="61"/>
      <c r="I4" s="61"/>
      <c r="J4" s="61"/>
      <c r="K4" s="61"/>
      <c r="L4" s="61"/>
      <c r="M4" s="61"/>
      <c r="N4" s="2"/>
      <c r="O4" s="2"/>
      <c r="P4" s="52" t="s">
        <v>129</v>
      </c>
      <c r="Q4" s="52"/>
      <c r="R4" s="52"/>
      <c r="S4" s="52"/>
      <c r="T4" s="52"/>
      <c r="U4" s="61"/>
      <c r="V4" s="61"/>
      <c r="W4" s="61"/>
      <c r="X4" s="52"/>
    </row>
    <row r="5" spans="1:24" ht="6.75" customHeight="1" x14ac:dyDescent="0.25">
      <c r="A5" s="37"/>
      <c r="B5" s="2"/>
      <c r="C5" s="47"/>
      <c r="D5" s="47"/>
      <c r="E5" s="47"/>
      <c r="F5" s="47"/>
      <c r="G5" s="47"/>
      <c r="H5" s="47"/>
      <c r="I5" s="47"/>
      <c r="J5" s="47"/>
      <c r="K5" s="47"/>
      <c r="L5" s="47"/>
      <c r="M5" s="47"/>
      <c r="N5" s="2"/>
      <c r="O5" s="2"/>
      <c r="P5" s="47"/>
      <c r="Q5" s="47"/>
      <c r="R5" s="47"/>
      <c r="S5" s="47"/>
      <c r="T5" s="47"/>
      <c r="U5" s="47"/>
      <c r="V5" s="47"/>
      <c r="W5" s="2"/>
      <c r="X5" s="51"/>
    </row>
    <row r="6" spans="1:24" x14ac:dyDescent="0.25">
      <c r="A6" s="37"/>
      <c r="B6" s="62" t="s">
        <v>130</v>
      </c>
      <c r="C6" s="62"/>
      <c r="D6" s="2"/>
      <c r="E6" s="52" t="s">
        <v>13</v>
      </c>
      <c r="F6" s="52"/>
      <c r="G6" s="61"/>
      <c r="H6" s="61"/>
      <c r="I6" s="61"/>
      <c r="J6" s="61"/>
      <c r="K6" s="61"/>
      <c r="L6" s="61"/>
      <c r="M6" s="61"/>
      <c r="N6" s="2"/>
      <c r="O6" s="2"/>
      <c r="P6" s="2" t="s">
        <v>128</v>
      </c>
      <c r="Q6" s="2"/>
      <c r="R6" s="2"/>
      <c r="X6" s="51"/>
    </row>
    <row r="7" spans="1:24" ht="6" customHeight="1" x14ac:dyDescent="0.25">
      <c r="A7" s="37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51"/>
    </row>
    <row r="8" spans="1:24" x14ac:dyDescent="0.25">
      <c r="A8" s="37"/>
      <c r="B8" s="2"/>
      <c r="C8" s="2"/>
      <c r="D8" s="2"/>
      <c r="E8" s="49" t="s">
        <v>14</v>
      </c>
      <c r="F8" s="49"/>
      <c r="H8" s="53"/>
      <c r="I8" s="53"/>
      <c r="J8" s="2"/>
      <c r="K8" s="2" t="s">
        <v>15</v>
      </c>
      <c r="L8" s="2"/>
      <c r="M8" s="2"/>
      <c r="N8" s="61"/>
      <c r="O8" s="61"/>
      <c r="P8" s="61"/>
      <c r="Q8" s="61"/>
      <c r="R8" s="61"/>
      <c r="S8" s="61"/>
      <c r="T8" s="61"/>
      <c r="U8" s="61"/>
      <c r="V8" s="61"/>
      <c r="W8" s="61"/>
      <c r="X8" s="51"/>
    </row>
    <row r="9" spans="1:24" x14ac:dyDescent="0.25">
      <c r="A9" s="37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51"/>
    </row>
    <row r="10" spans="1:24" ht="15.75" thickBot="1" x14ac:dyDescent="0.3">
      <c r="A10" s="86"/>
      <c r="B10" s="87"/>
      <c r="C10" s="87"/>
      <c r="D10" s="87"/>
      <c r="E10" s="87"/>
      <c r="F10" s="87"/>
      <c r="G10" s="87"/>
      <c r="H10" s="87"/>
      <c r="I10" s="87"/>
      <c r="J10" s="87"/>
      <c r="K10" s="87"/>
      <c r="L10" s="87"/>
      <c r="M10" s="87"/>
      <c r="N10" s="87"/>
      <c r="O10" s="87"/>
      <c r="P10" s="87"/>
      <c r="Q10" s="87"/>
      <c r="R10" s="87"/>
      <c r="S10" s="87"/>
      <c r="T10" s="87"/>
      <c r="U10" s="87"/>
      <c r="V10" s="87"/>
      <c r="W10" s="87"/>
      <c r="X10" s="88"/>
    </row>
    <row r="11" spans="1:24" ht="41.25" customHeight="1" thickBot="1" x14ac:dyDescent="0.3">
      <c r="A11" s="50"/>
      <c r="B11" s="92" t="s">
        <v>16</v>
      </c>
      <c r="C11" s="93"/>
      <c r="D11" s="93"/>
      <c r="E11" s="93"/>
      <c r="F11" s="93"/>
      <c r="G11" s="94"/>
      <c r="H11" s="16"/>
      <c r="I11" s="16"/>
      <c r="J11" s="16"/>
      <c r="K11" s="16"/>
      <c r="L11" s="89" t="s">
        <v>125</v>
      </c>
      <c r="M11" s="89"/>
      <c r="N11" s="89"/>
      <c r="O11" s="89"/>
      <c r="P11" s="89"/>
      <c r="Q11" s="16"/>
      <c r="R11" s="16"/>
      <c r="S11" s="90" t="s">
        <v>126</v>
      </c>
      <c r="T11" s="91"/>
      <c r="U11" s="91"/>
      <c r="V11" s="91"/>
      <c r="W11" s="91"/>
      <c r="X11" s="38"/>
    </row>
    <row r="12" spans="1:24" ht="12.75" customHeight="1" x14ac:dyDescent="0.25">
      <c r="A12" s="40"/>
      <c r="B12" s="23"/>
      <c r="C12" s="23"/>
      <c r="D12" s="23"/>
      <c r="E12" s="23"/>
      <c r="F12" s="46"/>
      <c r="G12" s="23"/>
      <c r="H12" s="23"/>
      <c r="I12" s="23"/>
      <c r="J12" s="23"/>
      <c r="K12" s="23"/>
      <c r="L12" s="23"/>
      <c r="M12" s="46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38"/>
    </row>
    <row r="13" spans="1:24" ht="28.5" x14ac:dyDescent="0.25">
      <c r="A13" s="39"/>
      <c r="B13" s="89" t="s">
        <v>13</v>
      </c>
      <c r="C13" s="95"/>
      <c r="D13" s="39"/>
      <c r="E13" s="96" t="s">
        <v>132</v>
      </c>
      <c r="F13" s="91"/>
      <c r="G13" s="91"/>
      <c r="H13" s="91"/>
      <c r="I13" s="91"/>
      <c r="J13" s="91"/>
      <c r="K13" s="91"/>
      <c r="L13" s="91"/>
      <c r="M13" s="46"/>
      <c r="N13" s="16" t="s">
        <v>128</v>
      </c>
      <c r="O13" s="16"/>
      <c r="P13" s="16"/>
      <c r="Q13" s="16"/>
      <c r="R13" s="96" t="s">
        <v>133</v>
      </c>
      <c r="S13" s="91"/>
      <c r="T13" s="91"/>
      <c r="U13" s="91"/>
      <c r="V13" s="91"/>
      <c r="W13" s="97"/>
      <c r="X13" s="38"/>
    </row>
    <row r="14" spans="1:24" ht="8.25" customHeight="1" x14ac:dyDescent="0.25">
      <c r="A14" s="40"/>
      <c r="B14" s="21"/>
      <c r="C14" s="21"/>
      <c r="D14" s="21"/>
      <c r="E14" s="21"/>
      <c r="F14" s="4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41"/>
    </row>
    <row r="15" spans="1:24" ht="6.75" customHeight="1" x14ac:dyDescent="0.25">
      <c r="A15" s="29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0"/>
    </row>
    <row r="16" spans="1:24" x14ac:dyDescent="0.25">
      <c r="A16" s="29"/>
      <c r="B16" s="63" t="s">
        <v>94</v>
      </c>
      <c r="C16" s="63"/>
      <c r="D16" s="63"/>
      <c r="E16" s="63"/>
      <c r="F16" s="45"/>
      <c r="G16" s="80">
        <v>29358</v>
      </c>
      <c r="H16" s="80"/>
      <c r="I16" s="3"/>
      <c r="J16" s="22"/>
      <c r="K16" s="64" t="s">
        <v>104</v>
      </c>
      <c r="L16" s="64"/>
      <c r="M16" s="64"/>
      <c r="N16" s="64"/>
      <c r="O16" s="22"/>
      <c r="P16" s="1" t="s">
        <v>97</v>
      </c>
      <c r="Q16" s="3"/>
      <c r="R16" s="64" t="s">
        <v>114</v>
      </c>
      <c r="S16" s="64"/>
      <c r="T16" s="64"/>
      <c r="U16" s="61" t="s">
        <v>100</v>
      </c>
      <c r="V16" s="61"/>
      <c r="W16" s="61"/>
      <c r="X16" s="30"/>
    </row>
    <row r="17" spans="1:26" ht="4.5" customHeight="1" x14ac:dyDescent="0.25">
      <c r="A17" s="29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0"/>
    </row>
    <row r="18" spans="1:26" x14ac:dyDescent="0.25">
      <c r="A18" s="29"/>
      <c r="B18" s="63" t="s">
        <v>101</v>
      </c>
      <c r="C18" s="63"/>
      <c r="D18" s="63"/>
      <c r="E18" s="63"/>
      <c r="F18" s="61" t="s">
        <v>136</v>
      </c>
      <c r="G18" s="61"/>
      <c r="H18" s="61"/>
      <c r="I18" s="61"/>
      <c r="J18" s="61"/>
      <c r="K18" s="61"/>
      <c r="L18" s="61"/>
      <c r="M18" s="22"/>
      <c r="N18" s="85" t="s">
        <v>102</v>
      </c>
      <c r="O18" s="85"/>
      <c r="P18" s="85"/>
      <c r="Q18" s="61">
        <v>49800</v>
      </c>
      <c r="R18" s="61"/>
      <c r="S18" s="61"/>
      <c r="T18" s="22"/>
      <c r="U18" s="22" t="s">
        <v>103</v>
      </c>
      <c r="V18" s="61" t="s">
        <v>135</v>
      </c>
      <c r="W18" s="61"/>
      <c r="X18" s="30"/>
    </row>
    <row r="19" spans="1:26" ht="4.5" customHeight="1" x14ac:dyDescent="0.25">
      <c r="A19" s="29"/>
      <c r="B19" s="3"/>
      <c r="C19" s="19"/>
      <c r="D19" s="19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0"/>
    </row>
    <row r="20" spans="1:26" x14ac:dyDescent="0.25">
      <c r="A20" s="29"/>
      <c r="B20" s="64" t="s">
        <v>14</v>
      </c>
      <c r="C20" s="64"/>
      <c r="D20" s="20"/>
      <c r="E20" s="84">
        <v>662394000</v>
      </c>
      <c r="F20" s="84"/>
      <c r="G20" s="84"/>
      <c r="H20" s="3"/>
      <c r="I20" s="22" t="s">
        <v>15</v>
      </c>
      <c r="J20" s="22"/>
      <c r="K20" s="65" t="s">
        <v>134</v>
      </c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30"/>
    </row>
    <row r="21" spans="1:26" ht="6" customHeight="1" x14ac:dyDescent="0.25">
      <c r="A21" s="29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0"/>
    </row>
    <row r="22" spans="1:26" x14ac:dyDescent="0.25">
      <c r="A22" s="29"/>
      <c r="B22" s="22" t="s">
        <v>105</v>
      </c>
      <c r="C22" s="22"/>
      <c r="D22" s="3"/>
      <c r="E22" s="3"/>
      <c r="F22" s="3"/>
      <c r="G22" s="3"/>
      <c r="H22" s="66" t="s">
        <v>106</v>
      </c>
      <c r="I22" s="66"/>
      <c r="J22" s="66"/>
      <c r="K22" s="66"/>
      <c r="L22" s="66"/>
      <c r="M22" s="66"/>
      <c r="N22" s="66"/>
      <c r="O22" s="66"/>
      <c r="P22" s="66"/>
      <c r="Q22" s="66"/>
      <c r="R22" s="66"/>
      <c r="S22" s="66"/>
      <c r="T22" s="66"/>
      <c r="U22" s="66"/>
      <c r="V22" s="66"/>
      <c r="W22" s="3"/>
      <c r="X22" s="30"/>
    </row>
    <row r="23" spans="1:26" ht="9" customHeight="1" thickBot="1" x14ac:dyDescent="0.3">
      <c r="A23" s="29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0"/>
    </row>
    <row r="24" spans="1:26" x14ac:dyDescent="0.25">
      <c r="A24" s="29"/>
      <c r="B24" s="63" t="s">
        <v>108</v>
      </c>
      <c r="C24" s="63"/>
      <c r="D24" s="63"/>
      <c r="E24" s="63"/>
      <c r="F24" s="63"/>
      <c r="G24" s="1" t="s">
        <v>97</v>
      </c>
      <c r="H24" s="3"/>
      <c r="I24" s="64" t="str">
        <f>IF($G$24="OUI","Date d'inscription à Pôle Emploi"," ")</f>
        <v>Date d'inscription à Pôle Emploi</v>
      </c>
      <c r="J24" s="64"/>
      <c r="K24" s="64"/>
      <c r="L24" s="64"/>
      <c r="M24" s="64"/>
      <c r="N24" s="64"/>
      <c r="O24" s="3"/>
      <c r="P24" s="67">
        <v>44562</v>
      </c>
      <c r="Q24" s="67"/>
      <c r="R24" s="67"/>
      <c r="S24" s="3"/>
      <c r="T24" s="74" t="s">
        <v>113</v>
      </c>
      <c r="U24" s="75"/>
      <c r="V24" s="75"/>
      <c r="W24" s="76"/>
      <c r="X24" s="30"/>
    </row>
    <row r="25" spans="1:26" ht="6" customHeight="1" x14ac:dyDescent="0.25">
      <c r="A25" s="29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77"/>
      <c r="U25" s="78"/>
      <c r="V25" s="78"/>
      <c r="W25" s="79"/>
      <c r="X25" s="30"/>
    </row>
    <row r="26" spans="1:26" x14ac:dyDescent="0.25">
      <c r="A26" s="29"/>
      <c r="B26" s="22" t="str">
        <f>IF(H22="Inactif, ni en emploi, ni en formation, ni en recherche d'emploi"," ","Date depuis laquelle il ou elle recherche activement un emploi?")</f>
        <v>Date depuis laquelle il ou elle recherche activement un emploi?</v>
      </c>
      <c r="C26" s="22"/>
      <c r="D26" s="22"/>
      <c r="E26" s="22"/>
      <c r="F26" s="22"/>
      <c r="G26" s="22"/>
      <c r="H26" s="22"/>
      <c r="I26" s="22"/>
      <c r="J26" s="22"/>
      <c r="K26" s="3"/>
      <c r="L26" s="3"/>
      <c r="M26" s="3"/>
      <c r="N26" s="67">
        <v>44564</v>
      </c>
      <c r="O26" s="67"/>
      <c r="P26" s="67"/>
      <c r="Q26" s="67"/>
      <c r="R26" s="67"/>
      <c r="S26" s="3"/>
      <c r="T26" s="68" t="s">
        <v>112</v>
      </c>
      <c r="U26" s="69"/>
      <c r="V26" s="69"/>
      <c r="W26" s="70"/>
      <c r="X26" s="30"/>
    </row>
    <row r="27" spans="1:26" ht="4.5" customHeight="1" x14ac:dyDescent="0.25">
      <c r="A27" s="29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68"/>
      <c r="U27" s="69"/>
      <c r="V27" s="69"/>
      <c r="W27" s="70"/>
      <c r="X27" s="30"/>
    </row>
    <row r="28" spans="1:26" x14ac:dyDescent="0.25">
      <c r="A28" s="29"/>
      <c r="B28" s="3" t="s">
        <v>131</v>
      </c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68"/>
      <c r="U28" s="69"/>
      <c r="V28" s="69"/>
      <c r="W28" s="70"/>
      <c r="X28" s="30"/>
    </row>
    <row r="29" spans="1:26" x14ac:dyDescent="0.25">
      <c r="A29" s="29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68"/>
      <c r="U29" s="69"/>
      <c r="V29" s="69"/>
      <c r="W29" s="70"/>
      <c r="X29" s="30"/>
    </row>
    <row r="30" spans="1:26" x14ac:dyDescent="0.25">
      <c r="A30" s="29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68"/>
      <c r="U30" s="69"/>
      <c r="V30" s="69"/>
      <c r="W30" s="70"/>
      <c r="X30" s="30"/>
      <c r="Y30" s="99" t="b">
        <v>1</v>
      </c>
      <c r="Z30" s="60" t="b">
        <v>0</v>
      </c>
    </row>
    <row r="31" spans="1:26" ht="15.75" thickBot="1" x14ac:dyDescent="0.3">
      <c r="A31" s="29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71"/>
      <c r="U31" s="72"/>
      <c r="V31" s="72"/>
      <c r="W31" s="73"/>
      <c r="X31" s="30"/>
      <c r="Y31" s="60" t="b">
        <v>0</v>
      </c>
      <c r="Z31" s="60" t="b">
        <v>0</v>
      </c>
    </row>
    <row r="32" spans="1:26" x14ac:dyDescent="0.25">
      <c r="A32" s="29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0"/>
      <c r="Y32" s="60" t="b">
        <v>0</v>
      </c>
      <c r="Z32" s="60" t="b">
        <v>0</v>
      </c>
    </row>
    <row r="33" spans="1:26" x14ac:dyDescent="0.25">
      <c r="A33" s="29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0"/>
      <c r="Y33" s="60" t="b">
        <v>0</v>
      </c>
      <c r="Z33" s="60"/>
    </row>
    <row r="34" spans="1:26" x14ac:dyDescent="0.25">
      <c r="A34" s="29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0"/>
    </row>
    <row r="35" spans="1:26" ht="15.75" thickBot="1" x14ac:dyDescent="0.3">
      <c r="A35" s="42"/>
      <c r="B35" s="43"/>
      <c r="C35" s="43"/>
      <c r="D35" s="43"/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43"/>
      <c r="V35" s="43"/>
      <c r="W35" s="43"/>
      <c r="X35" s="44"/>
    </row>
    <row r="44" spans="1:26" x14ac:dyDescent="0.25">
      <c r="B44" s="48"/>
    </row>
    <row r="45" spans="1:26" x14ac:dyDescent="0.25">
      <c r="B45" s="15"/>
    </row>
    <row r="46" spans="1:26" x14ac:dyDescent="0.25">
      <c r="B46" s="15"/>
    </row>
    <row r="47" spans="1:26" x14ac:dyDescent="0.25">
      <c r="B47" s="15"/>
    </row>
  </sheetData>
  <mergeCells count="33">
    <mergeCell ref="A2:X2"/>
    <mergeCell ref="E20:G20"/>
    <mergeCell ref="V18:W18"/>
    <mergeCell ref="Q18:S18"/>
    <mergeCell ref="N18:P18"/>
    <mergeCell ref="F18:L18"/>
    <mergeCell ref="U4:W4"/>
    <mergeCell ref="G6:M6"/>
    <mergeCell ref="G4:M4"/>
    <mergeCell ref="A10:X10"/>
    <mergeCell ref="L11:P11"/>
    <mergeCell ref="S11:W11"/>
    <mergeCell ref="B11:G11"/>
    <mergeCell ref="B13:C13"/>
    <mergeCell ref="E13:L13"/>
    <mergeCell ref="R13:W13"/>
    <mergeCell ref="N26:R26"/>
    <mergeCell ref="T26:W31"/>
    <mergeCell ref="T24:W25"/>
    <mergeCell ref="P24:R24"/>
    <mergeCell ref="B16:E16"/>
    <mergeCell ref="B18:E18"/>
    <mergeCell ref="B20:C20"/>
    <mergeCell ref="U16:W16"/>
    <mergeCell ref="K16:N16"/>
    <mergeCell ref="R16:T16"/>
    <mergeCell ref="G16:H16"/>
    <mergeCell ref="N8:W8"/>
    <mergeCell ref="B6:C6"/>
    <mergeCell ref="B24:F24"/>
    <mergeCell ref="I24:N24"/>
    <mergeCell ref="K20:W20"/>
    <mergeCell ref="H22:V22"/>
  </mergeCells>
  <conditionalFormatting sqref="B26">
    <cfRule type="expression" priority="6">
      <formula>"si($E$20=""Inactif, ni en emploi, ni en formation, ni en recherche d'emploi"";"" ""; ""bla"")"</formula>
    </cfRule>
  </conditionalFormatting>
  <conditionalFormatting sqref="H22:V22">
    <cfRule type="expression" priority="5">
      <formula>"SI($E$20=""Inactif, ni en emploi, ni en formation, ni en recherche d'emploi"";"" "")"</formula>
    </cfRule>
  </conditionalFormatting>
  <conditionalFormatting sqref="N26:R26">
    <cfRule type="expression" dxfId="2" priority="10">
      <formula>$B$26="Date depuis laquelle il ou elle recherche activement un emploi?"</formula>
    </cfRule>
  </conditionalFormatting>
  <conditionalFormatting sqref="P24:R24">
    <cfRule type="expression" dxfId="1" priority="1">
      <formula>$G$24="OUI"</formula>
    </cfRule>
    <cfRule type="expression" dxfId="0" priority="2">
      <formula>"$G$24=""""OUI"""""""</formula>
    </cfRule>
  </conditionalFormatting>
  <dataValidations count="1">
    <dataValidation type="list" allowBlank="1" showInputMessage="1" showErrorMessage="1" sqref="G4">
      <formula1>Prescipteur</formula1>
    </dataValidation>
  </dataValidations>
  <hyperlinks>
    <hyperlink ref="K20" r:id="rId1"/>
  </hyperlinks>
  <pageMargins left="0.25" right="0.25" top="0.75" bottom="0.75" header="0.3" footer="0.3"/>
  <pageSetup paperSize="9" scale="76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2" r:id="rId5" name="Check Box 6">
              <controlPr defaultSize="0" autoFill="0" autoLine="0" autoPict="0">
                <anchor moveWithCells="1">
                  <from>
                    <xdr:col>1</xdr:col>
                    <xdr:colOff>76200</xdr:colOff>
                    <xdr:row>28</xdr:row>
                    <xdr:rowOff>123825</xdr:rowOff>
                  </from>
                  <to>
                    <xdr:col>6</xdr:col>
                    <xdr:colOff>390525</xdr:colOff>
                    <xdr:row>29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6" name="Check Box 7">
              <controlPr defaultSize="0" autoFill="0" autoLine="0" autoPict="0">
                <anchor moveWithCells="1">
                  <from>
                    <xdr:col>1</xdr:col>
                    <xdr:colOff>76200</xdr:colOff>
                    <xdr:row>29</xdr:row>
                    <xdr:rowOff>104775</xdr:rowOff>
                  </from>
                  <to>
                    <xdr:col>6</xdr:col>
                    <xdr:colOff>314325</xdr:colOff>
                    <xdr:row>30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7" name="Check Box 8">
              <controlPr defaultSize="0" autoFill="0" autoLine="0" autoPict="0">
                <anchor moveWithCells="1">
                  <from>
                    <xdr:col>1</xdr:col>
                    <xdr:colOff>76200</xdr:colOff>
                    <xdr:row>30</xdr:row>
                    <xdr:rowOff>142875</xdr:rowOff>
                  </from>
                  <to>
                    <xdr:col>7</xdr:col>
                    <xdr:colOff>66675</xdr:colOff>
                    <xdr:row>31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8" name="Check Box 9">
              <controlPr defaultSize="0" autoFill="0" autoLine="0" autoPict="0">
                <anchor moveWithCells="1">
                  <from>
                    <xdr:col>1</xdr:col>
                    <xdr:colOff>76200</xdr:colOff>
                    <xdr:row>31</xdr:row>
                    <xdr:rowOff>114300</xdr:rowOff>
                  </from>
                  <to>
                    <xdr:col>6</xdr:col>
                    <xdr:colOff>333375</xdr:colOff>
                    <xdr:row>32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9" name="Check Box 10">
              <controlPr defaultSize="0" autoFill="0" autoLine="0" autoPict="0">
                <anchor moveWithCells="1">
                  <from>
                    <xdr:col>6</xdr:col>
                    <xdr:colOff>476250</xdr:colOff>
                    <xdr:row>28</xdr:row>
                    <xdr:rowOff>123825</xdr:rowOff>
                  </from>
                  <to>
                    <xdr:col>11</xdr:col>
                    <xdr:colOff>390525</xdr:colOff>
                    <xdr:row>29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10" name="Check Box 11">
              <controlPr defaultSize="0" autoFill="0" autoLine="0" autoPict="0">
                <anchor moveWithCells="1">
                  <from>
                    <xdr:col>6</xdr:col>
                    <xdr:colOff>476250</xdr:colOff>
                    <xdr:row>29</xdr:row>
                    <xdr:rowOff>142875</xdr:rowOff>
                  </from>
                  <to>
                    <xdr:col>13</xdr:col>
                    <xdr:colOff>257175</xdr:colOff>
                    <xdr:row>30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8" r:id="rId11" name="Check Box 12">
              <controlPr defaultSize="0" autoFill="0" autoLine="0" autoPict="0">
                <anchor moveWithCells="1">
                  <from>
                    <xdr:col>6</xdr:col>
                    <xdr:colOff>476250</xdr:colOff>
                    <xdr:row>30</xdr:row>
                    <xdr:rowOff>152400</xdr:rowOff>
                  </from>
                  <to>
                    <xdr:col>13</xdr:col>
                    <xdr:colOff>9525</xdr:colOff>
                    <xdr:row>31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Choix!$B$5:$B$6</xm:f>
          </x14:formula1>
          <xm:sqref>P16 G24</xm:sqref>
        </x14:dataValidation>
        <x14:dataValidation type="list" allowBlank="1" showInputMessage="1" showErrorMessage="1">
          <x14:formula1>
            <xm:f>Choix!$C$2:$C$4</xm:f>
          </x14:formula1>
          <xm:sqref>U16</xm:sqref>
        </x14:dataValidation>
        <x14:dataValidation type="list" allowBlank="1" showInputMessage="1" showErrorMessage="1">
          <x14:formula1>
            <xm:f>Choix!$D$2:$D$5</xm:f>
          </x14:formula1>
          <xm:sqref>T26:W31</xm:sqref>
        </x14:dataValidation>
        <x14:dataValidation type="list" allowBlank="1" showInputMessage="1" showErrorMessage="1">
          <x14:formula1>
            <xm:f>Choix!$C$6:$C$13</xm:f>
          </x14:formula1>
          <xm:sqref>H22:V22</xm:sqref>
        </x14:dataValidation>
        <x14:dataValidation type="list" allowBlank="1" showInputMessage="1" showErrorMessage="1">
          <x14:formula1>
            <xm:f>Choix!$B$2:$B$3</xm:f>
          </x14:formula1>
          <xm:sqref>S11:W11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2"/>
  <sheetViews>
    <sheetView workbookViewId="0">
      <selection activeCell="B17" sqref="A1:XFD1048576"/>
    </sheetView>
  </sheetViews>
  <sheetFormatPr baseColWidth="10" defaultRowHeight="15" x14ac:dyDescent="0.25"/>
  <cols>
    <col min="1" max="1" width="25.42578125" customWidth="1"/>
    <col min="2" max="2" width="58.5703125" bestFit="1" customWidth="1"/>
    <col min="3" max="3" width="69.5703125" bestFit="1" customWidth="1"/>
    <col min="4" max="4" width="38.85546875" customWidth="1"/>
    <col min="5" max="5" width="54.85546875" customWidth="1"/>
    <col min="6" max="6" width="49.28515625" customWidth="1"/>
  </cols>
  <sheetData>
    <row r="1" spans="1:6" x14ac:dyDescent="0.25">
      <c r="A1" s="4" t="s">
        <v>17</v>
      </c>
      <c r="B1" s="4" t="s">
        <v>18</v>
      </c>
      <c r="C1" s="4" t="s">
        <v>19</v>
      </c>
      <c r="D1" s="4" t="s">
        <v>20</v>
      </c>
      <c r="E1" s="4" t="s">
        <v>21</v>
      </c>
      <c r="F1" s="4" t="s">
        <v>22</v>
      </c>
    </row>
    <row r="2" spans="1:6" s="5" customFormat="1" ht="30" x14ac:dyDescent="0.25">
      <c r="A2" s="5" t="s">
        <v>23</v>
      </c>
      <c r="B2" s="6" t="s">
        <v>24</v>
      </c>
      <c r="C2" s="5" t="s">
        <v>25</v>
      </c>
      <c r="D2" s="5" t="s">
        <v>26</v>
      </c>
      <c r="E2" s="5" t="s">
        <v>27</v>
      </c>
      <c r="F2" s="5" t="s">
        <v>24</v>
      </c>
    </row>
    <row r="3" spans="1:6" s="5" customFormat="1" ht="30" x14ac:dyDescent="0.25">
      <c r="A3" s="5" t="s">
        <v>28</v>
      </c>
      <c r="B3" s="6" t="s">
        <v>29</v>
      </c>
      <c r="C3" s="5" t="s">
        <v>30</v>
      </c>
      <c r="D3" s="5" t="s">
        <v>31</v>
      </c>
      <c r="E3" s="5" t="s">
        <v>32</v>
      </c>
      <c r="F3" s="5" t="s">
        <v>29</v>
      </c>
    </row>
    <row r="4" spans="1:6" s="5" customFormat="1" ht="30" x14ac:dyDescent="0.25">
      <c r="A4" s="5" t="s">
        <v>33</v>
      </c>
      <c r="B4" s="6" t="s">
        <v>34</v>
      </c>
      <c r="C4" s="5" t="s">
        <v>35</v>
      </c>
      <c r="E4" s="5" t="s">
        <v>36</v>
      </c>
      <c r="F4" s="5" t="s">
        <v>37</v>
      </c>
    </row>
    <row r="5" spans="1:6" s="5" customFormat="1" ht="45" x14ac:dyDescent="0.25">
      <c r="A5" s="5" t="s">
        <v>38</v>
      </c>
      <c r="B5" s="6" t="s">
        <v>39</v>
      </c>
      <c r="C5" s="5" t="s">
        <v>40</v>
      </c>
      <c r="E5" s="5" t="s">
        <v>41</v>
      </c>
      <c r="F5" s="5" t="s">
        <v>39</v>
      </c>
    </row>
    <row r="6" spans="1:6" s="5" customFormat="1" x14ac:dyDescent="0.25">
      <c r="B6" s="6" t="s">
        <v>42</v>
      </c>
      <c r="F6" s="5" t="s">
        <v>42</v>
      </c>
    </row>
    <row r="7" spans="1:6" s="5" customFormat="1" ht="30" x14ac:dyDescent="0.25">
      <c r="B7" s="6" t="s">
        <v>43</v>
      </c>
      <c r="F7" s="5" t="s">
        <v>44</v>
      </c>
    </row>
    <row r="8" spans="1:6" s="5" customFormat="1" ht="30" x14ac:dyDescent="0.25">
      <c r="B8" s="6" t="s">
        <v>45</v>
      </c>
      <c r="F8" s="5" t="s">
        <v>45</v>
      </c>
    </row>
    <row r="9" spans="1:6" s="5" customFormat="1" ht="30" x14ac:dyDescent="0.25">
      <c r="F9" s="5" t="s">
        <v>46</v>
      </c>
    </row>
    <row r="10" spans="1:6" s="5" customFormat="1" x14ac:dyDescent="0.25"/>
    <row r="11" spans="1:6" s="5" customFormat="1" x14ac:dyDescent="0.25"/>
    <row r="12" spans="1:6" s="5" customForma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13"/>
  <sheetViews>
    <sheetView topLeftCell="A4" workbookViewId="0">
      <selection activeCell="B15" sqref="B15"/>
    </sheetView>
  </sheetViews>
  <sheetFormatPr baseColWidth="10" defaultRowHeight="15" x14ac:dyDescent="0.25"/>
  <cols>
    <col min="1" max="1" width="40" customWidth="1"/>
    <col min="3" max="3" width="37.5703125" customWidth="1"/>
    <col min="4" max="4" width="67.5703125" customWidth="1"/>
  </cols>
  <sheetData>
    <row r="1" spans="1:4" x14ac:dyDescent="0.25">
      <c r="A1" s="26" t="s">
        <v>92</v>
      </c>
      <c r="B1" s="26" t="s">
        <v>93</v>
      </c>
      <c r="C1" s="31" t="s">
        <v>98</v>
      </c>
      <c r="D1" s="34" t="s">
        <v>19</v>
      </c>
    </row>
    <row r="2" spans="1:4" x14ac:dyDescent="0.25">
      <c r="A2" s="17" t="s">
        <v>1</v>
      </c>
      <c r="B2" s="17" t="s">
        <v>126</v>
      </c>
      <c r="C2" s="32" t="s">
        <v>99</v>
      </c>
      <c r="D2" s="35" t="s">
        <v>109</v>
      </c>
    </row>
    <row r="3" spans="1:4" ht="30.75" thickBot="1" x14ac:dyDescent="0.3">
      <c r="A3" s="17" t="s">
        <v>2</v>
      </c>
      <c r="B3" s="18" t="s">
        <v>127</v>
      </c>
      <c r="C3" s="32" t="s">
        <v>100</v>
      </c>
      <c r="D3" s="35" t="s">
        <v>110</v>
      </c>
    </row>
    <row r="4" spans="1:4" ht="30.75" thickBot="1" x14ac:dyDescent="0.3">
      <c r="A4" s="17" t="s">
        <v>3</v>
      </c>
      <c r="B4" s="28" t="s">
        <v>95</v>
      </c>
      <c r="C4" s="33" t="s">
        <v>38</v>
      </c>
      <c r="D4" s="35" t="s">
        <v>111</v>
      </c>
    </row>
    <row r="5" spans="1:4" ht="45.75" thickBot="1" x14ac:dyDescent="0.3">
      <c r="A5" s="17" t="s">
        <v>4</v>
      </c>
      <c r="B5" s="24" t="s">
        <v>97</v>
      </c>
      <c r="C5" s="31" t="s">
        <v>18</v>
      </c>
      <c r="D5" s="36" t="s">
        <v>112</v>
      </c>
    </row>
    <row r="6" spans="1:4" ht="81.75" customHeight="1" thickBot="1" x14ac:dyDescent="0.3">
      <c r="A6" s="17" t="s">
        <v>5</v>
      </c>
      <c r="B6" s="25" t="s">
        <v>96</v>
      </c>
      <c r="C6" s="27" t="s">
        <v>24</v>
      </c>
      <c r="D6" s="5"/>
    </row>
    <row r="7" spans="1:4" ht="30" x14ac:dyDescent="0.25">
      <c r="A7" s="17" t="s">
        <v>6</v>
      </c>
      <c r="C7" s="27" t="s">
        <v>107</v>
      </c>
    </row>
    <row r="8" spans="1:4" ht="30" x14ac:dyDescent="0.25">
      <c r="A8" s="17" t="s">
        <v>7</v>
      </c>
      <c r="C8" s="27" t="s">
        <v>34</v>
      </c>
    </row>
    <row r="9" spans="1:4" ht="45" x14ac:dyDescent="0.25">
      <c r="A9" s="17" t="s">
        <v>8</v>
      </c>
      <c r="C9" s="27" t="s">
        <v>39</v>
      </c>
    </row>
    <row r="10" spans="1:4" x14ac:dyDescent="0.25">
      <c r="A10" s="17" t="s">
        <v>9</v>
      </c>
      <c r="C10" s="27" t="s">
        <v>42</v>
      </c>
    </row>
    <row r="11" spans="1:4" ht="30" x14ac:dyDescent="0.25">
      <c r="A11" s="17" t="s">
        <v>10</v>
      </c>
      <c r="C11" s="27" t="s">
        <v>43</v>
      </c>
    </row>
    <row r="12" spans="1:4" ht="30.75" customHeight="1" thickBot="1" x14ac:dyDescent="0.3">
      <c r="A12" s="18" t="s">
        <v>11</v>
      </c>
      <c r="C12" s="27" t="s">
        <v>45</v>
      </c>
    </row>
    <row r="13" spans="1:4" ht="15.75" thickBot="1" x14ac:dyDescent="0.3">
      <c r="C13" s="18" t="s">
        <v>106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T9"/>
  <sheetViews>
    <sheetView topLeftCell="Z1" workbookViewId="0">
      <selection activeCell="AE2" sqref="AE2"/>
    </sheetView>
  </sheetViews>
  <sheetFormatPr baseColWidth="10" defaultColWidth="11.5703125" defaultRowHeight="15" x14ac:dyDescent="0.25"/>
  <cols>
    <col min="1" max="1" width="48" style="15" customWidth="1"/>
    <col min="2" max="2" width="28" style="15" customWidth="1"/>
    <col min="3" max="3" width="17.28515625" style="15" customWidth="1"/>
    <col min="4" max="5" width="11.5703125" style="15"/>
    <col min="6" max="6" width="19.85546875" style="15" customWidth="1"/>
    <col min="7" max="7" width="16.7109375" style="15" customWidth="1"/>
    <col min="8" max="8" width="12.140625" style="15" customWidth="1"/>
    <col min="9" max="9" width="12.7109375" style="15" customWidth="1"/>
    <col min="10" max="10" width="14.28515625" style="15" customWidth="1"/>
    <col min="11" max="11" width="11.5703125" style="15"/>
    <col min="12" max="12" width="13.42578125" style="15" customWidth="1"/>
    <col min="13" max="13" width="11.5703125" style="15"/>
    <col min="14" max="14" width="14.28515625" style="15" customWidth="1"/>
    <col min="15" max="16" width="17" style="15" customWidth="1"/>
    <col min="17" max="17" width="26.28515625" style="15" customWidth="1"/>
    <col min="18" max="22" width="13.42578125" style="15" customWidth="1"/>
    <col min="23" max="23" width="23.42578125" style="15" customWidth="1"/>
    <col min="24" max="24" width="24.7109375" style="15" customWidth="1"/>
    <col min="25" max="26" width="14.7109375" style="15" customWidth="1"/>
    <col min="27" max="27" width="26.5703125" style="15" bestFit="1" customWidth="1"/>
    <col min="28" max="28" width="15.28515625" style="15" customWidth="1"/>
    <col min="29" max="29" width="23.5703125" style="15" customWidth="1"/>
    <col min="30" max="30" width="14.140625" style="15" customWidth="1"/>
    <col min="31" max="31" width="15.85546875" style="15" customWidth="1"/>
    <col min="32" max="33" width="16.140625" style="15" customWidth="1"/>
    <col min="34" max="34" width="15.85546875" style="15" customWidth="1"/>
    <col min="35" max="38" width="16.5703125" style="15" customWidth="1"/>
    <col min="39" max="39" width="14.7109375" style="15" customWidth="1"/>
    <col min="40" max="40" width="15.28515625" style="15" customWidth="1"/>
    <col min="41" max="41" width="13.140625" style="15" customWidth="1"/>
    <col min="42" max="42" width="14" style="15" customWidth="1"/>
    <col min="43" max="43" width="15.85546875" style="15" customWidth="1"/>
    <col min="44" max="45" width="17.5703125" style="15" customWidth="1"/>
    <col min="46" max="46" width="23.85546875" style="15" customWidth="1"/>
    <col min="47" max="16384" width="11.5703125" style="15"/>
  </cols>
  <sheetData>
    <row r="1" spans="1:46" s="11" customFormat="1" ht="166.5" customHeight="1" thickBot="1" x14ac:dyDescent="0.3">
      <c r="A1" s="7" t="s">
        <v>47</v>
      </c>
      <c r="B1" s="7" t="s">
        <v>48</v>
      </c>
      <c r="C1" s="7" t="s">
        <v>49</v>
      </c>
      <c r="D1" s="7" t="s">
        <v>50</v>
      </c>
      <c r="E1" s="7" t="s">
        <v>51</v>
      </c>
      <c r="F1" s="7" t="s">
        <v>52</v>
      </c>
      <c r="G1" s="8" t="s">
        <v>53</v>
      </c>
      <c r="H1" s="9" t="s">
        <v>54</v>
      </c>
      <c r="I1" s="9" t="s">
        <v>55</v>
      </c>
      <c r="J1" s="9" t="s">
        <v>56</v>
      </c>
      <c r="K1" s="9" t="s">
        <v>57</v>
      </c>
      <c r="L1" s="9" t="s">
        <v>58</v>
      </c>
      <c r="M1" s="9" t="s">
        <v>59</v>
      </c>
      <c r="N1" s="9" t="s">
        <v>60</v>
      </c>
      <c r="O1" s="9" t="s">
        <v>61</v>
      </c>
      <c r="P1" s="9" t="s">
        <v>62</v>
      </c>
      <c r="Q1" s="9" t="s">
        <v>63</v>
      </c>
      <c r="R1" s="9" t="s">
        <v>64</v>
      </c>
      <c r="S1" s="9" t="s">
        <v>65</v>
      </c>
      <c r="T1" s="9" t="s">
        <v>66</v>
      </c>
      <c r="U1" s="9" t="s">
        <v>67</v>
      </c>
      <c r="V1" s="9" t="s">
        <v>68</v>
      </c>
      <c r="W1" s="10" t="s">
        <v>69</v>
      </c>
      <c r="X1" s="10" t="s">
        <v>70</v>
      </c>
      <c r="Y1" s="7" t="s">
        <v>71</v>
      </c>
      <c r="Z1" s="9" t="s">
        <v>72</v>
      </c>
      <c r="AA1" s="9" t="s">
        <v>73</v>
      </c>
      <c r="AB1" s="9" t="s">
        <v>74</v>
      </c>
      <c r="AC1" s="10" t="s">
        <v>75</v>
      </c>
      <c r="AD1" s="9" t="s">
        <v>76</v>
      </c>
      <c r="AE1" s="9" t="s">
        <v>77</v>
      </c>
      <c r="AF1" s="9" t="s">
        <v>78</v>
      </c>
      <c r="AG1" s="9" t="s">
        <v>79</v>
      </c>
      <c r="AH1" s="9" t="s">
        <v>80</v>
      </c>
      <c r="AI1" s="9" t="s">
        <v>81</v>
      </c>
      <c r="AJ1" s="9" t="s">
        <v>82</v>
      </c>
      <c r="AK1" s="9" t="s">
        <v>83</v>
      </c>
      <c r="AL1" s="9" t="s">
        <v>84</v>
      </c>
      <c r="AM1" s="9" t="s">
        <v>85</v>
      </c>
      <c r="AN1" s="9" t="s">
        <v>86</v>
      </c>
      <c r="AO1" s="8" t="s">
        <v>87</v>
      </c>
      <c r="AP1" s="9" t="s">
        <v>88</v>
      </c>
      <c r="AQ1" s="10" t="s">
        <v>89</v>
      </c>
      <c r="AR1" s="10" t="s">
        <v>21</v>
      </c>
      <c r="AS1" s="9" t="s">
        <v>90</v>
      </c>
      <c r="AT1" s="10" t="s">
        <v>91</v>
      </c>
    </row>
    <row r="2" spans="1:46" s="14" customFormat="1" x14ac:dyDescent="0.25">
      <c r="A2" s="15"/>
      <c r="B2" s="15"/>
      <c r="C2" s="15" t="str">
        <f>'Prescription FSE+'!E13</f>
        <v>GUILLOT</v>
      </c>
      <c r="D2" s="15" t="str">
        <f>'Prescription FSE+'!R13</f>
        <v>Patricia</v>
      </c>
      <c r="E2" s="15" t="str">
        <f>IF('Prescription FSE+'!S11="MONSIEUR","M","F")</f>
        <v>F</v>
      </c>
      <c r="F2" s="56">
        <f>'Prescription FSE+'!G16</f>
        <v>29358</v>
      </c>
      <c r="G2" s="48"/>
      <c r="H2" s="48" t="str">
        <f>'Prescription FSE+'!P16</f>
        <v>OUI</v>
      </c>
      <c r="I2" s="48" t="str">
        <f>IF('Prescription FSE+'!U16="Française","OUI","NON")</f>
        <v>NON</v>
      </c>
      <c r="J2" s="48" t="str">
        <f>IF('Prescription FSE+'!V16="Européenne","OUI"," ")</f>
        <v xml:space="preserve"> </v>
      </c>
      <c r="K2" s="48" t="str">
        <f>'Prescription FSE+'!F18</f>
        <v>13 rue du grand bleu</v>
      </c>
      <c r="L2" s="48"/>
      <c r="M2" s="48">
        <f>'Prescription FSE+'!Q18</f>
        <v>49800</v>
      </c>
      <c r="N2" s="48" t="str">
        <f>'Prescription FSE+'!V18</f>
        <v>Les Ponts de Bai</v>
      </c>
      <c r="O2" s="57">
        <f>'Prescription FSE+'!E20</f>
        <v>662394000</v>
      </c>
      <c r="P2" s="48"/>
      <c r="Q2" s="12" t="str">
        <f>'Prescription FSE+'!K20</f>
        <v>p.daufin.guillot@outlook.fr</v>
      </c>
      <c r="R2" s="48"/>
      <c r="S2" s="48"/>
      <c r="T2" s="48"/>
      <c r="U2" s="48"/>
      <c r="V2" s="12"/>
      <c r="W2" s="54"/>
      <c r="X2" s="55"/>
      <c r="Y2" s="58">
        <f>'Prescription FSE+'!N26</f>
        <v>44564</v>
      </c>
      <c r="Z2" s="48" t="str">
        <f>'Prescription FSE+'!G24</f>
        <v>OUI</v>
      </c>
      <c r="AA2" s="58">
        <f>'Prescription FSE+'!P24</f>
        <v>44562</v>
      </c>
      <c r="AB2" s="48" t="str">
        <f>IF('Prescription FSE+'!H22="En formation professionnelle ou en stage","OUI","NON")</f>
        <v>OUI</v>
      </c>
      <c r="AC2" s="55"/>
      <c r="AD2" s="59"/>
      <c r="AE2" s="98" t="str">
        <f>IF('Prescription FSE+'!Y30="VRAI","OUI","NON")</f>
        <v>NON</v>
      </c>
      <c r="AF2" s="98" t="str">
        <f>IF('Prescription FSE+'!Y32="VRAI","OUI","NON")</f>
        <v>NON</v>
      </c>
      <c r="AG2" s="98" t="str">
        <f>IF('Prescription FSE+'!Z31="VRAI","OUI","NON")</f>
        <v>NON</v>
      </c>
      <c r="AH2" s="98" t="s">
        <v>96</v>
      </c>
      <c r="AI2" s="98" t="str">
        <f>IF('Prescription FSE+'!Y33="VRAI","OUI","NON")</f>
        <v>NON</v>
      </c>
      <c r="AJ2" s="98"/>
      <c r="AK2" s="48"/>
      <c r="AL2" s="48"/>
      <c r="AM2" s="48"/>
      <c r="AN2" s="48"/>
      <c r="AO2" s="48"/>
      <c r="AP2" s="48"/>
      <c r="AQ2" s="54"/>
      <c r="AR2" s="54"/>
      <c r="AS2" s="48"/>
      <c r="AT2" s="54"/>
    </row>
    <row r="3" spans="1:46" x14ac:dyDescent="0.25">
      <c r="AE3" s="15" t="s">
        <v>116</v>
      </c>
      <c r="AH3" s="15" t="s">
        <v>124</v>
      </c>
      <c r="AT3" s="13"/>
    </row>
    <row r="4" spans="1:46" x14ac:dyDescent="0.25">
      <c r="AE4" s="15" t="s">
        <v>117</v>
      </c>
      <c r="AH4" s="15" t="s">
        <v>122</v>
      </c>
    </row>
    <row r="5" spans="1:46" x14ac:dyDescent="0.25">
      <c r="AE5" s="15" t="s">
        <v>118</v>
      </c>
      <c r="AH5" s="15" t="s">
        <v>123</v>
      </c>
    </row>
    <row r="6" spans="1:46" x14ac:dyDescent="0.25">
      <c r="AE6" s="48" t="s">
        <v>115</v>
      </c>
    </row>
    <row r="7" spans="1:46" x14ac:dyDescent="0.25">
      <c r="AE7" s="15" t="s">
        <v>119</v>
      </c>
    </row>
    <row r="8" spans="1:46" x14ac:dyDescent="0.25">
      <c r="AE8" s="15" t="s">
        <v>120</v>
      </c>
    </row>
    <row r="9" spans="1:46" x14ac:dyDescent="0.25">
      <c r="AE9" s="15" t="s">
        <v>121</v>
      </c>
    </row>
  </sheetData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'[1]listes de choix'!#REF!</xm:f>
          </x14:formula1>
          <xm:sqref>W2:X2 AC2 AQ2:AR2 AT2:AT3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Prescription FSE+</vt:lpstr>
      <vt:lpstr>Feuil2</vt:lpstr>
      <vt:lpstr>Choix</vt:lpstr>
      <vt:lpstr>FSE</vt:lpstr>
      <vt:lpstr>Prescipteur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2024-03-27T10:50:07Z</dcterms:modified>
</cp:coreProperties>
</file>