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Feuille 1" sheetId="1" r:id="rId4"/>
  </sheets>
</workbook>
</file>

<file path=xl/sharedStrings.xml><?xml version="1.0" encoding="utf-8"?>
<sst xmlns="http://schemas.openxmlformats.org/spreadsheetml/2006/main" uniqueCount="34">
  <si>
    <t>SYNTHESE</t>
  </si>
  <si>
    <t>Purchase Oder number</t>
  </si>
  <si>
    <t>Order Line Number</t>
  </si>
  <si>
    <t>Supplier net receied_(TYROS)_EUR</t>
  </si>
  <si>
    <t>STATUS REICEP TYROS</t>
  </si>
  <si>
    <t>Primary Key (Column A &amp; B &amp; G)</t>
  </si>
  <si>
    <t>Created Date</t>
  </si>
  <si>
    <t>RECEIPT_NUMBER_Billing referential</t>
  </si>
  <si>
    <t>DATA BASE MONTANT Billing  referential</t>
  </si>
  <si>
    <t>COMPARE TYROS ET DATA BASE (OK ou KO)</t>
  </si>
  <si>
    <t>DELTA MONTANT DATA BASE ET TYROS</t>
  </si>
  <si>
    <t>VERIF FINALE (C = H)</t>
  </si>
  <si>
    <t>Closed</t>
  </si>
  <si>
    <t>49852None</t>
  </si>
  <si>
    <t>None</t>
  </si>
  <si>
    <t>Not found</t>
  </si>
  <si>
    <t>DIFFERENCE</t>
  </si>
  <si>
    <t>54323None</t>
  </si>
  <si>
    <t>Delted</t>
  </si>
  <si>
    <t>34562None</t>
  </si>
  <si>
    <t>19/04/204</t>
  </si>
  <si>
    <t>OK</t>
  </si>
  <si>
    <t>15/04/204</t>
  </si>
  <si>
    <t>08/03/204</t>
  </si>
  <si>
    <t>Mon besoin est d’avoir</t>
  </si>
  <si>
    <t>en colonne I</t>
  </si>
  <si>
    <t>SI C égal à 0 et que  H ne contient pas un chiffre alors I = Not Concerned</t>
  </si>
  <si>
    <t>en colonne J</t>
  </si>
  <si>
    <t>si C = 0 et que H contient du texte Alors ne rien afficher en J</t>
  </si>
  <si>
    <t>Si C &lt;&gt; de H alors égal à DIFFERENCE</t>
  </si>
  <si>
    <t>en colonne K</t>
  </si>
  <si>
    <t>si c arrondi à 2 décimales = H alors « correct » sinon « ecart »</t>
  </si>
  <si>
    <t>Si C = H alors OK</t>
  </si>
  <si>
    <t>SI C ARRONDI A 2 DECIMALES EGAL A H alors CORRECT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</si>
</sst>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dd/mm/yyyy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sz val="10"/>
      <color indexed="14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49" fontId="2" fillId="3" borderId="1" applyNumberFormat="1" applyFont="1" applyFill="1" applyBorder="1" applyAlignment="1" applyProtection="0">
      <alignment vertical="top" wrapText="1"/>
    </xf>
    <xf numFmtId="49" fontId="2" fillId="2" borderId="1" applyNumberFormat="1" applyFont="1" applyFill="1" applyBorder="1" applyAlignment="1" applyProtection="0">
      <alignment horizontal="center" vertical="top" wrapText="1"/>
    </xf>
    <xf numFmtId="49" fontId="2" fillId="2" borderId="1" applyNumberFormat="1" applyFont="1" applyFill="1" applyBorder="1" applyAlignment="1" applyProtection="0">
      <alignment horizontal="left" vertical="top" wrapText="1"/>
    </xf>
    <xf numFmtId="0" fontId="2" fillId="2" borderId="1" applyNumberFormat="0" applyFont="1" applyFill="1" applyBorder="1" applyAlignment="1" applyProtection="0">
      <alignment vertical="top" wrapText="1"/>
    </xf>
    <xf numFmtId="0" fontId="2" fillId="4" borderId="2" applyNumberFormat="1" applyFont="1" applyFill="1" applyBorder="1" applyAlignment="1" applyProtection="0">
      <alignment vertical="top" wrapText="1"/>
    </xf>
    <xf numFmtId="0" fontId="2" fillId="4" borderId="3" applyNumberFormat="1" applyFont="1" applyFill="1" applyBorder="1" applyAlignment="1" applyProtection="0">
      <alignment vertical="top" wrapText="1"/>
    </xf>
    <xf numFmtId="0" fontId="0" borderId="4" applyNumberFormat="1" applyFont="1" applyFill="0" applyBorder="1" applyAlignment="1" applyProtection="0">
      <alignment vertical="top" wrapText="1"/>
    </xf>
    <xf numFmtId="49" fontId="0" borderId="2" applyNumberFormat="1" applyFont="1" applyFill="0" applyBorder="1" applyAlignment="1" applyProtection="0">
      <alignment vertical="top" wrapText="1"/>
    </xf>
    <xf numFmtId="49" fontId="0" borderId="2" applyNumberFormat="1" applyFont="1" applyFill="0" applyBorder="1" applyAlignment="1" applyProtection="0">
      <alignment horizontal="center" vertical="top" wrapText="1"/>
    </xf>
    <xf numFmtId="59" fontId="0" borderId="2" applyNumberFormat="1" applyFont="1" applyFill="0" applyBorder="1" applyAlignment="1" applyProtection="0">
      <alignment horizontal="left" vertical="top" wrapText="1"/>
    </xf>
    <xf numFmtId="0" fontId="0" borderId="2" applyNumberFormat="0" applyFont="1" applyFill="0" applyBorder="1" applyAlignment="1" applyProtection="0">
      <alignment horizontal="center" vertical="top" wrapText="1"/>
    </xf>
    <xf numFmtId="0" fontId="0" borderId="2" applyNumberFormat="0" applyFont="1" applyFill="0" applyBorder="1" applyAlignment="1" applyProtection="0">
      <alignment vertical="top" wrapText="1"/>
    </xf>
    <xf numFmtId="0" fontId="2" fillId="4" borderId="5" applyNumberFormat="1" applyFont="1" applyFill="1" applyBorder="1" applyAlignment="1" applyProtection="0">
      <alignment vertical="top" wrapText="1"/>
    </xf>
    <xf numFmtId="0" fontId="2" fillId="4" borderId="6" applyNumberFormat="1" applyFont="1" applyFill="1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49" fontId="0" borderId="5" applyNumberFormat="1" applyFont="1" applyFill="0" applyBorder="1" applyAlignment="1" applyProtection="0">
      <alignment vertical="top" wrapText="1"/>
    </xf>
    <xf numFmtId="49" fontId="0" borderId="5" applyNumberFormat="1" applyFont="1" applyFill="0" applyBorder="1" applyAlignment="1" applyProtection="0">
      <alignment horizontal="center" vertical="top" wrapText="1"/>
    </xf>
    <xf numFmtId="49" fontId="0" borderId="5" applyNumberFormat="1" applyFont="1" applyFill="0" applyBorder="1" applyAlignment="1" applyProtection="0">
      <alignment horizontal="left" vertical="top" wrapText="1"/>
    </xf>
    <xf numFmtId="0" fontId="0" borderId="5" applyNumberFormat="0" applyFont="1" applyFill="0" applyBorder="1" applyAlignment="1" applyProtection="0">
      <alignment horizontal="center" vertical="top" wrapText="1"/>
    </xf>
    <xf numFmtId="0" fontId="0" borderId="5" applyNumberFormat="1" applyFont="1" applyFill="0" applyBorder="1" applyAlignment="1" applyProtection="0">
      <alignment horizontal="center" vertical="top" wrapText="1"/>
    </xf>
    <xf numFmtId="0" fontId="0" borderId="5" applyNumberFormat="0" applyFont="1" applyFill="0" applyBorder="1" applyAlignment="1" applyProtection="0">
      <alignment vertical="top" wrapText="1"/>
    </xf>
    <xf numFmtId="49" fontId="3" borderId="5" applyNumberFormat="1" applyFont="1" applyFill="0" applyBorder="1" applyAlignment="1" applyProtection="0">
      <alignment vertical="top" wrapText="1"/>
    </xf>
    <xf numFmtId="49" fontId="3" borderId="5" applyNumberFormat="1" applyFont="1" applyFill="0" applyBorder="1" applyAlignment="1" applyProtection="0">
      <alignment horizontal="left" vertical="top" wrapText="1"/>
    </xf>
    <xf numFmtId="59" fontId="0" borderId="5" applyNumberFormat="1" applyFont="1" applyFill="0" applyBorder="1" applyAlignment="1" applyProtection="0">
      <alignment horizontal="left" vertical="top" wrapText="1"/>
    </xf>
    <xf numFmtId="0" fontId="0" borderId="5" applyNumberFormat="1" applyFont="1" applyFill="0" applyBorder="1" applyAlignment="1" applyProtection="0">
      <alignment vertical="top" wrapText="1"/>
    </xf>
    <xf numFmtId="0" fontId="2" fillId="4" borderId="5" applyNumberFormat="0" applyFont="1" applyFill="1" applyBorder="1" applyAlignment="1" applyProtection="0">
      <alignment vertical="top" wrapText="1"/>
    </xf>
    <xf numFmtId="0" fontId="2" fillId="4" borderId="6" applyNumberFormat="0" applyFont="1" applyFill="1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0" borderId="5" applyNumberFormat="0" applyFont="1" applyFill="0" applyBorder="1" applyAlignment="1" applyProtection="0">
      <alignment horizontal="left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fefb00"/>
      <rgbColor rgb="ffdbdbdb"/>
      <rgbColor rgb="ffff26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O26"/>
  <sheetViews>
    <sheetView workbookViewId="0" showGridLines="0" defaultGridColor="1">
      <pane topLeftCell="C3" xSplit="2" ySplit="2" activePane="bottomRight" state="frozen"/>
    </sheetView>
  </sheetViews>
  <sheetFormatPr defaultColWidth="16.3333" defaultRowHeight="19.9" customHeight="1" outlineLevelRow="0" outlineLevelCol="0"/>
  <cols>
    <col min="1" max="1" width="12" style="1" customWidth="1"/>
    <col min="2" max="2" width="8.83594" style="1" customWidth="1"/>
    <col min="3" max="3" width="12.0078" style="1" customWidth="1"/>
    <col min="4" max="4" width="7.67188" style="1" customWidth="1"/>
    <col min="5" max="5" width="14.5" style="1" customWidth="1"/>
    <col min="6" max="6" width="12" style="1" customWidth="1"/>
    <col min="7" max="7" width="15.5859" style="1" customWidth="1"/>
    <col min="8" max="9" width="16.3516" style="1" customWidth="1"/>
    <col min="10" max="10" width="18.6719" style="1" customWidth="1"/>
    <col min="11" max="15" width="16.3516" style="1" customWidth="1"/>
    <col min="16" max="256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4.25" customHeight="1">
      <c r="A2" t="s" s="3">
        <v>1</v>
      </c>
      <c r="B2" t="s" s="3">
        <v>2</v>
      </c>
      <c r="C2" t="s" s="4">
        <v>3</v>
      </c>
      <c r="D2" t="s" s="3">
        <v>4</v>
      </c>
      <c r="E2" t="s" s="5">
        <v>5</v>
      </c>
      <c r="F2" t="s" s="6">
        <v>6</v>
      </c>
      <c r="G2" t="s" s="5">
        <v>7</v>
      </c>
      <c r="H2" t="s" s="5">
        <v>8</v>
      </c>
      <c r="I2" t="s" s="3">
        <v>9</v>
      </c>
      <c r="J2" t="s" s="3">
        <v>10</v>
      </c>
      <c r="K2" t="s" s="3">
        <v>11</v>
      </c>
      <c r="L2" s="7"/>
      <c r="M2" s="7"/>
      <c r="N2" s="7"/>
      <c r="O2" s="7"/>
    </row>
    <row r="3" ht="20.25" customHeight="1">
      <c r="A3" s="8">
        <v>4985</v>
      </c>
      <c r="B3" s="9">
        <v>2</v>
      </c>
      <c r="C3" s="10">
        <v>0</v>
      </c>
      <c r="D3" t="s" s="11">
        <v>12</v>
      </c>
      <c r="E3" t="s" s="12">
        <v>13</v>
      </c>
      <c r="F3" s="13">
        <v>43845</v>
      </c>
      <c r="G3" t="s" s="12">
        <v>14</v>
      </c>
      <c r="H3" t="s" s="12">
        <v>15</v>
      </c>
      <c r="I3" t="s" s="11">
        <f>IF(C3=H3,"OK","DIFFERENCE")</f>
        <v>16</v>
      </c>
      <c r="J3" s="14">
        <f>C3-H3</f>
      </c>
      <c r="K3" s="14"/>
      <c r="L3" s="15"/>
      <c r="M3" s="15"/>
      <c r="N3" s="15"/>
      <c r="O3" s="15"/>
    </row>
    <row r="4" ht="20.05" customHeight="1">
      <c r="A4" s="16">
        <v>5432</v>
      </c>
      <c r="B4" s="17">
        <v>3</v>
      </c>
      <c r="C4" s="18">
        <v>0</v>
      </c>
      <c r="D4" t="s" s="19">
        <v>12</v>
      </c>
      <c r="E4" t="s" s="20">
        <v>17</v>
      </c>
      <c r="F4" t="s" s="21">
        <v>14</v>
      </c>
      <c r="G4" t="s" s="20">
        <v>14</v>
      </c>
      <c r="H4" t="s" s="20">
        <v>15</v>
      </c>
      <c r="I4" t="s" s="19">
        <f>IF(C4=H4,"OK","DIFFERENCE")</f>
        <v>16</v>
      </c>
      <c r="J4" s="22">
        <f>C4-H4</f>
      </c>
      <c r="K4" t="b" s="23">
        <f>IF(ROUND(C4,2)=(H4),"’CORRECT’’;’’ECART’’)")</f>
        <v>0</v>
      </c>
      <c r="L4" s="24"/>
      <c r="M4" s="24"/>
      <c r="N4" s="24"/>
      <c r="O4" s="24"/>
    </row>
    <row r="5" ht="20.05" customHeight="1">
      <c r="A5" s="16">
        <v>3456</v>
      </c>
      <c r="B5" s="17">
        <v>1</v>
      </c>
      <c r="C5" s="18">
        <v>836.79</v>
      </c>
      <c r="D5" t="s" s="25">
        <v>18</v>
      </c>
      <c r="E5" s="23">
        <v>34561517845</v>
      </c>
      <c r="F5" t="s" s="26">
        <v>14</v>
      </c>
      <c r="G5" s="23">
        <v>517845</v>
      </c>
      <c r="H5" s="23">
        <v>837</v>
      </c>
      <c r="I5" t="s" s="19">
        <f>IF(C5=H5,"OK","DIFFERENCE")</f>
        <v>16</v>
      </c>
      <c r="J5" s="23">
        <f>C5-H5</f>
        <v>-0.2100000000000364</v>
      </c>
      <c r="K5" t="b" s="23">
        <f>IF(ROUND(C5,2)=(H5),"’CORRECT’’;’’ECART’’)")</f>
        <v>0</v>
      </c>
      <c r="L5" s="24"/>
      <c r="M5" s="24"/>
      <c r="N5" s="24"/>
      <c r="O5" s="24"/>
    </row>
    <row r="6" ht="20.05" customHeight="1">
      <c r="A6" s="16">
        <v>3456</v>
      </c>
      <c r="B6" s="17">
        <v>2</v>
      </c>
      <c r="C6" s="18">
        <v>0</v>
      </c>
      <c r="D6" t="s" s="19">
        <v>18</v>
      </c>
      <c r="E6" t="s" s="20">
        <v>19</v>
      </c>
      <c r="F6" t="s" s="26">
        <v>14</v>
      </c>
      <c r="G6" t="s" s="20">
        <v>14</v>
      </c>
      <c r="H6" t="s" s="20">
        <v>15</v>
      </c>
      <c r="I6" t="s" s="19">
        <f>IF(C6=H6,"OK","DIFFERENCE")</f>
        <v>16</v>
      </c>
      <c r="J6" s="22">
        <f>C6-H6</f>
      </c>
      <c r="K6" t="e" s="22">
        <v>#NULL!</v>
      </c>
      <c r="L6" s="24"/>
      <c r="M6" s="24"/>
      <c r="N6" s="24"/>
      <c r="O6" s="24"/>
    </row>
    <row r="7" ht="20.05" customHeight="1">
      <c r="A7" s="16">
        <v>3679</v>
      </c>
      <c r="B7" s="17">
        <v>1</v>
      </c>
      <c r="C7" s="18">
        <v>2499.75</v>
      </c>
      <c r="D7" t="s" s="19">
        <v>12</v>
      </c>
      <c r="E7" s="23">
        <v>367915787545</v>
      </c>
      <c r="F7" s="27">
        <v>43923</v>
      </c>
      <c r="G7" s="23">
        <v>5787545</v>
      </c>
      <c r="H7" s="28">
        <v>2500</v>
      </c>
      <c r="I7" t="s" s="19">
        <f>IF(C7=H7,"OK","DIFFERENCE")</f>
        <v>16</v>
      </c>
      <c r="J7" s="23">
        <f>C7-H7</f>
        <v>-0.25</v>
      </c>
      <c r="K7" s="22"/>
      <c r="L7" s="24"/>
      <c r="M7" s="24"/>
      <c r="N7" s="24"/>
      <c r="O7" s="24"/>
    </row>
    <row r="8" ht="20.05" customHeight="1">
      <c r="A8" s="16">
        <v>5982</v>
      </c>
      <c r="B8" s="17">
        <v>6</v>
      </c>
      <c r="C8" s="18">
        <v>17560</v>
      </c>
      <c r="D8" t="s" s="19">
        <v>12</v>
      </c>
      <c r="E8" s="23">
        <v>598265783465</v>
      </c>
      <c r="F8" t="s" s="27">
        <v>20</v>
      </c>
      <c r="G8" s="23">
        <v>5783465</v>
      </c>
      <c r="H8" s="23">
        <v>17560</v>
      </c>
      <c r="I8" t="s" s="19">
        <f>IF(C8=H8,"OK","DIFFERENCE")</f>
        <v>21</v>
      </c>
      <c r="J8" s="23">
        <f>C8-H8</f>
        <v>0</v>
      </c>
      <c r="K8" t="e" s="22">
        <v>#NULL!</v>
      </c>
      <c r="L8" s="24"/>
      <c r="M8" s="24"/>
      <c r="N8" s="24"/>
      <c r="O8" s="24"/>
    </row>
    <row r="9" ht="20.05" customHeight="1">
      <c r="A9" s="16">
        <v>6789</v>
      </c>
      <c r="B9" s="17">
        <v>7</v>
      </c>
      <c r="C9" s="18">
        <v>26580</v>
      </c>
      <c r="D9" t="s" s="19">
        <v>12</v>
      </c>
      <c r="E9" s="23">
        <v>678975689761</v>
      </c>
      <c r="F9" t="s" s="27">
        <v>22</v>
      </c>
      <c r="G9" s="23">
        <v>5689761</v>
      </c>
      <c r="H9" s="23">
        <v>26580</v>
      </c>
      <c r="I9" t="s" s="19">
        <f>IF(C9=H9,"OK","DIFFERENCE")</f>
        <v>21</v>
      </c>
      <c r="J9" s="23">
        <f>C9-H9</f>
        <v>0</v>
      </c>
      <c r="K9" t="e" s="22">
        <v>#NULL!</v>
      </c>
      <c r="L9" s="24"/>
      <c r="M9" s="24"/>
      <c r="N9" s="24"/>
      <c r="O9" s="24"/>
    </row>
    <row r="10" ht="20.05" customHeight="1">
      <c r="A10" s="16">
        <v>9381</v>
      </c>
      <c r="B10" s="17">
        <v>2</v>
      </c>
      <c r="C10" s="18">
        <v>186.759</v>
      </c>
      <c r="D10" t="s" s="19">
        <v>12</v>
      </c>
      <c r="E10" s="28">
        <v>938124501011</v>
      </c>
      <c r="F10" s="27">
        <v>43952</v>
      </c>
      <c r="G10" s="23">
        <v>4501011</v>
      </c>
      <c r="H10" s="23">
        <v>186.75</v>
      </c>
      <c r="I10" t="s" s="19">
        <f>IF(C10=H10,"OK","DIFFERENCE")</f>
        <v>16</v>
      </c>
      <c r="J10" s="23">
        <f>C10-H10</f>
        <v>0.00899999999998613</v>
      </c>
      <c r="K10" t="e" s="22">
        <v>#NULL!</v>
      </c>
      <c r="L10" s="24"/>
      <c r="M10" s="24"/>
      <c r="N10" s="24"/>
      <c r="O10" s="24"/>
    </row>
    <row r="11" ht="20.05" customHeight="1">
      <c r="A11" s="16">
        <v>9381</v>
      </c>
      <c r="B11" s="17">
        <v>3</v>
      </c>
      <c r="C11" s="18">
        <v>15611</v>
      </c>
      <c r="D11" t="s" s="19">
        <v>12</v>
      </c>
      <c r="E11" s="23">
        <v>938135689998</v>
      </c>
      <c r="F11" s="27">
        <v>43868</v>
      </c>
      <c r="G11" s="23">
        <v>5689998</v>
      </c>
      <c r="H11" s="23">
        <v>13691</v>
      </c>
      <c r="I11" t="s" s="19">
        <f>IF(C11=H11,"OK","DIFFERENCE")</f>
        <v>16</v>
      </c>
      <c r="J11" s="23">
        <f>C11-H11</f>
        <v>1920</v>
      </c>
      <c r="K11" t="e" s="22">
        <v>#NULL!</v>
      </c>
      <c r="L11" s="24"/>
      <c r="M11" s="24"/>
      <c r="N11" s="24"/>
      <c r="O11" s="24"/>
    </row>
    <row r="12" ht="20.05" customHeight="1">
      <c r="A12" s="16">
        <v>9381</v>
      </c>
      <c r="B12" s="17">
        <v>4</v>
      </c>
      <c r="C12" s="18">
        <v>785</v>
      </c>
      <c r="D12" t="s" s="19">
        <v>12</v>
      </c>
      <c r="E12" s="23">
        <v>938145673613</v>
      </c>
      <c r="F12" t="s" s="27">
        <v>22</v>
      </c>
      <c r="G12" s="23">
        <v>5673613</v>
      </c>
      <c r="H12" s="23">
        <v>546</v>
      </c>
      <c r="I12" t="s" s="19">
        <f>IF(C12=H12,"OK","DIFFERENCE")</f>
        <v>16</v>
      </c>
      <c r="J12" s="23">
        <f>C12-H12</f>
        <v>239</v>
      </c>
      <c r="K12" t="e" s="22">
        <v>#NULL!</v>
      </c>
      <c r="L12" s="24"/>
      <c r="M12" s="24"/>
      <c r="N12" s="24"/>
      <c r="O12" s="24"/>
    </row>
    <row r="13" ht="20.05" customHeight="1">
      <c r="A13" s="16">
        <v>101230</v>
      </c>
      <c r="B13" s="17">
        <v>6</v>
      </c>
      <c r="C13" s="18">
        <v>3465</v>
      </c>
      <c r="D13" t="s" s="19">
        <v>18</v>
      </c>
      <c r="E13" s="23">
        <v>10123065874298</v>
      </c>
      <c r="F13" t="s" s="27">
        <v>23</v>
      </c>
      <c r="G13" s="23">
        <v>5874298</v>
      </c>
      <c r="H13" s="23">
        <v>3577</v>
      </c>
      <c r="I13" t="s" s="19">
        <f>IF(C13=H13,"OK","DIFFERENCE")</f>
        <v>16</v>
      </c>
      <c r="J13" s="23">
        <f>C13-H13</f>
        <v>-112</v>
      </c>
      <c r="K13" t="e" s="22">
        <v>#NULL!</v>
      </c>
      <c r="L13" s="24"/>
      <c r="M13" s="24"/>
      <c r="N13" s="24"/>
      <c r="O13" s="24"/>
    </row>
    <row r="14" ht="20.05" customHeight="1">
      <c r="A14" s="16">
        <v>48145</v>
      </c>
      <c r="B14" s="17">
        <v>8</v>
      </c>
      <c r="C14" s="18">
        <v>1900</v>
      </c>
      <c r="D14" t="s" s="19">
        <v>18</v>
      </c>
      <c r="E14" s="23">
        <v>4814585897654</v>
      </c>
      <c r="F14" s="27">
        <v>43918</v>
      </c>
      <c r="G14" s="23">
        <v>5897654</v>
      </c>
      <c r="H14" t="s" s="20">
        <v>15</v>
      </c>
      <c r="I14" t="s" s="19">
        <f>IF(C14=H14,"OK","DIFFERENCE")</f>
        <v>16</v>
      </c>
      <c r="J14" s="22">
        <f>C14-H14</f>
      </c>
      <c r="K14" t="e" s="22">
        <v>#NULL!</v>
      </c>
      <c r="L14" s="24"/>
      <c r="M14" s="24"/>
      <c r="N14" s="24"/>
      <c r="O14" s="24"/>
    </row>
    <row r="15" ht="20.05" customHeight="1">
      <c r="A15" s="29"/>
      <c r="B15" s="30"/>
      <c r="C15" s="31"/>
      <c r="D15" s="24"/>
      <c r="E15" s="22"/>
      <c r="F15" s="32"/>
      <c r="G15" s="22"/>
      <c r="H15" s="22"/>
      <c r="I15" s="24"/>
      <c r="J15" s="24"/>
      <c r="K15" s="24"/>
      <c r="L15" s="24"/>
      <c r="M15" s="24"/>
      <c r="N15" s="24"/>
      <c r="O15" s="24"/>
    </row>
    <row r="16" ht="20.05" customHeight="1">
      <c r="A16" s="29"/>
      <c r="B16" s="30"/>
      <c r="C16" s="31"/>
      <c r="D16" s="24"/>
      <c r="E16" s="22"/>
      <c r="F16" s="32"/>
      <c r="G16" s="22"/>
      <c r="H16" s="22"/>
      <c r="I16" s="24"/>
      <c r="J16" s="24"/>
      <c r="K16" s="24"/>
      <c r="L16" s="24"/>
      <c r="M16" s="24"/>
      <c r="N16" s="24"/>
      <c r="O16" s="24"/>
    </row>
    <row r="17" ht="80.05" customHeight="1">
      <c r="A17" s="29"/>
      <c r="B17" s="30"/>
      <c r="C17" s="31"/>
      <c r="D17" t="s" s="20">
        <v>24</v>
      </c>
      <c r="E17" t="s" s="20">
        <v>25</v>
      </c>
      <c r="F17" t="s" s="21">
        <v>26</v>
      </c>
      <c r="G17" s="22"/>
      <c r="H17" t="s" s="20">
        <v>27</v>
      </c>
      <c r="I17" t="s" s="20">
        <v>28</v>
      </c>
      <c r="J17" s="24"/>
      <c r="K17" s="24"/>
      <c r="L17" s="24"/>
      <c r="M17" s="24"/>
      <c r="N17" s="24"/>
      <c r="O17" s="24"/>
    </row>
    <row r="18" ht="56.05" customHeight="1">
      <c r="A18" s="29"/>
      <c r="B18" s="30"/>
      <c r="C18" s="31"/>
      <c r="D18" s="24"/>
      <c r="E18" t="s" s="20">
        <v>25</v>
      </c>
      <c r="F18" t="s" s="21">
        <v>29</v>
      </c>
      <c r="G18" s="24"/>
      <c r="H18" t="s" s="20">
        <v>30</v>
      </c>
      <c r="I18" t="s" s="19">
        <v>31</v>
      </c>
      <c r="J18" s="24"/>
      <c r="K18" s="24"/>
      <c r="L18" s="24"/>
      <c r="M18" s="24"/>
      <c r="N18" s="24"/>
      <c r="O18" s="24"/>
    </row>
    <row r="19" ht="32.05" customHeight="1">
      <c r="A19" s="29"/>
      <c r="B19" s="30"/>
      <c r="C19" s="31"/>
      <c r="D19" s="24"/>
      <c r="E19" t="s" s="20">
        <v>25</v>
      </c>
      <c r="F19" t="s" s="21">
        <v>32</v>
      </c>
      <c r="G19" s="22"/>
      <c r="H19" s="22"/>
      <c r="I19" s="24"/>
      <c r="J19" s="24"/>
      <c r="K19" s="24"/>
      <c r="L19" s="24"/>
      <c r="M19" s="24"/>
      <c r="N19" s="24"/>
      <c r="O19" s="24"/>
    </row>
    <row r="20" ht="80.05" customHeight="1">
      <c r="A20" s="29"/>
      <c r="B20" s="30"/>
      <c r="C20" s="31"/>
      <c r="D20" s="24"/>
      <c r="E20" t="s" s="20">
        <v>25</v>
      </c>
      <c r="F20" t="s" s="20">
        <v>33</v>
      </c>
      <c r="G20" s="22"/>
      <c r="H20" s="22"/>
      <c r="I20" s="24"/>
      <c r="J20" s="24"/>
      <c r="K20" s="24"/>
      <c r="L20" s="24"/>
      <c r="M20" s="24"/>
      <c r="N20" s="24"/>
      <c r="O20" s="24"/>
    </row>
    <row r="21" ht="20.05" customHeight="1">
      <c r="A21" s="29"/>
      <c r="B21" s="30"/>
      <c r="C21" s="31"/>
      <c r="D21" s="24"/>
      <c r="E21" s="22"/>
      <c r="F21" s="32"/>
      <c r="G21" s="22"/>
      <c r="H21" s="22"/>
      <c r="I21" s="24"/>
      <c r="J21" s="24"/>
      <c r="K21" s="24"/>
      <c r="L21" s="24"/>
      <c r="M21" s="24"/>
      <c r="N21" s="24"/>
      <c r="O21" s="24"/>
    </row>
    <row r="22" ht="20.05" customHeight="1">
      <c r="A22" s="29"/>
      <c r="B22" s="30"/>
      <c r="C22" s="31"/>
      <c r="D22" s="24"/>
      <c r="E22" s="22"/>
      <c r="F22" s="32"/>
      <c r="G22" s="22"/>
      <c r="H22" s="22"/>
      <c r="I22" s="24"/>
      <c r="J22" s="24"/>
      <c r="K22" s="24"/>
      <c r="L22" s="24"/>
      <c r="M22" s="24"/>
      <c r="N22" s="24"/>
      <c r="O22" s="24"/>
    </row>
    <row r="23" ht="20.05" customHeight="1">
      <c r="A23" s="29"/>
      <c r="B23" s="30"/>
      <c r="C23" s="31"/>
      <c r="D23" s="24"/>
      <c r="E23" s="22"/>
      <c r="F23" s="32"/>
      <c r="G23" s="22"/>
      <c r="H23" s="22"/>
      <c r="I23" s="24"/>
      <c r="J23" s="24"/>
      <c r="K23" s="24"/>
      <c r="L23" s="24"/>
      <c r="M23" s="24"/>
      <c r="N23" s="24"/>
      <c r="O23" s="24"/>
    </row>
    <row r="24" ht="20.05" customHeight="1">
      <c r="A24" s="29"/>
      <c r="B24" s="30"/>
      <c r="C24" s="31"/>
      <c r="D24" s="24"/>
      <c r="E24" s="22"/>
      <c r="F24" s="32"/>
      <c r="G24" s="22"/>
      <c r="H24" s="22"/>
      <c r="I24" s="24"/>
      <c r="J24" s="24"/>
      <c r="K24" s="24"/>
      <c r="L24" s="24"/>
      <c r="M24" s="24"/>
      <c r="N24" s="24"/>
      <c r="O24" s="24"/>
    </row>
    <row r="25" ht="20.05" customHeight="1">
      <c r="A25" s="29"/>
      <c r="B25" s="30"/>
      <c r="C25" s="31"/>
      <c r="D25" s="24"/>
      <c r="E25" s="22"/>
      <c r="F25" s="32"/>
      <c r="G25" s="22"/>
      <c r="H25" s="22"/>
      <c r="I25" s="24"/>
      <c r="J25" s="24"/>
      <c r="K25" s="24"/>
      <c r="L25" s="24"/>
      <c r="M25" s="24"/>
      <c r="N25" s="24"/>
      <c r="O25" s="24"/>
    </row>
    <row r="26" ht="20.05" customHeight="1">
      <c r="A26" s="29"/>
      <c r="B26" s="30"/>
      <c r="C26" s="31"/>
      <c r="D26" s="24"/>
      <c r="E26" s="22"/>
      <c r="F26" s="32"/>
      <c r="G26" s="22"/>
      <c r="H26" s="22"/>
      <c r="I26" s="24"/>
      <c r="J26" s="24"/>
      <c r="K26" s="24"/>
      <c r="L26" s="24"/>
      <c r="M26" s="24"/>
      <c r="N26" s="24"/>
      <c r="O26" s="24"/>
    </row>
  </sheetData>
  <mergeCells count="1">
    <mergeCell ref="A1:O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